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0730" windowHeight="11760" firstSheet="4" activeTab="4"/>
  </bookViews>
  <sheets>
    <sheet name="競争" sheetId="1" state="hidden" r:id="rId1"/>
    <sheet name="1班" sheetId="13" state="hidden" r:id="rId2"/>
    <sheet name="2班" sheetId="14" state="hidden" r:id="rId3"/>
    <sheet name="3班" sheetId="15" state="hidden" r:id="rId4"/>
    <sheet name="入札" sheetId="16" r:id="rId5"/>
  </sheets>
  <definedNames>
    <definedName name="_xlnm._FilterDatabase" localSheetId="1" hidden="1">'1班'!$A$4:$Q$700</definedName>
    <definedName name="_xlnm._FilterDatabase" localSheetId="2" hidden="1">'2班'!$A$2:$Q$698</definedName>
    <definedName name="_xlnm._FilterDatabase" localSheetId="3" hidden="1">'3班'!$A$2:$Q$698</definedName>
    <definedName name="_xlnm._FilterDatabase" localSheetId="0" hidden="1">競争!$A$4:$Q$700</definedName>
    <definedName name="_xlnm._FilterDatabase" localSheetId="4" hidden="1">入札!$A$3:$M$4</definedName>
    <definedName name="_xlnm.Print_Area" localSheetId="1">'1班'!$A$1:$Q$220</definedName>
    <definedName name="_xlnm.Print_Area" localSheetId="2">'2班'!$A$1:$Q$218</definedName>
    <definedName name="_xlnm.Print_Area" localSheetId="3">'3班'!$A$1:$Q$218</definedName>
    <definedName name="_xlnm.Print_Area" localSheetId="0">競争!$A$1:$Q$234</definedName>
    <definedName name="_xlnm.Print_Area" localSheetId="4">入札!$A$1:$M$127</definedName>
  </definedNames>
  <calcPr calcId="162913"/>
</workbook>
</file>

<file path=xl/calcChain.xml><?xml version="1.0" encoding="utf-8"?>
<calcChain xmlns="http://schemas.openxmlformats.org/spreadsheetml/2006/main">
  <c r="M698" i="15" l="1"/>
  <c r="L698" i="15"/>
  <c r="K698" i="15"/>
  <c r="J698" i="15"/>
  <c r="H698" i="15"/>
  <c r="I698" i="15" s="1"/>
  <c r="G698" i="15"/>
  <c r="F698" i="15"/>
  <c r="E698" i="15"/>
  <c r="C698" i="15"/>
  <c r="D698" i="15" s="1"/>
  <c r="A698" i="15"/>
  <c r="M697" i="15"/>
  <c r="L697" i="15"/>
  <c r="K697" i="15"/>
  <c r="J697" i="15"/>
  <c r="I697" i="15"/>
  <c r="H697" i="15"/>
  <c r="G697" i="15"/>
  <c r="F697" i="15"/>
  <c r="E697" i="15"/>
  <c r="C697" i="15"/>
  <c r="D697" i="15" s="1"/>
  <c r="A697" i="15"/>
  <c r="M696" i="15"/>
  <c r="L696" i="15"/>
  <c r="K696" i="15"/>
  <c r="J696" i="15"/>
  <c r="I696" i="15"/>
  <c r="H696" i="15"/>
  <c r="G696" i="15"/>
  <c r="F696" i="15"/>
  <c r="E696" i="15"/>
  <c r="D696" i="15"/>
  <c r="C696" i="15"/>
  <c r="A696" i="15"/>
  <c r="M695" i="15"/>
  <c r="L695" i="15"/>
  <c r="K695" i="15"/>
  <c r="J695" i="15"/>
  <c r="H695" i="15"/>
  <c r="I695" i="15" s="1"/>
  <c r="G695" i="15"/>
  <c r="F695" i="15"/>
  <c r="E695" i="15"/>
  <c r="C695" i="15"/>
  <c r="D695" i="15" s="1"/>
  <c r="A695" i="15"/>
  <c r="M694" i="15"/>
  <c r="L694" i="15"/>
  <c r="K694" i="15"/>
  <c r="J694" i="15"/>
  <c r="H694" i="15"/>
  <c r="I694" i="15" s="1"/>
  <c r="G694" i="15"/>
  <c r="F694" i="15"/>
  <c r="E694" i="15"/>
  <c r="C694" i="15"/>
  <c r="D694" i="15" s="1"/>
  <c r="A694" i="15"/>
  <c r="M693" i="15"/>
  <c r="L693" i="15"/>
  <c r="K693" i="15"/>
  <c r="J693" i="15"/>
  <c r="H693" i="15"/>
  <c r="I693" i="15" s="1"/>
  <c r="G693" i="15"/>
  <c r="F693" i="15"/>
  <c r="E693" i="15"/>
  <c r="C693" i="15"/>
  <c r="D693" i="15" s="1"/>
  <c r="A693" i="15"/>
  <c r="M692" i="15"/>
  <c r="L692" i="15"/>
  <c r="K692" i="15"/>
  <c r="J692" i="15"/>
  <c r="I692" i="15"/>
  <c r="H692" i="15"/>
  <c r="G692" i="15"/>
  <c r="F692" i="15"/>
  <c r="E692" i="15"/>
  <c r="C692" i="15"/>
  <c r="D692" i="15" s="1"/>
  <c r="A692" i="15"/>
  <c r="M691" i="15"/>
  <c r="L691" i="15"/>
  <c r="K691" i="15"/>
  <c r="J691" i="15"/>
  <c r="H691" i="15"/>
  <c r="I691" i="15" s="1"/>
  <c r="G691" i="15"/>
  <c r="F691" i="15"/>
  <c r="E691" i="15"/>
  <c r="C691" i="15"/>
  <c r="D691" i="15" s="1"/>
  <c r="A691" i="15"/>
  <c r="M690" i="15"/>
  <c r="L690" i="15"/>
  <c r="K690" i="15"/>
  <c r="J690" i="15"/>
  <c r="H690" i="15"/>
  <c r="I690" i="15" s="1"/>
  <c r="G690" i="15"/>
  <c r="F690" i="15"/>
  <c r="E690" i="15"/>
  <c r="C690" i="15"/>
  <c r="D690" i="15" s="1"/>
  <c r="A690" i="15"/>
  <c r="M689" i="15"/>
  <c r="L689" i="15"/>
  <c r="K689" i="15"/>
  <c r="J689" i="15"/>
  <c r="H689" i="15"/>
  <c r="I689" i="15" s="1"/>
  <c r="G689" i="15"/>
  <c r="F689" i="15"/>
  <c r="E689" i="15"/>
  <c r="C689" i="15"/>
  <c r="D689" i="15" s="1"/>
  <c r="A689" i="15"/>
  <c r="M688" i="15"/>
  <c r="L688" i="15"/>
  <c r="K688" i="15"/>
  <c r="J688" i="15"/>
  <c r="H688" i="15"/>
  <c r="I688" i="15" s="1"/>
  <c r="G688" i="15"/>
  <c r="F688" i="15"/>
  <c r="E688" i="15"/>
  <c r="C688" i="15"/>
  <c r="D688" i="15" s="1"/>
  <c r="A688" i="15"/>
  <c r="M687" i="15"/>
  <c r="L687" i="15"/>
  <c r="K687" i="15"/>
  <c r="J687" i="15"/>
  <c r="H687" i="15"/>
  <c r="I687" i="15" s="1"/>
  <c r="G687" i="15"/>
  <c r="F687" i="15"/>
  <c r="E687" i="15"/>
  <c r="C687" i="15"/>
  <c r="D687" i="15" s="1"/>
  <c r="A687" i="15"/>
  <c r="M686" i="15"/>
  <c r="L686" i="15"/>
  <c r="K686" i="15"/>
  <c r="J686" i="15"/>
  <c r="H686" i="15"/>
  <c r="I686" i="15" s="1"/>
  <c r="G686" i="15"/>
  <c r="F686" i="15"/>
  <c r="E686" i="15"/>
  <c r="C686" i="15"/>
  <c r="D686" i="15" s="1"/>
  <c r="A686" i="15"/>
  <c r="M685" i="15"/>
  <c r="L685" i="15"/>
  <c r="K685" i="15"/>
  <c r="J685" i="15"/>
  <c r="H685" i="15"/>
  <c r="I685" i="15" s="1"/>
  <c r="G685" i="15"/>
  <c r="F685" i="15"/>
  <c r="E685" i="15"/>
  <c r="C685" i="15"/>
  <c r="D685" i="15" s="1"/>
  <c r="A685" i="15"/>
  <c r="M684" i="15"/>
  <c r="L684" i="15"/>
  <c r="K684" i="15"/>
  <c r="J684" i="15"/>
  <c r="I684" i="15"/>
  <c r="H684" i="15"/>
  <c r="G684" i="15"/>
  <c r="F684" i="15"/>
  <c r="E684" i="15"/>
  <c r="C684" i="15"/>
  <c r="D684" i="15" s="1"/>
  <c r="A684" i="15"/>
  <c r="M683" i="15"/>
  <c r="L683" i="15"/>
  <c r="K683" i="15"/>
  <c r="J683" i="15"/>
  <c r="H683" i="15"/>
  <c r="I683" i="15" s="1"/>
  <c r="G683" i="15"/>
  <c r="F683" i="15"/>
  <c r="E683" i="15"/>
  <c r="C683" i="15"/>
  <c r="D683" i="15" s="1"/>
  <c r="A683" i="15"/>
  <c r="M682" i="15"/>
  <c r="L682" i="15"/>
  <c r="K682" i="15"/>
  <c r="J682" i="15"/>
  <c r="H682" i="15"/>
  <c r="I682" i="15" s="1"/>
  <c r="G682" i="15"/>
  <c r="F682" i="15"/>
  <c r="E682" i="15"/>
  <c r="C682" i="15"/>
  <c r="D682" i="15" s="1"/>
  <c r="A682" i="15"/>
  <c r="M681" i="15"/>
  <c r="L681" i="15"/>
  <c r="K681" i="15"/>
  <c r="J681" i="15"/>
  <c r="H681" i="15"/>
  <c r="I681" i="15" s="1"/>
  <c r="G681" i="15"/>
  <c r="F681" i="15"/>
  <c r="E681" i="15"/>
  <c r="C681" i="15"/>
  <c r="D681" i="15" s="1"/>
  <c r="A681" i="15"/>
  <c r="M680" i="15"/>
  <c r="L680" i="15"/>
  <c r="K680" i="15"/>
  <c r="J680" i="15"/>
  <c r="I680" i="15"/>
  <c r="H680" i="15"/>
  <c r="G680" i="15"/>
  <c r="F680" i="15"/>
  <c r="E680" i="15"/>
  <c r="C680" i="15"/>
  <c r="D680" i="15" s="1"/>
  <c r="A680" i="15"/>
  <c r="M679" i="15"/>
  <c r="L679" i="15"/>
  <c r="K679" i="15"/>
  <c r="J679" i="15"/>
  <c r="I679" i="15"/>
  <c r="H679" i="15"/>
  <c r="G679" i="15"/>
  <c r="F679" i="15"/>
  <c r="E679" i="15"/>
  <c r="C679" i="15"/>
  <c r="D679" i="15" s="1"/>
  <c r="A679" i="15"/>
  <c r="M678" i="15"/>
  <c r="L678" i="15"/>
  <c r="K678" i="15"/>
  <c r="J678" i="15"/>
  <c r="H678" i="15"/>
  <c r="I678" i="15" s="1"/>
  <c r="G678" i="15"/>
  <c r="F678" i="15"/>
  <c r="E678" i="15"/>
  <c r="C678" i="15"/>
  <c r="D678" i="15" s="1"/>
  <c r="A678" i="15"/>
  <c r="M677" i="15"/>
  <c r="L677" i="15"/>
  <c r="K677" i="15"/>
  <c r="J677" i="15"/>
  <c r="H677" i="15"/>
  <c r="I677" i="15" s="1"/>
  <c r="G677" i="15"/>
  <c r="F677" i="15"/>
  <c r="E677" i="15"/>
  <c r="C677" i="15"/>
  <c r="D677" i="15" s="1"/>
  <c r="A677" i="15"/>
  <c r="M676" i="15"/>
  <c r="L676" i="15"/>
  <c r="K676" i="15"/>
  <c r="J676" i="15"/>
  <c r="I676" i="15"/>
  <c r="H676" i="15"/>
  <c r="G676" i="15"/>
  <c r="F676" i="15"/>
  <c r="E676" i="15"/>
  <c r="C676" i="15"/>
  <c r="D676" i="15" s="1"/>
  <c r="A676" i="15"/>
  <c r="M675" i="15"/>
  <c r="L675" i="15"/>
  <c r="K675" i="15"/>
  <c r="J675" i="15"/>
  <c r="I675" i="15"/>
  <c r="H675" i="15"/>
  <c r="G675" i="15"/>
  <c r="F675" i="15"/>
  <c r="E675" i="15"/>
  <c r="C675" i="15"/>
  <c r="D675" i="15" s="1"/>
  <c r="A675" i="15"/>
  <c r="M674" i="15"/>
  <c r="L674" i="15"/>
  <c r="K674" i="15"/>
  <c r="J674" i="15"/>
  <c r="H674" i="15"/>
  <c r="I674" i="15" s="1"/>
  <c r="G674" i="15"/>
  <c r="F674" i="15"/>
  <c r="E674" i="15"/>
  <c r="C674" i="15"/>
  <c r="D674" i="15" s="1"/>
  <c r="A674" i="15"/>
  <c r="M673" i="15"/>
  <c r="L673" i="15"/>
  <c r="K673" i="15"/>
  <c r="J673" i="15"/>
  <c r="H673" i="15"/>
  <c r="I673" i="15" s="1"/>
  <c r="G673" i="15"/>
  <c r="F673" i="15"/>
  <c r="E673" i="15"/>
  <c r="C673" i="15"/>
  <c r="D673" i="15" s="1"/>
  <c r="A673" i="15"/>
  <c r="M672" i="15"/>
  <c r="L672" i="15"/>
  <c r="K672" i="15"/>
  <c r="J672" i="15"/>
  <c r="H672" i="15"/>
  <c r="I672" i="15" s="1"/>
  <c r="G672" i="15"/>
  <c r="F672" i="15"/>
  <c r="E672" i="15"/>
  <c r="C672" i="15"/>
  <c r="D672" i="15" s="1"/>
  <c r="A672" i="15"/>
  <c r="M671" i="15"/>
  <c r="L671" i="15"/>
  <c r="K671" i="15"/>
  <c r="J671" i="15"/>
  <c r="H671" i="15"/>
  <c r="I671" i="15" s="1"/>
  <c r="G671" i="15"/>
  <c r="F671" i="15"/>
  <c r="E671" i="15"/>
  <c r="C671" i="15"/>
  <c r="D671" i="15" s="1"/>
  <c r="A671" i="15"/>
  <c r="M670" i="15"/>
  <c r="L670" i="15"/>
  <c r="K670" i="15"/>
  <c r="J670" i="15"/>
  <c r="H670" i="15"/>
  <c r="I670" i="15" s="1"/>
  <c r="G670" i="15"/>
  <c r="F670" i="15"/>
  <c r="E670" i="15"/>
  <c r="C670" i="15"/>
  <c r="D670" i="15" s="1"/>
  <c r="A670" i="15"/>
  <c r="M669" i="15"/>
  <c r="L669" i="15"/>
  <c r="K669" i="15"/>
  <c r="J669" i="15"/>
  <c r="H669" i="15"/>
  <c r="I669" i="15" s="1"/>
  <c r="G669" i="15"/>
  <c r="F669" i="15"/>
  <c r="E669" i="15"/>
  <c r="C669" i="15"/>
  <c r="D669" i="15" s="1"/>
  <c r="A669" i="15"/>
  <c r="M668" i="15"/>
  <c r="L668" i="15"/>
  <c r="K668" i="15"/>
  <c r="J668" i="15"/>
  <c r="I668" i="15"/>
  <c r="H668" i="15"/>
  <c r="G668" i="15"/>
  <c r="F668" i="15"/>
  <c r="E668" i="15"/>
  <c r="C668" i="15"/>
  <c r="D668" i="15" s="1"/>
  <c r="A668" i="15"/>
  <c r="M667" i="15"/>
  <c r="L667" i="15"/>
  <c r="K667" i="15"/>
  <c r="J667" i="15"/>
  <c r="H667" i="15"/>
  <c r="I667" i="15" s="1"/>
  <c r="G667" i="15"/>
  <c r="F667" i="15"/>
  <c r="E667" i="15"/>
  <c r="C667" i="15"/>
  <c r="D667" i="15" s="1"/>
  <c r="A667" i="15"/>
  <c r="M666" i="15"/>
  <c r="L666" i="15"/>
  <c r="K666" i="15"/>
  <c r="J666" i="15"/>
  <c r="H666" i="15"/>
  <c r="I666" i="15" s="1"/>
  <c r="G666" i="15"/>
  <c r="F666" i="15"/>
  <c r="E666" i="15"/>
  <c r="C666" i="15"/>
  <c r="D666" i="15" s="1"/>
  <c r="A666" i="15"/>
  <c r="M665" i="15"/>
  <c r="L665" i="15"/>
  <c r="K665" i="15"/>
  <c r="J665" i="15"/>
  <c r="H665" i="15"/>
  <c r="I665" i="15" s="1"/>
  <c r="G665" i="15"/>
  <c r="F665" i="15"/>
  <c r="E665" i="15"/>
  <c r="C665" i="15"/>
  <c r="D665" i="15" s="1"/>
  <c r="A665" i="15"/>
  <c r="M664" i="15"/>
  <c r="L664" i="15"/>
  <c r="K664" i="15"/>
  <c r="J664" i="15"/>
  <c r="I664" i="15"/>
  <c r="H664" i="15"/>
  <c r="G664" i="15"/>
  <c r="F664" i="15"/>
  <c r="E664" i="15"/>
  <c r="C664" i="15"/>
  <c r="D664" i="15" s="1"/>
  <c r="A664" i="15"/>
  <c r="M663" i="15"/>
  <c r="L663" i="15"/>
  <c r="K663" i="15"/>
  <c r="J663" i="15"/>
  <c r="H663" i="15"/>
  <c r="I663" i="15" s="1"/>
  <c r="G663" i="15"/>
  <c r="F663" i="15"/>
  <c r="E663" i="15"/>
  <c r="C663" i="15"/>
  <c r="D663" i="15" s="1"/>
  <c r="A663" i="15"/>
  <c r="M662" i="15"/>
  <c r="L662" i="15"/>
  <c r="K662" i="15"/>
  <c r="J662" i="15"/>
  <c r="H662" i="15"/>
  <c r="I662" i="15" s="1"/>
  <c r="G662" i="15"/>
  <c r="F662" i="15"/>
  <c r="E662" i="15"/>
  <c r="C662" i="15"/>
  <c r="D662" i="15" s="1"/>
  <c r="A662" i="15"/>
  <c r="M661" i="15"/>
  <c r="L661" i="15"/>
  <c r="K661" i="15"/>
  <c r="J661" i="15"/>
  <c r="H661" i="15"/>
  <c r="I661" i="15" s="1"/>
  <c r="G661" i="15"/>
  <c r="F661" i="15"/>
  <c r="E661" i="15"/>
  <c r="C661" i="15"/>
  <c r="D661" i="15" s="1"/>
  <c r="A661" i="15"/>
  <c r="M660" i="15"/>
  <c r="L660" i="15"/>
  <c r="K660" i="15"/>
  <c r="J660" i="15"/>
  <c r="I660" i="15"/>
  <c r="H660" i="15"/>
  <c r="G660" i="15"/>
  <c r="F660" i="15"/>
  <c r="E660" i="15"/>
  <c r="C660" i="15"/>
  <c r="D660" i="15" s="1"/>
  <c r="A660" i="15"/>
  <c r="M659" i="15"/>
  <c r="L659" i="15"/>
  <c r="K659" i="15"/>
  <c r="J659" i="15"/>
  <c r="I659" i="15"/>
  <c r="H659" i="15"/>
  <c r="G659" i="15"/>
  <c r="F659" i="15"/>
  <c r="E659" i="15"/>
  <c r="C659" i="15"/>
  <c r="D659" i="15" s="1"/>
  <c r="A659" i="15"/>
  <c r="M658" i="15"/>
  <c r="L658" i="15"/>
  <c r="K658" i="15"/>
  <c r="J658" i="15"/>
  <c r="H658" i="15"/>
  <c r="I658" i="15" s="1"/>
  <c r="G658" i="15"/>
  <c r="F658" i="15"/>
  <c r="E658" i="15"/>
  <c r="C658" i="15"/>
  <c r="D658" i="15" s="1"/>
  <c r="A658" i="15"/>
  <c r="M657" i="15"/>
  <c r="L657" i="15"/>
  <c r="K657" i="15"/>
  <c r="J657" i="15"/>
  <c r="H657" i="15"/>
  <c r="I657" i="15" s="1"/>
  <c r="G657" i="15"/>
  <c r="F657" i="15"/>
  <c r="E657" i="15"/>
  <c r="C657" i="15"/>
  <c r="D657" i="15" s="1"/>
  <c r="A657" i="15"/>
  <c r="M656" i="15"/>
  <c r="L656" i="15"/>
  <c r="K656" i="15"/>
  <c r="J656" i="15"/>
  <c r="H656" i="15"/>
  <c r="I656" i="15" s="1"/>
  <c r="G656" i="15"/>
  <c r="F656" i="15"/>
  <c r="E656" i="15"/>
  <c r="C656" i="15"/>
  <c r="D656" i="15" s="1"/>
  <c r="A656" i="15"/>
  <c r="M655" i="15"/>
  <c r="L655" i="15"/>
  <c r="K655" i="15"/>
  <c r="J655" i="15"/>
  <c r="H655" i="15"/>
  <c r="I655" i="15" s="1"/>
  <c r="G655" i="15"/>
  <c r="F655" i="15"/>
  <c r="E655" i="15"/>
  <c r="C655" i="15"/>
  <c r="D655" i="15" s="1"/>
  <c r="A655" i="15"/>
  <c r="M654" i="15"/>
  <c r="L654" i="15"/>
  <c r="K654" i="15"/>
  <c r="J654" i="15"/>
  <c r="H654" i="15"/>
  <c r="I654" i="15" s="1"/>
  <c r="G654" i="15"/>
  <c r="F654" i="15"/>
  <c r="E654" i="15"/>
  <c r="C654" i="15"/>
  <c r="D654" i="15" s="1"/>
  <c r="A654" i="15"/>
  <c r="M653" i="15"/>
  <c r="L653" i="15"/>
  <c r="K653" i="15"/>
  <c r="J653" i="15"/>
  <c r="H653" i="15"/>
  <c r="I653" i="15" s="1"/>
  <c r="G653" i="15"/>
  <c r="F653" i="15"/>
  <c r="E653" i="15"/>
  <c r="C653" i="15"/>
  <c r="D653" i="15" s="1"/>
  <c r="A653" i="15"/>
  <c r="M652" i="15"/>
  <c r="L652" i="15"/>
  <c r="K652" i="15"/>
  <c r="J652" i="15"/>
  <c r="I652" i="15"/>
  <c r="H652" i="15"/>
  <c r="G652" i="15"/>
  <c r="F652" i="15"/>
  <c r="E652" i="15"/>
  <c r="C652" i="15"/>
  <c r="D652" i="15" s="1"/>
  <c r="A652" i="15"/>
  <c r="M651" i="15"/>
  <c r="L651" i="15"/>
  <c r="K651" i="15"/>
  <c r="J651" i="15"/>
  <c r="H651" i="15"/>
  <c r="I651" i="15" s="1"/>
  <c r="G651" i="15"/>
  <c r="F651" i="15"/>
  <c r="E651" i="15"/>
  <c r="C651" i="15"/>
  <c r="D651" i="15" s="1"/>
  <c r="A651" i="15"/>
  <c r="M650" i="15"/>
  <c r="L650" i="15"/>
  <c r="K650" i="15"/>
  <c r="J650" i="15"/>
  <c r="H650" i="15"/>
  <c r="I650" i="15" s="1"/>
  <c r="G650" i="15"/>
  <c r="F650" i="15"/>
  <c r="E650" i="15"/>
  <c r="C650" i="15"/>
  <c r="D650" i="15" s="1"/>
  <c r="A650" i="15"/>
  <c r="M649" i="15"/>
  <c r="L649" i="15"/>
  <c r="K649" i="15"/>
  <c r="J649" i="15"/>
  <c r="H649" i="15"/>
  <c r="I649" i="15" s="1"/>
  <c r="G649" i="15"/>
  <c r="F649" i="15"/>
  <c r="E649" i="15"/>
  <c r="C649" i="15"/>
  <c r="D649" i="15" s="1"/>
  <c r="A649" i="15"/>
  <c r="M648" i="15"/>
  <c r="L648" i="15"/>
  <c r="K648" i="15"/>
  <c r="J648" i="15"/>
  <c r="I648" i="15"/>
  <c r="H648" i="15"/>
  <c r="G648" i="15"/>
  <c r="F648" i="15"/>
  <c r="E648" i="15"/>
  <c r="C648" i="15"/>
  <c r="D648" i="15" s="1"/>
  <c r="A648" i="15"/>
  <c r="M647" i="15"/>
  <c r="L647" i="15"/>
  <c r="K647" i="15"/>
  <c r="J647" i="15"/>
  <c r="H647" i="15"/>
  <c r="I647" i="15" s="1"/>
  <c r="G647" i="15"/>
  <c r="F647" i="15"/>
  <c r="E647" i="15"/>
  <c r="C647" i="15"/>
  <c r="D647" i="15" s="1"/>
  <c r="A647" i="15"/>
  <c r="M646" i="15"/>
  <c r="L646" i="15"/>
  <c r="K646" i="15"/>
  <c r="J646" i="15"/>
  <c r="H646" i="15"/>
  <c r="I646" i="15" s="1"/>
  <c r="G646" i="15"/>
  <c r="F646" i="15"/>
  <c r="E646" i="15"/>
  <c r="D646" i="15"/>
  <c r="C646" i="15"/>
  <c r="A646" i="15"/>
  <c r="M645" i="15"/>
  <c r="L645" i="15"/>
  <c r="K645" i="15"/>
  <c r="J645" i="15"/>
  <c r="H645" i="15"/>
  <c r="I645" i="15" s="1"/>
  <c r="G645" i="15"/>
  <c r="F645" i="15"/>
  <c r="E645" i="15"/>
  <c r="C645" i="15"/>
  <c r="D645" i="15" s="1"/>
  <c r="A645" i="15"/>
  <c r="M644" i="15"/>
  <c r="L644" i="15"/>
  <c r="K644" i="15"/>
  <c r="J644" i="15"/>
  <c r="H644" i="15"/>
  <c r="I644" i="15" s="1"/>
  <c r="G644" i="15"/>
  <c r="F644" i="15"/>
  <c r="E644" i="15"/>
  <c r="C644" i="15"/>
  <c r="D644" i="15" s="1"/>
  <c r="A644" i="15"/>
  <c r="M643" i="15"/>
  <c r="L643" i="15"/>
  <c r="K643" i="15"/>
  <c r="J643" i="15"/>
  <c r="H643" i="15"/>
  <c r="I643" i="15" s="1"/>
  <c r="G643" i="15"/>
  <c r="F643" i="15"/>
  <c r="E643" i="15"/>
  <c r="C643" i="15"/>
  <c r="D643" i="15" s="1"/>
  <c r="A643" i="15"/>
  <c r="M642" i="15"/>
  <c r="L642" i="15"/>
  <c r="K642" i="15"/>
  <c r="J642" i="15"/>
  <c r="H642" i="15"/>
  <c r="I642" i="15" s="1"/>
  <c r="G642" i="15"/>
  <c r="F642" i="15"/>
  <c r="E642" i="15"/>
  <c r="C642" i="15"/>
  <c r="D642" i="15" s="1"/>
  <c r="A642" i="15"/>
  <c r="M641" i="15"/>
  <c r="L641" i="15"/>
  <c r="K641" i="15"/>
  <c r="J641" i="15"/>
  <c r="I641" i="15"/>
  <c r="H641" i="15"/>
  <c r="G641" i="15"/>
  <c r="F641" i="15"/>
  <c r="E641" i="15"/>
  <c r="C641" i="15"/>
  <c r="D641" i="15" s="1"/>
  <c r="A641" i="15"/>
  <c r="M640" i="15"/>
  <c r="L640" i="15"/>
  <c r="K640" i="15"/>
  <c r="J640" i="15"/>
  <c r="I640" i="15"/>
  <c r="H640" i="15"/>
  <c r="G640" i="15"/>
  <c r="F640" i="15"/>
  <c r="E640" i="15"/>
  <c r="D640" i="15"/>
  <c r="C640" i="15"/>
  <c r="A640" i="15"/>
  <c r="M639" i="15"/>
  <c r="L639" i="15"/>
  <c r="K639" i="15"/>
  <c r="J639" i="15"/>
  <c r="H639" i="15"/>
  <c r="I639" i="15" s="1"/>
  <c r="G639" i="15"/>
  <c r="F639" i="15"/>
  <c r="E639" i="15"/>
  <c r="C639" i="15"/>
  <c r="D639" i="15" s="1"/>
  <c r="A639" i="15"/>
  <c r="M638" i="15"/>
  <c r="L638" i="15"/>
  <c r="K638" i="15"/>
  <c r="J638" i="15"/>
  <c r="H638" i="15"/>
  <c r="I638" i="15" s="1"/>
  <c r="G638" i="15"/>
  <c r="F638" i="15"/>
  <c r="E638" i="15"/>
  <c r="D638" i="15"/>
  <c r="C638" i="15"/>
  <c r="A638" i="15"/>
  <c r="M637" i="15"/>
  <c r="L637" i="15"/>
  <c r="K637" i="15"/>
  <c r="J637" i="15"/>
  <c r="H637" i="15"/>
  <c r="I637" i="15" s="1"/>
  <c r="G637" i="15"/>
  <c r="F637" i="15"/>
  <c r="E637" i="15"/>
  <c r="C637" i="15"/>
  <c r="D637" i="15" s="1"/>
  <c r="A637" i="15"/>
  <c r="M636" i="15"/>
  <c r="L636" i="15"/>
  <c r="K636" i="15"/>
  <c r="J636" i="15"/>
  <c r="H636" i="15"/>
  <c r="I636" i="15" s="1"/>
  <c r="G636" i="15"/>
  <c r="F636" i="15"/>
  <c r="E636" i="15"/>
  <c r="C636" i="15"/>
  <c r="D636" i="15" s="1"/>
  <c r="A636" i="15"/>
  <c r="M635" i="15"/>
  <c r="L635" i="15"/>
  <c r="K635" i="15"/>
  <c r="J635" i="15"/>
  <c r="H635" i="15"/>
  <c r="I635" i="15" s="1"/>
  <c r="G635" i="15"/>
  <c r="F635" i="15"/>
  <c r="E635" i="15"/>
  <c r="C635" i="15"/>
  <c r="D635" i="15" s="1"/>
  <c r="A635" i="15"/>
  <c r="M634" i="15"/>
  <c r="L634" i="15"/>
  <c r="K634" i="15"/>
  <c r="J634" i="15"/>
  <c r="I634" i="15"/>
  <c r="H634" i="15"/>
  <c r="G634" i="15"/>
  <c r="F634" i="15"/>
  <c r="E634" i="15"/>
  <c r="C634" i="15"/>
  <c r="D634" i="15" s="1"/>
  <c r="A634" i="15"/>
  <c r="M633" i="15"/>
  <c r="L633" i="15"/>
  <c r="K633" i="15"/>
  <c r="J633" i="15"/>
  <c r="I633" i="15"/>
  <c r="H633" i="15"/>
  <c r="G633" i="15"/>
  <c r="F633" i="15"/>
  <c r="E633" i="15"/>
  <c r="C633" i="15"/>
  <c r="D633" i="15" s="1"/>
  <c r="A633" i="15"/>
  <c r="M632" i="15"/>
  <c r="L632" i="15"/>
  <c r="K632" i="15"/>
  <c r="J632" i="15"/>
  <c r="H632" i="15"/>
  <c r="I632" i="15" s="1"/>
  <c r="G632" i="15"/>
  <c r="F632" i="15"/>
  <c r="E632" i="15"/>
  <c r="D632" i="15"/>
  <c r="C632" i="15"/>
  <c r="A632" i="15"/>
  <c r="M631" i="15"/>
  <c r="L631" i="15"/>
  <c r="K631" i="15"/>
  <c r="J631" i="15"/>
  <c r="H631" i="15"/>
  <c r="I631" i="15" s="1"/>
  <c r="G631" i="15"/>
  <c r="F631" i="15"/>
  <c r="E631" i="15"/>
  <c r="C631" i="15"/>
  <c r="D631" i="15" s="1"/>
  <c r="A631" i="15"/>
  <c r="M630" i="15"/>
  <c r="L630" i="15"/>
  <c r="K630" i="15"/>
  <c r="J630" i="15"/>
  <c r="H630" i="15"/>
  <c r="I630" i="15" s="1"/>
  <c r="G630" i="15"/>
  <c r="F630" i="15"/>
  <c r="E630" i="15"/>
  <c r="D630" i="15"/>
  <c r="C630" i="15"/>
  <c r="A630" i="15"/>
  <c r="M629" i="15"/>
  <c r="L629" i="15"/>
  <c r="K629" i="15"/>
  <c r="J629" i="15"/>
  <c r="H629" i="15"/>
  <c r="I629" i="15" s="1"/>
  <c r="G629" i="15"/>
  <c r="F629" i="15"/>
  <c r="E629" i="15"/>
  <c r="C629" i="15"/>
  <c r="D629" i="15" s="1"/>
  <c r="A629" i="15"/>
  <c r="M628" i="15"/>
  <c r="L628" i="15"/>
  <c r="K628" i="15"/>
  <c r="J628" i="15"/>
  <c r="H628" i="15"/>
  <c r="I628" i="15" s="1"/>
  <c r="G628" i="15"/>
  <c r="F628" i="15"/>
  <c r="E628" i="15"/>
  <c r="C628" i="15"/>
  <c r="D628" i="15" s="1"/>
  <c r="A628" i="15"/>
  <c r="M627" i="15"/>
  <c r="L627" i="15"/>
  <c r="K627" i="15"/>
  <c r="J627" i="15"/>
  <c r="H627" i="15"/>
  <c r="I627" i="15" s="1"/>
  <c r="G627" i="15"/>
  <c r="F627" i="15"/>
  <c r="E627" i="15"/>
  <c r="C627" i="15"/>
  <c r="D627" i="15" s="1"/>
  <c r="A627" i="15"/>
  <c r="M626" i="15"/>
  <c r="L626" i="15"/>
  <c r="K626" i="15"/>
  <c r="J626" i="15"/>
  <c r="H626" i="15"/>
  <c r="I626" i="15" s="1"/>
  <c r="G626" i="15"/>
  <c r="F626" i="15"/>
  <c r="E626" i="15"/>
  <c r="C626" i="15"/>
  <c r="D626" i="15" s="1"/>
  <c r="A626" i="15"/>
  <c r="M625" i="15"/>
  <c r="L625" i="15"/>
  <c r="K625" i="15"/>
  <c r="J625" i="15"/>
  <c r="I625" i="15"/>
  <c r="H625" i="15"/>
  <c r="G625" i="15"/>
  <c r="F625" i="15"/>
  <c r="E625" i="15"/>
  <c r="C625" i="15"/>
  <c r="D625" i="15" s="1"/>
  <c r="A625" i="15"/>
  <c r="M624" i="15"/>
  <c r="L624" i="15"/>
  <c r="K624" i="15"/>
  <c r="J624" i="15"/>
  <c r="H624" i="15"/>
  <c r="I624" i="15" s="1"/>
  <c r="G624" i="15"/>
  <c r="F624" i="15"/>
  <c r="E624" i="15"/>
  <c r="C624" i="15"/>
  <c r="D624" i="15" s="1"/>
  <c r="A624" i="15"/>
  <c r="M623" i="15"/>
  <c r="L623" i="15"/>
  <c r="K623" i="15"/>
  <c r="J623" i="15"/>
  <c r="I623" i="15"/>
  <c r="H623" i="15"/>
  <c r="G623" i="15"/>
  <c r="F623" i="15"/>
  <c r="E623" i="15"/>
  <c r="C623" i="15"/>
  <c r="D623" i="15" s="1"/>
  <c r="A623" i="15"/>
  <c r="M622" i="15"/>
  <c r="L622" i="15"/>
  <c r="K622" i="15"/>
  <c r="J622" i="15"/>
  <c r="H622" i="15"/>
  <c r="I622" i="15" s="1"/>
  <c r="G622" i="15"/>
  <c r="F622" i="15"/>
  <c r="E622" i="15"/>
  <c r="C622" i="15"/>
  <c r="D622" i="15" s="1"/>
  <c r="A622" i="15"/>
  <c r="M621" i="15"/>
  <c r="L621" i="15"/>
  <c r="K621" i="15"/>
  <c r="J621" i="15"/>
  <c r="H621" i="15"/>
  <c r="I621" i="15" s="1"/>
  <c r="G621" i="15"/>
  <c r="F621" i="15"/>
  <c r="E621" i="15"/>
  <c r="C621" i="15"/>
  <c r="D621" i="15" s="1"/>
  <c r="A621" i="15"/>
  <c r="M620" i="15"/>
  <c r="L620" i="15"/>
  <c r="K620" i="15"/>
  <c r="J620" i="15"/>
  <c r="I620" i="15"/>
  <c r="H620" i="15"/>
  <c r="G620" i="15"/>
  <c r="F620" i="15"/>
  <c r="E620" i="15"/>
  <c r="C620" i="15"/>
  <c r="D620" i="15" s="1"/>
  <c r="A620" i="15"/>
  <c r="M619" i="15"/>
  <c r="L619" i="15"/>
  <c r="K619" i="15"/>
  <c r="J619" i="15"/>
  <c r="I619" i="15"/>
  <c r="H619" i="15"/>
  <c r="G619" i="15"/>
  <c r="F619" i="15"/>
  <c r="E619" i="15"/>
  <c r="C619" i="15"/>
  <c r="D619" i="15" s="1"/>
  <c r="A619" i="15"/>
  <c r="M618" i="15"/>
  <c r="L618" i="15"/>
  <c r="K618" i="15"/>
  <c r="J618" i="15"/>
  <c r="H618" i="15"/>
  <c r="I618" i="15" s="1"/>
  <c r="G618" i="15"/>
  <c r="F618" i="15"/>
  <c r="E618" i="15"/>
  <c r="D618" i="15"/>
  <c r="C618" i="15"/>
  <c r="A618" i="15"/>
  <c r="M617" i="15"/>
  <c r="L617" i="15"/>
  <c r="K617" i="15"/>
  <c r="J617" i="15"/>
  <c r="H617" i="15"/>
  <c r="I617" i="15" s="1"/>
  <c r="G617" i="15"/>
  <c r="F617" i="15"/>
  <c r="E617" i="15"/>
  <c r="C617" i="15"/>
  <c r="D617" i="15" s="1"/>
  <c r="A617" i="15"/>
  <c r="M616" i="15"/>
  <c r="L616" i="15"/>
  <c r="K616" i="15"/>
  <c r="J616" i="15"/>
  <c r="H616" i="15"/>
  <c r="I616" i="15" s="1"/>
  <c r="G616" i="15"/>
  <c r="F616" i="15"/>
  <c r="E616" i="15"/>
  <c r="D616" i="15"/>
  <c r="C616" i="15"/>
  <c r="A616" i="15"/>
  <c r="M615" i="15"/>
  <c r="L615" i="15"/>
  <c r="K615" i="15"/>
  <c r="J615" i="15"/>
  <c r="H615" i="15"/>
  <c r="I615" i="15" s="1"/>
  <c r="G615" i="15"/>
  <c r="F615" i="15"/>
  <c r="E615" i="15"/>
  <c r="C615" i="15"/>
  <c r="D615" i="15" s="1"/>
  <c r="A615" i="15"/>
  <c r="M614" i="15"/>
  <c r="L614" i="15"/>
  <c r="K614" i="15"/>
  <c r="J614" i="15"/>
  <c r="H614" i="15"/>
  <c r="I614" i="15" s="1"/>
  <c r="G614" i="15"/>
  <c r="F614" i="15"/>
  <c r="E614" i="15"/>
  <c r="C614" i="15"/>
  <c r="D614" i="15" s="1"/>
  <c r="A614" i="15"/>
  <c r="M613" i="15"/>
  <c r="L613" i="15"/>
  <c r="K613" i="15"/>
  <c r="J613" i="15"/>
  <c r="H613" i="15"/>
  <c r="I613" i="15" s="1"/>
  <c r="G613" i="15"/>
  <c r="F613" i="15"/>
  <c r="E613" i="15"/>
  <c r="C613" i="15"/>
  <c r="D613" i="15" s="1"/>
  <c r="A613" i="15"/>
  <c r="M612" i="15"/>
  <c r="L612" i="15"/>
  <c r="K612" i="15"/>
  <c r="J612" i="15"/>
  <c r="I612" i="15"/>
  <c r="H612" i="15"/>
  <c r="G612" i="15"/>
  <c r="F612" i="15"/>
  <c r="E612" i="15"/>
  <c r="C612" i="15"/>
  <c r="D612" i="15" s="1"/>
  <c r="A612" i="15"/>
  <c r="M611" i="15"/>
  <c r="L611" i="15"/>
  <c r="K611" i="15"/>
  <c r="J611" i="15"/>
  <c r="H611" i="15"/>
  <c r="I611" i="15" s="1"/>
  <c r="G611" i="15"/>
  <c r="F611" i="15"/>
  <c r="E611" i="15"/>
  <c r="C611" i="15"/>
  <c r="D611" i="15" s="1"/>
  <c r="A611" i="15"/>
  <c r="M610" i="15"/>
  <c r="L610" i="15"/>
  <c r="K610" i="15"/>
  <c r="J610" i="15"/>
  <c r="H610" i="15"/>
  <c r="I610" i="15" s="1"/>
  <c r="G610" i="15"/>
  <c r="F610" i="15"/>
  <c r="E610" i="15"/>
  <c r="C610" i="15"/>
  <c r="D610" i="15" s="1"/>
  <c r="A610" i="15"/>
  <c r="M609" i="15"/>
  <c r="L609" i="15"/>
  <c r="K609" i="15"/>
  <c r="J609" i="15"/>
  <c r="H609" i="15"/>
  <c r="I609" i="15" s="1"/>
  <c r="G609" i="15"/>
  <c r="F609" i="15"/>
  <c r="E609" i="15"/>
  <c r="C609" i="15"/>
  <c r="D609" i="15" s="1"/>
  <c r="A609" i="15"/>
  <c r="M608" i="15"/>
  <c r="L608" i="15"/>
  <c r="K608" i="15"/>
  <c r="J608" i="15"/>
  <c r="H608" i="15"/>
  <c r="I608" i="15" s="1"/>
  <c r="G608" i="15"/>
  <c r="F608" i="15"/>
  <c r="E608" i="15"/>
  <c r="C608" i="15"/>
  <c r="D608" i="15" s="1"/>
  <c r="A608" i="15"/>
  <c r="M607" i="15"/>
  <c r="L607" i="15"/>
  <c r="K607" i="15"/>
  <c r="J607" i="15"/>
  <c r="H607" i="15"/>
  <c r="I607" i="15" s="1"/>
  <c r="G607" i="15"/>
  <c r="F607" i="15"/>
  <c r="E607" i="15"/>
  <c r="C607" i="15"/>
  <c r="D607" i="15" s="1"/>
  <c r="A607" i="15"/>
  <c r="M606" i="15"/>
  <c r="L606" i="15"/>
  <c r="K606" i="15"/>
  <c r="J606" i="15"/>
  <c r="H606" i="15"/>
  <c r="I606" i="15" s="1"/>
  <c r="G606" i="15"/>
  <c r="F606" i="15"/>
  <c r="E606" i="15"/>
  <c r="C606" i="15"/>
  <c r="D606" i="15" s="1"/>
  <c r="A606" i="15"/>
  <c r="M605" i="15"/>
  <c r="L605" i="15"/>
  <c r="K605" i="15"/>
  <c r="J605" i="15"/>
  <c r="H605" i="15"/>
  <c r="I605" i="15" s="1"/>
  <c r="G605" i="15"/>
  <c r="F605" i="15"/>
  <c r="E605" i="15"/>
  <c r="C605" i="15"/>
  <c r="D605" i="15" s="1"/>
  <c r="A605" i="15"/>
  <c r="M604" i="15"/>
  <c r="L604" i="15"/>
  <c r="K604" i="15"/>
  <c r="J604" i="15"/>
  <c r="H604" i="15"/>
  <c r="I604" i="15" s="1"/>
  <c r="G604" i="15"/>
  <c r="F604" i="15"/>
  <c r="E604" i="15"/>
  <c r="C604" i="15"/>
  <c r="D604" i="15" s="1"/>
  <c r="A604" i="15"/>
  <c r="M603" i="15"/>
  <c r="L603" i="15"/>
  <c r="K603" i="15"/>
  <c r="J603" i="15"/>
  <c r="I603" i="15"/>
  <c r="H603" i="15"/>
  <c r="G603" i="15"/>
  <c r="F603" i="15"/>
  <c r="E603" i="15"/>
  <c r="C603" i="15"/>
  <c r="D603" i="15" s="1"/>
  <c r="A603" i="15"/>
  <c r="M602" i="15"/>
  <c r="L602" i="15"/>
  <c r="K602" i="15"/>
  <c r="J602" i="15"/>
  <c r="H602" i="15"/>
  <c r="I602" i="15" s="1"/>
  <c r="G602" i="15"/>
  <c r="F602" i="15"/>
  <c r="E602" i="15"/>
  <c r="C602" i="15"/>
  <c r="D602" i="15" s="1"/>
  <c r="A602" i="15"/>
  <c r="M601" i="15"/>
  <c r="L601" i="15"/>
  <c r="K601" i="15"/>
  <c r="J601" i="15"/>
  <c r="H601" i="15"/>
  <c r="I601" i="15" s="1"/>
  <c r="G601" i="15"/>
  <c r="F601" i="15"/>
  <c r="E601" i="15"/>
  <c r="C601" i="15"/>
  <c r="D601" i="15" s="1"/>
  <c r="A601" i="15"/>
  <c r="M600" i="15"/>
  <c r="L600" i="15"/>
  <c r="K600" i="15"/>
  <c r="J600" i="15"/>
  <c r="H600" i="15"/>
  <c r="I600" i="15" s="1"/>
  <c r="G600" i="15"/>
  <c r="F600" i="15"/>
  <c r="E600" i="15"/>
  <c r="C600" i="15"/>
  <c r="D600" i="15" s="1"/>
  <c r="A600" i="15"/>
  <c r="M599" i="15"/>
  <c r="L599" i="15"/>
  <c r="K599" i="15"/>
  <c r="J599" i="15"/>
  <c r="I599" i="15"/>
  <c r="H599" i="15"/>
  <c r="G599" i="15"/>
  <c r="F599" i="15"/>
  <c r="E599" i="15"/>
  <c r="C599" i="15"/>
  <c r="D599" i="15" s="1"/>
  <c r="A599" i="15"/>
  <c r="M598" i="15"/>
  <c r="L598" i="15"/>
  <c r="K598" i="15"/>
  <c r="J598" i="15"/>
  <c r="I598" i="15"/>
  <c r="H598" i="15"/>
  <c r="G598" i="15"/>
  <c r="F598" i="15"/>
  <c r="E598" i="15"/>
  <c r="C598" i="15"/>
  <c r="D598" i="15" s="1"/>
  <c r="A598" i="15"/>
  <c r="M597" i="15"/>
  <c r="L597" i="15"/>
  <c r="K597" i="15"/>
  <c r="J597" i="15"/>
  <c r="H597" i="15"/>
  <c r="I597" i="15" s="1"/>
  <c r="G597" i="15"/>
  <c r="F597" i="15"/>
  <c r="E597" i="15"/>
  <c r="C597" i="15"/>
  <c r="D597" i="15" s="1"/>
  <c r="A597" i="15"/>
  <c r="M596" i="15"/>
  <c r="L596" i="15"/>
  <c r="K596" i="15"/>
  <c r="J596" i="15"/>
  <c r="H596" i="15"/>
  <c r="I596" i="15" s="1"/>
  <c r="G596" i="15"/>
  <c r="F596" i="15"/>
  <c r="E596" i="15"/>
  <c r="C596" i="15"/>
  <c r="D596" i="15" s="1"/>
  <c r="A596" i="15"/>
  <c r="M595" i="15"/>
  <c r="L595" i="15"/>
  <c r="K595" i="15"/>
  <c r="J595" i="15"/>
  <c r="H595" i="15"/>
  <c r="I595" i="15" s="1"/>
  <c r="G595" i="15"/>
  <c r="F595" i="15"/>
  <c r="E595" i="15"/>
  <c r="C595" i="15"/>
  <c r="D595" i="15" s="1"/>
  <c r="A595" i="15"/>
  <c r="M594" i="15"/>
  <c r="L594" i="15"/>
  <c r="K594" i="15"/>
  <c r="J594" i="15"/>
  <c r="I594" i="15"/>
  <c r="H594" i="15"/>
  <c r="G594" i="15"/>
  <c r="F594" i="15"/>
  <c r="E594" i="15"/>
  <c r="C594" i="15"/>
  <c r="D594" i="15" s="1"/>
  <c r="A594" i="15"/>
  <c r="M593" i="15"/>
  <c r="L593" i="15"/>
  <c r="K593" i="15"/>
  <c r="J593" i="15"/>
  <c r="H593" i="15"/>
  <c r="I593" i="15" s="1"/>
  <c r="G593" i="15"/>
  <c r="F593" i="15"/>
  <c r="E593" i="15"/>
  <c r="C593" i="15"/>
  <c r="D593" i="15" s="1"/>
  <c r="A593" i="15"/>
  <c r="M592" i="15"/>
  <c r="L592" i="15"/>
  <c r="K592" i="15"/>
  <c r="J592" i="15"/>
  <c r="H592" i="15"/>
  <c r="I592" i="15" s="1"/>
  <c r="G592" i="15"/>
  <c r="F592" i="15"/>
  <c r="E592" i="15"/>
  <c r="C592" i="15"/>
  <c r="D592" i="15" s="1"/>
  <c r="A592" i="15"/>
  <c r="M591" i="15"/>
  <c r="L591" i="15"/>
  <c r="K591" i="15"/>
  <c r="J591" i="15"/>
  <c r="H591" i="15"/>
  <c r="I591" i="15" s="1"/>
  <c r="G591" i="15"/>
  <c r="F591" i="15"/>
  <c r="E591" i="15"/>
  <c r="C591" i="15"/>
  <c r="D591" i="15" s="1"/>
  <c r="A591" i="15"/>
  <c r="M590" i="15"/>
  <c r="L590" i="15"/>
  <c r="K590" i="15"/>
  <c r="J590" i="15"/>
  <c r="H590" i="15"/>
  <c r="I590" i="15" s="1"/>
  <c r="G590" i="15"/>
  <c r="F590" i="15"/>
  <c r="E590" i="15"/>
  <c r="C590" i="15"/>
  <c r="D590" i="15" s="1"/>
  <c r="A590" i="15"/>
  <c r="M589" i="15"/>
  <c r="L589" i="15"/>
  <c r="K589" i="15"/>
  <c r="J589" i="15"/>
  <c r="H589" i="15"/>
  <c r="I589" i="15" s="1"/>
  <c r="G589" i="15"/>
  <c r="F589" i="15"/>
  <c r="E589" i="15"/>
  <c r="C589" i="15"/>
  <c r="D589" i="15" s="1"/>
  <c r="A589" i="15"/>
  <c r="M588" i="15"/>
  <c r="L588" i="15"/>
  <c r="K588" i="15"/>
  <c r="J588" i="15"/>
  <c r="H588" i="15"/>
  <c r="I588" i="15" s="1"/>
  <c r="G588" i="15"/>
  <c r="F588" i="15"/>
  <c r="E588" i="15"/>
  <c r="C588" i="15"/>
  <c r="D588" i="15" s="1"/>
  <c r="A588" i="15"/>
  <c r="M587" i="15"/>
  <c r="L587" i="15"/>
  <c r="K587" i="15"/>
  <c r="J587" i="15"/>
  <c r="I587" i="15"/>
  <c r="H587" i="15"/>
  <c r="G587" i="15"/>
  <c r="F587" i="15"/>
  <c r="E587" i="15"/>
  <c r="C587" i="15"/>
  <c r="D587" i="15" s="1"/>
  <c r="A587" i="15"/>
  <c r="M586" i="15"/>
  <c r="L586" i="15"/>
  <c r="K586" i="15"/>
  <c r="J586" i="15"/>
  <c r="H586" i="15"/>
  <c r="I586" i="15" s="1"/>
  <c r="G586" i="15"/>
  <c r="F586" i="15"/>
  <c r="E586" i="15"/>
  <c r="C586" i="15"/>
  <c r="D586" i="15" s="1"/>
  <c r="A586" i="15"/>
  <c r="M585" i="15"/>
  <c r="L585" i="15"/>
  <c r="K585" i="15"/>
  <c r="J585" i="15"/>
  <c r="H585" i="15"/>
  <c r="I585" i="15" s="1"/>
  <c r="G585" i="15"/>
  <c r="F585" i="15"/>
  <c r="E585" i="15"/>
  <c r="C585" i="15"/>
  <c r="D585" i="15" s="1"/>
  <c r="A585" i="15"/>
  <c r="M584" i="15"/>
  <c r="L584" i="15"/>
  <c r="K584" i="15"/>
  <c r="J584" i="15"/>
  <c r="H584" i="15"/>
  <c r="I584" i="15" s="1"/>
  <c r="G584" i="15"/>
  <c r="F584" i="15"/>
  <c r="E584" i="15"/>
  <c r="C584" i="15"/>
  <c r="D584" i="15" s="1"/>
  <c r="A584" i="15"/>
  <c r="M583" i="15"/>
  <c r="L583" i="15"/>
  <c r="K583" i="15"/>
  <c r="J583" i="15"/>
  <c r="H583" i="15"/>
  <c r="I583" i="15" s="1"/>
  <c r="G583" i="15"/>
  <c r="F583" i="15"/>
  <c r="E583" i="15"/>
  <c r="C583" i="15"/>
  <c r="D583" i="15" s="1"/>
  <c r="A583" i="15"/>
  <c r="M582" i="15"/>
  <c r="L582" i="15"/>
  <c r="K582" i="15"/>
  <c r="J582" i="15"/>
  <c r="H582" i="15"/>
  <c r="I582" i="15" s="1"/>
  <c r="G582" i="15"/>
  <c r="F582" i="15"/>
  <c r="E582" i="15"/>
  <c r="C582" i="15"/>
  <c r="D582" i="15" s="1"/>
  <c r="A582" i="15"/>
  <c r="M581" i="15"/>
  <c r="L581" i="15"/>
  <c r="K581" i="15"/>
  <c r="J581" i="15"/>
  <c r="H581" i="15"/>
  <c r="I581" i="15" s="1"/>
  <c r="G581" i="15"/>
  <c r="F581" i="15"/>
  <c r="E581" i="15"/>
  <c r="C581" i="15"/>
  <c r="D581" i="15" s="1"/>
  <c r="A581" i="15"/>
  <c r="M580" i="15"/>
  <c r="L580" i="15"/>
  <c r="K580" i="15"/>
  <c r="J580" i="15"/>
  <c r="H580" i="15"/>
  <c r="I580" i="15" s="1"/>
  <c r="G580" i="15"/>
  <c r="F580" i="15"/>
  <c r="E580" i="15"/>
  <c r="C580" i="15"/>
  <c r="D580" i="15" s="1"/>
  <c r="A580" i="15"/>
  <c r="M579" i="15"/>
  <c r="L579" i="15"/>
  <c r="K579" i="15"/>
  <c r="J579" i="15"/>
  <c r="H579" i="15"/>
  <c r="I579" i="15" s="1"/>
  <c r="G579" i="15"/>
  <c r="F579" i="15"/>
  <c r="E579" i="15"/>
  <c r="C579" i="15"/>
  <c r="D579" i="15" s="1"/>
  <c r="A579" i="15"/>
  <c r="M578" i="15"/>
  <c r="L578" i="15"/>
  <c r="K578" i="15"/>
  <c r="J578" i="15"/>
  <c r="H578" i="15"/>
  <c r="I578" i="15" s="1"/>
  <c r="G578" i="15"/>
  <c r="F578" i="15"/>
  <c r="E578" i="15"/>
  <c r="C578" i="15"/>
  <c r="D578" i="15" s="1"/>
  <c r="A578" i="15"/>
  <c r="M577" i="15"/>
  <c r="L577" i="15"/>
  <c r="K577" i="15"/>
  <c r="J577" i="15"/>
  <c r="H577" i="15"/>
  <c r="I577" i="15" s="1"/>
  <c r="G577" i="15"/>
  <c r="F577" i="15"/>
  <c r="E577" i="15"/>
  <c r="C577" i="15"/>
  <c r="D577" i="15" s="1"/>
  <c r="A577" i="15"/>
  <c r="M576" i="15"/>
  <c r="L576" i="15"/>
  <c r="K576" i="15"/>
  <c r="J576" i="15"/>
  <c r="H576" i="15"/>
  <c r="I576" i="15" s="1"/>
  <c r="G576" i="15"/>
  <c r="F576" i="15"/>
  <c r="E576" i="15"/>
  <c r="C576" i="15"/>
  <c r="D576" i="15" s="1"/>
  <c r="A576" i="15"/>
  <c r="M575" i="15"/>
  <c r="L575" i="15"/>
  <c r="K575" i="15"/>
  <c r="J575" i="15"/>
  <c r="H575" i="15"/>
  <c r="I575" i="15" s="1"/>
  <c r="G575" i="15"/>
  <c r="F575" i="15"/>
  <c r="E575" i="15"/>
  <c r="C575" i="15"/>
  <c r="D575" i="15" s="1"/>
  <c r="A575" i="15"/>
  <c r="M574" i="15"/>
  <c r="L574" i="15"/>
  <c r="K574" i="15"/>
  <c r="J574" i="15"/>
  <c r="I574" i="15"/>
  <c r="H574" i="15"/>
  <c r="G574" i="15"/>
  <c r="F574" i="15"/>
  <c r="E574" i="15"/>
  <c r="C574" i="15"/>
  <c r="D574" i="15" s="1"/>
  <c r="A574" i="15"/>
  <c r="M573" i="15"/>
  <c r="L573" i="15"/>
  <c r="K573" i="15"/>
  <c r="J573" i="15"/>
  <c r="H573" i="15"/>
  <c r="I573" i="15" s="1"/>
  <c r="G573" i="15"/>
  <c r="F573" i="15"/>
  <c r="E573" i="15"/>
  <c r="C573" i="15"/>
  <c r="D573" i="15" s="1"/>
  <c r="A573" i="15"/>
  <c r="M572" i="15"/>
  <c r="L572" i="15"/>
  <c r="K572" i="15"/>
  <c r="J572" i="15"/>
  <c r="H572" i="15"/>
  <c r="I572" i="15" s="1"/>
  <c r="G572" i="15"/>
  <c r="F572" i="15"/>
  <c r="E572" i="15"/>
  <c r="C572" i="15"/>
  <c r="D572" i="15" s="1"/>
  <c r="A572" i="15"/>
  <c r="M571" i="15"/>
  <c r="L571" i="15"/>
  <c r="K571" i="15"/>
  <c r="J571" i="15"/>
  <c r="H571" i="15"/>
  <c r="I571" i="15" s="1"/>
  <c r="G571" i="15"/>
  <c r="F571" i="15"/>
  <c r="E571" i="15"/>
  <c r="C571" i="15"/>
  <c r="D571" i="15" s="1"/>
  <c r="A571" i="15"/>
  <c r="M570" i="15"/>
  <c r="L570" i="15"/>
  <c r="K570" i="15"/>
  <c r="J570" i="15"/>
  <c r="H570" i="15"/>
  <c r="I570" i="15" s="1"/>
  <c r="G570" i="15"/>
  <c r="F570" i="15"/>
  <c r="E570" i="15"/>
  <c r="C570" i="15"/>
  <c r="D570" i="15" s="1"/>
  <c r="A570" i="15"/>
  <c r="M569" i="15"/>
  <c r="L569" i="15"/>
  <c r="K569" i="15"/>
  <c r="J569" i="15"/>
  <c r="H569" i="15"/>
  <c r="I569" i="15" s="1"/>
  <c r="G569" i="15"/>
  <c r="F569" i="15"/>
  <c r="E569" i="15"/>
  <c r="C569" i="15"/>
  <c r="D569" i="15" s="1"/>
  <c r="A569" i="15"/>
  <c r="M568" i="15"/>
  <c r="L568" i="15"/>
  <c r="K568" i="15"/>
  <c r="J568" i="15"/>
  <c r="H568" i="15"/>
  <c r="I568" i="15" s="1"/>
  <c r="G568" i="15"/>
  <c r="F568" i="15"/>
  <c r="E568" i="15"/>
  <c r="C568" i="15"/>
  <c r="D568" i="15" s="1"/>
  <c r="A568" i="15"/>
  <c r="M567" i="15"/>
  <c r="L567" i="15"/>
  <c r="K567" i="15"/>
  <c r="J567" i="15"/>
  <c r="I567" i="15"/>
  <c r="H567" i="15"/>
  <c r="G567" i="15"/>
  <c r="F567" i="15"/>
  <c r="E567" i="15"/>
  <c r="C567" i="15"/>
  <c r="D567" i="15" s="1"/>
  <c r="A567" i="15"/>
  <c r="M566" i="15"/>
  <c r="L566" i="15"/>
  <c r="K566" i="15"/>
  <c r="J566" i="15"/>
  <c r="H566" i="15"/>
  <c r="I566" i="15" s="1"/>
  <c r="G566" i="15"/>
  <c r="F566" i="15"/>
  <c r="E566" i="15"/>
  <c r="C566" i="15"/>
  <c r="D566" i="15" s="1"/>
  <c r="A566" i="15"/>
  <c r="M565" i="15"/>
  <c r="L565" i="15"/>
  <c r="K565" i="15"/>
  <c r="J565" i="15"/>
  <c r="H565" i="15"/>
  <c r="I565" i="15" s="1"/>
  <c r="G565" i="15"/>
  <c r="F565" i="15"/>
  <c r="E565" i="15"/>
  <c r="C565" i="15"/>
  <c r="D565" i="15" s="1"/>
  <c r="A565" i="15"/>
  <c r="M564" i="15"/>
  <c r="L564" i="15"/>
  <c r="K564" i="15"/>
  <c r="J564" i="15"/>
  <c r="H564" i="15"/>
  <c r="I564" i="15" s="1"/>
  <c r="G564" i="15"/>
  <c r="F564" i="15"/>
  <c r="E564" i="15"/>
  <c r="C564" i="15"/>
  <c r="D564" i="15" s="1"/>
  <c r="A564" i="15"/>
  <c r="M563" i="15"/>
  <c r="L563" i="15"/>
  <c r="K563" i="15"/>
  <c r="J563" i="15"/>
  <c r="I563" i="15"/>
  <c r="H563" i="15"/>
  <c r="G563" i="15"/>
  <c r="F563" i="15"/>
  <c r="E563" i="15"/>
  <c r="C563" i="15"/>
  <c r="D563" i="15" s="1"/>
  <c r="A563" i="15"/>
  <c r="M562" i="15"/>
  <c r="L562" i="15"/>
  <c r="K562" i="15"/>
  <c r="J562" i="15"/>
  <c r="I562" i="15"/>
  <c r="H562" i="15"/>
  <c r="G562" i="15"/>
  <c r="F562" i="15"/>
  <c r="E562" i="15"/>
  <c r="C562" i="15"/>
  <c r="D562" i="15" s="1"/>
  <c r="A562" i="15"/>
  <c r="M561" i="15"/>
  <c r="L561" i="15"/>
  <c r="K561" i="15"/>
  <c r="J561" i="15"/>
  <c r="I561" i="15"/>
  <c r="H561" i="15"/>
  <c r="G561" i="15"/>
  <c r="F561" i="15"/>
  <c r="E561" i="15"/>
  <c r="C561" i="15"/>
  <c r="D561" i="15" s="1"/>
  <c r="A561" i="15"/>
  <c r="M560" i="15"/>
  <c r="L560" i="15"/>
  <c r="K560" i="15"/>
  <c r="J560" i="15"/>
  <c r="H560" i="15"/>
  <c r="I560" i="15" s="1"/>
  <c r="G560" i="15"/>
  <c r="F560" i="15"/>
  <c r="E560" i="15"/>
  <c r="C560" i="15"/>
  <c r="D560" i="15" s="1"/>
  <c r="A560" i="15"/>
  <c r="M559" i="15"/>
  <c r="L559" i="15"/>
  <c r="K559" i="15"/>
  <c r="J559" i="15"/>
  <c r="I559" i="15"/>
  <c r="H559" i="15"/>
  <c r="G559" i="15"/>
  <c r="F559" i="15"/>
  <c r="E559" i="15"/>
  <c r="C559" i="15"/>
  <c r="D559" i="15" s="1"/>
  <c r="A559" i="15"/>
  <c r="M558" i="15"/>
  <c r="L558" i="15"/>
  <c r="K558" i="15"/>
  <c r="J558" i="15"/>
  <c r="H558" i="15"/>
  <c r="I558" i="15" s="1"/>
  <c r="G558" i="15"/>
  <c r="F558" i="15"/>
  <c r="E558" i="15"/>
  <c r="C558" i="15"/>
  <c r="D558" i="15" s="1"/>
  <c r="A558" i="15"/>
  <c r="M557" i="15"/>
  <c r="L557" i="15"/>
  <c r="K557" i="15"/>
  <c r="J557" i="15"/>
  <c r="H557" i="15"/>
  <c r="I557" i="15" s="1"/>
  <c r="G557" i="15"/>
  <c r="F557" i="15"/>
  <c r="E557" i="15"/>
  <c r="C557" i="15"/>
  <c r="D557" i="15" s="1"/>
  <c r="A557" i="15"/>
  <c r="M556" i="15"/>
  <c r="L556" i="15"/>
  <c r="K556" i="15"/>
  <c r="J556" i="15"/>
  <c r="H556" i="15"/>
  <c r="I556" i="15" s="1"/>
  <c r="G556" i="15"/>
  <c r="F556" i="15"/>
  <c r="E556" i="15"/>
  <c r="C556" i="15"/>
  <c r="D556" i="15" s="1"/>
  <c r="A556" i="15"/>
  <c r="M555" i="15"/>
  <c r="L555" i="15"/>
  <c r="K555" i="15"/>
  <c r="J555" i="15"/>
  <c r="I555" i="15"/>
  <c r="H555" i="15"/>
  <c r="G555" i="15"/>
  <c r="F555" i="15"/>
  <c r="E555" i="15"/>
  <c r="C555" i="15"/>
  <c r="D555" i="15" s="1"/>
  <c r="A555" i="15"/>
  <c r="M554" i="15"/>
  <c r="L554" i="15"/>
  <c r="K554" i="15"/>
  <c r="J554" i="15"/>
  <c r="I554" i="15"/>
  <c r="H554" i="15"/>
  <c r="G554" i="15"/>
  <c r="F554" i="15"/>
  <c r="E554" i="15"/>
  <c r="C554" i="15"/>
  <c r="D554" i="15" s="1"/>
  <c r="A554" i="15"/>
  <c r="M553" i="15"/>
  <c r="L553" i="15"/>
  <c r="K553" i="15"/>
  <c r="J553" i="15"/>
  <c r="I553" i="15"/>
  <c r="H553" i="15"/>
  <c r="G553" i="15"/>
  <c r="F553" i="15"/>
  <c r="E553" i="15"/>
  <c r="C553" i="15"/>
  <c r="D553" i="15" s="1"/>
  <c r="A553" i="15"/>
  <c r="M552" i="15"/>
  <c r="L552" i="15"/>
  <c r="K552" i="15"/>
  <c r="J552" i="15"/>
  <c r="H552" i="15"/>
  <c r="I552" i="15" s="1"/>
  <c r="G552" i="15"/>
  <c r="F552" i="15"/>
  <c r="E552" i="15"/>
  <c r="C552" i="15"/>
  <c r="D552" i="15" s="1"/>
  <c r="A552" i="15"/>
  <c r="M551" i="15"/>
  <c r="L551" i="15"/>
  <c r="K551" i="15"/>
  <c r="J551" i="15"/>
  <c r="I551" i="15"/>
  <c r="H551" i="15"/>
  <c r="G551" i="15"/>
  <c r="F551" i="15"/>
  <c r="E551" i="15"/>
  <c r="C551" i="15"/>
  <c r="D551" i="15" s="1"/>
  <c r="A551" i="15"/>
  <c r="M550" i="15"/>
  <c r="L550" i="15"/>
  <c r="K550" i="15"/>
  <c r="J550" i="15"/>
  <c r="H550" i="15"/>
  <c r="I550" i="15" s="1"/>
  <c r="G550" i="15"/>
  <c r="F550" i="15"/>
  <c r="E550" i="15"/>
  <c r="C550" i="15"/>
  <c r="D550" i="15" s="1"/>
  <c r="A550" i="15"/>
  <c r="M549" i="15"/>
  <c r="L549" i="15"/>
  <c r="K549" i="15"/>
  <c r="J549" i="15"/>
  <c r="H549" i="15"/>
  <c r="I549" i="15" s="1"/>
  <c r="G549" i="15"/>
  <c r="F549" i="15"/>
  <c r="E549" i="15"/>
  <c r="C549" i="15"/>
  <c r="D549" i="15" s="1"/>
  <c r="A549" i="15"/>
  <c r="M548" i="15"/>
  <c r="L548" i="15"/>
  <c r="K548" i="15"/>
  <c r="J548" i="15"/>
  <c r="H548" i="15"/>
  <c r="I548" i="15" s="1"/>
  <c r="G548" i="15"/>
  <c r="F548" i="15"/>
  <c r="E548" i="15"/>
  <c r="C548" i="15"/>
  <c r="D548" i="15" s="1"/>
  <c r="A548" i="15"/>
  <c r="M547" i="15"/>
  <c r="L547" i="15"/>
  <c r="K547" i="15"/>
  <c r="J547" i="15"/>
  <c r="H547" i="15"/>
  <c r="I547" i="15" s="1"/>
  <c r="G547" i="15"/>
  <c r="F547" i="15"/>
  <c r="E547" i="15"/>
  <c r="C547" i="15"/>
  <c r="D547" i="15" s="1"/>
  <c r="A547" i="15"/>
  <c r="M546" i="15"/>
  <c r="L546" i="15"/>
  <c r="K546" i="15"/>
  <c r="J546" i="15"/>
  <c r="I546" i="15"/>
  <c r="H546" i="15"/>
  <c r="G546" i="15"/>
  <c r="F546" i="15"/>
  <c r="E546" i="15"/>
  <c r="C546" i="15"/>
  <c r="D546" i="15" s="1"/>
  <c r="A546" i="15"/>
  <c r="M545" i="15"/>
  <c r="L545" i="15"/>
  <c r="K545" i="15"/>
  <c r="J545" i="15"/>
  <c r="H545" i="15"/>
  <c r="I545" i="15" s="1"/>
  <c r="G545" i="15"/>
  <c r="F545" i="15"/>
  <c r="E545" i="15"/>
  <c r="C545" i="15"/>
  <c r="D545" i="15" s="1"/>
  <c r="A545" i="15"/>
  <c r="M544" i="15"/>
  <c r="L544" i="15"/>
  <c r="K544" i="15"/>
  <c r="J544" i="15"/>
  <c r="H544" i="15"/>
  <c r="I544" i="15" s="1"/>
  <c r="G544" i="15"/>
  <c r="F544" i="15"/>
  <c r="E544" i="15"/>
  <c r="C544" i="15"/>
  <c r="D544" i="15" s="1"/>
  <c r="A544" i="15"/>
  <c r="M543" i="15"/>
  <c r="L543" i="15"/>
  <c r="K543" i="15"/>
  <c r="J543" i="15"/>
  <c r="I543" i="15"/>
  <c r="H543" i="15"/>
  <c r="G543" i="15"/>
  <c r="F543" i="15"/>
  <c r="E543" i="15"/>
  <c r="C543" i="15"/>
  <c r="D543" i="15" s="1"/>
  <c r="A543" i="15"/>
  <c r="M542" i="15"/>
  <c r="L542" i="15"/>
  <c r="K542" i="15"/>
  <c r="J542" i="15"/>
  <c r="H542" i="15"/>
  <c r="I542" i="15" s="1"/>
  <c r="G542" i="15"/>
  <c r="F542" i="15"/>
  <c r="E542" i="15"/>
  <c r="C542" i="15"/>
  <c r="D542" i="15" s="1"/>
  <c r="A542" i="15"/>
  <c r="M541" i="15"/>
  <c r="L541" i="15"/>
  <c r="K541" i="15"/>
  <c r="J541" i="15"/>
  <c r="H541" i="15"/>
  <c r="I541" i="15" s="1"/>
  <c r="G541" i="15"/>
  <c r="F541" i="15"/>
  <c r="E541" i="15"/>
  <c r="C541" i="15"/>
  <c r="D541" i="15" s="1"/>
  <c r="A541" i="15"/>
  <c r="M540" i="15"/>
  <c r="L540" i="15"/>
  <c r="K540" i="15"/>
  <c r="J540" i="15"/>
  <c r="H540" i="15"/>
  <c r="I540" i="15" s="1"/>
  <c r="G540" i="15"/>
  <c r="F540" i="15"/>
  <c r="E540" i="15"/>
  <c r="C540" i="15"/>
  <c r="D540" i="15" s="1"/>
  <c r="A540" i="15"/>
  <c r="M539" i="15"/>
  <c r="L539" i="15"/>
  <c r="K539" i="15"/>
  <c r="J539" i="15"/>
  <c r="H539" i="15"/>
  <c r="I539" i="15" s="1"/>
  <c r="G539" i="15"/>
  <c r="F539" i="15"/>
  <c r="E539" i="15"/>
  <c r="C539" i="15"/>
  <c r="D539" i="15" s="1"/>
  <c r="A539" i="15"/>
  <c r="M538" i="15"/>
  <c r="L538" i="15"/>
  <c r="K538" i="15"/>
  <c r="J538" i="15"/>
  <c r="H538" i="15"/>
  <c r="I538" i="15" s="1"/>
  <c r="G538" i="15"/>
  <c r="F538" i="15"/>
  <c r="E538" i="15"/>
  <c r="C538" i="15"/>
  <c r="D538" i="15" s="1"/>
  <c r="A538" i="15"/>
  <c r="M537" i="15"/>
  <c r="L537" i="15"/>
  <c r="K537" i="15"/>
  <c r="J537" i="15"/>
  <c r="H537" i="15"/>
  <c r="I537" i="15" s="1"/>
  <c r="G537" i="15"/>
  <c r="F537" i="15"/>
  <c r="E537" i="15"/>
  <c r="C537" i="15"/>
  <c r="D537" i="15" s="1"/>
  <c r="A537" i="15"/>
  <c r="M536" i="15"/>
  <c r="L536" i="15"/>
  <c r="K536" i="15"/>
  <c r="J536" i="15"/>
  <c r="H536" i="15"/>
  <c r="I536" i="15" s="1"/>
  <c r="G536" i="15"/>
  <c r="F536" i="15"/>
  <c r="E536" i="15"/>
  <c r="D536" i="15"/>
  <c r="C536" i="15"/>
  <c r="A536" i="15"/>
  <c r="M535" i="15"/>
  <c r="L535" i="15"/>
  <c r="K535" i="15"/>
  <c r="J535" i="15"/>
  <c r="H535" i="15"/>
  <c r="I535" i="15" s="1"/>
  <c r="G535" i="15"/>
  <c r="F535" i="15"/>
  <c r="E535" i="15"/>
  <c r="C535" i="15"/>
  <c r="D535" i="15" s="1"/>
  <c r="A535" i="15"/>
  <c r="M534" i="15"/>
  <c r="L534" i="15"/>
  <c r="K534" i="15"/>
  <c r="J534" i="15"/>
  <c r="H534" i="15"/>
  <c r="I534" i="15" s="1"/>
  <c r="G534" i="15"/>
  <c r="F534" i="15"/>
  <c r="E534" i="15"/>
  <c r="C534" i="15"/>
  <c r="D534" i="15" s="1"/>
  <c r="A534" i="15"/>
  <c r="M533" i="15"/>
  <c r="L533" i="15"/>
  <c r="K533" i="15"/>
  <c r="J533" i="15"/>
  <c r="H533" i="15"/>
  <c r="I533" i="15" s="1"/>
  <c r="G533" i="15"/>
  <c r="F533" i="15"/>
  <c r="E533" i="15"/>
  <c r="C533" i="15"/>
  <c r="D533" i="15" s="1"/>
  <c r="A533" i="15"/>
  <c r="M532" i="15"/>
  <c r="L532" i="15"/>
  <c r="K532" i="15"/>
  <c r="J532" i="15"/>
  <c r="H532" i="15"/>
  <c r="I532" i="15" s="1"/>
  <c r="G532" i="15"/>
  <c r="F532" i="15"/>
  <c r="E532" i="15"/>
  <c r="C532" i="15"/>
  <c r="D532" i="15" s="1"/>
  <c r="A532" i="15"/>
  <c r="M531" i="15"/>
  <c r="L531" i="15"/>
  <c r="K531" i="15"/>
  <c r="J531" i="15"/>
  <c r="H531" i="15"/>
  <c r="I531" i="15" s="1"/>
  <c r="G531" i="15"/>
  <c r="F531" i="15"/>
  <c r="E531" i="15"/>
  <c r="C531" i="15"/>
  <c r="D531" i="15" s="1"/>
  <c r="A531" i="15"/>
  <c r="M530" i="15"/>
  <c r="L530" i="15"/>
  <c r="K530" i="15"/>
  <c r="J530" i="15"/>
  <c r="H530" i="15"/>
  <c r="I530" i="15" s="1"/>
  <c r="G530" i="15"/>
  <c r="F530" i="15"/>
  <c r="E530" i="15"/>
  <c r="C530" i="15"/>
  <c r="D530" i="15" s="1"/>
  <c r="A530" i="15"/>
  <c r="M529" i="15"/>
  <c r="L529" i="15"/>
  <c r="K529" i="15"/>
  <c r="J529" i="15"/>
  <c r="H529" i="15"/>
  <c r="I529" i="15" s="1"/>
  <c r="G529" i="15"/>
  <c r="F529" i="15"/>
  <c r="E529" i="15"/>
  <c r="C529" i="15"/>
  <c r="D529" i="15" s="1"/>
  <c r="A529" i="15"/>
  <c r="M528" i="15"/>
  <c r="L528" i="15"/>
  <c r="K528" i="15"/>
  <c r="J528" i="15"/>
  <c r="H528" i="15"/>
  <c r="I528" i="15" s="1"/>
  <c r="G528" i="15"/>
  <c r="F528" i="15"/>
  <c r="E528" i="15"/>
  <c r="C528" i="15"/>
  <c r="D528" i="15" s="1"/>
  <c r="A528" i="15"/>
  <c r="M527" i="15"/>
  <c r="L527" i="15"/>
  <c r="K527" i="15"/>
  <c r="J527" i="15"/>
  <c r="H527" i="15"/>
  <c r="I527" i="15" s="1"/>
  <c r="G527" i="15"/>
  <c r="F527" i="15"/>
  <c r="E527" i="15"/>
  <c r="D527" i="15"/>
  <c r="C527" i="15"/>
  <c r="A527" i="15"/>
  <c r="M526" i="15"/>
  <c r="L526" i="15"/>
  <c r="K526" i="15"/>
  <c r="J526" i="15"/>
  <c r="H526" i="15"/>
  <c r="I526" i="15" s="1"/>
  <c r="G526" i="15"/>
  <c r="F526" i="15"/>
  <c r="E526" i="15"/>
  <c r="C526" i="15"/>
  <c r="D526" i="15" s="1"/>
  <c r="A526" i="15"/>
  <c r="M525" i="15"/>
  <c r="L525" i="15"/>
  <c r="K525" i="15"/>
  <c r="J525" i="15"/>
  <c r="H525" i="15"/>
  <c r="I525" i="15" s="1"/>
  <c r="G525" i="15"/>
  <c r="F525" i="15"/>
  <c r="E525" i="15"/>
  <c r="C525" i="15"/>
  <c r="D525" i="15" s="1"/>
  <c r="A525" i="15"/>
  <c r="M524" i="15"/>
  <c r="L524" i="15"/>
  <c r="K524" i="15"/>
  <c r="J524" i="15"/>
  <c r="H524" i="15"/>
  <c r="I524" i="15" s="1"/>
  <c r="G524" i="15"/>
  <c r="F524" i="15"/>
  <c r="E524" i="15"/>
  <c r="C524" i="15"/>
  <c r="D524" i="15" s="1"/>
  <c r="A524" i="15"/>
  <c r="M523" i="15"/>
  <c r="L523" i="15"/>
  <c r="K523" i="15"/>
  <c r="J523" i="15"/>
  <c r="H523" i="15"/>
  <c r="I523" i="15" s="1"/>
  <c r="G523" i="15"/>
  <c r="F523" i="15"/>
  <c r="E523" i="15"/>
  <c r="C523" i="15"/>
  <c r="D523" i="15" s="1"/>
  <c r="A523" i="15"/>
  <c r="M522" i="15"/>
  <c r="L522" i="15"/>
  <c r="K522" i="15"/>
  <c r="J522" i="15"/>
  <c r="H522" i="15"/>
  <c r="I522" i="15" s="1"/>
  <c r="G522" i="15"/>
  <c r="F522" i="15"/>
  <c r="E522" i="15"/>
  <c r="C522" i="15"/>
  <c r="D522" i="15" s="1"/>
  <c r="A522" i="15"/>
  <c r="M521" i="15"/>
  <c r="L521" i="15"/>
  <c r="K521" i="15"/>
  <c r="J521" i="15"/>
  <c r="I521" i="15"/>
  <c r="H521" i="15"/>
  <c r="G521" i="15"/>
  <c r="F521" i="15"/>
  <c r="E521" i="15"/>
  <c r="D521" i="15"/>
  <c r="C521" i="15"/>
  <c r="A521" i="15"/>
  <c r="M520" i="15"/>
  <c r="L520" i="15"/>
  <c r="K520" i="15"/>
  <c r="J520" i="15"/>
  <c r="H520" i="15"/>
  <c r="I520" i="15" s="1"/>
  <c r="G520" i="15"/>
  <c r="F520" i="15"/>
  <c r="E520" i="15"/>
  <c r="C520" i="15"/>
  <c r="D520" i="15" s="1"/>
  <c r="A520" i="15"/>
  <c r="M519" i="15"/>
  <c r="L519" i="15"/>
  <c r="K519" i="15"/>
  <c r="J519" i="15"/>
  <c r="H519" i="15"/>
  <c r="I519" i="15" s="1"/>
  <c r="G519" i="15"/>
  <c r="F519" i="15"/>
  <c r="E519" i="15"/>
  <c r="C519" i="15"/>
  <c r="D519" i="15" s="1"/>
  <c r="A519" i="15"/>
  <c r="M518" i="15"/>
  <c r="L518" i="15"/>
  <c r="K518" i="15"/>
  <c r="J518" i="15"/>
  <c r="H518" i="15"/>
  <c r="I518" i="15" s="1"/>
  <c r="G518" i="15"/>
  <c r="F518" i="15"/>
  <c r="E518" i="15"/>
  <c r="C518" i="15"/>
  <c r="D518" i="15" s="1"/>
  <c r="A518" i="15"/>
  <c r="M517" i="15"/>
  <c r="L517" i="15"/>
  <c r="K517" i="15"/>
  <c r="J517" i="15"/>
  <c r="H517" i="15"/>
  <c r="I517" i="15" s="1"/>
  <c r="G517" i="15"/>
  <c r="F517" i="15"/>
  <c r="E517" i="15"/>
  <c r="D517" i="15"/>
  <c r="C517" i="15"/>
  <c r="A517" i="15"/>
  <c r="M516" i="15"/>
  <c r="L516" i="15"/>
  <c r="K516" i="15"/>
  <c r="J516" i="15"/>
  <c r="I516" i="15"/>
  <c r="H516" i="15"/>
  <c r="G516" i="15"/>
  <c r="F516" i="15"/>
  <c r="E516" i="15"/>
  <c r="C516" i="15"/>
  <c r="D516" i="15" s="1"/>
  <c r="A516" i="15"/>
  <c r="M515" i="15"/>
  <c r="L515" i="15"/>
  <c r="K515" i="15"/>
  <c r="J515" i="15"/>
  <c r="H515" i="15"/>
  <c r="I515" i="15" s="1"/>
  <c r="G515" i="15"/>
  <c r="F515" i="15"/>
  <c r="E515" i="15"/>
  <c r="D515" i="15"/>
  <c r="C515" i="15"/>
  <c r="A515" i="15"/>
  <c r="M514" i="15"/>
  <c r="L514" i="15"/>
  <c r="K514" i="15"/>
  <c r="J514" i="15"/>
  <c r="H514" i="15"/>
  <c r="I514" i="15" s="1"/>
  <c r="G514" i="15"/>
  <c r="F514" i="15"/>
  <c r="E514" i="15"/>
  <c r="C514" i="15"/>
  <c r="D514" i="15" s="1"/>
  <c r="A514" i="15"/>
  <c r="M513" i="15"/>
  <c r="L513" i="15"/>
  <c r="K513" i="15"/>
  <c r="J513" i="15"/>
  <c r="H513" i="15"/>
  <c r="I513" i="15" s="1"/>
  <c r="G513" i="15"/>
  <c r="F513" i="15"/>
  <c r="E513" i="15"/>
  <c r="C513" i="15"/>
  <c r="D513" i="15" s="1"/>
  <c r="A513" i="15"/>
  <c r="M512" i="15"/>
  <c r="L512" i="15"/>
  <c r="K512" i="15"/>
  <c r="J512" i="15"/>
  <c r="H512" i="15"/>
  <c r="I512" i="15" s="1"/>
  <c r="G512" i="15"/>
  <c r="F512" i="15"/>
  <c r="E512" i="15"/>
  <c r="C512" i="15"/>
  <c r="D512" i="15" s="1"/>
  <c r="A512" i="15"/>
  <c r="M511" i="15"/>
  <c r="L511" i="15"/>
  <c r="K511" i="15"/>
  <c r="J511" i="15"/>
  <c r="H511" i="15"/>
  <c r="I511" i="15" s="1"/>
  <c r="G511" i="15"/>
  <c r="F511" i="15"/>
  <c r="E511" i="15"/>
  <c r="C511" i="15"/>
  <c r="D511" i="15" s="1"/>
  <c r="A511" i="15"/>
  <c r="M510" i="15"/>
  <c r="L510" i="15"/>
  <c r="K510" i="15"/>
  <c r="J510" i="15"/>
  <c r="I510" i="15"/>
  <c r="H510" i="15"/>
  <c r="G510" i="15"/>
  <c r="F510" i="15"/>
  <c r="E510" i="15"/>
  <c r="C510" i="15"/>
  <c r="D510" i="15" s="1"/>
  <c r="A510" i="15"/>
  <c r="M509" i="15"/>
  <c r="L509" i="15"/>
  <c r="K509" i="15"/>
  <c r="J509" i="15"/>
  <c r="H509" i="15"/>
  <c r="I509" i="15" s="1"/>
  <c r="G509" i="15"/>
  <c r="F509" i="15"/>
  <c r="E509" i="15"/>
  <c r="C509" i="15"/>
  <c r="D509" i="15" s="1"/>
  <c r="A509" i="15"/>
  <c r="M508" i="15"/>
  <c r="L508" i="15"/>
  <c r="K508" i="15"/>
  <c r="J508" i="15"/>
  <c r="H508" i="15"/>
  <c r="I508" i="15" s="1"/>
  <c r="G508" i="15"/>
  <c r="F508" i="15"/>
  <c r="E508" i="15"/>
  <c r="C508" i="15"/>
  <c r="D508" i="15" s="1"/>
  <c r="A508" i="15"/>
  <c r="M507" i="15"/>
  <c r="L507" i="15"/>
  <c r="K507" i="15"/>
  <c r="J507" i="15"/>
  <c r="H507" i="15"/>
  <c r="I507" i="15" s="1"/>
  <c r="G507" i="15"/>
  <c r="F507" i="15"/>
  <c r="E507" i="15"/>
  <c r="C507" i="15"/>
  <c r="D507" i="15" s="1"/>
  <c r="A507" i="15"/>
  <c r="M506" i="15"/>
  <c r="L506" i="15"/>
  <c r="K506" i="15"/>
  <c r="J506" i="15"/>
  <c r="I506" i="15"/>
  <c r="H506" i="15"/>
  <c r="G506" i="15"/>
  <c r="F506" i="15"/>
  <c r="E506" i="15"/>
  <c r="C506" i="15"/>
  <c r="D506" i="15" s="1"/>
  <c r="A506" i="15"/>
  <c r="M505" i="15"/>
  <c r="L505" i="15"/>
  <c r="K505" i="15"/>
  <c r="J505" i="15"/>
  <c r="H505" i="15"/>
  <c r="I505" i="15" s="1"/>
  <c r="G505" i="15"/>
  <c r="F505" i="15"/>
  <c r="E505" i="15"/>
  <c r="C505" i="15"/>
  <c r="D505" i="15" s="1"/>
  <c r="A505" i="15"/>
  <c r="M504" i="15"/>
  <c r="L504" i="15"/>
  <c r="K504" i="15"/>
  <c r="J504" i="15"/>
  <c r="H504" i="15"/>
  <c r="I504" i="15" s="1"/>
  <c r="G504" i="15"/>
  <c r="F504" i="15"/>
  <c r="E504" i="15"/>
  <c r="C504" i="15"/>
  <c r="D504" i="15" s="1"/>
  <c r="A504" i="15"/>
  <c r="M503" i="15"/>
  <c r="L503" i="15"/>
  <c r="K503" i="15"/>
  <c r="J503" i="15"/>
  <c r="H503" i="15"/>
  <c r="I503" i="15" s="1"/>
  <c r="G503" i="15"/>
  <c r="F503" i="15"/>
  <c r="E503" i="15"/>
  <c r="C503" i="15"/>
  <c r="D503" i="15" s="1"/>
  <c r="A503" i="15"/>
  <c r="M502" i="15"/>
  <c r="L502" i="15"/>
  <c r="K502" i="15"/>
  <c r="J502" i="15"/>
  <c r="I502" i="15"/>
  <c r="H502" i="15"/>
  <c r="G502" i="15"/>
  <c r="F502" i="15"/>
  <c r="E502" i="15"/>
  <c r="C502" i="15"/>
  <c r="D502" i="15" s="1"/>
  <c r="A502" i="15"/>
  <c r="M501" i="15"/>
  <c r="L501" i="15"/>
  <c r="K501" i="15"/>
  <c r="J501" i="15"/>
  <c r="H501" i="15"/>
  <c r="I501" i="15" s="1"/>
  <c r="G501" i="15"/>
  <c r="F501" i="15"/>
  <c r="E501" i="15"/>
  <c r="C501" i="15"/>
  <c r="D501" i="15" s="1"/>
  <c r="A501" i="15"/>
  <c r="M500" i="15"/>
  <c r="L500" i="15"/>
  <c r="K500" i="15"/>
  <c r="J500" i="15"/>
  <c r="H500" i="15"/>
  <c r="I500" i="15" s="1"/>
  <c r="G500" i="15"/>
  <c r="F500" i="15"/>
  <c r="E500" i="15"/>
  <c r="C500" i="15"/>
  <c r="D500" i="15" s="1"/>
  <c r="A500" i="15"/>
  <c r="M499" i="15"/>
  <c r="L499" i="15"/>
  <c r="K499" i="15"/>
  <c r="J499" i="15"/>
  <c r="H499" i="15"/>
  <c r="I499" i="15" s="1"/>
  <c r="G499" i="15"/>
  <c r="F499" i="15"/>
  <c r="E499" i="15"/>
  <c r="C499" i="15"/>
  <c r="D499" i="15" s="1"/>
  <c r="A499" i="15"/>
  <c r="M498" i="15"/>
  <c r="L498" i="15"/>
  <c r="K498" i="15"/>
  <c r="J498" i="15"/>
  <c r="H498" i="15"/>
  <c r="I498" i="15" s="1"/>
  <c r="G498" i="15"/>
  <c r="F498" i="15"/>
  <c r="E498" i="15"/>
  <c r="C498" i="15"/>
  <c r="D498" i="15" s="1"/>
  <c r="A498" i="15"/>
  <c r="M497" i="15"/>
  <c r="L497" i="15"/>
  <c r="K497" i="15"/>
  <c r="J497" i="15"/>
  <c r="H497" i="15"/>
  <c r="I497" i="15" s="1"/>
  <c r="G497" i="15"/>
  <c r="F497" i="15"/>
  <c r="E497" i="15"/>
  <c r="C497" i="15"/>
  <c r="D497" i="15" s="1"/>
  <c r="A497" i="15"/>
  <c r="M496" i="15"/>
  <c r="L496" i="15"/>
  <c r="K496" i="15"/>
  <c r="J496" i="15"/>
  <c r="H496" i="15"/>
  <c r="I496" i="15" s="1"/>
  <c r="G496" i="15"/>
  <c r="F496" i="15"/>
  <c r="E496" i="15"/>
  <c r="C496" i="15"/>
  <c r="D496" i="15" s="1"/>
  <c r="A496" i="15"/>
  <c r="M495" i="15"/>
  <c r="L495" i="15"/>
  <c r="K495" i="15"/>
  <c r="J495" i="15"/>
  <c r="H495" i="15"/>
  <c r="I495" i="15" s="1"/>
  <c r="G495" i="15"/>
  <c r="F495" i="15"/>
  <c r="E495" i="15"/>
  <c r="C495" i="15"/>
  <c r="D495" i="15" s="1"/>
  <c r="A495" i="15"/>
  <c r="M494" i="15"/>
  <c r="L494" i="15"/>
  <c r="K494" i="15"/>
  <c r="J494" i="15"/>
  <c r="H494" i="15"/>
  <c r="I494" i="15" s="1"/>
  <c r="G494" i="15"/>
  <c r="F494" i="15"/>
  <c r="E494" i="15"/>
  <c r="C494" i="15"/>
  <c r="D494" i="15" s="1"/>
  <c r="A494" i="15"/>
  <c r="M493" i="15"/>
  <c r="L493" i="15"/>
  <c r="K493" i="15"/>
  <c r="J493" i="15"/>
  <c r="H493" i="15"/>
  <c r="I493" i="15" s="1"/>
  <c r="G493" i="15"/>
  <c r="F493" i="15"/>
  <c r="E493" i="15"/>
  <c r="C493" i="15"/>
  <c r="D493" i="15" s="1"/>
  <c r="A493" i="15"/>
  <c r="M492" i="15"/>
  <c r="L492" i="15"/>
  <c r="K492" i="15"/>
  <c r="J492" i="15"/>
  <c r="H492" i="15"/>
  <c r="I492" i="15" s="1"/>
  <c r="G492" i="15"/>
  <c r="F492" i="15"/>
  <c r="E492" i="15"/>
  <c r="C492" i="15"/>
  <c r="D492" i="15" s="1"/>
  <c r="A492" i="15"/>
  <c r="M491" i="15"/>
  <c r="L491" i="15"/>
  <c r="K491" i="15"/>
  <c r="J491" i="15"/>
  <c r="H491" i="15"/>
  <c r="I491" i="15" s="1"/>
  <c r="G491" i="15"/>
  <c r="F491" i="15"/>
  <c r="E491" i="15"/>
  <c r="C491" i="15"/>
  <c r="D491" i="15" s="1"/>
  <c r="A491" i="15"/>
  <c r="M490" i="15"/>
  <c r="L490" i="15"/>
  <c r="K490" i="15"/>
  <c r="J490" i="15"/>
  <c r="I490" i="15"/>
  <c r="H490" i="15"/>
  <c r="G490" i="15"/>
  <c r="F490" i="15"/>
  <c r="E490" i="15"/>
  <c r="C490" i="15"/>
  <c r="D490" i="15" s="1"/>
  <c r="A490" i="15"/>
  <c r="M489" i="15"/>
  <c r="L489" i="15"/>
  <c r="K489" i="15"/>
  <c r="J489" i="15"/>
  <c r="H489" i="15"/>
  <c r="I489" i="15" s="1"/>
  <c r="G489" i="15"/>
  <c r="F489" i="15"/>
  <c r="E489" i="15"/>
  <c r="C489" i="15"/>
  <c r="D489" i="15" s="1"/>
  <c r="A489" i="15"/>
  <c r="M488" i="15"/>
  <c r="L488" i="15"/>
  <c r="K488" i="15"/>
  <c r="J488" i="15"/>
  <c r="H488" i="15"/>
  <c r="I488" i="15" s="1"/>
  <c r="G488" i="15"/>
  <c r="F488" i="15"/>
  <c r="E488" i="15"/>
  <c r="C488" i="15"/>
  <c r="D488" i="15" s="1"/>
  <c r="A488" i="15"/>
  <c r="M487" i="15"/>
  <c r="L487" i="15"/>
  <c r="K487" i="15"/>
  <c r="J487" i="15"/>
  <c r="H487" i="15"/>
  <c r="I487" i="15" s="1"/>
  <c r="G487" i="15"/>
  <c r="F487" i="15"/>
  <c r="E487" i="15"/>
  <c r="C487" i="15"/>
  <c r="D487" i="15" s="1"/>
  <c r="A487" i="15"/>
  <c r="M486" i="15"/>
  <c r="L486" i="15"/>
  <c r="K486" i="15"/>
  <c r="J486" i="15"/>
  <c r="H486" i="15"/>
  <c r="I486" i="15" s="1"/>
  <c r="G486" i="15"/>
  <c r="F486" i="15"/>
  <c r="E486" i="15"/>
  <c r="C486" i="15"/>
  <c r="D486" i="15" s="1"/>
  <c r="A486" i="15"/>
  <c r="M485" i="15"/>
  <c r="L485" i="15"/>
  <c r="K485" i="15"/>
  <c r="J485" i="15"/>
  <c r="H485" i="15"/>
  <c r="I485" i="15" s="1"/>
  <c r="G485" i="15"/>
  <c r="F485" i="15"/>
  <c r="E485" i="15"/>
  <c r="C485" i="15"/>
  <c r="D485" i="15" s="1"/>
  <c r="A485" i="15"/>
  <c r="M484" i="15"/>
  <c r="L484" i="15"/>
  <c r="K484" i="15"/>
  <c r="J484" i="15"/>
  <c r="H484" i="15"/>
  <c r="I484" i="15" s="1"/>
  <c r="G484" i="15"/>
  <c r="F484" i="15"/>
  <c r="E484" i="15"/>
  <c r="C484" i="15"/>
  <c r="D484" i="15" s="1"/>
  <c r="A484" i="15"/>
  <c r="M483" i="15"/>
  <c r="L483" i="15"/>
  <c r="K483" i="15"/>
  <c r="J483" i="15"/>
  <c r="H483" i="15"/>
  <c r="I483" i="15" s="1"/>
  <c r="G483" i="15"/>
  <c r="F483" i="15"/>
  <c r="E483" i="15"/>
  <c r="C483" i="15"/>
  <c r="D483" i="15" s="1"/>
  <c r="A483" i="15"/>
  <c r="M482" i="15"/>
  <c r="L482" i="15"/>
  <c r="K482" i="15"/>
  <c r="J482" i="15"/>
  <c r="I482" i="15"/>
  <c r="H482" i="15"/>
  <c r="G482" i="15"/>
  <c r="F482" i="15"/>
  <c r="E482" i="15"/>
  <c r="C482" i="15"/>
  <c r="D482" i="15" s="1"/>
  <c r="A482" i="15"/>
  <c r="M481" i="15"/>
  <c r="L481" i="15"/>
  <c r="K481" i="15"/>
  <c r="J481" i="15"/>
  <c r="H481" i="15"/>
  <c r="I481" i="15" s="1"/>
  <c r="G481" i="15"/>
  <c r="F481" i="15"/>
  <c r="E481" i="15"/>
  <c r="C481" i="15"/>
  <c r="D481" i="15" s="1"/>
  <c r="A481" i="15"/>
  <c r="M480" i="15"/>
  <c r="L480" i="15"/>
  <c r="K480" i="15"/>
  <c r="J480" i="15"/>
  <c r="H480" i="15"/>
  <c r="I480" i="15" s="1"/>
  <c r="G480" i="15"/>
  <c r="F480" i="15"/>
  <c r="E480" i="15"/>
  <c r="C480" i="15"/>
  <c r="D480" i="15" s="1"/>
  <c r="A480" i="15"/>
  <c r="M479" i="15"/>
  <c r="L479" i="15"/>
  <c r="K479" i="15"/>
  <c r="J479" i="15"/>
  <c r="H479" i="15"/>
  <c r="I479" i="15" s="1"/>
  <c r="G479" i="15"/>
  <c r="F479" i="15"/>
  <c r="E479" i="15"/>
  <c r="C479" i="15"/>
  <c r="D479" i="15" s="1"/>
  <c r="A479" i="15"/>
  <c r="M478" i="15"/>
  <c r="L478" i="15"/>
  <c r="K478" i="15"/>
  <c r="J478" i="15"/>
  <c r="H478" i="15"/>
  <c r="I478" i="15" s="1"/>
  <c r="G478" i="15"/>
  <c r="F478" i="15"/>
  <c r="E478" i="15"/>
  <c r="C478" i="15"/>
  <c r="D478" i="15" s="1"/>
  <c r="A478" i="15"/>
  <c r="M477" i="15"/>
  <c r="L477" i="15"/>
  <c r="K477" i="15"/>
  <c r="J477" i="15"/>
  <c r="I477" i="15"/>
  <c r="H477" i="15"/>
  <c r="G477" i="15"/>
  <c r="F477" i="15"/>
  <c r="E477" i="15"/>
  <c r="C477" i="15"/>
  <c r="D477" i="15" s="1"/>
  <c r="A477" i="15"/>
  <c r="M476" i="15"/>
  <c r="L476" i="15"/>
  <c r="K476" i="15"/>
  <c r="J476" i="15"/>
  <c r="H476" i="15"/>
  <c r="I476" i="15" s="1"/>
  <c r="G476" i="15"/>
  <c r="F476" i="15"/>
  <c r="E476" i="15"/>
  <c r="C476" i="15"/>
  <c r="D476" i="15" s="1"/>
  <c r="A476" i="15"/>
  <c r="M475" i="15"/>
  <c r="L475" i="15"/>
  <c r="K475" i="15"/>
  <c r="J475" i="15"/>
  <c r="H475" i="15"/>
  <c r="I475" i="15" s="1"/>
  <c r="G475" i="15"/>
  <c r="F475" i="15"/>
  <c r="E475" i="15"/>
  <c r="C475" i="15"/>
  <c r="D475" i="15" s="1"/>
  <c r="A475" i="15"/>
  <c r="M474" i="15"/>
  <c r="L474" i="15"/>
  <c r="K474" i="15"/>
  <c r="J474" i="15"/>
  <c r="H474" i="15"/>
  <c r="I474" i="15" s="1"/>
  <c r="G474" i="15"/>
  <c r="F474" i="15"/>
  <c r="E474" i="15"/>
  <c r="C474" i="15"/>
  <c r="D474" i="15" s="1"/>
  <c r="A474" i="15"/>
  <c r="M473" i="15"/>
  <c r="L473" i="15"/>
  <c r="K473" i="15"/>
  <c r="J473" i="15"/>
  <c r="H473" i="15"/>
  <c r="I473" i="15" s="1"/>
  <c r="G473" i="15"/>
  <c r="F473" i="15"/>
  <c r="E473" i="15"/>
  <c r="C473" i="15"/>
  <c r="D473" i="15" s="1"/>
  <c r="A473" i="15"/>
  <c r="M472" i="15"/>
  <c r="L472" i="15"/>
  <c r="K472" i="15"/>
  <c r="J472" i="15"/>
  <c r="H472" i="15"/>
  <c r="I472" i="15" s="1"/>
  <c r="G472" i="15"/>
  <c r="F472" i="15"/>
  <c r="E472" i="15"/>
  <c r="C472" i="15"/>
  <c r="D472" i="15" s="1"/>
  <c r="A472" i="15"/>
  <c r="M471" i="15"/>
  <c r="L471" i="15"/>
  <c r="K471" i="15"/>
  <c r="J471" i="15"/>
  <c r="H471" i="15"/>
  <c r="I471" i="15" s="1"/>
  <c r="G471" i="15"/>
  <c r="F471" i="15"/>
  <c r="E471" i="15"/>
  <c r="C471" i="15"/>
  <c r="D471" i="15" s="1"/>
  <c r="A471" i="15"/>
  <c r="M470" i="15"/>
  <c r="L470" i="15"/>
  <c r="K470" i="15"/>
  <c r="J470" i="15"/>
  <c r="I470" i="15"/>
  <c r="H470" i="15"/>
  <c r="G470" i="15"/>
  <c r="F470" i="15"/>
  <c r="E470" i="15"/>
  <c r="C470" i="15"/>
  <c r="D470" i="15" s="1"/>
  <c r="A470" i="15"/>
  <c r="M469" i="15"/>
  <c r="L469" i="15"/>
  <c r="K469" i="15"/>
  <c r="J469" i="15"/>
  <c r="H469" i="15"/>
  <c r="I469" i="15" s="1"/>
  <c r="G469" i="15"/>
  <c r="F469" i="15"/>
  <c r="E469" i="15"/>
  <c r="C469" i="15"/>
  <c r="D469" i="15" s="1"/>
  <c r="A469" i="15"/>
  <c r="M468" i="15"/>
  <c r="L468" i="15"/>
  <c r="K468" i="15"/>
  <c r="J468" i="15"/>
  <c r="H468" i="15"/>
  <c r="I468" i="15" s="1"/>
  <c r="G468" i="15"/>
  <c r="F468" i="15"/>
  <c r="E468" i="15"/>
  <c r="C468" i="15"/>
  <c r="D468" i="15" s="1"/>
  <c r="A468" i="15"/>
  <c r="M467" i="15"/>
  <c r="L467" i="15"/>
  <c r="K467" i="15"/>
  <c r="J467" i="15"/>
  <c r="H467" i="15"/>
  <c r="I467" i="15" s="1"/>
  <c r="G467" i="15"/>
  <c r="F467" i="15"/>
  <c r="E467" i="15"/>
  <c r="C467" i="15"/>
  <c r="D467" i="15" s="1"/>
  <c r="A467" i="15"/>
  <c r="M466" i="15"/>
  <c r="L466" i="15"/>
  <c r="K466" i="15"/>
  <c r="J466" i="15"/>
  <c r="H466" i="15"/>
  <c r="I466" i="15" s="1"/>
  <c r="G466" i="15"/>
  <c r="F466" i="15"/>
  <c r="E466" i="15"/>
  <c r="C466" i="15"/>
  <c r="D466" i="15" s="1"/>
  <c r="A466" i="15"/>
  <c r="M465" i="15"/>
  <c r="L465" i="15"/>
  <c r="K465" i="15"/>
  <c r="J465" i="15"/>
  <c r="H465" i="15"/>
  <c r="I465" i="15" s="1"/>
  <c r="G465" i="15"/>
  <c r="F465" i="15"/>
  <c r="E465" i="15"/>
  <c r="C465" i="15"/>
  <c r="D465" i="15" s="1"/>
  <c r="A465" i="15"/>
  <c r="M464" i="15"/>
  <c r="L464" i="15"/>
  <c r="K464" i="15"/>
  <c r="J464" i="15"/>
  <c r="I464" i="15"/>
  <c r="H464" i="15"/>
  <c r="G464" i="15"/>
  <c r="F464" i="15"/>
  <c r="E464" i="15"/>
  <c r="C464" i="15"/>
  <c r="D464" i="15" s="1"/>
  <c r="A464" i="15"/>
  <c r="M463" i="15"/>
  <c r="L463" i="15"/>
  <c r="K463" i="15"/>
  <c r="J463" i="15"/>
  <c r="H463" i="15"/>
  <c r="I463" i="15" s="1"/>
  <c r="G463" i="15"/>
  <c r="F463" i="15"/>
  <c r="E463" i="15"/>
  <c r="C463" i="15"/>
  <c r="D463" i="15" s="1"/>
  <c r="A463" i="15"/>
  <c r="M462" i="15"/>
  <c r="L462" i="15"/>
  <c r="K462" i="15"/>
  <c r="J462" i="15"/>
  <c r="H462" i="15"/>
  <c r="I462" i="15" s="1"/>
  <c r="G462" i="15"/>
  <c r="F462" i="15"/>
  <c r="E462" i="15"/>
  <c r="C462" i="15"/>
  <c r="D462" i="15" s="1"/>
  <c r="A462" i="15"/>
  <c r="M461" i="15"/>
  <c r="L461" i="15"/>
  <c r="K461" i="15"/>
  <c r="J461" i="15"/>
  <c r="I461" i="15"/>
  <c r="H461" i="15"/>
  <c r="G461" i="15"/>
  <c r="F461" i="15"/>
  <c r="E461" i="15"/>
  <c r="C461" i="15"/>
  <c r="D461" i="15" s="1"/>
  <c r="A461" i="15"/>
  <c r="M460" i="15"/>
  <c r="L460" i="15"/>
  <c r="K460" i="15"/>
  <c r="J460" i="15"/>
  <c r="H460" i="15"/>
  <c r="I460" i="15" s="1"/>
  <c r="G460" i="15"/>
  <c r="F460" i="15"/>
  <c r="E460" i="15"/>
  <c r="C460" i="15"/>
  <c r="D460" i="15" s="1"/>
  <c r="A460" i="15"/>
  <c r="M459" i="15"/>
  <c r="L459" i="15"/>
  <c r="K459" i="15"/>
  <c r="J459" i="15"/>
  <c r="H459" i="15"/>
  <c r="I459" i="15" s="1"/>
  <c r="G459" i="15"/>
  <c r="F459" i="15"/>
  <c r="E459" i="15"/>
  <c r="C459" i="15"/>
  <c r="D459" i="15" s="1"/>
  <c r="A459" i="15"/>
  <c r="M458" i="15"/>
  <c r="L458" i="15"/>
  <c r="K458" i="15"/>
  <c r="J458" i="15"/>
  <c r="H458" i="15"/>
  <c r="I458" i="15" s="1"/>
  <c r="G458" i="15"/>
  <c r="F458" i="15"/>
  <c r="E458" i="15"/>
  <c r="C458" i="15"/>
  <c r="D458" i="15" s="1"/>
  <c r="A458" i="15"/>
  <c r="M457" i="15"/>
  <c r="L457" i="15"/>
  <c r="K457" i="15"/>
  <c r="J457" i="15"/>
  <c r="H457" i="15"/>
  <c r="I457" i="15" s="1"/>
  <c r="G457" i="15"/>
  <c r="F457" i="15"/>
  <c r="E457" i="15"/>
  <c r="C457" i="15"/>
  <c r="D457" i="15" s="1"/>
  <c r="A457" i="15"/>
  <c r="M456" i="15"/>
  <c r="L456" i="15"/>
  <c r="K456" i="15"/>
  <c r="J456" i="15"/>
  <c r="H456" i="15"/>
  <c r="I456" i="15" s="1"/>
  <c r="G456" i="15"/>
  <c r="F456" i="15"/>
  <c r="E456" i="15"/>
  <c r="C456" i="15"/>
  <c r="D456" i="15" s="1"/>
  <c r="A456" i="15"/>
  <c r="M455" i="15"/>
  <c r="L455" i="15"/>
  <c r="K455" i="15"/>
  <c r="J455" i="15"/>
  <c r="H455" i="15"/>
  <c r="I455" i="15" s="1"/>
  <c r="G455" i="15"/>
  <c r="F455" i="15"/>
  <c r="E455" i="15"/>
  <c r="C455" i="15"/>
  <c r="D455" i="15" s="1"/>
  <c r="A455" i="15"/>
  <c r="M454" i="15"/>
  <c r="L454" i="15"/>
  <c r="K454" i="15"/>
  <c r="J454" i="15"/>
  <c r="H454" i="15"/>
  <c r="I454" i="15" s="1"/>
  <c r="G454" i="15"/>
  <c r="F454" i="15"/>
  <c r="E454" i="15"/>
  <c r="C454" i="15"/>
  <c r="D454" i="15" s="1"/>
  <c r="A454" i="15"/>
  <c r="M453" i="15"/>
  <c r="L453" i="15"/>
  <c r="K453" i="15"/>
  <c r="J453" i="15"/>
  <c r="H453" i="15"/>
  <c r="I453" i="15" s="1"/>
  <c r="G453" i="15"/>
  <c r="F453" i="15"/>
  <c r="E453" i="15"/>
  <c r="C453" i="15"/>
  <c r="D453" i="15" s="1"/>
  <c r="A453" i="15"/>
  <c r="M452" i="15"/>
  <c r="L452" i="15"/>
  <c r="K452" i="15"/>
  <c r="J452" i="15"/>
  <c r="H452" i="15"/>
  <c r="I452" i="15" s="1"/>
  <c r="G452" i="15"/>
  <c r="F452" i="15"/>
  <c r="E452" i="15"/>
  <c r="C452" i="15"/>
  <c r="D452" i="15" s="1"/>
  <c r="A452" i="15"/>
  <c r="M451" i="15"/>
  <c r="L451" i="15"/>
  <c r="K451" i="15"/>
  <c r="J451" i="15"/>
  <c r="H451" i="15"/>
  <c r="I451" i="15" s="1"/>
  <c r="G451" i="15"/>
  <c r="F451" i="15"/>
  <c r="E451" i="15"/>
  <c r="C451" i="15"/>
  <c r="D451" i="15" s="1"/>
  <c r="A451" i="15"/>
  <c r="M450" i="15"/>
  <c r="L450" i="15"/>
  <c r="K450" i="15"/>
  <c r="J450" i="15"/>
  <c r="I450" i="15"/>
  <c r="H450" i="15"/>
  <c r="G450" i="15"/>
  <c r="F450" i="15"/>
  <c r="E450" i="15"/>
  <c r="C450" i="15"/>
  <c r="D450" i="15" s="1"/>
  <c r="A450" i="15"/>
  <c r="M449" i="15"/>
  <c r="L449" i="15"/>
  <c r="K449" i="15"/>
  <c r="J449" i="15"/>
  <c r="H449" i="15"/>
  <c r="I449" i="15" s="1"/>
  <c r="G449" i="15"/>
  <c r="F449" i="15"/>
  <c r="E449" i="15"/>
  <c r="C449" i="15"/>
  <c r="D449" i="15" s="1"/>
  <c r="A449" i="15"/>
  <c r="M448" i="15"/>
  <c r="L448" i="15"/>
  <c r="K448" i="15"/>
  <c r="J448" i="15"/>
  <c r="H448" i="15"/>
  <c r="I448" i="15" s="1"/>
  <c r="G448" i="15"/>
  <c r="F448" i="15"/>
  <c r="E448" i="15"/>
  <c r="C448" i="15"/>
  <c r="D448" i="15" s="1"/>
  <c r="A448" i="15"/>
  <c r="M447" i="15"/>
  <c r="L447" i="15"/>
  <c r="K447" i="15"/>
  <c r="J447" i="15"/>
  <c r="H447" i="15"/>
  <c r="I447" i="15" s="1"/>
  <c r="G447" i="15"/>
  <c r="F447" i="15"/>
  <c r="E447" i="15"/>
  <c r="C447" i="15"/>
  <c r="D447" i="15" s="1"/>
  <c r="A447" i="15"/>
  <c r="M446" i="15"/>
  <c r="L446" i="15"/>
  <c r="K446" i="15"/>
  <c r="J446" i="15"/>
  <c r="H446" i="15"/>
  <c r="I446" i="15" s="1"/>
  <c r="G446" i="15"/>
  <c r="F446" i="15"/>
  <c r="E446" i="15"/>
  <c r="C446" i="15"/>
  <c r="D446" i="15" s="1"/>
  <c r="A446" i="15"/>
  <c r="M445" i="15"/>
  <c r="L445" i="15"/>
  <c r="K445" i="15"/>
  <c r="J445" i="15"/>
  <c r="H445" i="15"/>
  <c r="I445" i="15" s="1"/>
  <c r="G445" i="15"/>
  <c r="F445" i="15"/>
  <c r="E445" i="15"/>
  <c r="C445" i="15"/>
  <c r="D445" i="15" s="1"/>
  <c r="A445" i="15"/>
  <c r="M444" i="15"/>
  <c r="L444" i="15"/>
  <c r="K444" i="15"/>
  <c r="J444" i="15"/>
  <c r="I444" i="15"/>
  <c r="H444" i="15"/>
  <c r="G444" i="15"/>
  <c r="F444" i="15"/>
  <c r="E444" i="15"/>
  <c r="C444" i="15"/>
  <c r="D444" i="15" s="1"/>
  <c r="A444" i="15"/>
  <c r="M443" i="15"/>
  <c r="L443" i="15"/>
  <c r="K443" i="15"/>
  <c r="J443" i="15"/>
  <c r="H443" i="15"/>
  <c r="I443" i="15" s="1"/>
  <c r="G443" i="15"/>
  <c r="F443" i="15"/>
  <c r="E443" i="15"/>
  <c r="C443" i="15"/>
  <c r="D443" i="15" s="1"/>
  <c r="A443" i="15"/>
  <c r="M442" i="15"/>
  <c r="L442" i="15"/>
  <c r="K442" i="15"/>
  <c r="J442" i="15"/>
  <c r="I442" i="15"/>
  <c r="H442" i="15"/>
  <c r="G442" i="15"/>
  <c r="F442" i="15"/>
  <c r="E442" i="15"/>
  <c r="C442" i="15"/>
  <c r="D442" i="15" s="1"/>
  <c r="A442" i="15"/>
  <c r="M441" i="15"/>
  <c r="L441" i="15"/>
  <c r="K441" i="15"/>
  <c r="J441" i="15"/>
  <c r="I441" i="15"/>
  <c r="H441" i="15"/>
  <c r="G441" i="15"/>
  <c r="F441" i="15"/>
  <c r="E441" i="15"/>
  <c r="C441" i="15"/>
  <c r="D441" i="15" s="1"/>
  <c r="A441" i="15"/>
  <c r="M440" i="15"/>
  <c r="L440" i="15"/>
  <c r="K440" i="15"/>
  <c r="J440" i="15"/>
  <c r="H440" i="15"/>
  <c r="I440" i="15" s="1"/>
  <c r="G440" i="15"/>
  <c r="F440" i="15"/>
  <c r="E440" i="15"/>
  <c r="C440" i="15"/>
  <c r="D440" i="15" s="1"/>
  <c r="A440" i="15"/>
  <c r="M439" i="15"/>
  <c r="L439" i="15"/>
  <c r="K439" i="15"/>
  <c r="J439" i="15"/>
  <c r="H439" i="15"/>
  <c r="I439" i="15" s="1"/>
  <c r="G439" i="15"/>
  <c r="F439" i="15"/>
  <c r="E439" i="15"/>
  <c r="C439" i="15"/>
  <c r="D439" i="15" s="1"/>
  <c r="A439" i="15"/>
  <c r="M438" i="15"/>
  <c r="L438" i="15"/>
  <c r="K438" i="15"/>
  <c r="J438" i="15"/>
  <c r="I438" i="15"/>
  <c r="H438" i="15"/>
  <c r="G438" i="15"/>
  <c r="F438" i="15"/>
  <c r="E438" i="15"/>
  <c r="C438" i="15"/>
  <c r="D438" i="15" s="1"/>
  <c r="A438" i="15"/>
  <c r="M437" i="15"/>
  <c r="L437" i="15"/>
  <c r="K437" i="15"/>
  <c r="J437" i="15"/>
  <c r="H437" i="15"/>
  <c r="I437" i="15" s="1"/>
  <c r="G437" i="15"/>
  <c r="F437" i="15"/>
  <c r="E437" i="15"/>
  <c r="C437" i="15"/>
  <c r="D437" i="15" s="1"/>
  <c r="A437" i="15"/>
  <c r="M436" i="15"/>
  <c r="L436" i="15"/>
  <c r="K436" i="15"/>
  <c r="J436" i="15"/>
  <c r="H436" i="15"/>
  <c r="I436" i="15" s="1"/>
  <c r="G436" i="15"/>
  <c r="F436" i="15"/>
  <c r="E436" i="15"/>
  <c r="C436" i="15"/>
  <c r="D436" i="15" s="1"/>
  <c r="A436" i="15"/>
  <c r="M435" i="15"/>
  <c r="L435" i="15"/>
  <c r="K435" i="15"/>
  <c r="J435" i="15"/>
  <c r="H435" i="15"/>
  <c r="I435" i="15" s="1"/>
  <c r="G435" i="15"/>
  <c r="F435" i="15"/>
  <c r="E435" i="15"/>
  <c r="C435" i="15"/>
  <c r="D435" i="15" s="1"/>
  <c r="A435" i="15"/>
  <c r="M434" i="15"/>
  <c r="L434" i="15"/>
  <c r="K434" i="15"/>
  <c r="J434" i="15"/>
  <c r="I434" i="15"/>
  <c r="H434" i="15"/>
  <c r="G434" i="15"/>
  <c r="F434" i="15"/>
  <c r="E434" i="15"/>
  <c r="C434" i="15"/>
  <c r="D434" i="15" s="1"/>
  <c r="A434" i="15"/>
  <c r="M433" i="15"/>
  <c r="L433" i="15"/>
  <c r="K433" i="15"/>
  <c r="J433" i="15"/>
  <c r="H433" i="15"/>
  <c r="I433" i="15" s="1"/>
  <c r="G433" i="15"/>
  <c r="F433" i="15"/>
  <c r="E433" i="15"/>
  <c r="C433" i="15"/>
  <c r="D433" i="15" s="1"/>
  <c r="A433" i="15"/>
  <c r="M432" i="15"/>
  <c r="L432" i="15"/>
  <c r="K432" i="15"/>
  <c r="J432" i="15"/>
  <c r="H432" i="15"/>
  <c r="I432" i="15" s="1"/>
  <c r="G432" i="15"/>
  <c r="F432" i="15"/>
  <c r="E432" i="15"/>
  <c r="C432" i="15"/>
  <c r="D432" i="15" s="1"/>
  <c r="A432" i="15"/>
  <c r="M431" i="15"/>
  <c r="L431" i="15"/>
  <c r="K431" i="15"/>
  <c r="J431" i="15"/>
  <c r="H431" i="15"/>
  <c r="I431" i="15" s="1"/>
  <c r="G431" i="15"/>
  <c r="F431" i="15"/>
  <c r="E431" i="15"/>
  <c r="C431" i="15"/>
  <c r="D431" i="15" s="1"/>
  <c r="A431" i="15"/>
  <c r="M430" i="15"/>
  <c r="L430" i="15"/>
  <c r="K430" i="15"/>
  <c r="J430" i="15"/>
  <c r="H430" i="15"/>
  <c r="I430" i="15" s="1"/>
  <c r="G430" i="15"/>
  <c r="F430" i="15"/>
  <c r="E430" i="15"/>
  <c r="C430" i="15"/>
  <c r="D430" i="15" s="1"/>
  <c r="A430" i="15"/>
  <c r="M429" i="15"/>
  <c r="L429" i="15"/>
  <c r="K429" i="15"/>
  <c r="J429" i="15"/>
  <c r="H429" i="15"/>
  <c r="I429" i="15" s="1"/>
  <c r="G429" i="15"/>
  <c r="F429" i="15"/>
  <c r="E429" i="15"/>
  <c r="C429" i="15"/>
  <c r="D429" i="15" s="1"/>
  <c r="A429" i="15"/>
  <c r="M428" i="15"/>
  <c r="L428" i="15"/>
  <c r="K428" i="15"/>
  <c r="J428" i="15"/>
  <c r="I428" i="15"/>
  <c r="H428" i="15"/>
  <c r="G428" i="15"/>
  <c r="F428" i="15"/>
  <c r="E428" i="15"/>
  <c r="C428" i="15"/>
  <c r="D428" i="15" s="1"/>
  <c r="A428" i="15"/>
  <c r="M427" i="15"/>
  <c r="L427" i="15"/>
  <c r="K427" i="15"/>
  <c r="J427" i="15"/>
  <c r="H427" i="15"/>
  <c r="I427" i="15" s="1"/>
  <c r="G427" i="15"/>
  <c r="F427" i="15"/>
  <c r="E427" i="15"/>
  <c r="C427" i="15"/>
  <c r="D427" i="15" s="1"/>
  <c r="A427" i="15"/>
  <c r="M426" i="15"/>
  <c r="L426" i="15"/>
  <c r="K426" i="15"/>
  <c r="J426" i="15"/>
  <c r="I426" i="15"/>
  <c r="H426" i="15"/>
  <c r="G426" i="15"/>
  <c r="F426" i="15"/>
  <c r="E426" i="15"/>
  <c r="C426" i="15"/>
  <c r="D426" i="15" s="1"/>
  <c r="A426" i="15"/>
  <c r="M425" i="15"/>
  <c r="L425" i="15"/>
  <c r="K425" i="15"/>
  <c r="J425" i="15"/>
  <c r="H425" i="15"/>
  <c r="I425" i="15" s="1"/>
  <c r="G425" i="15"/>
  <c r="F425" i="15"/>
  <c r="E425" i="15"/>
  <c r="C425" i="15"/>
  <c r="D425" i="15" s="1"/>
  <c r="A425" i="15"/>
  <c r="M424" i="15"/>
  <c r="L424" i="15"/>
  <c r="K424" i="15"/>
  <c r="J424" i="15"/>
  <c r="I424" i="15"/>
  <c r="H424" i="15"/>
  <c r="G424" i="15"/>
  <c r="F424" i="15"/>
  <c r="E424" i="15"/>
  <c r="C424" i="15"/>
  <c r="D424" i="15" s="1"/>
  <c r="A424" i="15"/>
  <c r="M423" i="15"/>
  <c r="L423" i="15"/>
  <c r="K423" i="15"/>
  <c r="J423" i="15"/>
  <c r="H423" i="15"/>
  <c r="I423" i="15" s="1"/>
  <c r="G423" i="15"/>
  <c r="F423" i="15"/>
  <c r="E423" i="15"/>
  <c r="C423" i="15"/>
  <c r="D423" i="15" s="1"/>
  <c r="A423" i="15"/>
  <c r="M422" i="15"/>
  <c r="L422" i="15"/>
  <c r="K422" i="15"/>
  <c r="J422" i="15"/>
  <c r="H422" i="15"/>
  <c r="I422" i="15" s="1"/>
  <c r="G422" i="15"/>
  <c r="F422" i="15"/>
  <c r="E422" i="15"/>
  <c r="C422" i="15"/>
  <c r="D422" i="15" s="1"/>
  <c r="A422" i="15"/>
  <c r="M421" i="15"/>
  <c r="L421" i="15"/>
  <c r="K421" i="15"/>
  <c r="J421" i="15"/>
  <c r="I421" i="15"/>
  <c r="H421" i="15"/>
  <c r="G421" i="15"/>
  <c r="F421" i="15"/>
  <c r="E421" i="15"/>
  <c r="C421" i="15"/>
  <c r="D421" i="15" s="1"/>
  <c r="A421" i="15"/>
  <c r="M420" i="15"/>
  <c r="L420" i="15"/>
  <c r="K420" i="15"/>
  <c r="J420" i="15"/>
  <c r="H420" i="15"/>
  <c r="I420" i="15" s="1"/>
  <c r="G420" i="15"/>
  <c r="F420" i="15"/>
  <c r="E420" i="15"/>
  <c r="C420" i="15"/>
  <c r="D420" i="15" s="1"/>
  <c r="A420" i="15"/>
  <c r="M419" i="15"/>
  <c r="L419" i="15"/>
  <c r="K419" i="15"/>
  <c r="J419" i="15"/>
  <c r="H419" i="15"/>
  <c r="I419" i="15" s="1"/>
  <c r="G419" i="15"/>
  <c r="F419" i="15"/>
  <c r="E419" i="15"/>
  <c r="C419" i="15"/>
  <c r="D419" i="15" s="1"/>
  <c r="A419" i="15"/>
  <c r="M418" i="15"/>
  <c r="L418" i="15"/>
  <c r="K418" i="15"/>
  <c r="J418" i="15"/>
  <c r="I418" i="15"/>
  <c r="H418" i="15"/>
  <c r="G418" i="15"/>
  <c r="F418" i="15"/>
  <c r="E418" i="15"/>
  <c r="C418" i="15"/>
  <c r="D418" i="15" s="1"/>
  <c r="A418" i="15"/>
  <c r="M417" i="15"/>
  <c r="L417" i="15"/>
  <c r="K417" i="15"/>
  <c r="J417" i="15"/>
  <c r="H417" i="15"/>
  <c r="I417" i="15" s="1"/>
  <c r="G417" i="15"/>
  <c r="F417" i="15"/>
  <c r="E417" i="15"/>
  <c r="C417" i="15"/>
  <c r="D417" i="15" s="1"/>
  <c r="A417" i="15"/>
  <c r="M416" i="15"/>
  <c r="L416" i="15"/>
  <c r="K416" i="15"/>
  <c r="J416" i="15"/>
  <c r="H416" i="15"/>
  <c r="I416" i="15" s="1"/>
  <c r="G416" i="15"/>
  <c r="F416" i="15"/>
  <c r="E416" i="15"/>
  <c r="C416" i="15"/>
  <c r="D416" i="15" s="1"/>
  <c r="A416" i="15"/>
  <c r="M415" i="15"/>
  <c r="L415" i="15"/>
  <c r="K415" i="15"/>
  <c r="J415" i="15"/>
  <c r="H415" i="15"/>
  <c r="I415" i="15" s="1"/>
  <c r="G415" i="15"/>
  <c r="F415" i="15"/>
  <c r="E415" i="15"/>
  <c r="C415" i="15"/>
  <c r="D415" i="15" s="1"/>
  <c r="A415" i="15"/>
  <c r="M414" i="15"/>
  <c r="L414" i="15"/>
  <c r="K414" i="15"/>
  <c r="J414" i="15"/>
  <c r="I414" i="15"/>
  <c r="H414" i="15"/>
  <c r="G414" i="15"/>
  <c r="F414" i="15"/>
  <c r="E414" i="15"/>
  <c r="C414" i="15"/>
  <c r="D414" i="15" s="1"/>
  <c r="A414" i="15"/>
  <c r="M413" i="15"/>
  <c r="L413" i="15"/>
  <c r="K413" i="15"/>
  <c r="J413" i="15"/>
  <c r="H413" i="15"/>
  <c r="I413" i="15" s="1"/>
  <c r="G413" i="15"/>
  <c r="F413" i="15"/>
  <c r="E413" i="15"/>
  <c r="C413" i="15"/>
  <c r="D413" i="15" s="1"/>
  <c r="A413" i="15"/>
  <c r="M412" i="15"/>
  <c r="L412" i="15"/>
  <c r="K412" i="15"/>
  <c r="J412" i="15"/>
  <c r="H412" i="15"/>
  <c r="I412" i="15" s="1"/>
  <c r="G412" i="15"/>
  <c r="F412" i="15"/>
  <c r="E412" i="15"/>
  <c r="C412" i="15"/>
  <c r="D412" i="15" s="1"/>
  <c r="A412" i="15"/>
  <c r="M411" i="15"/>
  <c r="L411" i="15"/>
  <c r="K411" i="15"/>
  <c r="J411" i="15"/>
  <c r="H411" i="15"/>
  <c r="I411" i="15" s="1"/>
  <c r="G411" i="15"/>
  <c r="F411" i="15"/>
  <c r="E411" i="15"/>
  <c r="C411" i="15"/>
  <c r="D411" i="15" s="1"/>
  <c r="A411" i="15"/>
  <c r="M410" i="15"/>
  <c r="L410" i="15"/>
  <c r="K410" i="15"/>
  <c r="J410" i="15"/>
  <c r="H410" i="15"/>
  <c r="I410" i="15" s="1"/>
  <c r="G410" i="15"/>
  <c r="F410" i="15"/>
  <c r="E410" i="15"/>
  <c r="C410" i="15"/>
  <c r="D410" i="15" s="1"/>
  <c r="A410" i="15"/>
  <c r="M409" i="15"/>
  <c r="L409" i="15"/>
  <c r="K409" i="15"/>
  <c r="J409" i="15"/>
  <c r="H409" i="15"/>
  <c r="I409" i="15" s="1"/>
  <c r="G409" i="15"/>
  <c r="F409" i="15"/>
  <c r="E409" i="15"/>
  <c r="C409" i="15"/>
  <c r="D409" i="15" s="1"/>
  <c r="A409" i="15"/>
  <c r="M408" i="15"/>
  <c r="L408" i="15"/>
  <c r="K408" i="15"/>
  <c r="J408" i="15"/>
  <c r="I408" i="15"/>
  <c r="H408" i="15"/>
  <c r="G408" i="15"/>
  <c r="F408" i="15"/>
  <c r="E408" i="15"/>
  <c r="C408" i="15"/>
  <c r="D408" i="15" s="1"/>
  <c r="A408" i="15"/>
  <c r="M407" i="15"/>
  <c r="L407" i="15"/>
  <c r="K407" i="15"/>
  <c r="J407" i="15"/>
  <c r="H407" i="15"/>
  <c r="I407" i="15" s="1"/>
  <c r="G407" i="15"/>
  <c r="F407" i="15"/>
  <c r="E407" i="15"/>
  <c r="C407" i="15"/>
  <c r="D407" i="15" s="1"/>
  <c r="A407" i="15"/>
  <c r="M406" i="15"/>
  <c r="L406" i="15"/>
  <c r="K406" i="15"/>
  <c r="J406" i="15"/>
  <c r="H406" i="15"/>
  <c r="I406" i="15" s="1"/>
  <c r="G406" i="15"/>
  <c r="F406" i="15"/>
  <c r="E406" i="15"/>
  <c r="C406" i="15"/>
  <c r="D406" i="15" s="1"/>
  <c r="A406" i="15"/>
  <c r="M405" i="15"/>
  <c r="L405" i="15"/>
  <c r="K405" i="15"/>
  <c r="J405" i="15"/>
  <c r="I405" i="15"/>
  <c r="H405" i="15"/>
  <c r="G405" i="15"/>
  <c r="F405" i="15"/>
  <c r="E405" i="15"/>
  <c r="C405" i="15"/>
  <c r="D405" i="15" s="1"/>
  <c r="A405" i="15"/>
  <c r="M404" i="15"/>
  <c r="L404" i="15"/>
  <c r="K404" i="15"/>
  <c r="J404" i="15"/>
  <c r="H404" i="15"/>
  <c r="I404" i="15" s="1"/>
  <c r="G404" i="15"/>
  <c r="F404" i="15"/>
  <c r="E404" i="15"/>
  <c r="C404" i="15"/>
  <c r="D404" i="15" s="1"/>
  <c r="A404" i="15"/>
  <c r="M403" i="15"/>
  <c r="L403" i="15"/>
  <c r="K403" i="15"/>
  <c r="J403" i="15"/>
  <c r="H403" i="15"/>
  <c r="I403" i="15" s="1"/>
  <c r="G403" i="15"/>
  <c r="F403" i="15"/>
  <c r="E403" i="15"/>
  <c r="C403" i="15"/>
  <c r="D403" i="15" s="1"/>
  <c r="A403" i="15"/>
  <c r="M402" i="15"/>
  <c r="L402" i="15"/>
  <c r="K402" i="15"/>
  <c r="J402" i="15"/>
  <c r="H402" i="15"/>
  <c r="I402" i="15" s="1"/>
  <c r="G402" i="15"/>
  <c r="F402" i="15"/>
  <c r="E402" i="15"/>
  <c r="C402" i="15"/>
  <c r="D402" i="15" s="1"/>
  <c r="A402" i="15"/>
  <c r="M401" i="15"/>
  <c r="L401" i="15"/>
  <c r="K401" i="15"/>
  <c r="J401" i="15"/>
  <c r="H401" i="15"/>
  <c r="I401" i="15" s="1"/>
  <c r="G401" i="15"/>
  <c r="F401" i="15"/>
  <c r="E401" i="15"/>
  <c r="C401" i="15"/>
  <c r="D401" i="15" s="1"/>
  <c r="A401" i="15"/>
  <c r="M400" i="15"/>
  <c r="L400" i="15"/>
  <c r="K400" i="15"/>
  <c r="J400" i="15"/>
  <c r="H400" i="15"/>
  <c r="I400" i="15" s="1"/>
  <c r="G400" i="15"/>
  <c r="F400" i="15"/>
  <c r="E400" i="15"/>
  <c r="C400" i="15"/>
  <c r="D400" i="15" s="1"/>
  <c r="A400" i="15"/>
  <c r="M399" i="15"/>
  <c r="L399" i="15"/>
  <c r="K399" i="15"/>
  <c r="J399" i="15"/>
  <c r="H399" i="15"/>
  <c r="I399" i="15" s="1"/>
  <c r="G399" i="15"/>
  <c r="F399" i="15"/>
  <c r="E399" i="15"/>
  <c r="C399" i="15"/>
  <c r="D399" i="15" s="1"/>
  <c r="A399" i="15"/>
  <c r="M398" i="15"/>
  <c r="L398" i="15"/>
  <c r="K398" i="15"/>
  <c r="J398" i="15"/>
  <c r="I398" i="15"/>
  <c r="H398" i="15"/>
  <c r="G398" i="15"/>
  <c r="F398" i="15"/>
  <c r="E398" i="15"/>
  <c r="C398" i="15"/>
  <c r="D398" i="15" s="1"/>
  <c r="A398" i="15"/>
  <c r="M397" i="15"/>
  <c r="L397" i="15"/>
  <c r="K397" i="15"/>
  <c r="J397" i="15"/>
  <c r="H397" i="15"/>
  <c r="I397" i="15" s="1"/>
  <c r="G397" i="15"/>
  <c r="F397" i="15"/>
  <c r="E397" i="15"/>
  <c r="C397" i="15"/>
  <c r="D397" i="15" s="1"/>
  <c r="A397" i="15"/>
  <c r="M396" i="15"/>
  <c r="L396" i="15"/>
  <c r="K396" i="15"/>
  <c r="J396" i="15"/>
  <c r="H396" i="15"/>
  <c r="I396" i="15" s="1"/>
  <c r="G396" i="15"/>
  <c r="F396" i="15"/>
  <c r="E396" i="15"/>
  <c r="C396" i="15"/>
  <c r="D396" i="15" s="1"/>
  <c r="A396" i="15"/>
  <c r="M395" i="15"/>
  <c r="L395" i="15"/>
  <c r="K395" i="15"/>
  <c r="J395" i="15"/>
  <c r="H395" i="15"/>
  <c r="I395" i="15" s="1"/>
  <c r="G395" i="15"/>
  <c r="F395" i="15"/>
  <c r="E395" i="15"/>
  <c r="C395" i="15"/>
  <c r="D395" i="15" s="1"/>
  <c r="A395" i="15"/>
  <c r="M394" i="15"/>
  <c r="L394" i="15"/>
  <c r="K394" i="15"/>
  <c r="J394" i="15"/>
  <c r="I394" i="15"/>
  <c r="H394" i="15"/>
  <c r="G394" i="15"/>
  <c r="F394" i="15"/>
  <c r="E394" i="15"/>
  <c r="C394" i="15"/>
  <c r="D394" i="15" s="1"/>
  <c r="A394" i="15"/>
  <c r="M393" i="15"/>
  <c r="L393" i="15"/>
  <c r="K393" i="15"/>
  <c r="J393" i="15"/>
  <c r="H393" i="15"/>
  <c r="I393" i="15" s="1"/>
  <c r="G393" i="15"/>
  <c r="F393" i="15"/>
  <c r="E393" i="15"/>
  <c r="C393" i="15"/>
  <c r="D393" i="15" s="1"/>
  <c r="A393" i="15"/>
  <c r="M392" i="15"/>
  <c r="L392" i="15"/>
  <c r="K392" i="15"/>
  <c r="J392" i="15"/>
  <c r="I392" i="15"/>
  <c r="H392" i="15"/>
  <c r="G392" i="15"/>
  <c r="F392" i="15"/>
  <c r="E392" i="15"/>
  <c r="C392" i="15"/>
  <c r="D392" i="15" s="1"/>
  <c r="A392" i="15"/>
  <c r="M391" i="15"/>
  <c r="L391" i="15"/>
  <c r="K391" i="15"/>
  <c r="J391" i="15"/>
  <c r="H391" i="15"/>
  <c r="I391" i="15" s="1"/>
  <c r="G391" i="15"/>
  <c r="F391" i="15"/>
  <c r="E391" i="15"/>
  <c r="C391" i="15"/>
  <c r="D391" i="15" s="1"/>
  <c r="A391" i="15"/>
  <c r="M390" i="15"/>
  <c r="L390" i="15"/>
  <c r="K390" i="15"/>
  <c r="J390" i="15"/>
  <c r="H390" i="15"/>
  <c r="I390" i="15" s="1"/>
  <c r="G390" i="15"/>
  <c r="F390" i="15"/>
  <c r="E390" i="15"/>
  <c r="C390" i="15"/>
  <c r="D390" i="15" s="1"/>
  <c r="A390" i="15"/>
  <c r="M389" i="15"/>
  <c r="L389" i="15"/>
  <c r="K389" i="15"/>
  <c r="J389" i="15"/>
  <c r="I389" i="15"/>
  <c r="H389" i="15"/>
  <c r="G389" i="15"/>
  <c r="F389" i="15"/>
  <c r="E389" i="15"/>
  <c r="C389" i="15"/>
  <c r="D389" i="15" s="1"/>
  <c r="A389" i="15"/>
  <c r="M388" i="15"/>
  <c r="L388" i="15"/>
  <c r="K388" i="15"/>
  <c r="J388" i="15"/>
  <c r="I388" i="15"/>
  <c r="H388" i="15"/>
  <c r="G388" i="15"/>
  <c r="F388" i="15"/>
  <c r="E388" i="15"/>
  <c r="C388" i="15"/>
  <c r="D388" i="15" s="1"/>
  <c r="A388" i="15"/>
  <c r="M387" i="15"/>
  <c r="L387" i="15"/>
  <c r="K387" i="15"/>
  <c r="J387" i="15"/>
  <c r="H387" i="15"/>
  <c r="I387" i="15" s="1"/>
  <c r="G387" i="15"/>
  <c r="F387" i="15"/>
  <c r="E387" i="15"/>
  <c r="C387" i="15"/>
  <c r="D387" i="15" s="1"/>
  <c r="A387" i="15"/>
  <c r="M386" i="15"/>
  <c r="L386" i="15"/>
  <c r="K386" i="15"/>
  <c r="J386" i="15"/>
  <c r="H386" i="15"/>
  <c r="I386" i="15" s="1"/>
  <c r="G386" i="15"/>
  <c r="F386" i="15"/>
  <c r="E386" i="15"/>
  <c r="C386" i="15"/>
  <c r="D386" i="15" s="1"/>
  <c r="A386" i="15"/>
  <c r="M385" i="15"/>
  <c r="L385" i="15"/>
  <c r="K385" i="15"/>
  <c r="J385" i="15"/>
  <c r="H385" i="15"/>
  <c r="I385" i="15" s="1"/>
  <c r="G385" i="15"/>
  <c r="F385" i="15"/>
  <c r="E385" i="15"/>
  <c r="C385" i="15"/>
  <c r="D385" i="15" s="1"/>
  <c r="A385" i="15"/>
  <c r="M384" i="15"/>
  <c r="L384" i="15"/>
  <c r="K384" i="15"/>
  <c r="J384" i="15"/>
  <c r="H384" i="15"/>
  <c r="I384" i="15" s="1"/>
  <c r="G384" i="15"/>
  <c r="F384" i="15"/>
  <c r="E384" i="15"/>
  <c r="C384" i="15"/>
  <c r="D384" i="15" s="1"/>
  <c r="A384" i="15"/>
  <c r="M383" i="15"/>
  <c r="L383" i="15"/>
  <c r="K383" i="15"/>
  <c r="J383" i="15"/>
  <c r="H383" i="15"/>
  <c r="I383" i="15" s="1"/>
  <c r="G383" i="15"/>
  <c r="F383" i="15"/>
  <c r="E383" i="15"/>
  <c r="C383" i="15"/>
  <c r="D383" i="15" s="1"/>
  <c r="A383" i="15"/>
  <c r="M382" i="15"/>
  <c r="L382" i="15"/>
  <c r="K382" i="15"/>
  <c r="J382" i="15"/>
  <c r="I382" i="15"/>
  <c r="H382" i="15"/>
  <c r="G382" i="15"/>
  <c r="F382" i="15"/>
  <c r="E382" i="15"/>
  <c r="C382" i="15"/>
  <c r="D382" i="15" s="1"/>
  <c r="A382" i="15"/>
  <c r="M381" i="15"/>
  <c r="L381" i="15"/>
  <c r="K381" i="15"/>
  <c r="J381" i="15"/>
  <c r="H381" i="15"/>
  <c r="I381" i="15" s="1"/>
  <c r="G381" i="15"/>
  <c r="F381" i="15"/>
  <c r="E381" i="15"/>
  <c r="C381" i="15"/>
  <c r="D381" i="15" s="1"/>
  <c r="A381" i="15"/>
  <c r="M380" i="15"/>
  <c r="L380" i="15"/>
  <c r="K380" i="15"/>
  <c r="J380" i="15"/>
  <c r="H380" i="15"/>
  <c r="I380" i="15" s="1"/>
  <c r="G380" i="15"/>
  <c r="F380" i="15"/>
  <c r="E380" i="15"/>
  <c r="C380" i="15"/>
  <c r="D380" i="15" s="1"/>
  <c r="A380" i="15"/>
  <c r="M379" i="15"/>
  <c r="L379" i="15"/>
  <c r="K379" i="15"/>
  <c r="J379" i="15"/>
  <c r="H379" i="15"/>
  <c r="I379" i="15" s="1"/>
  <c r="G379" i="15"/>
  <c r="F379" i="15"/>
  <c r="E379" i="15"/>
  <c r="C379" i="15"/>
  <c r="D379" i="15" s="1"/>
  <c r="A379" i="15"/>
  <c r="M378" i="15"/>
  <c r="L378" i="15"/>
  <c r="K378" i="15"/>
  <c r="J378" i="15"/>
  <c r="H378" i="15"/>
  <c r="I378" i="15" s="1"/>
  <c r="G378" i="15"/>
  <c r="F378" i="15"/>
  <c r="E378" i="15"/>
  <c r="C378" i="15"/>
  <c r="D378" i="15" s="1"/>
  <c r="A378" i="15"/>
  <c r="M377" i="15"/>
  <c r="L377" i="15"/>
  <c r="K377" i="15"/>
  <c r="J377" i="15"/>
  <c r="I377" i="15"/>
  <c r="H377" i="15"/>
  <c r="G377" i="15"/>
  <c r="F377" i="15"/>
  <c r="E377" i="15"/>
  <c r="C377" i="15"/>
  <c r="D377" i="15" s="1"/>
  <c r="A377" i="15"/>
  <c r="M376" i="15"/>
  <c r="L376" i="15"/>
  <c r="K376" i="15"/>
  <c r="J376" i="15"/>
  <c r="H376" i="15"/>
  <c r="I376" i="15" s="1"/>
  <c r="G376" i="15"/>
  <c r="F376" i="15"/>
  <c r="E376" i="15"/>
  <c r="C376" i="15"/>
  <c r="D376" i="15" s="1"/>
  <c r="A376" i="15"/>
  <c r="M375" i="15"/>
  <c r="L375" i="15"/>
  <c r="K375" i="15"/>
  <c r="J375" i="15"/>
  <c r="H375" i="15"/>
  <c r="I375" i="15" s="1"/>
  <c r="G375" i="15"/>
  <c r="F375" i="15"/>
  <c r="E375" i="15"/>
  <c r="C375" i="15"/>
  <c r="D375" i="15" s="1"/>
  <c r="A375" i="15"/>
  <c r="M374" i="15"/>
  <c r="L374" i="15"/>
  <c r="K374" i="15"/>
  <c r="J374" i="15"/>
  <c r="I374" i="15"/>
  <c r="H374" i="15"/>
  <c r="G374" i="15"/>
  <c r="F374" i="15"/>
  <c r="E374" i="15"/>
  <c r="C374" i="15"/>
  <c r="D374" i="15" s="1"/>
  <c r="A374" i="15"/>
  <c r="M373" i="15"/>
  <c r="L373" i="15"/>
  <c r="K373" i="15"/>
  <c r="J373" i="15"/>
  <c r="H373" i="15"/>
  <c r="I373" i="15" s="1"/>
  <c r="G373" i="15"/>
  <c r="F373" i="15"/>
  <c r="E373" i="15"/>
  <c r="C373" i="15"/>
  <c r="D373" i="15" s="1"/>
  <c r="A373" i="15"/>
  <c r="M372" i="15"/>
  <c r="L372" i="15"/>
  <c r="K372" i="15"/>
  <c r="J372" i="15"/>
  <c r="H372" i="15"/>
  <c r="I372" i="15" s="1"/>
  <c r="G372" i="15"/>
  <c r="F372" i="15"/>
  <c r="E372" i="15"/>
  <c r="C372" i="15"/>
  <c r="D372" i="15" s="1"/>
  <c r="A372" i="15"/>
  <c r="M371" i="15"/>
  <c r="L371" i="15"/>
  <c r="K371" i="15"/>
  <c r="J371" i="15"/>
  <c r="H371" i="15"/>
  <c r="I371" i="15" s="1"/>
  <c r="G371" i="15"/>
  <c r="F371" i="15"/>
  <c r="E371" i="15"/>
  <c r="C371" i="15"/>
  <c r="D371" i="15" s="1"/>
  <c r="A371" i="15"/>
  <c r="M370" i="15"/>
  <c r="L370" i="15"/>
  <c r="K370" i="15"/>
  <c r="J370" i="15"/>
  <c r="H370" i="15"/>
  <c r="I370" i="15" s="1"/>
  <c r="G370" i="15"/>
  <c r="F370" i="15"/>
  <c r="E370" i="15"/>
  <c r="C370" i="15"/>
  <c r="D370" i="15" s="1"/>
  <c r="A370" i="15"/>
  <c r="M369" i="15"/>
  <c r="L369" i="15"/>
  <c r="K369" i="15"/>
  <c r="J369" i="15"/>
  <c r="I369" i="15"/>
  <c r="H369" i="15"/>
  <c r="G369" i="15"/>
  <c r="F369" i="15"/>
  <c r="E369" i="15"/>
  <c r="C369" i="15"/>
  <c r="D369" i="15" s="1"/>
  <c r="A369" i="15"/>
  <c r="M368" i="15"/>
  <c r="L368" i="15"/>
  <c r="K368" i="15"/>
  <c r="J368" i="15"/>
  <c r="H368" i="15"/>
  <c r="I368" i="15" s="1"/>
  <c r="G368" i="15"/>
  <c r="F368" i="15"/>
  <c r="E368" i="15"/>
  <c r="C368" i="15"/>
  <c r="D368" i="15" s="1"/>
  <c r="A368" i="15"/>
  <c r="M367" i="15"/>
  <c r="L367" i="15"/>
  <c r="K367" i="15"/>
  <c r="J367" i="15"/>
  <c r="H367" i="15"/>
  <c r="I367" i="15" s="1"/>
  <c r="G367" i="15"/>
  <c r="F367" i="15"/>
  <c r="E367" i="15"/>
  <c r="C367" i="15"/>
  <c r="D367" i="15" s="1"/>
  <c r="A367" i="15"/>
  <c r="M366" i="15"/>
  <c r="L366" i="15"/>
  <c r="K366" i="15"/>
  <c r="J366" i="15"/>
  <c r="I366" i="15"/>
  <c r="H366" i="15"/>
  <c r="G366" i="15"/>
  <c r="F366" i="15"/>
  <c r="E366" i="15"/>
  <c r="C366" i="15"/>
  <c r="D366" i="15" s="1"/>
  <c r="A366" i="15"/>
  <c r="M365" i="15"/>
  <c r="L365" i="15"/>
  <c r="K365" i="15"/>
  <c r="J365" i="15"/>
  <c r="H365" i="15"/>
  <c r="I365" i="15" s="1"/>
  <c r="G365" i="15"/>
  <c r="F365" i="15"/>
  <c r="E365" i="15"/>
  <c r="C365" i="15"/>
  <c r="D365" i="15" s="1"/>
  <c r="A365" i="15"/>
  <c r="M364" i="15"/>
  <c r="L364" i="15"/>
  <c r="K364" i="15"/>
  <c r="J364" i="15"/>
  <c r="H364" i="15"/>
  <c r="I364" i="15" s="1"/>
  <c r="G364" i="15"/>
  <c r="F364" i="15"/>
  <c r="E364" i="15"/>
  <c r="C364" i="15"/>
  <c r="D364" i="15" s="1"/>
  <c r="A364" i="15"/>
  <c r="M363" i="15"/>
  <c r="L363" i="15"/>
  <c r="K363" i="15"/>
  <c r="J363" i="15"/>
  <c r="H363" i="15"/>
  <c r="I363" i="15" s="1"/>
  <c r="G363" i="15"/>
  <c r="F363" i="15"/>
  <c r="E363" i="15"/>
  <c r="C363" i="15"/>
  <c r="D363" i="15" s="1"/>
  <c r="A363" i="15"/>
  <c r="M362" i="15"/>
  <c r="L362" i="15"/>
  <c r="K362" i="15"/>
  <c r="J362" i="15"/>
  <c r="I362" i="15"/>
  <c r="H362" i="15"/>
  <c r="G362" i="15"/>
  <c r="F362" i="15"/>
  <c r="E362" i="15"/>
  <c r="C362" i="15"/>
  <c r="D362" i="15" s="1"/>
  <c r="A362" i="15"/>
  <c r="M361" i="15"/>
  <c r="L361" i="15"/>
  <c r="K361" i="15"/>
  <c r="J361" i="15"/>
  <c r="H361" i="15"/>
  <c r="I361" i="15" s="1"/>
  <c r="G361" i="15"/>
  <c r="F361" i="15"/>
  <c r="E361" i="15"/>
  <c r="C361" i="15"/>
  <c r="D361" i="15" s="1"/>
  <c r="A361" i="15"/>
  <c r="M360" i="15"/>
  <c r="L360" i="15"/>
  <c r="K360" i="15"/>
  <c r="J360" i="15"/>
  <c r="H360" i="15"/>
  <c r="I360" i="15" s="1"/>
  <c r="G360" i="15"/>
  <c r="F360" i="15"/>
  <c r="E360" i="15"/>
  <c r="C360" i="15"/>
  <c r="D360" i="15" s="1"/>
  <c r="A360" i="15"/>
  <c r="M359" i="15"/>
  <c r="L359" i="15"/>
  <c r="K359" i="15"/>
  <c r="J359" i="15"/>
  <c r="H359" i="15"/>
  <c r="I359" i="15" s="1"/>
  <c r="G359" i="15"/>
  <c r="F359" i="15"/>
  <c r="E359" i="15"/>
  <c r="C359" i="15"/>
  <c r="D359" i="15" s="1"/>
  <c r="A359" i="15"/>
  <c r="M358" i="15"/>
  <c r="L358" i="15"/>
  <c r="K358" i="15"/>
  <c r="J358" i="15"/>
  <c r="H358" i="15"/>
  <c r="I358" i="15" s="1"/>
  <c r="G358" i="15"/>
  <c r="F358" i="15"/>
  <c r="E358" i="15"/>
  <c r="C358" i="15"/>
  <c r="D358" i="15" s="1"/>
  <c r="A358" i="15"/>
  <c r="M357" i="15"/>
  <c r="L357" i="15"/>
  <c r="K357" i="15"/>
  <c r="J357" i="15"/>
  <c r="H357" i="15"/>
  <c r="I357" i="15" s="1"/>
  <c r="G357" i="15"/>
  <c r="F357" i="15"/>
  <c r="E357" i="15"/>
  <c r="C357" i="15"/>
  <c r="D357" i="15" s="1"/>
  <c r="A357" i="15"/>
  <c r="M356" i="15"/>
  <c r="L356" i="15"/>
  <c r="K356" i="15"/>
  <c r="J356" i="15"/>
  <c r="H356" i="15"/>
  <c r="I356" i="15" s="1"/>
  <c r="G356" i="15"/>
  <c r="F356" i="15"/>
  <c r="E356" i="15"/>
  <c r="C356" i="15"/>
  <c r="D356" i="15" s="1"/>
  <c r="A356" i="15"/>
  <c r="M355" i="15"/>
  <c r="L355" i="15"/>
  <c r="K355" i="15"/>
  <c r="J355" i="15"/>
  <c r="H355" i="15"/>
  <c r="I355" i="15" s="1"/>
  <c r="G355" i="15"/>
  <c r="F355" i="15"/>
  <c r="E355" i="15"/>
  <c r="C355" i="15"/>
  <c r="D355" i="15" s="1"/>
  <c r="A355" i="15"/>
  <c r="M354" i="15"/>
  <c r="L354" i="15"/>
  <c r="K354" i="15"/>
  <c r="J354" i="15"/>
  <c r="H354" i="15"/>
  <c r="I354" i="15" s="1"/>
  <c r="G354" i="15"/>
  <c r="F354" i="15"/>
  <c r="E354" i="15"/>
  <c r="C354" i="15"/>
  <c r="D354" i="15" s="1"/>
  <c r="A354" i="15"/>
  <c r="M353" i="15"/>
  <c r="L353" i="15"/>
  <c r="K353" i="15"/>
  <c r="J353" i="15"/>
  <c r="H353" i="15"/>
  <c r="I353" i="15" s="1"/>
  <c r="G353" i="15"/>
  <c r="F353" i="15"/>
  <c r="E353" i="15"/>
  <c r="C353" i="15"/>
  <c r="D353" i="15" s="1"/>
  <c r="A353" i="15"/>
  <c r="M352" i="15"/>
  <c r="L352" i="15"/>
  <c r="K352" i="15"/>
  <c r="J352" i="15"/>
  <c r="H352" i="15"/>
  <c r="I352" i="15" s="1"/>
  <c r="G352" i="15"/>
  <c r="F352" i="15"/>
  <c r="E352" i="15"/>
  <c r="C352" i="15"/>
  <c r="D352" i="15" s="1"/>
  <c r="A352" i="15"/>
  <c r="M351" i="15"/>
  <c r="L351" i="15"/>
  <c r="K351" i="15"/>
  <c r="J351" i="15"/>
  <c r="H351" i="15"/>
  <c r="I351" i="15" s="1"/>
  <c r="G351" i="15"/>
  <c r="F351" i="15"/>
  <c r="E351" i="15"/>
  <c r="C351" i="15"/>
  <c r="D351" i="15" s="1"/>
  <c r="A351" i="15"/>
  <c r="M350" i="15"/>
  <c r="L350" i="15"/>
  <c r="K350" i="15"/>
  <c r="J350" i="15"/>
  <c r="H350" i="15"/>
  <c r="I350" i="15" s="1"/>
  <c r="G350" i="15"/>
  <c r="F350" i="15"/>
  <c r="E350" i="15"/>
  <c r="C350" i="15"/>
  <c r="D350" i="15" s="1"/>
  <c r="A350" i="15"/>
  <c r="M349" i="15"/>
  <c r="L349" i="15"/>
  <c r="K349" i="15"/>
  <c r="J349" i="15"/>
  <c r="I349" i="15"/>
  <c r="H349" i="15"/>
  <c r="G349" i="15"/>
  <c r="F349" i="15"/>
  <c r="E349" i="15"/>
  <c r="C349" i="15"/>
  <c r="D349" i="15" s="1"/>
  <c r="A349" i="15"/>
  <c r="M348" i="15"/>
  <c r="L348" i="15"/>
  <c r="K348" i="15"/>
  <c r="J348" i="15"/>
  <c r="H348" i="15"/>
  <c r="I348" i="15" s="1"/>
  <c r="G348" i="15"/>
  <c r="F348" i="15"/>
  <c r="E348" i="15"/>
  <c r="C348" i="15"/>
  <c r="D348" i="15" s="1"/>
  <c r="A348" i="15"/>
  <c r="M347" i="15"/>
  <c r="L347" i="15"/>
  <c r="K347" i="15"/>
  <c r="J347" i="15"/>
  <c r="H347" i="15"/>
  <c r="I347" i="15" s="1"/>
  <c r="G347" i="15"/>
  <c r="F347" i="15"/>
  <c r="E347" i="15"/>
  <c r="C347" i="15"/>
  <c r="D347" i="15" s="1"/>
  <c r="A347" i="15"/>
  <c r="M346" i="15"/>
  <c r="L346" i="15"/>
  <c r="K346" i="15"/>
  <c r="J346" i="15"/>
  <c r="H346" i="15"/>
  <c r="I346" i="15" s="1"/>
  <c r="G346" i="15"/>
  <c r="F346" i="15"/>
  <c r="E346" i="15"/>
  <c r="C346" i="15"/>
  <c r="D346" i="15" s="1"/>
  <c r="A346" i="15"/>
  <c r="M345" i="15"/>
  <c r="L345" i="15"/>
  <c r="K345" i="15"/>
  <c r="J345" i="15"/>
  <c r="I345" i="15"/>
  <c r="H345" i="15"/>
  <c r="G345" i="15"/>
  <c r="F345" i="15"/>
  <c r="E345" i="15"/>
  <c r="C345" i="15"/>
  <c r="D345" i="15" s="1"/>
  <c r="A345" i="15"/>
  <c r="M344" i="15"/>
  <c r="L344" i="15"/>
  <c r="K344" i="15"/>
  <c r="J344" i="15"/>
  <c r="H344" i="15"/>
  <c r="I344" i="15" s="1"/>
  <c r="G344" i="15"/>
  <c r="F344" i="15"/>
  <c r="E344" i="15"/>
  <c r="C344" i="15"/>
  <c r="D344" i="15" s="1"/>
  <c r="A344" i="15"/>
  <c r="M343" i="15"/>
  <c r="L343" i="15"/>
  <c r="K343" i="15"/>
  <c r="J343" i="15"/>
  <c r="H343" i="15"/>
  <c r="I343" i="15" s="1"/>
  <c r="G343" i="15"/>
  <c r="F343" i="15"/>
  <c r="E343" i="15"/>
  <c r="C343" i="15"/>
  <c r="D343" i="15" s="1"/>
  <c r="A343" i="15"/>
  <c r="M342" i="15"/>
  <c r="L342" i="15"/>
  <c r="K342" i="15"/>
  <c r="J342" i="15"/>
  <c r="I342" i="15"/>
  <c r="H342" i="15"/>
  <c r="G342" i="15"/>
  <c r="F342" i="15"/>
  <c r="E342" i="15"/>
  <c r="C342" i="15"/>
  <c r="D342" i="15" s="1"/>
  <c r="A342" i="15"/>
  <c r="M341" i="15"/>
  <c r="L341" i="15"/>
  <c r="K341" i="15"/>
  <c r="J341" i="15"/>
  <c r="H341" i="15"/>
  <c r="I341" i="15" s="1"/>
  <c r="G341" i="15"/>
  <c r="F341" i="15"/>
  <c r="E341" i="15"/>
  <c r="C341" i="15"/>
  <c r="D341" i="15" s="1"/>
  <c r="A341" i="15"/>
  <c r="M340" i="15"/>
  <c r="L340" i="15"/>
  <c r="K340" i="15"/>
  <c r="J340" i="15"/>
  <c r="H340" i="15"/>
  <c r="I340" i="15" s="1"/>
  <c r="G340" i="15"/>
  <c r="F340" i="15"/>
  <c r="E340" i="15"/>
  <c r="C340" i="15"/>
  <c r="D340" i="15" s="1"/>
  <c r="A340" i="15"/>
  <c r="M339" i="15"/>
  <c r="L339" i="15"/>
  <c r="K339" i="15"/>
  <c r="J339" i="15"/>
  <c r="H339" i="15"/>
  <c r="I339" i="15" s="1"/>
  <c r="G339" i="15"/>
  <c r="F339" i="15"/>
  <c r="E339" i="15"/>
  <c r="C339" i="15"/>
  <c r="D339" i="15" s="1"/>
  <c r="A339" i="15"/>
  <c r="M338" i="15"/>
  <c r="L338" i="15"/>
  <c r="K338" i="15"/>
  <c r="J338" i="15"/>
  <c r="H338" i="15"/>
  <c r="I338" i="15" s="1"/>
  <c r="G338" i="15"/>
  <c r="F338" i="15"/>
  <c r="E338" i="15"/>
  <c r="C338" i="15"/>
  <c r="D338" i="15" s="1"/>
  <c r="A338" i="15"/>
  <c r="M337" i="15"/>
  <c r="L337" i="15"/>
  <c r="K337" i="15"/>
  <c r="J337" i="15"/>
  <c r="I337" i="15"/>
  <c r="H337" i="15"/>
  <c r="G337" i="15"/>
  <c r="F337" i="15"/>
  <c r="E337" i="15"/>
  <c r="C337" i="15"/>
  <c r="D337" i="15" s="1"/>
  <c r="A337" i="15"/>
  <c r="M336" i="15"/>
  <c r="L336" i="15"/>
  <c r="K336" i="15"/>
  <c r="J336" i="15"/>
  <c r="H336" i="15"/>
  <c r="I336" i="15" s="1"/>
  <c r="G336" i="15"/>
  <c r="F336" i="15"/>
  <c r="E336" i="15"/>
  <c r="C336" i="15"/>
  <c r="D336" i="15" s="1"/>
  <c r="A336" i="15"/>
  <c r="M335" i="15"/>
  <c r="L335" i="15"/>
  <c r="K335" i="15"/>
  <c r="J335" i="15"/>
  <c r="H335" i="15"/>
  <c r="I335" i="15" s="1"/>
  <c r="G335" i="15"/>
  <c r="F335" i="15"/>
  <c r="E335" i="15"/>
  <c r="C335" i="15"/>
  <c r="D335" i="15" s="1"/>
  <c r="A335" i="15"/>
  <c r="M334" i="15"/>
  <c r="L334" i="15"/>
  <c r="K334" i="15"/>
  <c r="J334" i="15"/>
  <c r="H334" i="15"/>
  <c r="I334" i="15" s="1"/>
  <c r="G334" i="15"/>
  <c r="F334" i="15"/>
  <c r="E334" i="15"/>
  <c r="C334" i="15"/>
  <c r="D334" i="15" s="1"/>
  <c r="A334" i="15"/>
  <c r="M333" i="15"/>
  <c r="L333" i="15"/>
  <c r="K333" i="15"/>
  <c r="J333" i="15"/>
  <c r="I333" i="15"/>
  <c r="H333" i="15"/>
  <c r="G333" i="15"/>
  <c r="F333" i="15"/>
  <c r="E333" i="15"/>
  <c r="C333" i="15"/>
  <c r="D333" i="15" s="1"/>
  <c r="A333" i="15"/>
  <c r="M332" i="15"/>
  <c r="L332" i="15"/>
  <c r="K332" i="15"/>
  <c r="J332" i="15"/>
  <c r="H332" i="15"/>
  <c r="I332" i="15" s="1"/>
  <c r="G332" i="15"/>
  <c r="F332" i="15"/>
  <c r="E332" i="15"/>
  <c r="C332" i="15"/>
  <c r="D332" i="15" s="1"/>
  <c r="A332" i="15"/>
  <c r="M331" i="15"/>
  <c r="L331" i="15"/>
  <c r="K331" i="15"/>
  <c r="J331" i="15"/>
  <c r="H331" i="15"/>
  <c r="I331" i="15" s="1"/>
  <c r="G331" i="15"/>
  <c r="F331" i="15"/>
  <c r="E331" i="15"/>
  <c r="C331" i="15"/>
  <c r="D331" i="15" s="1"/>
  <c r="A331" i="15"/>
  <c r="M330" i="15"/>
  <c r="L330" i="15"/>
  <c r="K330" i="15"/>
  <c r="J330" i="15"/>
  <c r="H330" i="15"/>
  <c r="I330" i="15" s="1"/>
  <c r="G330" i="15"/>
  <c r="F330" i="15"/>
  <c r="E330" i="15"/>
  <c r="C330" i="15"/>
  <c r="D330" i="15" s="1"/>
  <c r="A330" i="15"/>
  <c r="M329" i="15"/>
  <c r="L329" i="15"/>
  <c r="K329" i="15"/>
  <c r="J329" i="15"/>
  <c r="H329" i="15"/>
  <c r="I329" i="15" s="1"/>
  <c r="G329" i="15"/>
  <c r="F329" i="15"/>
  <c r="E329" i="15"/>
  <c r="D329" i="15"/>
  <c r="C329" i="15"/>
  <c r="A329" i="15"/>
  <c r="M328" i="15"/>
  <c r="L328" i="15"/>
  <c r="K328" i="15"/>
  <c r="J328" i="15"/>
  <c r="I328" i="15"/>
  <c r="H328" i="15"/>
  <c r="G328" i="15"/>
  <c r="F328" i="15"/>
  <c r="E328" i="15"/>
  <c r="C328" i="15"/>
  <c r="D328" i="15" s="1"/>
  <c r="A328" i="15"/>
  <c r="M327" i="15"/>
  <c r="L327" i="15"/>
  <c r="K327" i="15"/>
  <c r="J327" i="15"/>
  <c r="H327" i="15"/>
  <c r="I327" i="15" s="1"/>
  <c r="G327" i="15"/>
  <c r="F327" i="15"/>
  <c r="E327" i="15"/>
  <c r="C327" i="15"/>
  <c r="D327" i="15" s="1"/>
  <c r="A327" i="15"/>
  <c r="M326" i="15"/>
  <c r="L326" i="15"/>
  <c r="K326" i="15"/>
  <c r="J326" i="15"/>
  <c r="H326" i="15"/>
  <c r="I326" i="15" s="1"/>
  <c r="G326" i="15"/>
  <c r="F326" i="15"/>
  <c r="E326" i="15"/>
  <c r="C326" i="15"/>
  <c r="D326" i="15" s="1"/>
  <c r="A326" i="15"/>
  <c r="M325" i="15"/>
  <c r="L325" i="15"/>
  <c r="K325" i="15"/>
  <c r="J325" i="15"/>
  <c r="H325" i="15"/>
  <c r="I325" i="15" s="1"/>
  <c r="G325" i="15"/>
  <c r="F325" i="15"/>
  <c r="E325" i="15"/>
  <c r="C325" i="15"/>
  <c r="D325" i="15" s="1"/>
  <c r="A325" i="15"/>
  <c r="M324" i="15"/>
  <c r="L324" i="15"/>
  <c r="K324" i="15"/>
  <c r="J324" i="15"/>
  <c r="H324" i="15"/>
  <c r="I324" i="15" s="1"/>
  <c r="G324" i="15"/>
  <c r="F324" i="15"/>
  <c r="E324" i="15"/>
  <c r="C324" i="15"/>
  <c r="D324" i="15" s="1"/>
  <c r="A324" i="15"/>
  <c r="M323" i="15"/>
  <c r="L323" i="15"/>
  <c r="K323" i="15"/>
  <c r="J323" i="15"/>
  <c r="H323" i="15"/>
  <c r="I323" i="15" s="1"/>
  <c r="G323" i="15"/>
  <c r="F323" i="15"/>
  <c r="E323" i="15"/>
  <c r="C323" i="15"/>
  <c r="D323" i="15" s="1"/>
  <c r="A323" i="15"/>
  <c r="M322" i="15"/>
  <c r="L322" i="15"/>
  <c r="K322" i="15"/>
  <c r="J322" i="15"/>
  <c r="I322" i="15"/>
  <c r="H322" i="15"/>
  <c r="G322" i="15"/>
  <c r="F322" i="15"/>
  <c r="E322" i="15"/>
  <c r="C322" i="15"/>
  <c r="D322" i="15" s="1"/>
  <c r="A322" i="15"/>
  <c r="M321" i="15"/>
  <c r="L321" i="15"/>
  <c r="K321" i="15"/>
  <c r="J321" i="15"/>
  <c r="I321" i="15"/>
  <c r="H321" i="15"/>
  <c r="G321" i="15"/>
  <c r="F321" i="15"/>
  <c r="E321" i="15"/>
  <c r="C321" i="15"/>
  <c r="D321" i="15" s="1"/>
  <c r="A321" i="15"/>
  <c r="M320" i="15"/>
  <c r="L320" i="15"/>
  <c r="K320" i="15"/>
  <c r="J320" i="15"/>
  <c r="H320" i="15"/>
  <c r="I320" i="15" s="1"/>
  <c r="G320" i="15"/>
  <c r="F320" i="15"/>
  <c r="E320" i="15"/>
  <c r="C320" i="15"/>
  <c r="D320" i="15" s="1"/>
  <c r="A320" i="15"/>
  <c r="M319" i="15"/>
  <c r="L319" i="15"/>
  <c r="K319" i="15"/>
  <c r="J319" i="15"/>
  <c r="I319" i="15"/>
  <c r="H319" i="15"/>
  <c r="G319" i="15"/>
  <c r="F319" i="15"/>
  <c r="E319" i="15"/>
  <c r="C319" i="15"/>
  <c r="D319" i="15" s="1"/>
  <c r="A319" i="15"/>
  <c r="M318" i="15"/>
  <c r="L318" i="15"/>
  <c r="K318" i="15"/>
  <c r="J318" i="15"/>
  <c r="I318" i="15"/>
  <c r="H318" i="15"/>
  <c r="G318" i="15"/>
  <c r="F318" i="15"/>
  <c r="E318" i="15"/>
  <c r="C318" i="15"/>
  <c r="D318" i="15" s="1"/>
  <c r="A318" i="15"/>
  <c r="M317" i="15"/>
  <c r="L317" i="15"/>
  <c r="K317" i="15"/>
  <c r="J317" i="15"/>
  <c r="H317" i="15"/>
  <c r="I317" i="15" s="1"/>
  <c r="G317" i="15"/>
  <c r="F317" i="15"/>
  <c r="E317" i="15"/>
  <c r="C317" i="15"/>
  <c r="D317" i="15" s="1"/>
  <c r="A317" i="15"/>
  <c r="M316" i="15"/>
  <c r="L316" i="15"/>
  <c r="K316" i="15"/>
  <c r="J316" i="15"/>
  <c r="H316" i="15"/>
  <c r="I316" i="15" s="1"/>
  <c r="G316" i="15"/>
  <c r="F316" i="15"/>
  <c r="E316" i="15"/>
  <c r="C316" i="15"/>
  <c r="D316" i="15" s="1"/>
  <c r="A316" i="15"/>
  <c r="M315" i="15"/>
  <c r="L315" i="15"/>
  <c r="K315" i="15"/>
  <c r="J315" i="15"/>
  <c r="H315" i="15"/>
  <c r="I315" i="15" s="1"/>
  <c r="G315" i="15"/>
  <c r="F315" i="15"/>
  <c r="E315" i="15"/>
  <c r="C315" i="15"/>
  <c r="D315" i="15" s="1"/>
  <c r="A315" i="15"/>
  <c r="M314" i="15"/>
  <c r="L314" i="15"/>
  <c r="K314" i="15"/>
  <c r="J314" i="15"/>
  <c r="H314" i="15"/>
  <c r="I314" i="15" s="1"/>
  <c r="G314" i="15"/>
  <c r="F314" i="15"/>
  <c r="E314" i="15"/>
  <c r="C314" i="15"/>
  <c r="D314" i="15" s="1"/>
  <c r="A314" i="15"/>
  <c r="M313" i="15"/>
  <c r="L313" i="15"/>
  <c r="K313" i="15"/>
  <c r="J313" i="15"/>
  <c r="I313" i="15"/>
  <c r="H313" i="15"/>
  <c r="G313" i="15"/>
  <c r="F313" i="15"/>
  <c r="E313" i="15"/>
  <c r="C313" i="15"/>
  <c r="D313" i="15" s="1"/>
  <c r="A313" i="15"/>
  <c r="M312" i="15"/>
  <c r="L312" i="15"/>
  <c r="K312" i="15"/>
  <c r="J312" i="15"/>
  <c r="H312" i="15"/>
  <c r="I312" i="15" s="1"/>
  <c r="G312" i="15"/>
  <c r="F312" i="15"/>
  <c r="E312" i="15"/>
  <c r="C312" i="15"/>
  <c r="D312" i="15" s="1"/>
  <c r="A312" i="15"/>
  <c r="M311" i="15"/>
  <c r="L311" i="15"/>
  <c r="K311" i="15"/>
  <c r="J311" i="15"/>
  <c r="H311" i="15"/>
  <c r="I311" i="15" s="1"/>
  <c r="G311" i="15"/>
  <c r="F311" i="15"/>
  <c r="E311" i="15"/>
  <c r="C311" i="15"/>
  <c r="D311" i="15" s="1"/>
  <c r="A311" i="15"/>
  <c r="M310" i="15"/>
  <c r="L310" i="15"/>
  <c r="K310" i="15"/>
  <c r="J310" i="15"/>
  <c r="H310" i="15"/>
  <c r="I310" i="15" s="1"/>
  <c r="G310" i="15"/>
  <c r="F310" i="15"/>
  <c r="E310" i="15"/>
  <c r="C310" i="15"/>
  <c r="D310" i="15" s="1"/>
  <c r="A310" i="15"/>
  <c r="M309" i="15"/>
  <c r="L309" i="15"/>
  <c r="K309" i="15"/>
  <c r="J309" i="15"/>
  <c r="H309" i="15"/>
  <c r="I309" i="15" s="1"/>
  <c r="G309" i="15"/>
  <c r="F309" i="15"/>
  <c r="E309" i="15"/>
  <c r="C309" i="15"/>
  <c r="D309" i="15" s="1"/>
  <c r="A309" i="15"/>
  <c r="M308" i="15"/>
  <c r="L308" i="15"/>
  <c r="K308" i="15"/>
  <c r="J308" i="15"/>
  <c r="H308" i="15"/>
  <c r="I308" i="15" s="1"/>
  <c r="G308" i="15"/>
  <c r="F308" i="15"/>
  <c r="E308" i="15"/>
  <c r="C308" i="15"/>
  <c r="D308" i="15" s="1"/>
  <c r="A308" i="15"/>
  <c r="M307" i="15"/>
  <c r="L307" i="15"/>
  <c r="K307" i="15"/>
  <c r="J307" i="15"/>
  <c r="H307" i="15"/>
  <c r="I307" i="15" s="1"/>
  <c r="G307" i="15"/>
  <c r="F307" i="15"/>
  <c r="E307" i="15"/>
  <c r="C307" i="15"/>
  <c r="D307" i="15" s="1"/>
  <c r="A307" i="15"/>
  <c r="M306" i="15"/>
  <c r="L306" i="15"/>
  <c r="K306" i="15"/>
  <c r="J306" i="15"/>
  <c r="I306" i="15"/>
  <c r="H306" i="15"/>
  <c r="G306" i="15"/>
  <c r="F306" i="15"/>
  <c r="E306" i="15"/>
  <c r="C306" i="15"/>
  <c r="D306" i="15" s="1"/>
  <c r="A306" i="15"/>
  <c r="M305" i="15"/>
  <c r="L305" i="15"/>
  <c r="K305" i="15"/>
  <c r="J305" i="15"/>
  <c r="I305" i="15"/>
  <c r="H305" i="15"/>
  <c r="G305" i="15"/>
  <c r="F305" i="15"/>
  <c r="E305" i="15"/>
  <c r="C305" i="15"/>
  <c r="D305" i="15" s="1"/>
  <c r="A305" i="15"/>
  <c r="M304" i="15"/>
  <c r="L304" i="15"/>
  <c r="K304" i="15"/>
  <c r="J304" i="15"/>
  <c r="H304" i="15"/>
  <c r="I304" i="15" s="1"/>
  <c r="G304" i="15"/>
  <c r="F304" i="15"/>
  <c r="E304" i="15"/>
  <c r="C304" i="15"/>
  <c r="D304" i="15" s="1"/>
  <c r="A304" i="15"/>
  <c r="M303" i="15"/>
  <c r="L303" i="15"/>
  <c r="K303" i="15"/>
  <c r="J303" i="15"/>
  <c r="I303" i="15"/>
  <c r="H303" i="15"/>
  <c r="G303" i="15"/>
  <c r="F303" i="15"/>
  <c r="E303" i="15"/>
  <c r="C303" i="15"/>
  <c r="D303" i="15" s="1"/>
  <c r="A303" i="15"/>
  <c r="M302" i="15"/>
  <c r="L302" i="15"/>
  <c r="K302" i="15"/>
  <c r="J302" i="15"/>
  <c r="I302" i="15"/>
  <c r="H302" i="15"/>
  <c r="G302" i="15"/>
  <c r="F302" i="15"/>
  <c r="E302" i="15"/>
  <c r="C302" i="15"/>
  <c r="D302" i="15" s="1"/>
  <c r="A302" i="15"/>
  <c r="M301" i="15"/>
  <c r="L301" i="15"/>
  <c r="K301" i="15"/>
  <c r="J301" i="15"/>
  <c r="H301" i="15"/>
  <c r="I301" i="15" s="1"/>
  <c r="G301" i="15"/>
  <c r="F301" i="15"/>
  <c r="E301" i="15"/>
  <c r="C301" i="15"/>
  <c r="D301" i="15" s="1"/>
  <c r="A301" i="15"/>
  <c r="M300" i="15"/>
  <c r="L300" i="15"/>
  <c r="K300" i="15"/>
  <c r="J300" i="15"/>
  <c r="H300" i="15"/>
  <c r="I300" i="15" s="1"/>
  <c r="G300" i="15"/>
  <c r="F300" i="15"/>
  <c r="E300" i="15"/>
  <c r="C300" i="15"/>
  <c r="D300" i="15" s="1"/>
  <c r="A300" i="15"/>
  <c r="M299" i="15"/>
  <c r="L299" i="15"/>
  <c r="K299" i="15"/>
  <c r="J299" i="15"/>
  <c r="H299" i="15"/>
  <c r="I299" i="15" s="1"/>
  <c r="G299" i="15"/>
  <c r="F299" i="15"/>
  <c r="E299" i="15"/>
  <c r="C299" i="15"/>
  <c r="D299" i="15" s="1"/>
  <c r="A299" i="15"/>
  <c r="M298" i="15"/>
  <c r="L298" i="15"/>
  <c r="K298" i="15"/>
  <c r="J298" i="15"/>
  <c r="H298" i="15"/>
  <c r="I298" i="15" s="1"/>
  <c r="G298" i="15"/>
  <c r="F298" i="15"/>
  <c r="E298" i="15"/>
  <c r="C298" i="15"/>
  <c r="D298" i="15" s="1"/>
  <c r="A298" i="15"/>
  <c r="M297" i="15"/>
  <c r="L297" i="15"/>
  <c r="K297" i="15"/>
  <c r="J297" i="15"/>
  <c r="H297" i="15"/>
  <c r="I297" i="15" s="1"/>
  <c r="G297" i="15"/>
  <c r="F297" i="15"/>
  <c r="E297" i="15"/>
  <c r="C297" i="15"/>
  <c r="D297" i="15" s="1"/>
  <c r="A297" i="15"/>
  <c r="M296" i="15"/>
  <c r="L296" i="15"/>
  <c r="K296" i="15"/>
  <c r="J296" i="15"/>
  <c r="H296" i="15"/>
  <c r="I296" i="15" s="1"/>
  <c r="G296" i="15"/>
  <c r="F296" i="15"/>
  <c r="E296" i="15"/>
  <c r="C296" i="15"/>
  <c r="D296" i="15" s="1"/>
  <c r="A296" i="15"/>
  <c r="M295" i="15"/>
  <c r="L295" i="15"/>
  <c r="K295" i="15"/>
  <c r="J295" i="15"/>
  <c r="H295" i="15"/>
  <c r="I295" i="15" s="1"/>
  <c r="G295" i="15"/>
  <c r="F295" i="15"/>
  <c r="E295" i="15"/>
  <c r="C295" i="15"/>
  <c r="D295" i="15" s="1"/>
  <c r="A295" i="15"/>
  <c r="M294" i="15"/>
  <c r="L294" i="15"/>
  <c r="K294" i="15"/>
  <c r="J294" i="15"/>
  <c r="H294" i="15"/>
  <c r="I294" i="15" s="1"/>
  <c r="G294" i="15"/>
  <c r="F294" i="15"/>
  <c r="E294" i="15"/>
  <c r="C294" i="15"/>
  <c r="D294" i="15" s="1"/>
  <c r="A294" i="15"/>
  <c r="M293" i="15"/>
  <c r="L293" i="15"/>
  <c r="K293" i="15"/>
  <c r="J293" i="15"/>
  <c r="H293" i="15"/>
  <c r="I293" i="15" s="1"/>
  <c r="G293" i="15"/>
  <c r="F293" i="15"/>
  <c r="E293" i="15"/>
  <c r="C293" i="15"/>
  <c r="D293" i="15" s="1"/>
  <c r="A293" i="15"/>
  <c r="M292" i="15"/>
  <c r="L292" i="15"/>
  <c r="K292" i="15"/>
  <c r="J292" i="15"/>
  <c r="H292" i="15"/>
  <c r="I292" i="15" s="1"/>
  <c r="G292" i="15"/>
  <c r="F292" i="15"/>
  <c r="E292" i="15"/>
  <c r="C292" i="15"/>
  <c r="D292" i="15" s="1"/>
  <c r="A292" i="15"/>
  <c r="M291" i="15"/>
  <c r="L291" i="15"/>
  <c r="K291" i="15"/>
  <c r="J291" i="15"/>
  <c r="H291" i="15"/>
  <c r="I291" i="15" s="1"/>
  <c r="G291" i="15"/>
  <c r="F291" i="15"/>
  <c r="E291" i="15"/>
  <c r="C291" i="15"/>
  <c r="D291" i="15" s="1"/>
  <c r="A291" i="15"/>
  <c r="M290" i="15"/>
  <c r="L290" i="15"/>
  <c r="K290" i="15"/>
  <c r="J290" i="15"/>
  <c r="I290" i="15"/>
  <c r="H290" i="15"/>
  <c r="G290" i="15"/>
  <c r="F290" i="15"/>
  <c r="E290" i="15"/>
  <c r="C290" i="15"/>
  <c r="D290" i="15" s="1"/>
  <c r="A290" i="15"/>
  <c r="M289" i="15"/>
  <c r="L289" i="15"/>
  <c r="K289" i="15"/>
  <c r="J289" i="15"/>
  <c r="I289" i="15"/>
  <c r="H289" i="15"/>
  <c r="G289" i="15"/>
  <c r="F289" i="15"/>
  <c r="E289" i="15"/>
  <c r="C289" i="15"/>
  <c r="D289" i="15" s="1"/>
  <c r="A289" i="15"/>
  <c r="M288" i="15"/>
  <c r="L288" i="15"/>
  <c r="K288" i="15"/>
  <c r="J288" i="15"/>
  <c r="H288" i="15"/>
  <c r="I288" i="15" s="1"/>
  <c r="G288" i="15"/>
  <c r="F288" i="15"/>
  <c r="E288" i="15"/>
  <c r="C288" i="15"/>
  <c r="D288" i="15" s="1"/>
  <c r="A288" i="15"/>
  <c r="M287" i="15"/>
  <c r="L287" i="15"/>
  <c r="K287" i="15"/>
  <c r="J287" i="15"/>
  <c r="I287" i="15"/>
  <c r="H287" i="15"/>
  <c r="G287" i="15"/>
  <c r="F287" i="15"/>
  <c r="E287" i="15"/>
  <c r="C287" i="15"/>
  <c r="D287" i="15" s="1"/>
  <c r="A287" i="15"/>
  <c r="M286" i="15"/>
  <c r="L286" i="15"/>
  <c r="K286" i="15"/>
  <c r="J286" i="15"/>
  <c r="I286" i="15"/>
  <c r="H286" i="15"/>
  <c r="G286" i="15"/>
  <c r="F286" i="15"/>
  <c r="E286" i="15"/>
  <c r="C286" i="15"/>
  <c r="D286" i="15" s="1"/>
  <c r="A286" i="15"/>
  <c r="M285" i="15"/>
  <c r="L285" i="15"/>
  <c r="K285" i="15"/>
  <c r="J285" i="15"/>
  <c r="H285" i="15"/>
  <c r="I285" i="15" s="1"/>
  <c r="G285" i="15"/>
  <c r="F285" i="15"/>
  <c r="E285" i="15"/>
  <c r="C285" i="15"/>
  <c r="D285" i="15" s="1"/>
  <c r="A285" i="15"/>
  <c r="M284" i="15"/>
  <c r="L284" i="15"/>
  <c r="K284" i="15"/>
  <c r="J284" i="15"/>
  <c r="H284" i="15"/>
  <c r="I284" i="15" s="1"/>
  <c r="G284" i="15"/>
  <c r="F284" i="15"/>
  <c r="E284" i="15"/>
  <c r="C284" i="15"/>
  <c r="D284" i="15" s="1"/>
  <c r="A284" i="15"/>
  <c r="M283" i="15"/>
  <c r="L283" i="15"/>
  <c r="K283" i="15"/>
  <c r="J283" i="15"/>
  <c r="H283" i="15"/>
  <c r="I283" i="15" s="1"/>
  <c r="G283" i="15"/>
  <c r="F283" i="15"/>
  <c r="E283" i="15"/>
  <c r="C283" i="15"/>
  <c r="D283" i="15" s="1"/>
  <c r="A283" i="15"/>
  <c r="M282" i="15"/>
  <c r="L282" i="15"/>
  <c r="K282" i="15"/>
  <c r="J282" i="15"/>
  <c r="H282" i="15"/>
  <c r="I282" i="15" s="1"/>
  <c r="G282" i="15"/>
  <c r="F282" i="15"/>
  <c r="E282" i="15"/>
  <c r="C282" i="15"/>
  <c r="D282" i="15" s="1"/>
  <c r="A282" i="15"/>
  <c r="M281" i="15"/>
  <c r="L281" i="15"/>
  <c r="K281" i="15"/>
  <c r="J281" i="15"/>
  <c r="H281" i="15"/>
  <c r="I281" i="15" s="1"/>
  <c r="G281" i="15"/>
  <c r="F281" i="15"/>
  <c r="E281" i="15"/>
  <c r="C281" i="15"/>
  <c r="D281" i="15" s="1"/>
  <c r="A281" i="15"/>
  <c r="M280" i="15"/>
  <c r="L280" i="15"/>
  <c r="K280" i="15"/>
  <c r="J280" i="15"/>
  <c r="H280" i="15"/>
  <c r="I280" i="15" s="1"/>
  <c r="G280" i="15"/>
  <c r="F280" i="15"/>
  <c r="E280" i="15"/>
  <c r="C280" i="15"/>
  <c r="D280" i="15" s="1"/>
  <c r="A280" i="15"/>
  <c r="M279" i="15"/>
  <c r="L279" i="15"/>
  <c r="K279" i="15"/>
  <c r="J279" i="15"/>
  <c r="H279" i="15"/>
  <c r="I279" i="15" s="1"/>
  <c r="G279" i="15"/>
  <c r="F279" i="15"/>
  <c r="E279" i="15"/>
  <c r="C279" i="15"/>
  <c r="D279" i="15" s="1"/>
  <c r="A279" i="15"/>
  <c r="M278" i="15"/>
  <c r="L278" i="15"/>
  <c r="K278" i="15"/>
  <c r="J278" i="15"/>
  <c r="H278" i="15"/>
  <c r="I278" i="15" s="1"/>
  <c r="G278" i="15"/>
  <c r="F278" i="15"/>
  <c r="E278" i="15"/>
  <c r="C278" i="15"/>
  <c r="D278" i="15" s="1"/>
  <c r="A278" i="15"/>
  <c r="M277" i="15"/>
  <c r="L277" i="15"/>
  <c r="K277" i="15"/>
  <c r="J277" i="15"/>
  <c r="H277" i="15"/>
  <c r="I277" i="15" s="1"/>
  <c r="G277" i="15"/>
  <c r="F277" i="15"/>
  <c r="E277" i="15"/>
  <c r="C277" i="15"/>
  <c r="D277" i="15" s="1"/>
  <c r="A277" i="15"/>
  <c r="M276" i="15"/>
  <c r="L276" i="15"/>
  <c r="K276" i="15"/>
  <c r="J276" i="15"/>
  <c r="H276" i="15"/>
  <c r="I276" i="15" s="1"/>
  <c r="G276" i="15"/>
  <c r="F276" i="15"/>
  <c r="E276" i="15"/>
  <c r="C276" i="15"/>
  <c r="D276" i="15" s="1"/>
  <c r="A276" i="15"/>
  <c r="M275" i="15"/>
  <c r="L275" i="15"/>
  <c r="K275" i="15"/>
  <c r="J275" i="15"/>
  <c r="H275" i="15"/>
  <c r="I275" i="15" s="1"/>
  <c r="G275" i="15"/>
  <c r="F275" i="15"/>
  <c r="E275" i="15"/>
  <c r="C275" i="15"/>
  <c r="D275" i="15" s="1"/>
  <c r="A275" i="15"/>
  <c r="M274" i="15"/>
  <c r="L274" i="15"/>
  <c r="K274" i="15"/>
  <c r="J274" i="15"/>
  <c r="I274" i="15"/>
  <c r="H274" i="15"/>
  <c r="G274" i="15"/>
  <c r="F274" i="15"/>
  <c r="E274" i="15"/>
  <c r="C274" i="15"/>
  <c r="D274" i="15" s="1"/>
  <c r="A274" i="15"/>
  <c r="M273" i="15"/>
  <c r="L273" i="15"/>
  <c r="K273" i="15"/>
  <c r="J273" i="15"/>
  <c r="I273" i="15"/>
  <c r="H273" i="15"/>
  <c r="G273" i="15"/>
  <c r="F273" i="15"/>
  <c r="E273" i="15"/>
  <c r="C273" i="15"/>
  <c r="D273" i="15" s="1"/>
  <c r="A273" i="15"/>
  <c r="M272" i="15"/>
  <c r="L272" i="15"/>
  <c r="K272" i="15"/>
  <c r="J272" i="15"/>
  <c r="H272" i="15"/>
  <c r="I272" i="15" s="1"/>
  <c r="G272" i="15"/>
  <c r="F272" i="15"/>
  <c r="E272" i="15"/>
  <c r="C272" i="15"/>
  <c r="D272" i="15" s="1"/>
  <c r="A272" i="15"/>
  <c r="M271" i="15"/>
  <c r="L271" i="15"/>
  <c r="K271" i="15"/>
  <c r="J271" i="15"/>
  <c r="I271" i="15"/>
  <c r="H271" i="15"/>
  <c r="G271" i="15"/>
  <c r="F271" i="15"/>
  <c r="E271" i="15"/>
  <c r="C271" i="15"/>
  <c r="D271" i="15" s="1"/>
  <c r="A271" i="15"/>
  <c r="M270" i="15"/>
  <c r="L270" i="15"/>
  <c r="K270" i="15"/>
  <c r="J270" i="15"/>
  <c r="I270" i="15"/>
  <c r="H270" i="15"/>
  <c r="G270" i="15"/>
  <c r="F270" i="15"/>
  <c r="E270" i="15"/>
  <c r="C270" i="15"/>
  <c r="D270" i="15" s="1"/>
  <c r="A270" i="15"/>
  <c r="M269" i="15"/>
  <c r="L269" i="15"/>
  <c r="K269" i="15"/>
  <c r="J269" i="15"/>
  <c r="H269" i="15"/>
  <c r="I269" i="15" s="1"/>
  <c r="G269" i="15"/>
  <c r="F269" i="15"/>
  <c r="E269" i="15"/>
  <c r="C269" i="15"/>
  <c r="D269" i="15" s="1"/>
  <c r="A269" i="15"/>
  <c r="M268" i="15"/>
  <c r="L268" i="15"/>
  <c r="K268" i="15"/>
  <c r="J268" i="15"/>
  <c r="H268" i="15"/>
  <c r="I268" i="15" s="1"/>
  <c r="G268" i="15"/>
  <c r="F268" i="15"/>
  <c r="E268" i="15"/>
  <c r="C268" i="15"/>
  <c r="D268" i="15" s="1"/>
  <c r="A268" i="15"/>
  <c r="M267" i="15"/>
  <c r="L267" i="15"/>
  <c r="K267" i="15"/>
  <c r="J267" i="15"/>
  <c r="H267" i="15"/>
  <c r="I267" i="15" s="1"/>
  <c r="G267" i="15"/>
  <c r="F267" i="15"/>
  <c r="E267" i="15"/>
  <c r="C267" i="15"/>
  <c r="D267" i="15" s="1"/>
  <c r="A267" i="15"/>
  <c r="M266" i="15"/>
  <c r="L266" i="15"/>
  <c r="K266" i="15"/>
  <c r="J266" i="15"/>
  <c r="H266" i="15"/>
  <c r="I266" i="15" s="1"/>
  <c r="G266" i="15"/>
  <c r="F266" i="15"/>
  <c r="E266" i="15"/>
  <c r="C266" i="15"/>
  <c r="D266" i="15" s="1"/>
  <c r="A266" i="15"/>
  <c r="M265" i="15"/>
  <c r="L265" i="15"/>
  <c r="K265" i="15"/>
  <c r="J265" i="15"/>
  <c r="H265" i="15"/>
  <c r="I265" i="15" s="1"/>
  <c r="G265" i="15"/>
  <c r="F265" i="15"/>
  <c r="E265" i="15"/>
  <c r="C265" i="15"/>
  <c r="D265" i="15" s="1"/>
  <c r="A265" i="15"/>
  <c r="M264" i="15"/>
  <c r="L264" i="15"/>
  <c r="K264" i="15"/>
  <c r="J264" i="15"/>
  <c r="H264" i="15"/>
  <c r="I264" i="15" s="1"/>
  <c r="G264" i="15"/>
  <c r="F264" i="15"/>
  <c r="E264" i="15"/>
  <c r="C264" i="15"/>
  <c r="D264" i="15" s="1"/>
  <c r="A264" i="15"/>
  <c r="M263" i="15"/>
  <c r="L263" i="15"/>
  <c r="K263" i="15"/>
  <c r="J263" i="15"/>
  <c r="H263" i="15"/>
  <c r="I263" i="15" s="1"/>
  <c r="G263" i="15"/>
  <c r="F263" i="15"/>
  <c r="E263" i="15"/>
  <c r="C263" i="15"/>
  <c r="D263" i="15" s="1"/>
  <c r="A263" i="15"/>
  <c r="M262" i="15"/>
  <c r="L262" i="15"/>
  <c r="K262" i="15"/>
  <c r="J262" i="15"/>
  <c r="H262" i="15"/>
  <c r="I262" i="15" s="1"/>
  <c r="G262" i="15"/>
  <c r="F262" i="15"/>
  <c r="E262" i="15"/>
  <c r="C262" i="15"/>
  <c r="D262" i="15" s="1"/>
  <c r="A262" i="15"/>
  <c r="M261" i="15"/>
  <c r="L261" i="15"/>
  <c r="K261" i="15"/>
  <c r="J261" i="15"/>
  <c r="H261" i="15"/>
  <c r="I261" i="15" s="1"/>
  <c r="G261" i="15"/>
  <c r="F261" i="15"/>
  <c r="E261" i="15"/>
  <c r="C261" i="15"/>
  <c r="D261" i="15" s="1"/>
  <c r="A261" i="15"/>
  <c r="M260" i="15"/>
  <c r="L260" i="15"/>
  <c r="K260" i="15"/>
  <c r="J260" i="15"/>
  <c r="H260" i="15"/>
  <c r="I260" i="15" s="1"/>
  <c r="G260" i="15"/>
  <c r="F260" i="15"/>
  <c r="E260" i="15"/>
  <c r="C260" i="15"/>
  <c r="D260" i="15" s="1"/>
  <c r="A260" i="15"/>
  <c r="M259" i="15"/>
  <c r="L259" i="15"/>
  <c r="K259" i="15"/>
  <c r="J259" i="15"/>
  <c r="H259" i="15"/>
  <c r="I259" i="15" s="1"/>
  <c r="G259" i="15"/>
  <c r="F259" i="15"/>
  <c r="E259" i="15"/>
  <c r="C259" i="15"/>
  <c r="D259" i="15" s="1"/>
  <c r="A259" i="15"/>
  <c r="M258" i="15"/>
  <c r="L258" i="15"/>
  <c r="K258" i="15"/>
  <c r="J258" i="15"/>
  <c r="I258" i="15"/>
  <c r="H258" i="15"/>
  <c r="G258" i="15"/>
  <c r="F258" i="15"/>
  <c r="E258" i="15"/>
  <c r="C258" i="15"/>
  <c r="D258" i="15" s="1"/>
  <c r="A258" i="15"/>
  <c r="M257" i="15"/>
  <c r="L257" i="15"/>
  <c r="K257" i="15"/>
  <c r="J257" i="15"/>
  <c r="I257" i="15"/>
  <c r="H257" i="15"/>
  <c r="G257" i="15"/>
  <c r="F257" i="15"/>
  <c r="E257" i="15"/>
  <c r="C257" i="15"/>
  <c r="D257" i="15" s="1"/>
  <c r="A257" i="15"/>
  <c r="M256" i="15"/>
  <c r="L256" i="15"/>
  <c r="K256" i="15"/>
  <c r="J256" i="15"/>
  <c r="H256" i="15"/>
  <c r="I256" i="15" s="1"/>
  <c r="G256" i="15"/>
  <c r="F256" i="15"/>
  <c r="E256" i="15"/>
  <c r="C256" i="15"/>
  <c r="D256" i="15" s="1"/>
  <c r="A256" i="15"/>
  <c r="M255" i="15"/>
  <c r="L255" i="15"/>
  <c r="K255" i="15"/>
  <c r="J255" i="15"/>
  <c r="I255" i="15"/>
  <c r="H255" i="15"/>
  <c r="G255" i="15"/>
  <c r="F255" i="15"/>
  <c r="E255" i="15"/>
  <c r="C255" i="15"/>
  <c r="D255" i="15" s="1"/>
  <c r="A255" i="15"/>
  <c r="M254" i="15"/>
  <c r="L254" i="15"/>
  <c r="K254" i="15"/>
  <c r="J254" i="15"/>
  <c r="I254" i="15"/>
  <c r="H254" i="15"/>
  <c r="G254" i="15"/>
  <c r="F254" i="15"/>
  <c r="E254" i="15"/>
  <c r="C254" i="15"/>
  <c r="D254" i="15" s="1"/>
  <c r="A254" i="15"/>
  <c r="M253" i="15"/>
  <c r="L253" i="15"/>
  <c r="K253" i="15"/>
  <c r="J253" i="15"/>
  <c r="H253" i="15"/>
  <c r="I253" i="15" s="1"/>
  <c r="G253" i="15"/>
  <c r="F253" i="15"/>
  <c r="E253" i="15"/>
  <c r="C253" i="15"/>
  <c r="D253" i="15" s="1"/>
  <c r="A253" i="15"/>
  <c r="M252" i="15"/>
  <c r="L252" i="15"/>
  <c r="K252" i="15"/>
  <c r="J252" i="15"/>
  <c r="H252" i="15"/>
  <c r="I252" i="15" s="1"/>
  <c r="G252" i="15"/>
  <c r="F252" i="15"/>
  <c r="E252" i="15"/>
  <c r="C252" i="15"/>
  <c r="D252" i="15" s="1"/>
  <c r="A252" i="15"/>
  <c r="M251" i="15"/>
  <c r="L251" i="15"/>
  <c r="K251" i="15"/>
  <c r="J251" i="15"/>
  <c r="H251" i="15"/>
  <c r="I251" i="15" s="1"/>
  <c r="G251" i="15"/>
  <c r="F251" i="15"/>
  <c r="E251" i="15"/>
  <c r="C251" i="15"/>
  <c r="D251" i="15" s="1"/>
  <c r="A251" i="15"/>
  <c r="M250" i="15"/>
  <c r="L250" i="15"/>
  <c r="K250" i="15"/>
  <c r="J250" i="15"/>
  <c r="H250" i="15"/>
  <c r="I250" i="15" s="1"/>
  <c r="G250" i="15"/>
  <c r="F250" i="15"/>
  <c r="E250" i="15"/>
  <c r="C250" i="15"/>
  <c r="D250" i="15" s="1"/>
  <c r="A250" i="15"/>
  <c r="M249" i="15"/>
  <c r="L249" i="15"/>
  <c r="K249" i="15"/>
  <c r="J249" i="15"/>
  <c r="H249" i="15"/>
  <c r="I249" i="15" s="1"/>
  <c r="G249" i="15"/>
  <c r="F249" i="15"/>
  <c r="E249" i="15"/>
  <c r="C249" i="15"/>
  <c r="D249" i="15" s="1"/>
  <c r="A249" i="15"/>
  <c r="M248" i="15"/>
  <c r="L248" i="15"/>
  <c r="K248" i="15"/>
  <c r="J248" i="15"/>
  <c r="H248" i="15"/>
  <c r="I248" i="15" s="1"/>
  <c r="G248" i="15"/>
  <c r="F248" i="15"/>
  <c r="E248" i="15"/>
  <c r="C248" i="15"/>
  <c r="D248" i="15" s="1"/>
  <c r="A248" i="15"/>
  <c r="M247" i="15"/>
  <c r="L247" i="15"/>
  <c r="K247" i="15"/>
  <c r="J247" i="15"/>
  <c r="H247" i="15"/>
  <c r="I247" i="15" s="1"/>
  <c r="G247" i="15"/>
  <c r="F247" i="15"/>
  <c r="E247" i="15"/>
  <c r="C247" i="15"/>
  <c r="D247" i="15" s="1"/>
  <c r="A247" i="15"/>
  <c r="M246" i="15"/>
  <c r="L246" i="15"/>
  <c r="K246" i="15"/>
  <c r="J246" i="15"/>
  <c r="H246" i="15"/>
  <c r="I246" i="15" s="1"/>
  <c r="G246" i="15"/>
  <c r="F246" i="15"/>
  <c r="E246" i="15"/>
  <c r="C246" i="15"/>
  <c r="D246" i="15" s="1"/>
  <c r="A246" i="15"/>
  <c r="M245" i="15"/>
  <c r="L245" i="15"/>
  <c r="K245" i="15"/>
  <c r="J245" i="15"/>
  <c r="H245" i="15"/>
  <c r="I245" i="15" s="1"/>
  <c r="G245" i="15"/>
  <c r="F245" i="15"/>
  <c r="E245" i="15"/>
  <c r="C245" i="15"/>
  <c r="D245" i="15" s="1"/>
  <c r="A245" i="15"/>
  <c r="M244" i="15"/>
  <c r="L244" i="15"/>
  <c r="K244" i="15"/>
  <c r="J244" i="15"/>
  <c r="H244" i="15"/>
  <c r="I244" i="15" s="1"/>
  <c r="G244" i="15"/>
  <c r="F244" i="15"/>
  <c r="E244" i="15"/>
  <c r="C244" i="15"/>
  <c r="D244" i="15" s="1"/>
  <c r="A244" i="15"/>
  <c r="M243" i="15"/>
  <c r="L243" i="15"/>
  <c r="K243" i="15"/>
  <c r="J243" i="15"/>
  <c r="H243" i="15"/>
  <c r="I243" i="15" s="1"/>
  <c r="G243" i="15"/>
  <c r="F243" i="15"/>
  <c r="E243" i="15"/>
  <c r="C243" i="15"/>
  <c r="D243" i="15" s="1"/>
  <c r="A243" i="15"/>
  <c r="M242" i="15"/>
  <c r="L242" i="15"/>
  <c r="K242" i="15"/>
  <c r="J242" i="15"/>
  <c r="I242" i="15"/>
  <c r="H242" i="15"/>
  <c r="G242" i="15"/>
  <c r="F242" i="15"/>
  <c r="E242" i="15"/>
  <c r="C242" i="15"/>
  <c r="D242" i="15" s="1"/>
  <c r="A242" i="15"/>
  <c r="M241" i="15"/>
  <c r="L241" i="15"/>
  <c r="K241" i="15"/>
  <c r="J241" i="15"/>
  <c r="I241" i="15"/>
  <c r="H241" i="15"/>
  <c r="G241" i="15"/>
  <c r="F241" i="15"/>
  <c r="E241" i="15"/>
  <c r="C241" i="15"/>
  <c r="D241" i="15" s="1"/>
  <c r="A241" i="15"/>
  <c r="M240" i="15"/>
  <c r="L240" i="15"/>
  <c r="K240" i="15"/>
  <c r="J240" i="15"/>
  <c r="H240" i="15"/>
  <c r="I240" i="15" s="1"/>
  <c r="G240" i="15"/>
  <c r="F240" i="15"/>
  <c r="E240" i="15"/>
  <c r="C240" i="15"/>
  <c r="D240" i="15" s="1"/>
  <c r="A240" i="15"/>
  <c r="M239" i="15"/>
  <c r="L239" i="15"/>
  <c r="K239" i="15"/>
  <c r="J239" i="15"/>
  <c r="I239" i="15"/>
  <c r="H239" i="15"/>
  <c r="G239" i="15"/>
  <c r="F239" i="15"/>
  <c r="E239" i="15"/>
  <c r="C239" i="15"/>
  <c r="D239" i="15" s="1"/>
  <c r="A239" i="15"/>
  <c r="M238" i="15"/>
  <c r="L238" i="15"/>
  <c r="K238" i="15"/>
  <c r="J238" i="15"/>
  <c r="I238" i="15"/>
  <c r="H238" i="15"/>
  <c r="G238" i="15"/>
  <c r="F238" i="15"/>
  <c r="E238" i="15"/>
  <c r="C238" i="15"/>
  <c r="D238" i="15" s="1"/>
  <c r="A238" i="15"/>
  <c r="M237" i="15"/>
  <c r="L237" i="15"/>
  <c r="K237" i="15"/>
  <c r="J237" i="15"/>
  <c r="H237" i="15"/>
  <c r="I237" i="15" s="1"/>
  <c r="G237" i="15"/>
  <c r="F237" i="15"/>
  <c r="E237" i="15"/>
  <c r="C237" i="15"/>
  <c r="D237" i="15" s="1"/>
  <c r="A237" i="15"/>
  <c r="M236" i="15"/>
  <c r="L236" i="15"/>
  <c r="K236" i="15"/>
  <c r="J236" i="15"/>
  <c r="H236" i="15"/>
  <c r="I236" i="15" s="1"/>
  <c r="G236" i="15"/>
  <c r="F236" i="15"/>
  <c r="E236" i="15"/>
  <c r="C236" i="15"/>
  <c r="D236" i="15" s="1"/>
  <c r="A236" i="15"/>
  <c r="M235" i="15"/>
  <c r="L235" i="15"/>
  <c r="K235" i="15"/>
  <c r="J235" i="15"/>
  <c r="H235" i="15"/>
  <c r="I235" i="15" s="1"/>
  <c r="G235" i="15"/>
  <c r="F235" i="15"/>
  <c r="E235" i="15"/>
  <c r="C235" i="15"/>
  <c r="D235" i="15" s="1"/>
  <c r="A235" i="15"/>
  <c r="M234" i="15"/>
  <c r="L234" i="15"/>
  <c r="K234" i="15"/>
  <c r="J234" i="15"/>
  <c r="H234" i="15"/>
  <c r="I234" i="15" s="1"/>
  <c r="G234" i="15"/>
  <c r="F234" i="15"/>
  <c r="E234" i="15"/>
  <c r="C234" i="15"/>
  <c r="D234" i="15" s="1"/>
  <c r="A234" i="15"/>
  <c r="M233" i="15"/>
  <c r="L233" i="15"/>
  <c r="K233" i="15"/>
  <c r="J233" i="15"/>
  <c r="H233" i="15"/>
  <c r="I233" i="15" s="1"/>
  <c r="G233" i="15"/>
  <c r="F233" i="15"/>
  <c r="E233" i="15"/>
  <c r="C233" i="15"/>
  <c r="D233" i="15" s="1"/>
  <c r="A233" i="15"/>
  <c r="M232" i="15"/>
  <c r="L232" i="15"/>
  <c r="K232" i="15"/>
  <c r="J232" i="15"/>
  <c r="H232" i="15"/>
  <c r="I232" i="15" s="1"/>
  <c r="G232" i="15"/>
  <c r="F232" i="15"/>
  <c r="E232" i="15"/>
  <c r="C232" i="15"/>
  <c r="D232" i="15" s="1"/>
  <c r="A232" i="15"/>
  <c r="M231" i="15"/>
  <c r="L231" i="15"/>
  <c r="K231" i="15"/>
  <c r="J231" i="15"/>
  <c r="H231" i="15"/>
  <c r="I231" i="15" s="1"/>
  <c r="G231" i="15"/>
  <c r="F231" i="15"/>
  <c r="E231" i="15"/>
  <c r="C231" i="15"/>
  <c r="D231" i="15" s="1"/>
  <c r="A231" i="15"/>
  <c r="M230" i="15"/>
  <c r="L230" i="15"/>
  <c r="K230" i="15"/>
  <c r="J230" i="15"/>
  <c r="H230" i="15"/>
  <c r="I230" i="15" s="1"/>
  <c r="G230" i="15"/>
  <c r="F230" i="15"/>
  <c r="E230" i="15"/>
  <c r="C230" i="15"/>
  <c r="D230" i="15" s="1"/>
  <c r="A230" i="15"/>
  <c r="M229" i="15"/>
  <c r="L229" i="15"/>
  <c r="K229" i="15"/>
  <c r="J229" i="15"/>
  <c r="H229" i="15"/>
  <c r="I229" i="15" s="1"/>
  <c r="G229" i="15"/>
  <c r="F229" i="15"/>
  <c r="E229" i="15"/>
  <c r="C229" i="15"/>
  <c r="D229" i="15" s="1"/>
  <c r="A229" i="15"/>
  <c r="M228" i="15"/>
  <c r="L228" i="15"/>
  <c r="K228" i="15"/>
  <c r="J228" i="15"/>
  <c r="H228" i="15"/>
  <c r="I228" i="15" s="1"/>
  <c r="G228" i="15"/>
  <c r="F228" i="15"/>
  <c r="E228" i="15"/>
  <c r="C228" i="15"/>
  <c r="D228" i="15" s="1"/>
  <c r="A228" i="15"/>
  <c r="M227" i="15"/>
  <c r="L227" i="15"/>
  <c r="K227" i="15"/>
  <c r="J227" i="15"/>
  <c r="H227" i="15"/>
  <c r="I227" i="15" s="1"/>
  <c r="G227" i="15"/>
  <c r="F227" i="15"/>
  <c r="E227" i="15"/>
  <c r="C227" i="15"/>
  <c r="D227" i="15" s="1"/>
  <c r="A227" i="15"/>
  <c r="M226" i="15"/>
  <c r="L226" i="15"/>
  <c r="K226" i="15"/>
  <c r="J226" i="15"/>
  <c r="I226" i="15"/>
  <c r="H226" i="15"/>
  <c r="G226" i="15"/>
  <c r="F226" i="15"/>
  <c r="E226" i="15"/>
  <c r="C226" i="15"/>
  <c r="D226" i="15" s="1"/>
  <c r="A226" i="15"/>
  <c r="M225" i="15"/>
  <c r="L225" i="15"/>
  <c r="K225" i="15"/>
  <c r="J225" i="15"/>
  <c r="I225" i="15"/>
  <c r="H225" i="15"/>
  <c r="G225" i="15"/>
  <c r="F225" i="15"/>
  <c r="E225" i="15"/>
  <c r="C225" i="15"/>
  <c r="D225" i="15" s="1"/>
  <c r="A225" i="15"/>
  <c r="M224" i="15"/>
  <c r="L224" i="15"/>
  <c r="K224" i="15"/>
  <c r="J224" i="15"/>
  <c r="H224" i="15"/>
  <c r="I224" i="15" s="1"/>
  <c r="G224" i="15"/>
  <c r="F224" i="15"/>
  <c r="E224" i="15"/>
  <c r="C224" i="15"/>
  <c r="D224" i="15" s="1"/>
  <c r="A224" i="15"/>
  <c r="M223" i="15"/>
  <c r="L223" i="15"/>
  <c r="K223" i="15"/>
  <c r="J223" i="15"/>
  <c r="I223" i="15"/>
  <c r="H223" i="15"/>
  <c r="G223" i="15"/>
  <c r="F223" i="15"/>
  <c r="E223" i="15"/>
  <c r="C223" i="15"/>
  <c r="D223" i="15" s="1"/>
  <c r="A223" i="15"/>
  <c r="M222" i="15"/>
  <c r="L222" i="15"/>
  <c r="K222" i="15"/>
  <c r="J222" i="15"/>
  <c r="I222" i="15"/>
  <c r="H222" i="15"/>
  <c r="G222" i="15"/>
  <c r="F222" i="15"/>
  <c r="E222" i="15"/>
  <c r="C222" i="15"/>
  <c r="D222" i="15" s="1"/>
  <c r="A222" i="15"/>
  <c r="M221" i="15"/>
  <c r="L221" i="15"/>
  <c r="K221" i="15"/>
  <c r="J221" i="15"/>
  <c r="H221" i="15"/>
  <c r="I221" i="15" s="1"/>
  <c r="G221" i="15"/>
  <c r="F221" i="15"/>
  <c r="E221" i="15"/>
  <c r="C221" i="15"/>
  <c r="D221" i="15" s="1"/>
  <c r="A221" i="15"/>
  <c r="M220" i="15"/>
  <c r="L220" i="15"/>
  <c r="K220" i="15"/>
  <c r="J220" i="15"/>
  <c r="H220" i="15"/>
  <c r="I220" i="15" s="1"/>
  <c r="G220" i="15"/>
  <c r="F220" i="15"/>
  <c r="E220" i="15"/>
  <c r="C220" i="15"/>
  <c r="D220" i="15" s="1"/>
  <c r="A220" i="15"/>
  <c r="M219" i="15"/>
  <c r="L219" i="15"/>
  <c r="K219" i="15"/>
  <c r="J219" i="15"/>
  <c r="H219" i="15"/>
  <c r="I219" i="15" s="1"/>
  <c r="G219" i="15"/>
  <c r="F219" i="15"/>
  <c r="E219" i="15"/>
  <c r="C219" i="15"/>
  <c r="D219" i="15" s="1"/>
  <c r="A219" i="15"/>
  <c r="M218" i="15"/>
  <c r="L218" i="15"/>
  <c r="K218" i="15"/>
  <c r="J218" i="15"/>
  <c r="H218" i="15"/>
  <c r="I218" i="15" s="1"/>
  <c r="G218" i="15"/>
  <c r="F218" i="15"/>
  <c r="E218" i="15"/>
  <c r="C218" i="15"/>
  <c r="D218" i="15" s="1"/>
  <c r="A218" i="15"/>
  <c r="M217" i="15"/>
  <c r="L217" i="15"/>
  <c r="K217" i="15"/>
  <c r="J217" i="15"/>
  <c r="H217" i="15"/>
  <c r="I217" i="15" s="1"/>
  <c r="G217" i="15"/>
  <c r="F217" i="15"/>
  <c r="E217" i="15"/>
  <c r="C217" i="15"/>
  <c r="D217" i="15" s="1"/>
  <c r="A217" i="15"/>
  <c r="M216" i="15"/>
  <c r="L216" i="15"/>
  <c r="K216" i="15"/>
  <c r="J216" i="15"/>
  <c r="H216" i="15"/>
  <c r="I216" i="15" s="1"/>
  <c r="G216" i="15"/>
  <c r="F216" i="15"/>
  <c r="E216" i="15"/>
  <c r="C216" i="15"/>
  <c r="D216" i="15" s="1"/>
  <c r="A216" i="15"/>
  <c r="M215" i="15"/>
  <c r="L215" i="15"/>
  <c r="K215" i="15"/>
  <c r="J215" i="15"/>
  <c r="H215" i="15"/>
  <c r="I215" i="15" s="1"/>
  <c r="G215" i="15"/>
  <c r="F215" i="15"/>
  <c r="E215" i="15"/>
  <c r="C215" i="15"/>
  <c r="D215" i="15" s="1"/>
  <c r="A215" i="15"/>
  <c r="L214" i="15"/>
  <c r="K214" i="15"/>
  <c r="M214" i="15" s="1"/>
  <c r="J214" i="15"/>
  <c r="H214" i="15"/>
  <c r="I214" i="15" s="1"/>
  <c r="G214" i="15"/>
  <c r="F214" i="15"/>
  <c r="E214" i="15"/>
  <c r="C214" i="15"/>
  <c r="D214" i="15" s="1"/>
  <c r="A214" i="15"/>
  <c r="L213" i="15"/>
  <c r="K213" i="15"/>
  <c r="M213" i="15" s="1"/>
  <c r="J213" i="15"/>
  <c r="H213" i="15"/>
  <c r="I213" i="15" s="1"/>
  <c r="G213" i="15"/>
  <c r="F213" i="15"/>
  <c r="E213" i="15"/>
  <c r="C213" i="15"/>
  <c r="D213" i="15" s="1"/>
  <c r="A213" i="15"/>
  <c r="L212" i="15"/>
  <c r="K212" i="15"/>
  <c r="M212" i="15" s="1"/>
  <c r="J212" i="15"/>
  <c r="H212" i="15"/>
  <c r="I212" i="15" s="1"/>
  <c r="G212" i="15"/>
  <c r="F212" i="15"/>
  <c r="E212" i="15"/>
  <c r="C212" i="15"/>
  <c r="D212" i="15" s="1"/>
  <c r="A212" i="15"/>
  <c r="L211" i="15"/>
  <c r="M211" i="15" s="1"/>
  <c r="K211" i="15"/>
  <c r="J211" i="15"/>
  <c r="H211" i="15"/>
  <c r="I211" i="15" s="1"/>
  <c r="G211" i="15"/>
  <c r="F211" i="15"/>
  <c r="E211" i="15"/>
  <c r="C211" i="15"/>
  <c r="D211" i="15" s="1"/>
  <c r="A211" i="15"/>
  <c r="M210" i="15"/>
  <c r="L210" i="15"/>
  <c r="K210" i="15"/>
  <c r="J210" i="15"/>
  <c r="H210" i="15"/>
  <c r="I210" i="15" s="1"/>
  <c r="G210" i="15"/>
  <c r="F210" i="15"/>
  <c r="E210" i="15"/>
  <c r="C210" i="15"/>
  <c r="D210" i="15" s="1"/>
  <c r="A210" i="15"/>
  <c r="M209" i="15"/>
  <c r="L209" i="15"/>
  <c r="K209" i="15"/>
  <c r="J209" i="15"/>
  <c r="I209" i="15"/>
  <c r="H209" i="15"/>
  <c r="G209" i="15"/>
  <c r="F209" i="15"/>
  <c r="E209" i="15"/>
  <c r="C209" i="15"/>
  <c r="D209" i="15" s="1"/>
  <c r="A209" i="15"/>
  <c r="M208" i="15"/>
  <c r="L208" i="15"/>
  <c r="K208" i="15"/>
  <c r="J208" i="15"/>
  <c r="H208" i="15"/>
  <c r="I208" i="15" s="1"/>
  <c r="G208" i="15"/>
  <c r="F208" i="15"/>
  <c r="E208" i="15"/>
  <c r="C208" i="15"/>
  <c r="D208" i="15" s="1"/>
  <c r="A208" i="15"/>
  <c r="M207" i="15"/>
  <c r="L207" i="15"/>
  <c r="K207" i="15"/>
  <c r="J207" i="15"/>
  <c r="H207" i="15"/>
  <c r="I207" i="15" s="1"/>
  <c r="G207" i="15"/>
  <c r="F207" i="15"/>
  <c r="E207" i="15"/>
  <c r="C207" i="15"/>
  <c r="D207" i="15" s="1"/>
  <c r="A207" i="15"/>
  <c r="L206" i="15"/>
  <c r="K206" i="15"/>
  <c r="M206" i="15" s="1"/>
  <c r="J206" i="15"/>
  <c r="H206" i="15"/>
  <c r="I206" i="15" s="1"/>
  <c r="G206" i="15"/>
  <c r="F206" i="15"/>
  <c r="E206" i="15"/>
  <c r="C206" i="15"/>
  <c r="D206" i="15" s="1"/>
  <c r="A206" i="15"/>
  <c r="M205" i="15"/>
  <c r="L205" i="15"/>
  <c r="K205" i="15"/>
  <c r="J205" i="15"/>
  <c r="H205" i="15"/>
  <c r="I205" i="15" s="1"/>
  <c r="G205" i="15"/>
  <c r="F205" i="15"/>
  <c r="E205" i="15"/>
  <c r="C205" i="15"/>
  <c r="D205" i="15" s="1"/>
  <c r="A205" i="15"/>
  <c r="M204" i="15"/>
  <c r="L204" i="15"/>
  <c r="K204" i="15"/>
  <c r="J204" i="15"/>
  <c r="H204" i="15"/>
  <c r="I204" i="15" s="1"/>
  <c r="G204" i="15"/>
  <c r="F204" i="15"/>
  <c r="E204" i="15"/>
  <c r="C204" i="15"/>
  <c r="D204" i="15" s="1"/>
  <c r="A204" i="15"/>
  <c r="M203" i="15"/>
  <c r="L203" i="15"/>
  <c r="K203" i="15"/>
  <c r="J203" i="15"/>
  <c r="I203" i="15"/>
  <c r="H203" i="15"/>
  <c r="G203" i="15"/>
  <c r="F203" i="15"/>
  <c r="E203" i="15"/>
  <c r="C203" i="15"/>
  <c r="D203" i="15" s="1"/>
  <c r="A203" i="15"/>
  <c r="M202" i="15"/>
  <c r="L202" i="15"/>
  <c r="K202" i="15"/>
  <c r="J202" i="15"/>
  <c r="H202" i="15"/>
  <c r="I202" i="15" s="1"/>
  <c r="G202" i="15"/>
  <c r="F202" i="15"/>
  <c r="E202" i="15"/>
  <c r="C202" i="15"/>
  <c r="D202" i="15" s="1"/>
  <c r="A202" i="15"/>
  <c r="M201" i="15"/>
  <c r="L201" i="15"/>
  <c r="K201" i="15"/>
  <c r="J201" i="15"/>
  <c r="H201" i="15"/>
  <c r="I201" i="15" s="1"/>
  <c r="G201" i="15"/>
  <c r="F201" i="15"/>
  <c r="E201" i="15"/>
  <c r="C201" i="15"/>
  <c r="D201" i="15" s="1"/>
  <c r="A201" i="15"/>
  <c r="M200" i="15"/>
  <c r="L200" i="15"/>
  <c r="K200" i="15"/>
  <c r="J200" i="15"/>
  <c r="H200" i="15"/>
  <c r="I200" i="15" s="1"/>
  <c r="G200" i="15"/>
  <c r="F200" i="15"/>
  <c r="E200" i="15"/>
  <c r="C200" i="15"/>
  <c r="D200" i="15" s="1"/>
  <c r="A200" i="15"/>
  <c r="M199" i="15"/>
  <c r="L199" i="15"/>
  <c r="K199" i="15"/>
  <c r="J199" i="15"/>
  <c r="H199" i="15"/>
  <c r="I199" i="15" s="1"/>
  <c r="G199" i="15"/>
  <c r="F199" i="15"/>
  <c r="E199" i="15"/>
  <c r="C199" i="15"/>
  <c r="D199" i="15" s="1"/>
  <c r="A199" i="15"/>
  <c r="M198" i="15"/>
  <c r="L198" i="15"/>
  <c r="K198" i="15"/>
  <c r="J198" i="15"/>
  <c r="H198" i="15"/>
  <c r="I198" i="15" s="1"/>
  <c r="G198" i="15"/>
  <c r="F198" i="15"/>
  <c r="E198" i="15"/>
  <c r="C198" i="15"/>
  <c r="D198" i="15" s="1"/>
  <c r="A198" i="15"/>
  <c r="M197" i="15"/>
  <c r="L197" i="15"/>
  <c r="K197" i="15"/>
  <c r="J197" i="15"/>
  <c r="H197" i="15"/>
  <c r="I197" i="15" s="1"/>
  <c r="G197" i="15"/>
  <c r="F197" i="15"/>
  <c r="E197" i="15"/>
  <c r="C197" i="15"/>
  <c r="D197" i="15" s="1"/>
  <c r="A197" i="15"/>
  <c r="M196" i="15"/>
  <c r="L196" i="15"/>
  <c r="K196" i="15"/>
  <c r="J196" i="15"/>
  <c r="H196" i="15"/>
  <c r="I196" i="15" s="1"/>
  <c r="G196" i="15"/>
  <c r="F196" i="15"/>
  <c r="E196" i="15"/>
  <c r="C196" i="15"/>
  <c r="D196" i="15" s="1"/>
  <c r="A196" i="15"/>
  <c r="M195" i="15"/>
  <c r="L195" i="15"/>
  <c r="K195" i="15"/>
  <c r="J195" i="15"/>
  <c r="H195" i="15"/>
  <c r="I195" i="15" s="1"/>
  <c r="G195" i="15"/>
  <c r="F195" i="15"/>
  <c r="E195" i="15"/>
  <c r="C195" i="15"/>
  <c r="D195" i="15" s="1"/>
  <c r="A195" i="15"/>
  <c r="M194" i="15"/>
  <c r="L194" i="15"/>
  <c r="K194" i="15"/>
  <c r="J194" i="15"/>
  <c r="H194" i="15"/>
  <c r="I194" i="15" s="1"/>
  <c r="G194" i="15"/>
  <c r="F194" i="15"/>
  <c r="E194" i="15"/>
  <c r="C194" i="15"/>
  <c r="D194" i="15" s="1"/>
  <c r="A194" i="15"/>
  <c r="M193" i="15"/>
  <c r="L193" i="15"/>
  <c r="K193" i="15"/>
  <c r="J193" i="15"/>
  <c r="I193" i="15"/>
  <c r="H193" i="15"/>
  <c r="G193" i="15"/>
  <c r="F193" i="15"/>
  <c r="E193" i="15"/>
  <c r="C193" i="15"/>
  <c r="D193" i="15" s="1"/>
  <c r="A193" i="15"/>
  <c r="M192" i="15"/>
  <c r="L192" i="15"/>
  <c r="K192" i="15"/>
  <c r="J192" i="15"/>
  <c r="H192" i="15"/>
  <c r="I192" i="15" s="1"/>
  <c r="G192" i="15"/>
  <c r="F192" i="15"/>
  <c r="E192" i="15"/>
  <c r="C192" i="15"/>
  <c r="D192" i="15" s="1"/>
  <c r="A192" i="15"/>
  <c r="M191" i="15"/>
  <c r="L191" i="15"/>
  <c r="K191" i="15"/>
  <c r="J191" i="15"/>
  <c r="H191" i="15"/>
  <c r="I191" i="15" s="1"/>
  <c r="G191" i="15"/>
  <c r="F191" i="15"/>
  <c r="E191" i="15"/>
  <c r="C191" i="15"/>
  <c r="D191" i="15" s="1"/>
  <c r="A191" i="15"/>
  <c r="M190" i="15"/>
  <c r="L190" i="15"/>
  <c r="K190" i="15"/>
  <c r="J190" i="15"/>
  <c r="H190" i="15"/>
  <c r="I190" i="15" s="1"/>
  <c r="G190" i="15"/>
  <c r="F190" i="15"/>
  <c r="E190" i="15"/>
  <c r="C190" i="15"/>
  <c r="D190" i="15" s="1"/>
  <c r="A190" i="15"/>
  <c r="M189" i="15"/>
  <c r="L189" i="15"/>
  <c r="K189" i="15"/>
  <c r="J189" i="15"/>
  <c r="H189" i="15"/>
  <c r="I189" i="15" s="1"/>
  <c r="G189" i="15"/>
  <c r="F189" i="15"/>
  <c r="E189" i="15"/>
  <c r="C189" i="15"/>
  <c r="D189" i="15" s="1"/>
  <c r="A189" i="15"/>
  <c r="L188" i="15"/>
  <c r="K188" i="15"/>
  <c r="M188" i="15" s="1"/>
  <c r="J188" i="15"/>
  <c r="H188" i="15"/>
  <c r="I188" i="15" s="1"/>
  <c r="G188" i="15"/>
  <c r="F188" i="15"/>
  <c r="E188" i="15"/>
  <c r="C188" i="15"/>
  <c r="D188" i="15" s="1"/>
  <c r="A188" i="15"/>
  <c r="M187" i="15"/>
  <c r="L187" i="15"/>
  <c r="K187" i="15"/>
  <c r="J187" i="15"/>
  <c r="H187" i="15"/>
  <c r="I187" i="15" s="1"/>
  <c r="G187" i="15"/>
  <c r="F187" i="15"/>
  <c r="E187" i="15"/>
  <c r="C187" i="15"/>
  <c r="D187" i="15" s="1"/>
  <c r="A187" i="15"/>
  <c r="L186" i="15"/>
  <c r="M186" i="15" s="1"/>
  <c r="K186" i="15"/>
  <c r="J186" i="15"/>
  <c r="I186" i="15"/>
  <c r="H186" i="15"/>
  <c r="G186" i="15"/>
  <c r="F186" i="15"/>
  <c r="E186" i="15"/>
  <c r="C186" i="15"/>
  <c r="D186" i="15" s="1"/>
  <c r="A186" i="15"/>
  <c r="M185" i="15"/>
  <c r="L185" i="15"/>
  <c r="K185" i="15"/>
  <c r="J185" i="15"/>
  <c r="H185" i="15"/>
  <c r="I185" i="15" s="1"/>
  <c r="G185" i="15"/>
  <c r="F185" i="15"/>
  <c r="E185" i="15"/>
  <c r="C185" i="15"/>
  <c r="D185" i="15" s="1"/>
  <c r="A185" i="15"/>
  <c r="M184" i="15"/>
  <c r="L184" i="15"/>
  <c r="K184" i="15"/>
  <c r="J184" i="15"/>
  <c r="H184" i="15"/>
  <c r="I184" i="15" s="1"/>
  <c r="G184" i="15"/>
  <c r="F184" i="15"/>
  <c r="E184" i="15"/>
  <c r="C184" i="15"/>
  <c r="D184" i="15" s="1"/>
  <c r="A184" i="15"/>
  <c r="M183" i="15"/>
  <c r="L183" i="15"/>
  <c r="K183" i="15"/>
  <c r="J183" i="15"/>
  <c r="H183" i="15"/>
  <c r="I183" i="15" s="1"/>
  <c r="G183" i="15"/>
  <c r="F183" i="15"/>
  <c r="E183" i="15"/>
  <c r="C183" i="15"/>
  <c r="D183" i="15" s="1"/>
  <c r="A183" i="15"/>
  <c r="M182" i="15"/>
  <c r="L182" i="15"/>
  <c r="K182" i="15"/>
  <c r="J182" i="15"/>
  <c r="H182" i="15"/>
  <c r="I182" i="15" s="1"/>
  <c r="G182" i="15"/>
  <c r="F182" i="15"/>
  <c r="E182" i="15"/>
  <c r="C182" i="15"/>
  <c r="D182" i="15" s="1"/>
  <c r="A182" i="15"/>
  <c r="M181" i="15"/>
  <c r="L181" i="15"/>
  <c r="K181" i="15"/>
  <c r="J181" i="15"/>
  <c r="H181" i="15"/>
  <c r="I181" i="15" s="1"/>
  <c r="G181" i="15"/>
  <c r="F181" i="15"/>
  <c r="E181" i="15"/>
  <c r="C181" i="15"/>
  <c r="D181" i="15" s="1"/>
  <c r="A181" i="15"/>
  <c r="L180" i="15"/>
  <c r="K180" i="15"/>
  <c r="J180" i="15"/>
  <c r="H180" i="15"/>
  <c r="I180" i="15" s="1"/>
  <c r="G180" i="15"/>
  <c r="F180" i="15"/>
  <c r="E180" i="15"/>
  <c r="C180" i="15"/>
  <c r="D180" i="15" s="1"/>
  <c r="A180" i="15"/>
  <c r="M179" i="15"/>
  <c r="L179" i="15"/>
  <c r="K179" i="15"/>
  <c r="J179" i="15"/>
  <c r="H179" i="15"/>
  <c r="I179" i="15" s="1"/>
  <c r="G179" i="15"/>
  <c r="F179" i="15"/>
  <c r="E179" i="15"/>
  <c r="C179" i="15"/>
  <c r="D179" i="15" s="1"/>
  <c r="A179" i="15"/>
  <c r="M178" i="15"/>
  <c r="L178" i="15"/>
  <c r="K178" i="15"/>
  <c r="J178" i="15"/>
  <c r="H178" i="15"/>
  <c r="I178" i="15" s="1"/>
  <c r="G178" i="15"/>
  <c r="F178" i="15"/>
  <c r="E178" i="15"/>
  <c r="C178" i="15"/>
  <c r="D178" i="15" s="1"/>
  <c r="A178" i="15"/>
  <c r="M177" i="15"/>
  <c r="L177" i="15"/>
  <c r="K177" i="15"/>
  <c r="J177" i="15"/>
  <c r="H177" i="15"/>
  <c r="I177" i="15" s="1"/>
  <c r="G177" i="15"/>
  <c r="F177" i="15"/>
  <c r="E177" i="15"/>
  <c r="C177" i="15"/>
  <c r="D177" i="15" s="1"/>
  <c r="A177" i="15"/>
  <c r="M176" i="15"/>
  <c r="L176" i="15"/>
  <c r="K176" i="15"/>
  <c r="J176" i="15"/>
  <c r="I176" i="15"/>
  <c r="H176" i="15"/>
  <c r="G176" i="15"/>
  <c r="F176" i="15"/>
  <c r="E176" i="15"/>
  <c r="C176" i="15"/>
  <c r="D176" i="15" s="1"/>
  <c r="A176" i="15"/>
  <c r="M175" i="15"/>
  <c r="L175" i="15"/>
  <c r="K175" i="15"/>
  <c r="J175" i="15"/>
  <c r="H175" i="15"/>
  <c r="I175" i="15" s="1"/>
  <c r="G175" i="15"/>
  <c r="F175" i="15"/>
  <c r="E175" i="15"/>
  <c r="C175" i="15"/>
  <c r="D175" i="15" s="1"/>
  <c r="A175" i="15"/>
  <c r="M174" i="15"/>
  <c r="L174" i="15"/>
  <c r="K174" i="15"/>
  <c r="J174" i="15"/>
  <c r="H174" i="15"/>
  <c r="I174" i="15" s="1"/>
  <c r="G174" i="15"/>
  <c r="F174" i="15"/>
  <c r="E174" i="15"/>
  <c r="C174" i="15"/>
  <c r="D174" i="15" s="1"/>
  <c r="A174" i="15"/>
  <c r="M173" i="15"/>
  <c r="L173" i="15"/>
  <c r="K173" i="15"/>
  <c r="J173" i="15"/>
  <c r="H173" i="15"/>
  <c r="I173" i="15" s="1"/>
  <c r="G173" i="15"/>
  <c r="F173" i="15"/>
  <c r="E173" i="15"/>
  <c r="C173" i="15"/>
  <c r="D173" i="15" s="1"/>
  <c r="A173" i="15"/>
  <c r="M172" i="15"/>
  <c r="L172" i="15"/>
  <c r="K172" i="15"/>
  <c r="J172" i="15"/>
  <c r="H172" i="15"/>
  <c r="I172" i="15" s="1"/>
  <c r="G172" i="15"/>
  <c r="F172" i="15"/>
  <c r="E172" i="15"/>
  <c r="C172" i="15"/>
  <c r="D172" i="15" s="1"/>
  <c r="A172" i="15"/>
  <c r="M171" i="15"/>
  <c r="L171" i="15"/>
  <c r="K171" i="15"/>
  <c r="J171" i="15"/>
  <c r="H171" i="15"/>
  <c r="I171" i="15" s="1"/>
  <c r="G171" i="15"/>
  <c r="F171" i="15"/>
  <c r="E171" i="15"/>
  <c r="C171" i="15"/>
  <c r="D171" i="15" s="1"/>
  <c r="A171" i="15"/>
  <c r="L170" i="15"/>
  <c r="K170" i="15"/>
  <c r="J170" i="15"/>
  <c r="H170" i="15"/>
  <c r="I170" i="15" s="1"/>
  <c r="G170" i="15"/>
  <c r="F170" i="15"/>
  <c r="E170" i="15"/>
  <c r="C170" i="15"/>
  <c r="D170" i="15" s="1"/>
  <c r="A170" i="15"/>
  <c r="M169" i="15"/>
  <c r="L169" i="15"/>
  <c r="K169" i="15"/>
  <c r="J169" i="15"/>
  <c r="H169" i="15"/>
  <c r="I169" i="15" s="1"/>
  <c r="G169" i="15"/>
  <c r="F169" i="15"/>
  <c r="E169" i="15"/>
  <c r="C169" i="15"/>
  <c r="D169" i="15" s="1"/>
  <c r="A169" i="15"/>
  <c r="M168" i="15"/>
  <c r="L168" i="15"/>
  <c r="K168" i="15"/>
  <c r="J168" i="15"/>
  <c r="H168" i="15"/>
  <c r="I168" i="15" s="1"/>
  <c r="G168" i="15"/>
  <c r="F168" i="15"/>
  <c r="E168" i="15"/>
  <c r="C168" i="15"/>
  <c r="D168" i="15" s="1"/>
  <c r="A168" i="15"/>
  <c r="M167" i="15"/>
  <c r="L167" i="15"/>
  <c r="K167" i="15"/>
  <c r="J167" i="15"/>
  <c r="H167" i="15"/>
  <c r="I167" i="15" s="1"/>
  <c r="G167" i="15"/>
  <c r="F167" i="15"/>
  <c r="E167" i="15"/>
  <c r="C167" i="15"/>
  <c r="D167" i="15" s="1"/>
  <c r="A167" i="15"/>
  <c r="L166" i="15"/>
  <c r="K166" i="15"/>
  <c r="J166" i="15"/>
  <c r="H166" i="15"/>
  <c r="I166" i="15" s="1"/>
  <c r="G166" i="15"/>
  <c r="F166" i="15"/>
  <c r="E166" i="15"/>
  <c r="C166" i="15"/>
  <c r="D166" i="15" s="1"/>
  <c r="A166" i="15"/>
  <c r="M165" i="15"/>
  <c r="L165" i="15"/>
  <c r="K165" i="15"/>
  <c r="J165" i="15"/>
  <c r="H165" i="15"/>
  <c r="I165" i="15" s="1"/>
  <c r="G165" i="15"/>
  <c r="F165" i="15"/>
  <c r="E165" i="15"/>
  <c r="C165" i="15"/>
  <c r="D165" i="15" s="1"/>
  <c r="A165" i="15"/>
  <c r="L164" i="15"/>
  <c r="K164" i="15"/>
  <c r="J164" i="15"/>
  <c r="H164" i="15"/>
  <c r="I164" i="15" s="1"/>
  <c r="G164" i="15"/>
  <c r="F164" i="15"/>
  <c r="E164" i="15"/>
  <c r="C164" i="15"/>
  <c r="D164" i="15" s="1"/>
  <c r="A164" i="15"/>
  <c r="L163" i="15"/>
  <c r="K163" i="15"/>
  <c r="J163" i="15"/>
  <c r="H163" i="15"/>
  <c r="I163" i="15" s="1"/>
  <c r="G163" i="15"/>
  <c r="F163" i="15"/>
  <c r="E163" i="15"/>
  <c r="C163" i="15"/>
  <c r="D163" i="15" s="1"/>
  <c r="A163" i="15"/>
  <c r="M162" i="15"/>
  <c r="L162" i="15"/>
  <c r="K162" i="15"/>
  <c r="J162" i="15"/>
  <c r="H162" i="15"/>
  <c r="I162" i="15" s="1"/>
  <c r="G162" i="15"/>
  <c r="F162" i="15"/>
  <c r="E162" i="15"/>
  <c r="C162" i="15"/>
  <c r="D162" i="15" s="1"/>
  <c r="A162" i="15"/>
  <c r="M161" i="15"/>
  <c r="L161" i="15"/>
  <c r="K161" i="15"/>
  <c r="J161" i="15"/>
  <c r="I161" i="15"/>
  <c r="H161" i="15"/>
  <c r="G161" i="15"/>
  <c r="F161" i="15"/>
  <c r="E161" i="15"/>
  <c r="C161" i="15"/>
  <c r="D161" i="15" s="1"/>
  <c r="A161" i="15"/>
  <c r="M160" i="15"/>
  <c r="L160" i="15"/>
  <c r="K160" i="15"/>
  <c r="J160" i="15"/>
  <c r="H160" i="15"/>
  <c r="I160" i="15" s="1"/>
  <c r="G160" i="15"/>
  <c r="F160" i="15"/>
  <c r="E160" i="15"/>
  <c r="C160" i="15"/>
  <c r="D160" i="15" s="1"/>
  <c r="A160" i="15"/>
  <c r="M159" i="15"/>
  <c r="L159" i="15"/>
  <c r="K159" i="15"/>
  <c r="J159" i="15"/>
  <c r="H159" i="15"/>
  <c r="I159" i="15" s="1"/>
  <c r="G159" i="15"/>
  <c r="F159" i="15"/>
  <c r="E159" i="15"/>
  <c r="C159" i="15"/>
  <c r="D159" i="15" s="1"/>
  <c r="A159" i="15"/>
  <c r="L158" i="15"/>
  <c r="K158" i="15"/>
  <c r="M158" i="15" s="1"/>
  <c r="J158" i="15"/>
  <c r="H158" i="15"/>
  <c r="I158" i="15" s="1"/>
  <c r="G158" i="15"/>
  <c r="F158" i="15"/>
  <c r="E158" i="15"/>
  <c r="C158" i="15"/>
  <c r="D158" i="15" s="1"/>
  <c r="A158" i="15"/>
  <c r="M157" i="15"/>
  <c r="L157" i="15"/>
  <c r="K157" i="15"/>
  <c r="J157" i="15"/>
  <c r="H157" i="15"/>
  <c r="I157" i="15" s="1"/>
  <c r="G157" i="15"/>
  <c r="F157" i="15"/>
  <c r="E157" i="15"/>
  <c r="C157" i="15"/>
  <c r="D157" i="15" s="1"/>
  <c r="A157" i="15"/>
  <c r="L156" i="15"/>
  <c r="M156" i="15" s="1"/>
  <c r="K156" i="15"/>
  <c r="J156" i="15"/>
  <c r="H156" i="15"/>
  <c r="I156" i="15" s="1"/>
  <c r="G156" i="15"/>
  <c r="F156" i="15"/>
  <c r="E156" i="15"/>
  <c r="C156" i="15"/>
  <c r="D156" i="15" s="1"/>
  <c r="A156" i="15"/>
  <c r="M155" i="15"/>
  <c r="L155" i="15"/>
  <c r="K155" i="15"/>
  <c r="J155" i="15"/>
  <c r="H155" i="15"/>
  <c r="I155" i="15" s="1"/>
  <c r="G155" i="15"/>
  <c r="F155" i="15"/>
  <c r="E155" i="15"/>
  <c r="C155" i="15"/>
  <c r="D155" i="15" s="1"/>
  <c r="A155" i="15"/>
  <c r="L154" i="15"/>
  <c r="K154" i="15"/>
  <c r="J154" i="15"/>
  <c r="I154" i="15"/>
  <c r="H154" i="15"/>
  <c r="G154" i="15"/>
  <c r="F154" i="15"/>
  <c r="E154" i="15"/>
  <c r="C154" i="15"/>
  <c r="D154" i="15" s="1"/>
  <c r="A154" i="15"/>
  <c r="L153" i="15"/>
  <c r="K153" i="15"/>
  <c r="J153" i="15"/>
  <c r="H153" i="15"/>
  <c r="I153" i="15" s="1"/>
  <c r="G153" i="15"/>
  <c r="F153" i="15"/>
  <c r="E153" i="15"/>
  <c r="C153" i="15"/>
  <c r="D153" i="15" s="1"/>
  <c r="A153" i="15"/>
  <c r="M152" i="15"/>
  <c r="L152" i="15"/>
  <c r="K152" i="15"/>
  <c r="J152" i="15"/>
  <c r="H152" i="15"/>
  <c r="I152" i="15" s="1"/>
  <c r="G152" i="15"/>
  <c r="F152" i="15"/>
  <c r="E152" i="15"/>
  <c r="C152" i="15"/>
  <c r="D152" i="15" s="1"/>
  <c r="A152" i="15"/>
  <c r="L151" i="15"/>
  <c r="K151" i="15"/>
  <c r="M151" i="15" s="1"/>
  <c r="J151" i="15"/>
  <c r="H151" i="15"/>
  <c r="I151" i="15" s="1"/>
  <c r="G151" i="15"/>
  <c r="F151" i="15"/>
  <c r="E151" i="15"/>
  <c r="C151" i="15"/>
  <c r="D151" i="15" s="1"/>
  <c r="A151" i="15"/>
  <c r="L150" i="15"/>
  <c r="M150" i="15" s="1"/>
  <c r="K150" i="15"/>
  <c r="J150" i="15"/>
  <c r="H150" i="15"/>
  <c r="I150" i="15" s="1"/>
  <c r="G150" i="15"/>
  <c r="F150" i="15"/>
  <c r="E150" i="15"/>
  <c r="C150" i="15"/>
  <c r="D150" i="15" s="1"/>
  <c r="A150" i="15"/>
  <c r="L149" i="15"/>
  <c r="K149" i="15"/>
  <c r="M149" i="15" s="1"/>
  <c r="J149" i="15"/>
  <c r="H149" i="15"/>
  <c r="I149" i="15" s="1"/>
  <c r="G149" i="15"/>
  <c r="F149" i="15"/>
  <c r="E149" i="15"/>
  <c r="C149" i="15"/>
  <c r="D149" i="15" s="1"/>
  <c r="A149" i="15"/>
  <c r="M148" i="15"/>
  <c r="L148" i="15"/>
  <c r="K148" i="15"/>
  <c r="J148" i="15"/>
  <c r="H148" i="15"/>
  <c r="I148" i="15" s="1"/>
  <c r="G148" i="15"/>
  <c r="F148" i="15"/>
  <c r="E148" i="15"/>
  <c r="C148" i="15"/>
  <c r="D148" i="15" s="1"/>
  <c r="A148" i="15"/>
  <c r="M147" i="15"/>
  <c r="L147" i="15"/>
  <c r="K147" i="15"/>
  <c r="J147" i="15"/>
  <c r="H147" i="15"/>
  <c r="I147" i="15" s="1"/>
  <c r="G147" i="15"/>
  <c r="F147" i="15"/>
  <c r="E147" i="15"/>
  <c r="C147" i="15"/>
  <c r="D147" i="15" s="1"/>
  <c r="A147" i="15"/>
  <c r="L146" i="15"/>
  <c r="M146" i="15" s="1"/>
  <c r="K146" i="15"/>
  <c r="J146" i="15"/>
  <c r="I146" i="15"/>
  <c r="H146" i="15"/>
  <c r="G146" i="15"/>
  <c r="F146" i="15"/>
  <c r="E146" i="15"/>
  <c r="C146" i="15"/>
  <c r="D146" i="15" s="1"/>
  <c r="A146" i="15"/>
  <c r="M145" i="15"/>
  <c r="L145" i="15"/>
  <c r="K145" i="15"/>
  <c r="J145" i="15"/>
  <c r="H145" i="15"/>
  <c r="I145" i="15" s="1"/>
  <c r="G145" i="15"/>
  <c r="F145" i="15"/>
  <c r="E145" i="15"/>
  <c r="C145" i="15"/>
  <c r="D145" i="15" s="1"/>
  <c r="A145" i="15"/>
  <c r="M144" i="15"/>
  <c r="L144" i="15"/>
  <c r="K144" i="15"/>
  <c r="J144" i="15"/>
  <c r="H144" i="15"/>
  <c r="I144" i="15" s="1"/>
  <c r="G144" i="15"/>
  <c r="F144" i="15"/>
  <c r="E144" i="15"/>
  <c r="C144" i="15"/>
  <c r="D144" i="15" s="1"/>
  <c r="A144" i="15"/>
  <c r="M143" i="15"/>
  <c r="L143" i="15"/>
  <c r="K143" i="15"/>
  <c r="J143" i="15"/>
  <c r="I143" i="15"/>
  <c r="H143" i="15"/>
  <c r="G143" i="15"/>
  <c r="F143" i="15"/>
  <c r="E143" i="15"/>
  <c r="C143" i="15"/>
  <c r="D143" i="15" s="1"/>
  <c r="A143" i="15"/>
  <c r="M142" i="15"/>
  <c r="L142" i="15"/>
  <c r="K142" i="15"/>
  <c r="J142" i="15"/>
  <c r="H142" i="15"/>
  <c r="I142" i="15" s="1"/>
  <c r="G142" i="15"/>
  <c r="F142" i="15"/>
  <c r="E142" i="15"/>
  <c r="C142" i="15"/>
  <c r="D142" i="15" s="1"/>
  <c r="A142" i="15"/>
  <c r="L141" i="15"/>
  <c r="K141" i="15"/>
  <c r="M141" i="15" s="1"/>
  <c r="J141" i="15"/>
  <c r="H141" i="15"/>
  <c r="I141" i="15" s="1"/>
  <c r="G141" i="15"/>
  <c r="F141" i="15"/>
  <c r="E141" i="15"/>
  <c r="C141" i="15"/>
  <c r="D141" i="15" s="1"/>
  <c r="A141" i="15"/>
  <c r="M140" i="15"/>
  <c r="L140" i="15"/>
  <c r="K140" i="15"/>
  <c r="J140" i="15"/>
  <c r="H140" i="15"/>
  <c r="I140" i="15" s="1"/>
  <c r="G140" i="15"/>
  <c r="F140" i="15"/>
  <c r="E140" i="15"/>
  <c r="C140" i="15"/>
  <c r="D140" i="15" s="1"/>
  <c r="A140" i="15"/>
  <c r="M139" i="15"/>
  <c r="L139" i="15"/>
  <c r="K139" i="15"/>
  <c r="J139" i="15"/>
  <c r="H139" i="15"/>
  <c r="I139" i="15" s="1"/>
  <c r="G139" i="15"/>
  <c r="F139" i="15"/>
  <c r="E139" i="15"/>
  <c r="C139" i="15"/>
  <c r="D139" i="15" s="1"/>
  <c r="A139" i="15"/>
  <c r="M138" i="15"/>
  <c r="L138" i="15"/>
  <c r="K138" i="15"/>
  <c r="J138" i="15"/>
  <c r="H138" i="15"/>
  <c r="I138" i="15" s="1"/>
  <c r="G138" i="15"/>
  <c r="F138" i="15"/>
  <c r="E138" i="15"/>
  <c r="C138" i="15"/>
  <c r="D138" i="15" s="1"/>
  <c r="A138" i="15"/>
  <c r="L137" i="15"/>
  <c r="K137" i="15"/>
  <c r="J137" i="15"/>
  <c r="H137" i="15"/>
  <c r="I137" i="15" s="1"/>
  <c r="G137" i="15"/>
  <c r="F137" i="15"/>
  <c r="E137" i="15"/>
  <c r="C137" i="15"/>
  <c r="D137" i="15" s="1"/>
  <c r="A137" i="15"/>
  <c r="L136" i="15"/>
  <c r="K136" i="15"/>
  <c r="M136" i="15" s="1"/>
  <c r="J136" i="15"/>
  <c r="H136" i="15"/>
  <c r="I136" i="15" s="1"/>
  <c r="G136" i="15"/>
  <c r="F136" i="15"/>
  <c r="E136" i="15"/>
  <c r="C136" i="15"/>
  <c r="D136" i="15" s="1"/>
  <c r="A136" i="15"/>
  <c r="M135" i="15"/>
  <c r="L135" i="15"/>
  <c r="K135" i="15"/>
  <c r="J135" i="15"/>
  <c r="H135" i="15"/>
  <c r="I135" i="15" s="1"/>
  <c r="G135" i="15"/>
  <c r="F135" i="15"/>
  <c r="E135" i="15"/>
  <c r="C135" i="15"/>
  <c r="D135" i="15" s="1"/>
  <c r="A135" i="15"/>
  <c r="M134" i="15"/>
  <c r="L134" i="15"/>
  <c r="K134" i="15"/>
  <c r="J134" i="15"/>
  <c r="H134" i="15"/>
  <c r="I134" i="15" s="1"/>
  <c r="G134" i="15"/>
  <c r="F134" i="15"/>
  <c r="E134" i="15"/>
  <c r="C134" i="15"/>
  <c r="D134" i="15" s="1"/>
  <c r="A134" i="15"/>
  <c r="M133" i="15"/>
  <c r="L133" i="15"/>
  <c r="K133" i="15"/>
  <c r="J133" i="15"/>
  <c r="H133" i="15"/>
  <c r="I133" i="15" s="1"/>
  <c r="G133" i="15"/>
  <c r="F133" i="15"/>
  <c r="E133" i="15"/>
  <c r="C133" i="15"/>
  <c r="D133" i="15" s="1"/>
  <c r="A133" i="15"/>
  <c r="M132" i="15"/>
  <c r="L132" i="15"/>
  <c r="K132" i="15"/>
  <c r="J132" i="15"/>
  <c r="H132" i="15"/>
  <c r="I132" i="15" s="1"/>
  <c r="G132" i="15"/>
  <c r="F132" i="15"/>
  <c r="E132" i="15"/>
  <c r="C132" i="15"/>
  <c r="D132" i="15" s="1"/>
  <c r="A132" i="15"/>
  <c r="L131" i="15"/>
  <c r="K131" i="15"/>
  <c r="M131" i="15" s="1"/>
  <c r="J131" i="15"/>
  <c r="H131" i="15"/>
  <c r="I131" i="15" s="1"/>
  <c r="G131" i="15"/>
  <c r="F131" i="15"/>
  <c r="E131" i="15"/>
  <c r="C131" i="15"/>
  <c r="D131" i="15" s="1"/>
  <c r="A131" i="15"/>
  <c r="L130" i="15"/>
  <c r="M130" i="15" s="1"/>
  <c r="K130" i="15"/>
  <c r="J130" i="15"/>
  <c r="I130" i="15"/>
  <c r="H130" i="15"/>
  <c r="G130" i="15"/>
  <c r="F130" i="15"/>
  <c r="E130" i="15"/>
  <c r="C130" i="15"/>
  <c r="D130" i="15" s="1"/>
  <c r="A130" i="15"/>
  <c r="M129" i="15"/>
  <c r="L129" i="15"/>
  <c r="K129" i="15"/>
  <c r="J129" i="15"/>
  <c r="H129" i="15"/>
  <c r="I129" i="15" s="1"/>
  <c r="G129" i="15"/>
  <c r="F129" i="15"/>
  <c r="E129" i="15"/>
  <c r="C129" i="15"/>
  <c r="D129" i="15" s="1"/>
  <c r="A129" i="15"/>
  <c r="M128" i="15"/>
  <c r="L128" i="15"/>
  <c r="K128" i="15"/>
  <c r="J128" i="15"/>
  <c r="I128" i="15"/>
  <c r="H128" i="15"/>
  <c r="G128" i="15"/>
  <c r="F128" i="15"/>
  <c r="E128" i="15"/>
  <c r="C128" i="15"/>
  <c r="D128" i="15" s="1"/>
  <c r="A128" i="15"/>
  <c r="L127" i="15"/>
  <c r="K127" i="15"/>
  <c r="J127" i="15"/>
  <c r="H127" i="15"/>
  <c r="I127" i="15" s="1"/>
  <c r="G127" i="15"/>
  <c r="F127" i="15"/>
  <c r="E127" i="15"/>
  <c r="C127" i="15"/>
  <c r="D127" i="15" s="1"/>
  <c r="A127" i="15"/>
  <c r="M126" i="15"/>
  <c r="L126" i="15"/>
  <c r="K126" i="15"/>
  <c r="J126" i="15"/>
  <c r="H126" i="15"/>
  <c r="I126" i="15" s="1"/>
  <c r="G126" i="15"/>
  <c r="F126" i="15"/>
  <c r="E126" i="15"/>
  <c r="C126" i="15"/>
  <c r="D126" i="15" s="1"/>
  <c r="A126" i="15"/>
  <c r="M125" i="15"/>
  <c r="L125" i="15"/>
  <c r="K125" i="15"/>
  <c r="J125" i="15"/>
  <c r="H125" i="15"/>
  <c r="I125" i="15" s="1"/>
  <c r="G125" i="15"/>
  <c r="F125" i="15"/>
  <c r="E125" i="15"/>
  <c r="C125" i="15"/>
  <c r="D125" i="15" s="1"/>
  <c r="A125" i="15"/>
  <c r="M124" i="15"/>
  <c r="L124" i="15"/>
  <c r="K124" i="15"/>
  <c r="J124" i="15"/>
  <c r="H124" i="15"/>
  <c r="I124" i="15" s="1"/>
  <c r="G124" i="15"/>
  <c r="F124" i="15"/>
  <c r="E124" i="15"/>
  <c r="C124" i="15"/>
  <c r="D124" i="15" s="1"/>
  <c r="A124" i="15"/>
  <c r="M123" i="15"/>
  <c r="L123" i="15"/>
  <c r="K123" i="15"/>
  <c r="J123" i="15"/>
  <c r="H123" i="15"/>
  <c r="I123" i="15" s="1"/>
  <c r="G123" i="15"/>
  <c r="F123" i="15"/>
  <c r="E123" i="15"/>
  <c r="C123" i="15"/>
  <c r="D123" i="15" s="1"/>
  <c r="A123" i="15"/>
  <c r="M122" i="15"/>
  <c r="L122" i="15"/>
  <c r="K122" i="15"/>
  <c r="J122" i="15"/>
  <c r="H122" i="15"/>
  <c r="I122" i="15" s="1"/>
  <c r="G122" i="15"/>
  <c r="F122" i="15"/>
  <c r="E122" i="15"/>
  <c r="C122" i="15"/>
  <c r="D122" i="15" s="1"/>
  <c r="A122" i="15"/>
  <c r="M121" i="15"/>
  <c r="L121" i="15"/>
  <c r="K121" i="15"/>
  <c r="J121" i="15"/>
  <c r="H121" i="15"/>
  <c r="I121" i="15" s="1"/>
  <c r="G121" i="15"/>
  <c r="F121" i="15"/>
  <c r="E121" i="15"/>
  <c r="C121" i="15"/>
  <c r="D121" i="15" s="1"/>
  <c r="A121" i="15"/>
  <c r="M120" i="15"/>
  <c r="L120" i="15"/>
  <c r="K120" i="15"/>
  <c r="J120" i="15"/>
  <c r="H120" i="15"/>
  <c r="I120" i="15" s="1"/>
  <c r="G120" i="15"/>
  <c r="F120" i="15"/>
  <c r="E120" i="15"/>
  <c r="C120" i="15"/>
  <c r="D120" i="15" s="1"/>
  <c r="A120" i="15"/>
  <c r="L119" i="15"/>
  <c r="K119" i="15"/>
  <c r="M119" i="15" s="1"/>
  <c r="J119" i="15"/>
  <c r="H119" i="15"/>
  <c r="I119" i="15" s="1"/>
  <c r="G119" i="15"/>
  <c r="F119" i="15"/>
  <c r="E119" i="15"/>
  <c r="C119" i="15"/>
  <c r="D119" i="15" s="1"/>
  <c r="A119" i="15"/>
  <c r="L118" i="15"/>
  <c r="K118" i="15"/>
  <c r="M118" i="15" s="1"/>
  <c r="J118" i="15"/>
  <c r="H118" i="15"/>
  <c r="I118" i="15" s="1"/>
  <c r="G118" i="15"/>
  <c r="F118" i="15"/>
  <c r="E118" i="15"/>
  <c r="C118" i="15"/>
  <c r="D118" i="15" s="1"/>
  <c r="A118" i="15"/>
  <c r="M117" i="15"/>
  <c r="L117" i="15"/>
  <c r="K117" i="15"/>
  <c r="J117" i="15"/>
  <c r="H117" i="15"/>
  <c r="I117" i="15" s="1"/>
  <c r="G117" i="15"/>
  <c r="F117" i="15"/>
  <c r="E117" i="15"/>
  <c r="C117" i="15"/>
  <c r="D117" i="15" s="1"/>
  <c r="A117" i="15"/>
  <c r="M116" i="15"/>
  <c r="L116" i="15"/>
  <c r="K116" i="15"/>
  <c r="J116" i="15"/>
  <c r="H116" i="15"/>
  <c r="I116" i="15" s="1"/>
  <c r="G116" i="15"/>
  <c r="F116" i="15"/>
  <c r="E116" i="15"/>
  <c r="C116" i="15"/>
  <c r="D116" i="15" s="1"/>
  <c r="A116" i="15"/>
  <c r="M115" i="15"/>
  <c r="L115" i="15"/>
  <c r="K115" i="15"/>
  <c r="J115" i="15"/>
  <c r="I115" i="15"/>
  <c r="H115" i="15"/>
  <c r="G115" i="15"/>
  <c r="F115" i="15"/>
  <c r="E115" i="15"/>
  <c r="C115" i="15"/>
  <c r="D115" i="15" s="1"/>
  <c r="A115" i="15"/>
  <c r="M114" i="15"/>
  <c r="L114" i="15"/>
  <c r="K114" i="15"/>
  <c r="J114" i="15"/>
  <c r="H114" i="15"/>
  <c r="I114" i="15" s="1"/>
  <c r="G114" i="15"/>
  <c r="F114" i="15"/>
  <c r="E114" i="15"/>
  <c r="C114" i="15"/>
  <c r="D114" i="15" s="1"/>
  <c r="A114" i="15"/>
  <c r="M113" i="15"/>
  <c r="L113" i="15"/>
  <c r="K113" i="15"/>
  <c r="J113" i="15"/>
  <c r="H113" i="15"/>
  <c r="I113" i="15" s="1"/>
  <c r="G113" i="15"/>
  <c r="F113" i="15"/>
  <c r="E113" i="15"/>
  <c r="C113" i="15"/>
  <c r="D113" i="15" s="1"/>
  <c r="A113" i="15"/>
  <c r="M112" i="15"/>
  <c r="L112" i="15"/>
  <c r="K112" i="15"/>
  <c r="J112" i="15"/>
  <c r="H112" i="15"/>
  <c r="I112" i="15" s="1"/>
  <c r="G112" i="15"/>
  <c r="F112" i="15"/>
  <c r="E112" i="15"/>
  <c r="C112" i="15"/>
  <c r="D112" i="15" s="1"/>
  <c r="A112" i="15"/>
  <c r="M111" i="15"/>
  <c r="L111" i="15"/>
  <c r="K111" i="15"/>
  <c r="J111" i="15"/>
  <c r="H111" i="15"/>
  <c r="I111" i="15" s="1"/>
  <c r="G111" i="15"/>
  <c r="F111" i="15"/>
  <c r="E111" i="15"/>
  <c r="C111" i="15"/>
  <c r="D111" i="15" s="1"/>
  <c r="A111" i="15"/>
  <c r="L110" i="15"/>
  <c r="K110" i="15"/>
  <c r="M110" i="15" s="1"/>
  <c r="J110" i="15"/>
  <c r="H110" i="15"/>
  <c r="I110" i="15" s="1"/>
  <c r="G110" i="15"/>
  <c r="F110" i="15"/>
  <c r="E110" i="15"/>
  <c r="C110" i="15"/>
  <c r="D110" i="15" s="1"/>
  <c r="A110" i="15"/>
  <c r="M109" i="15"/>
  <c r="L109" i="15"/>
  <c r="K109" i="15"/>
  <c r="J109" i="15"/>
  <c r="H109" i="15"/>
  <c r="I109" i="15" s="1"/>
  <c r="G109" i="15"/>
  <c r="F109" i="15"/>
  <c r="E109" i="15"/>
  <c r="C109" i="15"/>
  <c r="D109" i="15" s="1"/>
  <c r="A109" i="15"/>
  <c r="L108" i="15"/>
  <c r="M108" i="15" s="1"/>
  <c r="K108" i="15"/>
  <c r="J108" i="15"/>
  <c r="I108" i="15"/>
  <c r="H108" i="15"/>
  <c r="G108" i="15"/>
  <c r="F108" i="15"/>
  <c r="E108" i="15"/>
  <c r="C108" i="15"/>
  <c r="D108" i="15" s="1"/>
  <c r="A108" i="15"/>
  <c r="L107" i="15"/>
  <c r="K107" i="15"/>
  <c r="M107" i="15" s="1"/>
  <c r="J107" i="15"/>
  <c r="H107" i="15"/>
  <c r="I107" i="15" s="1"/>
  <c r="G107" i="15"/>
  <c r="F107" i="15"/>
  <c r="E107" i="15"/>
  <c r="C107" i="15"/>
  <c r="D107" i="15" s="1"/>
  <c r="A107" i="15"/>
  <c r="L106" i="15"/>
  <c r="K106" i="15"/>
  <c r="M106" i="15" s="1"/>
  <c r="J106" i="15"/>
  <c r="I106" i="15"/>
  <c r="H106" i="15"/>
  <c r="G106" i="15"/>
  <c r="F106" i="15"/>
  <c r="E106" i="15"/>
  <c r="C106" i="15"/>
  <c r="D106" i="15" s="1"/>
  <c r="A106" i="15"/>
  <c r="L105" i="15"/>
  <c r="K105" i="15"/>
  <c r="M105" i="15" s="1"/>
  <c r="J105" i="15"/>
  <c r="H105" i="15"/>
  <c r="I105" i="15" s="1"/>
  <c r="G105" i="15"/>
  <c r="F105" i="15"/>
  <c r="E105" i="15"/>
  <c r="C105" i="15"/>
  <c r="D105" i="15" s="1"/>
  <c r="A105" i="15"/>
  <c r="M104" i="15"/>
  <c r="L104" i="15"/>
  <c r="K104" i="15"/>
  <c r="J104" i="15"/>
  <c r="H104" i="15"/>
  <c r="I104" i="15" s="1"/>
  <c r="G104" i="15"/>
  <c r="F104" i="15"/>
  <c r="E104" i="15"/>
  <c r="C104" i="15"/>
  <c r="D104" i="15" s="1"/>
  <c r="A104" i="15"/>
  <c r="M103" i="15"/>
  <c r="L103" i="15"/>
  <c r="K103" i="15"/>
  <c r="J103" i="15"/>
  <c r="H103" i="15"/>
  <c r="I103" i="15" s="1"/>
  <c r="G103" i="15"/>
  <c r="F103" i="15"/>
  <c r="E103" i="15"/>
  <c r="C103" i="15"/>
  <c r="D103" i="15" s="1"/>
  <c r="A103" i="15"/>
  <c r="M102" i="15"/>
  <c r="L102" i="15"/>
  <c r="K102" i="15"/>
  <c r="J102" i="15"/>
  <c r="H102" i="15"/>
  <c r="I102" i="15" s="1"/>
  <c r="G102" i="15"/>
  <c r="F102" i="15"/>
  <c r="E102" i="15"/>
  <c r="C102" i="15"/>
  <c r="D102" i="15" s="1"/>
  <c r="A102" i="15"/>
  <c r="M101" i="15"/>
  <c r="L101" i="15"/>
  <c r="K101" i="15"/>
  <c r="J101" i="15"/>
  <c r="H101" i="15"/>
  <c r="I101" i="15" s="1"/>
  <c r="G101" i="15"/>
  <c r="F101" i="15"/>
  <c r="E101" i="15"/>
  <c r="C101" i="15"/>
  <c r="D101" i="15" s="1"/>
  <c r="A101" i="15"/>
  <c r="M100" i="15"/>
  <c r="L100" i="15"/>
  <c r="K100" i="15"/>
  <c r="J100" i="15"/>
  <c r="I100" i="15"/>
  <c r="H100" i="15"/>
  <c r="G100" i="15"/>
  <c r="F100" i="15"/>
  <c r="E100" i="15"/>
  <c r="C100" i="15"/>
  <c r="D100" i="15" s="1"/>
  <c r="A100" i="15"/>
  <c r="M99" i="15"/>
  <c r="L99" i="15"/>
  <c r="K99" i="15"/>
  <c r="J99" i="15"/>
  <c r="H99" i="15"/>
  <c r="I99" i="15" s="1"/>
  <c r="G99" i="15"/>
  <c r="F99" i="15"/>
  <c r="E99" i="15"/>
  <c r="C99" i="15"/>
  <c r="D99" i="15" s="1"/>
  <c r="A99" i="15"/>
  <c r="M98" i="15"/>
  <c r="L98" i="15"/>
  <c r="K98" i="15"/>
  <c r="J98" i="15"/>
  <c r="H98" i="15"/>
  <c r="I98" i="15" s="1"/>
  <c r="G98" i="15"/>
  <c r="F98" i="15"/>
  <c r="E98" i="15"/>
  <c r="C98" i="15"/>
  <c r="D98" i="15" s="1"/>
  <c r="A98" i="15"/>
  <c r="M97" i="15"/>
  <c r="L97" i="15"/>
  <c r="K97" i="15"/>
  <c r="J97" i="15"/>
  <c r="H97" i="15"/>
  <c r="I97" i="15" s="1"/>
  <c r="G97" i="15"/>
  <c r="F97" i="15"/>
  <c r="E97" i="15"/>
  <c r="C97" i="15"/>
  <c r="D97" i="15" s="1"/>
  <c r="A97" i="15"/>
  <c r="M96" i="15"/>
  <c r="L96" i="15"/>
  <c r="K96" i="15"/>
  <c r="J96" i="15"/>
  <c r="H96" i="15"/>
  <c r="I96" i="15" s="1"/>
  <c r="G96" i="15"/>
  <c r="F96" i="15"/>
  <c r="E96" i="15"/>
  <c r="C96" i="15"/>
  <c r="D96" i="15" s="1"/>
  <c r="A96" i="15"/>
  <c r="M95" i="15"/>
  <c r="L95" i="15"/>
  <c r="K95" i="15"/>
  <c r="J95" i="15"/>
  <c r="I95" i="15"/>
  <c r="H95" i="15"/>
  <c r="G95" i="15"/>
  <c r="F95" i="15"/>
  <c r="E95" i="15"/>
  <c r="C95" i="15"/>
  <c r="D95" i="15" s="1"/>
  <c r="A95" i="15"/>
  <c r="M94" i="15"/>
  <c r="L94" i="15"/>
  <c r="K94" i="15"/>
  <c r="J94" i="15"/>
  <c r="I94" i="15"/>
  <c r="H94" i="15"/>
  <c r="G94" i="15"/>
  <c r="F94" i="15"/>
  <c r="E94" i="15"/>
  <c r="C94" i="15"/>
  <c r="D94" i="15" s="1"/>
  <c r="A94" i="15"/>
  <c r="M93" i="15"/>
  <c r="L93" i="15"/>
  <c r="K93" i="15"/>
  <c r="J93" i="15"/>
  <c r="H93" i="15"/>
  <c r="I93" i="15" s="1"/>
  <c r="G93" i="15"/>
  <c r="F93" i="15"/>
  <c r="E93" i="15"/>
  <c r="C93" i="15"/>
  <c r="D93" i="15" s="1"/>
  <c r="A93" i="15"/>
  <c r="M92" i="15"/>
  <c r="L92" i="15"/>
  <c r="K92" i="15"/>
  <c r="J92" i="15"/>
  <c r="H92" i="15"/>
  <c r="I92" i="15" s="1"/>
  <c r="G92" i="15"/>
  <c r="F92" i="15"/>
  <c r="E92" i="15"/>
  <c r="C92" i="15"/>
  <c r="D92" i="15" s="1"/>
  <c r="A92" i="15"/>
  <c r="M91" i="15"/>
  <c r="L91" i="15"/>
  <c r="K91" i="15"/>
  <c r="J91" i="15"/>
  <c r="I91" i="15"/>
  <c r="H91" i="15"/>
  <c r="G91" i="15"/>
  <c r="F91" i="15"/>
  <c r="E91" i="15"/>
  <c r="C91" i="15"/>
  <c r="D91" i="15" s="1"/>
  <c r="A91" i="15"/>
  <c r="M90" i="15"/>
  <c r="L90" i="15"/>
  <c r="K90" i="15"/>
  <c r="J90" i="15"/>
  <c r="H90" i="15"/>
  <c r="I90" i="15" s="1"/>
  <c r="G90" i="15"/>
  <c r="F90" i="15"/>
  <c r="E90" i="15"/>
  <c r="C90" i="15"/>
  <c r="D90" i="15" s="1"/>
  <c r="A90" i="15"/>
  <c r="M89" i="15"/>
  <c r="L89" i="15"/>
  <c r="K89" i="15"/>
  <c r="J89" i="15"/>
  <c r="H89" i="15"/>
  <c r="I89" i="15" s="1"/>
  <c r="G89" i="15"/>
  <c r="F89" i="15"/>
  <c r="E89" i="15"/>
  <c r="C89" i="15"/>
  <c r="D89" i="15" s="1"/>
  <c r="A89" i="15"/>
  <c r="M88" i="15"/>
  <c r="L88" i="15"/>
  <c r="K88" i="15"/>
  <c r="J88" i="15"/>
  <c r="H88" i="15"/>
  <c r="I88" i="15" s="1"/>
  <c r="G88" i="15"/>
  <c r="F88" i="15"/>
  <c r="E88" i="15"/>
  <c r="C88" i="15"/>
  <c r="D88" i="15" s="1"/>
  <c r="A88" i="15"/>
  <c r="M87" i="15"/>
  <c r="L87" i="15"/>
  <c r="K87" i="15"/>
  <c r="J87" i="15"/>
  <c r="H87" i="15"/>
  <c r="I87" i="15" s="1"/>
  <c r="G87" i="15"/>
  <c r="F87" i="15"/>
  <c r="E87" i="15"/>
  <c r="C87" i="15"/>
  <c r="D87" i="15" s="1"/>
  <c r="A87" i="15"/>
  <c r="M86" i="15"/>
  <c r="L86" i="15"/>
  <c r="K86" i="15"/>
  <c r="J86" i="15"/>
  <c r="H86" i="15"/>
  <c r="I86" i="15" s="1"/>
  <c r="G86" i="15"/>
  <c r="F86" i="15"/>
  <c r="E86" i="15"/>
  <c r="C86" i="15"/>
  <c r="D86" i="15" s="1"/>
  <c r="A86" i="15"/>
  <c r="M85" i="15"/>
  <c r="L85" i="15"/>
  <c r="K85" i="15"/>
  <c r="J85" i="15"/>
  <c r="H85" i="15"/>
  <c r="I85" i="15" s="1"/>
  <c r="G85" i="15"/>
  <c r="F85" i="15"/>
  <c r="E85" i="15"/>
  <c r="C85" i="15"/>
  <c r="D85" i="15" s="1"/>
  <c r="A85" i="15"/>
  <c r="M84" i="15"/>
  <c r="L84" i="15"/>
  <c r="K84" i="15"/>
  <c r="J84" i="15"/>
  <c r="I84" i="15"/>
  <c r="H84" i="15"/>
  <c r="G84" i="15"/>
  <c r="F84" i="15"/>
  <c r="E84" i="15"/>
  <c r="C84" i="15"/>
  <c r="D84" i="15" s="1"/>
  <c r="A84" i="15"/>
  <c r="M83" i="15"/>
  <c r="L83" i="15"/>
  <c r="K83" i="15"/>
  <c r="J83" i="15"/>
  <c r="H83" i="15"/>
  <c r="I83" i="15" s="1"/>
  <c r="G83" i="15"/>
  <c r="F83" i="15"/>
  <c r="E83" i="15"/>
  <c r="C83" i="15"/>
  <c r="D83" i="15" s="1"/>
  <c r="A83" i="15"/>
  <c r="M82" i="15"/>
  <c r="L82" i="15"/>
  <c r="K82" i="15"/>
  <c r="J82" i="15"/>
  <c r="H82" i="15"/>
  <c r="I82" i="15" s="1"/>
  <c r="G82" i="15"/>
  <c r="F82" i="15"/>
  <c r="E82" i="15"/>
  <c r="C82" i="15"/>
  <c r="D82" i="15" s="1"/>
  <c r="A82" i="15"/>
  <c r="M81" i="15"/>
  <c r="L81" i="15"/>
  <c r="K81" i="15"/>
  <c r="J81" i="15"/>
  <c r="H81" i="15"/>
  <c r="I81" i="15" s="1"/>
  <c r="G81" i="15"/>
  <c r="F81" i="15"/>
  <c r="E81" i="15"/>
  <c r="C81" i="15"/>
  <c r="D81" i="15" s="1"/>
  <c r="A81" i="15"/>
  <c r="L80" i="15"/>
  <c r="K80" i="15"/>
  <c r="M80" i="15" s="1"/>
  <c r="J80" i="15"/>
  <c r="H80" i="15"/>
  <c r="I80" i="15" s="1"/>
  <c r="G80" i="15"/>
  <c r="F80" i="15"/>
  <c r="E80" i="15"/>
  <c r="C80" i="15"/>
  <c r="D80" i="15" s="1"/>
  <c r="A80" i="15"/>
  <c r="M79" i="15"/>
  <c r="L79" i="15"/>
  <c r="K79" i="15"/>
  <c r="J79" i="15"/>
  <c r="H79" i="15"/>
  <c r="I79" i="15" s="1"/>
  <c r="G79" i="15"/>
  <c r="F79" i="15"/>
  <c r="E79" i="15"/>
  <c r="C79" i="15"/>
  <c r="D79" i="15" s="1"/>
  <c r="A79" i="15"/>
  <c r="M78" i="15"/>
  <c r="L78" i="15"/>
  <c r="K78" i="15"/>
  <c r="J78" i="15"/>
  <c r="H78" i="15"/>
  <c r="I78" i="15" s="1"/>
  <c r="G78" i="15"/>
  <c r="F78" i="15"/>
  <c r="E78" i="15"/>
  <c r="C78" i="15"/>
  <c r="D78" i="15" s="1"/>
  <c r="A78" i="15"/>
  <c r="M77" i="15"/>
  <c r="L77" i="15"/>
  <c r="K77" i="15"/>
  <c r="J77" i="15"/>
  <c r="H77" i="15"/>
  <c r="I77" i="15" s="1"/>
  <c r="G77" i="15"/>
  <c r="F77" i="15"/>
  <c r="E77" i="15"/>
  <c r="C77" i="15"/>
  <c r="D77" i="15" s="1"/>
  <c r="A77" i="15"/>
  <c r="M76" i="15"/>
  <c r="L76" i="15"/>
  <c r="K76" i="15"/>
  <c r="J76" i="15"/>
  <c r="I76" i="15"/>
  <c r="H76" i="15"/>
  <c r="G76" i="15"/>
  <c r="F76" i="15"/>
  <c r="E76" i="15"/>
  <c r="C76" i="15"/>
  <c r="D76" i="15" s="1"/>
  <c r="A76" i="15"/>
  <c r="M75" i="15"/>
  <c r="L75" i="15"/>
  <c r="K75" i="15"/>
  <c r="J75" i="15"/>
  <c r="H75" i="15"/>
  <c r="I75" i="15" s="1"/>
  <c r="G75" i="15"/>
  <c r="F75" i="15"/>
  <c r="E75" i="15"/>
  <c r="C75" i="15"/>
  <c r="D75" i="15" s="1"/>
  <c r="A75" i="15"/>
  <c r="M74" i="15"/>
  <c r="L74" i="15"/>
  <c r="K74" i="15"/>
  <c r="J74" i="15"/>
  <c r="H74" i="15"/>
  <c r="I74" i="15" s="1"/>
  <c r="G74" i="15"/>
  <c r="F74" i="15"/>
  <c r="E74" i="15"/>
  <c r="C74" i="15"/>
  <c r="D74" i="15" s="1"/>
  <c r="A74" i="15"/>
  <c r="M73" i="15"/>
  <c r="L73" i="15"/>
  <c r="K73" i="15"/>
  <c r="J73" i="15"/>
  <c r="H73" i="15"/>
  <c r="I73" i="15" s="1"/>
  <c r="G73" i="15"/>
  <c r="F73" i="15"/>
  <c r="E73" i="15"/>
  <c r="C73" i="15"/>
  <c r="D73" i="15" s="1"/>
  <c r="A73" i="15"/>
  <c r="M72" i="15"/>
  <c r="L72" i="15"/>
  <c r="K72" i="15"/>
  <c r="J72" i="15"/>
  <c r="H72" i="15"/>
  <c r="I72" i="15" s="1"/>
  <c r="G72" i="15"/>
  <c r="F72" i="15"/>
  <c r="E72" i="15"/>
  <c r="C72" i="15"/>
  <c r="D72" i="15" s="1"/>
  <c r="A72" i="15"/>
  <c r="M71" i="15"/>
  <c r="L71" i="15"/>
  <c r="K71" i="15"/>
  <c r="J71" i="15"/>
  <c r="H71" i="15"/>
  <c r="I71" i="15" s="1"/>
  <c r="G71" i="15"/>
  <c r="F71" i="15"/>
  <c r="E71" i="15"/>
  <c r="C71" i="15"/>
  <c r="D71" i="15" s="1"/>
  <c r="A71" i="15"/>
  <c r="M70" i="15"/>
  <c r="L70" i="15"/>
  <c r="K70" i="15"/>
  <c r="J70" i="15"/>
  <c r="H70" i="15"/>
  <c r="I70" i="15" s="1"/>
  <c r="G70" i="15"/>
  <c r="F70" i="15"/>
  <c r="E70" i="15"/>
  <c r="C70" i="15"/>
  <c r="D70" i="15" s="1"/>
  <c r="A70" i="15"/>
  <c r="M69" i="15"/>
  <c r="L69" i="15"/>
  <c r="K69" i="15"/>
  <c r="J69" i="15"/>
  <c r="H69" i="15"/>
  <c r="I69" i="15" s="1"/>
  <c r="G69" i="15"/>
  <c r="F69" i="15"/>
  <c r="E69" i="15"/>
  <c r="C69" i="15"/>
  <c r="D69" i="15" s="1"/>
  <c r="A69" i="15"/>
  <c r="M68" i="15"/>
  <c r="L68" i="15"/>
  <c r="K68" i="15"/>
  <c r="J68" i="15"/>
  <c r="H68" i="15"/>
  <c r="I68" i="15" s="1"/>
  <c r="G68" i="15"/>
  <c r="F68" i="15"/>
  <c r="E68" i="15"/>
  <c r="C68" i="15"/>
  <c r="D68" i="15" s="1"/>
  <c r="A68" i="15"/>
  <c r="M67" i="15"/>
  <c r="L67" i="15"/>
  <c r="K67" i="15"/>
  <c r="J67" i="15"/>
  <c r="I67" i="15"/>
  <c r="H67" i="15"/>
  <c r="G67" i="15"/>
  <c r="F67" i="15"/>
  <c r="E67" i="15"/>
  <c r="C67" i="15"/>
  <c r="D67" i="15" s="1"/>
  <c r="A67" i="15"/>
  <c r="M66" i="15"/>
  <c r="L66" i="15"/>
  <c r="K66" i="15"/>
  <c r="J66" i="15"/>
  <c r="H66" i="15"/>
  <c r="I66" i="15" s="1"/>
  <c r="G66" i="15"/>
  <c r="F66" i="15"/>
  <c r="E66" i="15"/>
  <c r="C66" i="15"/>
  <c r="D66" i="15" s="1"/>
  <c r="A66" i="15"/>
  <c r="M65" i="15"/>
  <c r="L65" i="15"/>
  <c r="K65" i="15"/>
  <c r="J65" i="15"/>
  <c r="H65" i="15"/>
  <c r="I65" i="15" s="1"/>
  <c r="G65" i="15"/>
  <c r="F65" i="15"/>
  <c r="E65" i="15"/>
  <c r="C65" i="15"/>
  <c r="D65" i="15" s="1"/>
  <c r="A65" i="15"/>
  <c r="L64" i="15"/>
  <c r="K64" i="15"/>
  <c r="M64" i="15" s="1"/>
  <c r="J64" i="15"/>
  <c r="H64" i="15"/>
  <c r="I64" i="15" s="1"/>
  <c r="G64" i="15"/>
  <c r="F64" i="15"/>
  <c r="E64" i="15"/>
  <c r="C64" i="15"/>
  <c r="D64" i="15" s="1"/>
  <c r="A64" i="15"/>
  <c r="M63" i="15"/>
  <c r="L63" i="15"/>
  <c r="K63" i="15"/>
  <c r="J63" i="15"/>
  <c r="H63" i="15"/>
  <c r="I63" i="15" s="1"/>
  <c r="G63" i="15"/>
  <c r="F63" i="15"/>
  <c r="E63" i="15"/>
  <c r="C63" i="15"/>
  <c r="D63" i="15" s="1"/>
  <c r="A63" i="15"/>
  <c r="M62" i="15"/>
  <c r="L62" i="15"/>
  <c r="K62" i="15"/>
  <c r="J62" i="15"/>
  <c r="H62" i="15"/>
  <c r="I62" i="15" s="1"/>
  <c r="G62" i="15"/>
  <c r="F62" i="15"/>
  <c r="E62" i="15"/>
  <c r="C62" i="15"/>
  <c r="D62" i="15" s="1"/>
  <c r="A62" i="15"/>
  <c r="M61" i="15"/>
  <c r="L61" i="15"/>
  <c r="K61" i="15"/>
  <c r="J61" i="15"/>
  <c r="H61" i="15"/>
  <c r="I61" i="15" s="1"/>
  <c r="G61" i="15"/>
  <c r="F61" i="15"/>
  <c r="E61" i="15"/>
  <c r="C61" i="15"/>
  <c r="D61" i="15" s="1"/>
  <c r="A61" i="15"/>
  <c r="M60" i="15"/>
  <c r="L60" i="15"/>
  <c r="K60" i="15"/>
  <c r="J60" i="15"/>
  <c r="I60" i="15"/>
  <c r="H60" i="15"/>
  <c r="G60" i="15"/>
  <c r="F60" i="15"/>
  <c r="E60" i="15"/>
  <c r="C60" i="15"/>
  <c r="D60" i="15" s="1"/>
  <c r="A60" i="15"/>
  <c r="M59" i="15"/>
  <c r="L59" i="15"/>
  <c r="K59" i="15"/>
  <c r="J59" i="15"/>
  <c r="H59" i="15"/>
  <c r="I59" i="15" s="1"/>
  <c r="G59" i="15"/>
  <c r="F59" i="15"/>
  <c r="E59" i="15"/>
  <c r="C59" i="15"/>
  <c r="D59" i="15" s="1"/>
  <c r="A59" i="15"/>
  <c r="M58" i="15"/>
  <c r="L58" i="15"/>
  <c r="K58" i="15"/>
  <c r="J58" i="15"/>
  <c r="H58" i="15"/>
  <c r="I58" i="15" s="1"/>
  <c r="G58" i="15"/>
  <c r="F58" i="15"/>
  <c r="E58" i="15"/>
  <c r="C58" i="15"/>
  <c r="D58" i="15" s="1"/>
  <c r="A58" i="15"/>
  <c r="M57" i="15"/>
  <c r="L57" i="15"/>
  <c r="K57" i="15"/>
  <c r="J57" i="15"/>
  <c r="H57" i="15"/>
  <c r="I57" i="15" s="1"/>
  <c r="G57" i="15"/>
  <c r="F57" i="15"/>
  <c r="E57" i="15"/>
  <c r="C57" i="15"/>
  <c r="D57" i="15" s="1"/>
  <c r="A57" i="15"/>
  <c r="M56" i="15"/>
  <c r="L56" i="15"/>
  <c r="K56" i="15"/>
  <c r="J56" i="15"/>
  <c r="H56" i="15"/>
  <c r="I56" i="15" s="1"/>
  <c r="G56" i="15"/>
  <c r="F56" i="15"/>
  <c r="E56" i="15"/>
  <c r="C56" i="15"/>
  <c r="D56" i="15" s="1"/>
  <c r="A56" i="15"/>
  <c r="M55" i="15"/>
  <c r="L55" i="15"/>
  <c r="K55" i="15"/>
  <c r="J55" i="15"/>
  <c r="H55" i="15"/>
  <c r="I55" i="15" s="1"/>
  <c r="G55" i="15"/>
  <c r="F55" i="15"/>
  <c r="E55" i="15"/>
  <c r="C55" i="15"/>
  <c r="D55" i="15" s="1"/>
  <c r="A55" i="15"/>
  <c r="L54" i="15"/>
  <c r="M54" i="15" s="1"/>
  <c r="K54" i="15"/>
  <c r="J54" i="15"/>
  <c r="H54" i="15"/>
  <c r="I54" i="15" s="1"/>
  <c r="G54" i="15"/>
  <c r="F54" i="15"/>
  <c r="E54" i="15"/>
  <c r="C54" i="15"/>
  <c r="D54" i="15" s="1"/>
  <c r="A54" i="15"/>
  <c r="M53" i="15"/>
  <c r="L53" i="15"/>
  <c r="K53" i="15"/>
  <c r="J53" i="15"/>
  <c r="H53" i="15"/>
  <c r="I53" i="15" s="1"/>
  <c r="G53" i="15"/>
  <c r="F53" i="15"/>
  <c r="E53" i="15"/>
  <c r="C53" i="15"/>
  <c r="D53" i="15" s="1"/>
  <c r="A53" i="15"/>
  <c r="L52" i="15"/>
  <c r="M52" i="15" s="1"/>
  <c r="K52" i="15"/>
  <c r="J52" i="15"/>
  <c r="I52" i="15"/>
  <c r="H52" i="15"/>
  <c r="G52" i="15"/>
  <c r="F52" i="15"/>
  <c r="E52" i="15"/>
  <c r="C52" i="15"/>
  <c r="D52" i="15" s="1"/>
  <c r="A52" i="15"/>
  <c r="M51" i="15"/>
  <c r="L51" i="15"/>
  <c r="K51" i="15"/>
  <c r="J51" i="15"/>
  <c r="H51" i="15"/>
  <c r="I51" i="15" s="1"/>
  <c r="G51" i="15"/>
  <c r="F51" i="15"/>
  <c r="E51" i="15"/>
  <c r="C51" i="15"/>
  <c r="D51" i="15" s="1"/>
  <c r="A51" i="15"/>
  <c r="M50" i="15"/>
  <c r="L50" i="15"/>
  <c r="K50" i="15"/>
  <c r="J50" i="15"/>
  <c r="H50" i="15"/>
  <c r="I50" i="15" s="1"/>
  <c r="G50" i="15"/>
  <c r="F50" i="15"/>
  <c r="E50" i="15"/>
  <c r="C50" i="15"/>
  <c r="D50" i="15" s="1"/>
  <c r="A50" i="15"/>
  <c r="M49" i="15"/>
  <c r="L49" i="15"/>
  <c r="K49" i="15"/>
  <c r="J49" i="15"/>
  <c r="H49" i="15"/>
  <c r="I49" i="15" s="1"/>
  <c r="G49" i="15"/>
  <c r="F49" i="15"/>
  <c r="E49" i="15"/>
  <c r="C49" i="15"/>
  <c r="D49" i="15" s="1"/>
  <c r="A49" i="15"/>
  <c r="M48" i="15"/>
  <c r="L48" i="15"/>
  <c r="K48" i="15"/>
  <c r="J48" i="15"/>
  <c r="H48" i="15"/>
  <c r="I48" i="15" s="1"/>
  <c r="G48" i="15"/>
  <c r="F48" i="15"/>
  <c r="E48" i="15"/>
  <c r="C48" i="15"/>
  <c r="D48" i="15" s="1"/>
  <c r="A48" i="15"/>
  <c r="M47" i="15"/>
  <c r="L47" i="15"/>
  <c r="K47" i="15"/>
  <c r="J47" i="15"/>
  <c r="H47" i="15"/>
  <c r="I47" i="15" s="1"/>
  <c r="G47" i="15"/>
  <c r="F47" i="15"/>
  <c r="E47" i="15"/>
  <c r="C47" i="15"/>
  <c r="D47" i="15" s="1"/>
  <c r="A47" i="15"/>
  <c r="L46" i="15"/>
  <c r="M46" i="15" s="1"/>
  <c r="K46" i="15"/>
  <c r="J46" i="15"/>
  <c r="H46" i="15"/>
  <c r="I46" i="15" s="1"/>
  <c r="G46" i="15"/>
  <c r="F46" i="15"/>
  <c r="E46" i="15"/>
  <c r="C46" i="15"/>
  <c r="D46" i="15" s="1"/>
  <c r="A46" i="15"/>
  <c r="M45" i="15"/>
  <c r="L45" i="15"/>
  <c r="K45" i="15"/>
  <c r="J45" i="15"/>
  <c r="H45" i="15"/>
  <c r="I45" i="15" s="1"/>
  <c r="G45" i="15"/>
  <c r="F45" i="15"/>
  <c r="E45" i="15"/>
  <c r="C45" i="15"/>
  <c r="D45" i="15" s="1"/>
  <c r="A45" i="15"/>
  <c r="M44" i="15"/>
  <c r="L44" i="15"/>
  <c r="K44" i="15"/>
  <c r="J44" i="15"/>
  <c r="H44" i="15"/>
  <c r="I44" i="15" s="1"/>
  <c r="G44" i="15"/>
  <c r="F44" i="15"/>
  <c r="E44" i="15"/>
  <c r="C44" i="15"/>
  <c r="D44" i="15" s="1"/>
  <c r="A44" i="15"/>
  <c r="M43" i="15"/>
  <c r="L43" i="15"/>
  <c r="K43" i="15"/>
  <c r="J43" i="15"/>
  <c r="H43" i="15"/>
  <c r="I43" i="15" s="1"/>
  <c r="G43" i="15"/>
  <c r="F43" i="15"/>
  <c r="E43" i="15"/>
  <c r="C43" i="15"/>
  <c r="D43" i="15" s="1"/>
  <c r="A43" i="15"/>
  <c r="M42" i="15"/>
  <c r="L42" i="15"/>
  <c r="K42" i="15"/>
  <c r="J42" i="15"/>
  <c r="H42" i="15"/>
  <c r="I42" i="15" s="1"/>
  <c r="G42" i="15"/>
  <c r="F42" i="15"/>
  <c r="E42" i="15"/>
  <c r="C42" i="15"/>
  <c r="D42" i="15" s="1"/>
  <c r="A42" i="15"/>
  <c r="M41" i="15"/>
  <c r="L41" i="15"/>
  <c r="K41" i="15"/>
  <c r="J41" i="15"/>
  <c r="H41" i="15"/>
  <c r="I41" i="15" s="1"/>
  <c r="G41" i="15"/>
  <c r="F41" i="15"/>
  <c r="E41" i="15"/>
  <c r="C41" i="15"/>
  <c r="D41" i="15" s="1"/>
  <c r="A41" i="15"/>
  <c r="M40" i="15"/>
  <c r="L40" i="15"/>
  <c r="K40" i="15"/>
  <c r="J40" i="15"/>
  <c r="H40" i="15"/>
  <c r="I40" i="15" s="1"/>
  <c r="G40" i="15"/>
  <c r="F40" i="15"/>
  <c r="E40" i="15"/>
  <c r="C40" i="15"/>
  <c r="D40" i="15" s="1"/>
  <c r="A40" i="15"/>
  <c r="M39" i="15"/>
  <c r="L39" i="15"/>
  <c r="K39" i="15"/>
  <c r="J39" i="15"/>
  <c r="H39" i="15"/>
  <c r="I39" i="15" s="1"/>
  <c r="G39" i="15"/>
  <c r="F39" i="15"/>
  <c r="E39" i="15"/>
  <c r="C39" i="15"/>
  <c r="D39" i="15" s="1"/>
  <c r="A39" i="15"/>
  <c r="M38" i="15"/>
  <c r="L38" i="15"/>
  <c r="K38" i="15"/>
  <c r="J38" i="15"/>
  <c r="H38" i="15"/>
  <c r="I38" i="15" s="1"/>
  <c r="G38" i="15"/>
  <c r="F38" i="15"/>
  <c r="E38" i="15"/>
  <c r="C38" i="15"/>
  <c r="D38" i="15" s="1"/>
  <c r="A38" i="15"/>
  <c r="M37" i="15"/>
  <c r="L37" i="15"/>
  <c r="K37" i="15"/>
  <c r="J37" i="15"/>
  <c r="H37" i="15"/>
  <c r="I37" i="15" s="1"/>
  <c r="G37" i="15"/>
  <c r="F37" i="15"/>
  <c r="E37" i="15"/>
  <c r="C37" i="15"/>
  <c r="D37" i="15" s="1"/>
  <c r="A37" i="15"/>
  <c r="M36" i="15"/>
  <c r="L36" i="15"/>
  <c r="K36" i="15"/>
  <c r="J36" i="15"/>
  <c r="H36" i="15"/>
  <c r="I36" i="15" s="1"/>
  <c r="G36" i="15"/>
  <c r="F36" i="15"/>
  <c r="E36" i="15"/>
  <c r="C36" i="15"/>
  <c r="D36" i="15" s="1"/>
  <c r="A36" i="15"/>
  <c r="M35" i="15"/>
  <c r="L35" i="15"/>
  <c r="K35" i="15"/>
  <c r="J35" i="15"/>
  <c r="H35" i="15"/>
  <c r="I35" i="15" s="1"/>
  <c r="G35" i="15"/>
  <c r="F35" i="15"/>
  <c r="E35" i="15"/>
  <c r="C35" i="15"/>
  <c r="D35" i="15" s="1"/>
  <c r="A35" i="15"/>
  <c r="M34" i="15"/>
  <c r="L34" i="15"/>
  <c r="K34" i="15"/>
  <c r="J34" i="15"/>
  <c r="H34" i="15"/>
  <c r="I34" i="15" s="1"/>
  <c r="G34" i="15"/>
  <c r="F34" i="15"/>
  <c r="E34" i="15"/>
  <c r="C34" i="15"/>
  <c r="D34" i="15" s="1"/>
  <c r="A34" i="15"/>
  <c r="L33" i="15"/>
  <c r="M33" i="15" s="1"/>
  <c r="K33" i="15"/>
  <c r="J33" i="15"/>
  <c r="H33" i="15"/>
  <c r="I33" i="15" s="1"/>
  <c r="G33" i="15"/>
  <c r="F33" i="15"/>
  <c r="E33" i="15"/>
  <c r="C33" i="15"/>
  <c r="D33" i="15" s="1"/>
  <c r="A33" i="15"/>
  <c r="L32" i="15"/>
  <c r="K32" i="15"/>
  <c r="M32" i="15" s="1"/>
  <c r="J32" i="15"/>
  <c r="H32" i="15"/>
  <c r="I32" i="15" s="1"/>
  <c r="G32" i="15"/>
  <c r="F32" i="15"/>
  <c r="E32" i="15"/>
  <c r="C32" i="15"/>
  <c r="D32" i="15" s="1"/>
  <c r="A32" i="15"/>
  <c r="M31" i="15"/>
  <c r="L31" i="15"/>
  <c r="K31" i="15"/>
  <c r="J31" i="15"/>
  <c r="H31" i="15"/>
  <c r="I31" i="15" s="1"/>
  <c r="G31" i="15"/>
  <c r="F31" i="15"/>
  <c r="E31" i="15"/>
  <c r="C31" i="15"/>
  <c r="D31" i="15" s="1"/>
  <c r="A31" i="15"/>
  <c r="M30" i="15"/>
  <c r="L30" i="15"/>
  <c r="K30" i="15"/>
  <c r="J30" i="15"/>
  <c r="H30" i="15"/>
  <c r="I30" i="15" s="1"/>
  <c r="G30" i="15"/>
  <c r="F30" i="15"/>
  <c r="E30" i="15"/>
  <c r="C30" i="15"/>
  <c r="D30" i="15" s="1"/>
  <c r="A30" i="15"/>
  <c r="L29" i="15"/>
  <c r="M29" i="15" s="1"/>
  <c r="K29" i="15"/>
  <c r="J29" i="15"/>
  <c r="H29" i="15"/>
  <c r="I29" i="15" s="1"/>
  <c r="G29" i="15"/>
  <c r="F29" i="15"/>
  <c r="E29" i="15"/>
  <c r="C29" i="15"/>
  <c r="D29" i="15" s="1"/>
  <c r="A29" i="15"/>
  <c r="L28" i="15"/>
  <c r="M28" i="15" s="1"/>
  <c r="K28" i="15"/>
  <c r="J28" i="15"/>
  <c r="I28" i="15"/>
  <c r="H28" i="15"/>
  <c r="G28" i="15"/>
  <c r="F28" i="15"/>
  <c r="E28" i="15"/>
  <c r="C28" i="15"/>
  <c r="D28" i="15" s="1"/>
  <c r="A28" i="15"/>
  <c r="M27" i="15"/>
  <c r="L27" i="15"/>
  <c r="K27" i="15"/>
  <c r="J27" i="15"/>
  <c r="H27" i="15"/>
  <c r="I27" i="15" s="1"/>
  <c r="G27" i="15"/>
  <c r="F27" i="15"/>
  <c r="E27" i="15"/>
  <c r="C27" i="15"/>
  <c r="D27" i="15" s="1"/>
  <c r="A27" i="15"/>
  <c r="L26" i="15"/>
  <c r="M26" i="15" s="1"/>
  <c r="K26" i="15"/>
  <c r="J26" i="15"/>
  <c r="H26" i="15"/>
  <c r="I26" i="15" s="1"/>
  <c r="G26" i="15"/>
  <c r="F26" i="15"/>
  <c r="E26" i="15"/>
  <c r="C26" i="15"/>
  <c r="D26" i="15" s="1"/>
  <c r="A26" i="15"/>
  <c r="L25" i="15"/>
  <c r="M25" i="15" s="1"/>
  <c r="K25" i="15"/>
  <c r="J25" i="15"/>
  <c r="H25" i="15"/>
  <c r="I25" i="15" s="1"/>
  <c r="G25" i="15"/>
  <c r="F25" i="15"/>
  <c r="E25" i="15"/>
  <c r="C25" i="15"/>
  <c r="D25" i="15" s="1"/>
  <c r="A25" i="15"/>
  <c r="M24" i="15"/>
  <c r="L24" i="15"/>
  <c r="K24" i="15"/>
  <c r="J24" i="15"/>
  <c r="H24" i="15"/>
  <c r="I24" i="15" s="1"/>
  <c r="G24" i="15"/>
  <c r="F24" i="15"/>
  <c r="E24" i="15"/>
  <c r="C24" i="15"/>
  <c r="D24" i="15" s="1"/>
  <c r="A24" i="15"/>
  <c r="M23" i="15"/>
  <c r="L23" i="15"/>
  <c r="K23" i="15"/>
  <c r="J23" i="15"/>
  <c r="I23" i="15"/>
  <c r="H23" i="15"/>
  <c r="G23" i="15"/>
  <c r="F23" i="15"/>
  <c r="E23" i="15"/>
  <c r="C23" i="15"/>
  <c r="D23" i="15" s="1"/>
  <c r="A23" i="15"/>
  <c r="L22" i="15"/>
  <c r="M22" i="15" s="1"/>
  <c r="K22" i="15"/>
  <c r="J22" i="15"/>
  <c r="H22" i="15"/>
  <c r="I22" i="15" s="1"/>
  <c r="G22" i="15"/>
  <c r="F22" i="15"/>
  <c r="E22" i="15"/>
  <c r="C22" i="15"/>
  <c r="D22" i="15" s="1"/>
  <c r="A22" i="15"/>
  <c r="L21" i="15"/>
  <c r="M21" i="15" s="1"/>
  <c r="K21" i="15"/>
  <c r="J21" i="15"/>
  <c r="H21" i="15"/>
  <c r="I21" i="15" s="1"/>
  <c r="G21" i="15"/>
  <c r="F21" i="15"/>
  <c r="E21" i="15"/>
  <c r="C21" i="15"/>
  <c r="D21" i="15" s="1"/>
  <c r="A21" i="15"/>
  <c r="L20" i="15"/>
  <c r="M20" i="15" s="1"/>
  <c r="K20" i="15"/>
  <c r="J20" i="15"/>
  <c r="I20" i="15"/>
  <c r="H20" i="15"/>
  <c r="G20" i="15"/>
  <c r="F20" i="15"/>
  <c r="E20" i="15"/>
  <c r="C20" i="15"/>
  <c r="D20" i="15" s="1"/>
  <c r="A20" i="15"/>
  <c r="M19" i="15"/>
  <c r="L19" i="15"/>
  <c r="K19" i="15"/>
  <c r="J19" i="15"/>
  <c r="H19" i="15"/>
  <c r="I19" i="15" s="1"/>
  <c r="G19" i="15"/>
  <c r="F19" i="15"/>
  <c r="E19" i="15"/>
  <c r="C19" i="15"/>
  <c r="D19" i="15" s="1"/>
  <c r="A19" i="15"/>
  <c r="L18" i="15"/>
  <c r="M18" i="15" s="1"/>
  <c r="K18" i="15"/>
  <c r="J18" i="15"/>
  <c r="H18" i="15"/>
  <c r="I18" i="15" s="1"/>
  <c r="G18" i="15"/>
  <c r="F18" i="15"/>
  <c r="E18" i="15"/>
  <c r="C18" i="15"/>
  <c r="D18" i="15" s="1"/>
  <c r="A18" i="15"/>
  <c r="L17" i="15"/>
  <c r="M17" i="15" s="1"/>
  <c r="K17" i="15"/>
  <c r="J17" i="15"/>
  <c r="H17" i="15"/>
  <c r="I17" i="15" s="1"/>
  <c r="G17" i="15"/>
  <c r="F17" i="15"/>
  <c r="E17" i="15"/>
  <c r="C17" i="15"/>
  <c r="D17" i="15" s="1"/>
  <c r="A17" i="15"/>
  <c r="L16" i="15"/>
  <c r="K16" i="15"/>
  <c r="M16" i="15" s="1"/>
  <c r="J16" i="15"/>
  <c r="H16" i="15"/>
  <c r="I16" i="15" s="1"/>
  <c r="G16" i="15"/>
  <c r="F16" i="15"/>
  <c r="E16" i="15"/>
  <c r="C16" i="15"/>
  <c r="D16" i="15" s="1"/>
  <c r="A16" i="15"/>
  <c r="M15" i="15"/>
  <c r="L15" i="15"/>
  <c r="K15" i="15"/>
  <c r="J15" i="15"/>
  <c r="H15" i="15"/>
  <c r="I15" i="15" s="1"/>
  <c r="G15" i="15"/>
  <c r="F15" i="15"/>
  <c r="E15" i="15"/>
  <c r="C15" i="15"/>
  <c r="D15" i="15" s="1"/>
  <c r="A15" i="15"/>
  <c r="M14" i="15"/>
  <c r="L14" i="15"/>
  <c r="K14" i="15"/>
  <c r="J14" i="15"/>
  <c r="H14" i="15"/>
  <c r="I14" i="15" s="1"/>
  <c r="G14" i="15"/>
  <c r="F14" i="15"/>
  <c r="E14" i="15"/>
  <c r="C14" i="15"/>
  <c r="D14" i="15" s="1"/>
  <c r="A14" i="15"/>
  <c r="M13" i="15"/>
  <c r="L13" i="15"/>
  <c r="K13" i="15"/>
  <c r="J13" i="15"/>
  <c r="H13" i="15"/>
  <c r="I13" i="15" s="1"/>
  <c r="G13" i="15"/>
  <c r="F13" i="15"/>
  <c r="E13" i="15"/>
  <c r="C13" i="15"/>
  <c r="D13" i="15" s="1"/>
  <c r="A13" i="15"/>
  <c r="L12" i="15"/>
  <c r="M12" i="15" s="1"/>
  <c r="K12" i="15"/>
  <c r="J12" i="15"/>
  <c r="H12" i="15"/>
  <c r="I12" i="15" s="1"/>
  <c r="G12" i="15"/>
  <c r="F12" i="15"/>
  <c r="E12" i="15"/>
  <c r="C12" i="15"/>
  <c r="D12" i="15" s="1"/>
  <c r="A12" i="15"/>
  <c r="M11" i="15"/>
  <c r="L11" i="15"/>
  <c r="K11" i="15"/>
  <c r="J11" i="15"/>
  <c r="I11" i="15"/>
  <c r="H11" i="15"/>
  <c r="G11" i="15"/>
  <c r="F11" i="15"/>
  <c r="E11" i="15"/>
  <c r="C11" i="15"/>
  <c r="D11" i="15" s="1"/>
  <c r="A11" i="15"/>
  <c r="M10" i="15"/>
  <c r="L10" i="15"/>
  <c r="K10" i="15"/>
  <c r="J10" i="15"/>
  <c r="H10" i="15"/>
  <c r="I10" i="15" s="1"/>
  <c r="G10" i="15"/>
  <c r="F10" i="15"/>
  <c r="E10" i="15"/>
  <c r="C10" i="15"/>
  <c r="D10" i="15" s="1"/>
  <c r="A10" i="15"/>
  <c r="L9" i="15"/>
  <c r="M9" i="15" s="1"/>
  <c r="K9" i="15"/>
  <c r="J9" i="15"/>
  <c r="H9" i="15"/>
  <c r="I9" i="15" s="1"/>
  <c r="G9" i="15"/>
  <c r="F9" i="15"/>
  <c r="E9" i="15"/>
  <c r="C9" i="15"/>
  <c r="D9" i="15" s="1"/>
  <c r="A9" i="15"/>
  <c r="L8" i="15"/>
  <c r="K8" i="15"/>
  <c r="M8" i="15" s="1"/>
  <c r="J8" i="15"/>
  <c r="H8" i="15"/>
  <c r="I8" i="15" s="1"/>
  <c r="G8" i="15"/>
  <c r="F8" i="15"/>
  <c r="E8" i="15"/>
  <c r="C8" i="15"/>
  <c r="D8" i="15" s="1"/>
  <c r="A8" i="15"/>
  <c r="M7" i="15"/>
  <c r="L7" i="15"/>
  <c r="K7" i="15"/>
  <c r="J7" i="15"/>
  <c r="H7" i="15"/>
  <c r="I7" i="15" s="1"/>
  <c r="G7" i="15"/>
  <c r="F7" i="15"/>
  <c r="E7" i="15"/>
  <c r="C7" i="15"/>
  <c r="D7" i="15" s="1"/>
  <c r="A7" i="15"/>
  <c r="L6" i="15"/>
  <c r="M6" i="15" s="1"/>
  <c r="K6" i="15"/>
  <c r="J6" i="15"/>
  <c r="H6" i="15"/>
  <c r="I6" i="15" s="1"/>
  <c r="G6" i="15"/>
  <c r="F6" i="15"/>
  <c r="E6" i="15"/>
  <c r="C6" i="15"/>
  <c r="D6" i="15" s="1"/>
  <c r="A6" i="15"/>
  <c r="L5" i="15"/>
  <c r="M5" i="15" s="1"/>
  <c r="K5" i="15"/>
  <c r="J5" i="15"/>
  <c r="H5" i="15"/>
  <c r="I5" i="15" s="1"/>
  <c r="G5" i="15"/>
  <c r="F5" i="15"/>
  <c r="E5" i="15"/>
  <c r="C5" i="15"/>
  <c r="D5" i="15" s="1"/>
  <c r="A5" i="15"/>
  <c r="L4" i="15"/>
  <c r="M4" i="15" s="1"/>
  <c r="K4" i="15"/>
  <c r="J4" i="15"/>
  <c r="H4" i="15"/>
  <c r="I4" i="15" s="1"/>
  <c r="G4" i="15"/>
  <c r="F4" i="15"/>
  <c r="E4" i="15"/>
  <c r="C4" i="15"/>
  <c r="D4" i="15" s="1"/>
  <c r="A4" i="15"/>
  <c r="M3" i="15"/>
  <c r="L3" i="15"/>
  <c r="K3" i="15"/>
  <c r="J3" i="15"/>
  <c r="H3" i="15"/>
  <c r="I3" i="15" s="1"/>
  <c r="G3" i="15"/>
  <c r="F3" i="15"/>
  <c r="E3" i="15"/>
  <c r="C3" i="15"/>
  <c r="D3" i="15" s="1"/>
  <c r="A3" i="15"/>
  <c r="M698" i="14"/>
  <c r="L698" i="14"/>
  <c r="K698" i="14"/>
  <c r="J698" i="14"/>
  <c r="H698" i="14"/>
  <c r="I698" i="14" s="1"/>
  <c r="G698" i="14"/>
  <c r="F698" i="14"/>
  <c r="E698" i="14"/>
  <c r="C698" i="14"/>
  <c r="D698" i="14" s="1"/>
  <c r="A698" i="14"/>
  <c r="M697" i="14"/>
  <c r="L697" i="14"/>
  <c r="K697" i="14"/>
  <c r="J697" i="14"/>
  <c r="H697" i="14"/>
  <c r="I697" i="14" s="1"/>
  <c r="G697" i="14"/>
  <c r="F697" i="14"/>
  <c r="E697" i="14"/>
  <c r="C697" i="14"/>
  <c r="D697" i="14" s="1"/>
  <c r="A697" i="14"/>
  <c r="M696" i="14"/>
  <c r="L696" i="14"/>
  <c r="K696" i="14"/>
  <c r="J696" i="14"/>
  <c r="H696" i="14"/>
  <c r="I696" i="14" s="1"/>
  <c r="G696" i="14"/>
  <c r="F696" i="14"/>
  <c r="E696" i="14"/>
  <c r="C696" i="14"/>
  <c r="D696" i="14" s="1"/>
  <c r="A696" i="14"/>
  <c r="M695" i="14"/>
  <c r="L695" i="14"/>
  <c r="K695" i="14"/>
  <c r="J695" i="14"/>
  <c r="H695" i="14"/>
  <c r="I695" i="14" s="1"/>
  <c r="G695" i="14"/>
  <c r="F695" i="14"/>
  <c r="E695" i="14"/>
  <c r="C695" i="14"/>
  <c r="D695" i="14" s="1"/>
  <c r="A695" i="14"/>
  <c r="M694" i="14"/>
  <c r="L694" i="14"/>
  <c r="K694" i="14"/>
  <c r="J694" i="14"/>
  <c r="H694" i="14"/>
  <c r="I694" i="14" s="1"/>
  <c r="G694" i="14"/>
  <c r="F694" i="14"/>
  <c r="E694" i="14"/>
  <c r="C694" i="14"/>
  <c r="D694" i="14" s="1"/>
  <c r="A694" i="14"/>
  <c r="M693" i="14"/>
  <c r="L693" i="14"/>
  <c r="K693" i="14"/>
  <c r="J693" i="14"/>
  <c r="H693" i="14"/>
  <c r="I693" i="14" s="1"/>
  <c r="G693" i="14"/>
  <c r="F693" i="14"/>
  <c r="E693" i="14"/>
  <c r="C693" i="14"/>
  <c r="D693" i="14" s="1"/>
  <c r="A693" i="14"/>
  <c r="M692" i="14"/>
  <c r="L692" i="14"/>
  <c r="K692" i="14"/>
  <c r="J692" i="14"/>
  <c r="I692" i="14"/>
  <c r="H692" i="14"/>
  <c r="G692" i="14"/>
  <c r="F692" i="14"/>
  <c r="E692" i="14"/>
  <c r="C692" i="14"/>
  <c r="D692" i="14" s="1"/>
  <c r="A692" i="14"/>
  <c r="M691" i="14"/>
  <c r="L691" i="14"/>
  <c r="K691" i="14"/>
  <c r="J691" i="14"/>
  <c r="H691" i="14"/>
  <c r="I691" i="14" s="1"/>
  <c r="G691" i="14"/>
  <c r="F691" i="14"/>
  <c r="E691" i="14"/>
  <c r="C691" i="14"/>
  <c r="D691" i="14" s="1"/>
  <c r="A691" i="14"/>
  <c r="M690" i="14"/>
  <c r="L690" i="14"/>
  <c r="K690" i="14"/>
  <c r="J690" i="14"/>
  <c r="H690" i="14"/>
  <c r="I690" i="14" s="1"/>
  <c r="G690" i="14"/>
  <c r="F690" i="14"/>
  <c r="E690" i="14"/>
  <c r="C690" i="14"/>
  <c r="D690" i="14" s="1"/>
  <c r="A690" i="14"/>
  <c r="M689" i="14"/>
  <c r="L689" i="14"/>
  <c r="K689" i="14"/>
  <c r="J689" i="14"/>
  <c r="H689" i="14"/>
  <c r="I689" i="14" s="1"/>
  <c r="G689" i="14"/>
  <c r="F689" i="14"/>
  <c r="E689" i="14"/>
  <c r="C689" i="14"/>
  <c r="D689" i="14" s="1"/>
  <c r="A689" i="14"/>
  <c r="M688" i="14"/>
  <c r="L688" i="14"/>
  <c r="K688" i="14"/>
  <c r="J688" i="14"/>
  <c r="H688" i="14"/>
  <c r="I688" i="14" s="1"/>
  <c r="G688" i="14"/>
  <c r="F688" i="14"/>
  <c r="E688" i="14"/>
  <c r="C688" i="14"/>
  <c r="D688" i="14" s="1"/>
  <c r="A688" i="14"/>
  <c r="M687" i="14"/>
  <c r="L687" i="14"/>
  <c r="K687" i="14"/>
  <c r="J687" i="14"/>
  <c r="H687" i="14"/>
  <c r="I687" i="14" s="1"/>
  <c r="G687" i="14"/>
  <c r="F687" i="14"/>
  <c r="E687" i="14"/>
  <c r="C687" i="14"/>
  <c r="D687" i="14" s="1"/>
  <c r="A687" i="14"/>
  <c r="M686" i="14"/>
  <c r="L686" i="14"/>
  <c r="K686" i="14"/>
  <c r="J686" i="14"/>
  <c r="H686" i="14"/>
  <c r="I686" i="14" s="1"/>
  <c r="G686" i="14"/>
  <c r="F686" i="14"/>
  <c r="E686" i="14"/>
  <c r="C686" i="14"/>
  <c r="D686" i="14" s="1"/>
  <c r="A686" i="14"/>
  <c r="M685" i="14"/>
  <c r="L685" i="14"/>
  <c r="K685" i="14"/>
  <c r="J685" i="14"/>
  <c r="H685" i="14"/>
  <c r="I685" i="14" s="1"/>
  <c r="G685" i="14"/>
  <c r="F685" i="14"/>
  <c r="E685" i="14"/>
  <c r="C685" i="14"/>
  <c r="D685" i="14" s="1"/>
  <c r="A685" i="14"/>
  <c r="M684" i="14"/>
  <c r="L684" i="14"/>
  <c r="K684" i="14"/>
  <c r="J684" i="14"/>
  <c r="H684" i="14"/>
  <c r="I684" i="14" s="1"/>
  <c r="G684" i="14"/>
  <c r="F684" i="14"/>
  <c r="E684" i="14"/>
  <c r="C684" i="14"/>
  <c r="D684" i="14" s="1"/>
  <c r="A684" i="14"/>
  <c r="M683" i="14"/>
  <c r="L683" i="14"/>
  <c r="K683" i="14"/>
  <c r="J683" i="14"/>
  <c r="H683" i="14"/>
  <c r="I683" i="14" s="1"/>
  <c r="G683" i="14"/>
  <c r="F683" i="14"/>
  <c r="E683" i="14"/>
  <c r="C683" i="14"/>
  <c r="D683" i="14" s="1"/>
  <c r="A683" i="14"/>
  <c r="M682" i="14"/>
  <c r="L682" i="14"/>
  <c r="K682" i="14"/>
  <c r="J682" i="14"/>
  <c r="H682" i="14"/>
  <c r="I682" i="14" s="1"/>
  <c r="G682" i="14"/>
  <c r="F682" i="14"/>
  <c r="E682" i="14"/>
  <c r="C682" i="14"/>
  <c r="D682" i="14" s="1"/>
  <c r="A682" i="14"/>
  <c r="M681" i="14"/>
  <c r="L681" i="14"/>
  <c r="K681" i="14"/>
  <c r="J681" i="14"/>
  <c r="H681" i="14"/>
  <c r="I681" i="14" s="1"/>
  <c r="G681" i="14"/>
  <c r="F681" i="14"/>
  <c r="E681" i="14"/>
  <c r="C681" i="14"/>
  <c r="D681" i="14" s="1"/>
  <c r="A681" i="14"/>
  <c r="M680" i="14"/>
  <c r="L680" i="14"/>
  <c r="K680" i="14"/>
  <c r="J680" i="14"/>
  <c r="H680" i="14"/>
  <c r="I680" i="14" s="1"/>
  <c r="G680" i="14"/>
  <c r="F680" i="14"/>
  <c r="E680" i="14"/>
  <c r="C680" i="14"/>
  <c r="D680" i="14" s="1"/>
  <c r="A680" i="14"/>
  <c r="M679" i="14"/>
  <c r="L679" i="14"/>
  <c r="K679" i="14"/>
  <c r="J679" i="14"/>
  <c r="H679" i="14"/>
  <c r="I679" i="14" s="1"/>
  <c r="G679" i="14"/>
  <c r="F679" i="14"/>
  <c r="E679" i="14"/>
  <c r="C679" i="14"/>
  <c r="D679" i="14" s="1"/>
  <c r="A679" i="14"/>
  <c r="M678" i="14"/>
  <c r="L678" i="14"/>
  <c r="K678" i="14"/>
  <c r="J678" i="14"/>
  <c r="H678" i="14"/>
  <c r="I678" i="14" s="1"/>
  <c r="G678" i="14"/>
  <c r="F678" i="14"/>
  <c r="E678" i="14"/>
  <c r="C678" i="14"/>
  <c r="D678" i="14" s="1"/>
  <c r="A678" i="14"/>
  <c r="M677" i="14"/>
  <c r="L677" i="14"/>
  <c r="K677" i="14"/>
  <c r="J677" i="14"/>
  <c r="H677" i="14"/>
  <c r="I677" i="14" s="1"/>
  <c r="G677" i="14"/>
  <c r="F677" i="14"/>
  <c r="E677" i="14"/>
  <c r="C677" i="14"/>
  <c r="D677" i="14" s="1"/>
  <c r="A677" i="14"/>
  <c r="M676" i="14"/>
  <c r="L676" i="14"/>
  <c r="K676" i="14"/>
  <c r="J676" i="14"/>
  <c r="I676" i="14"/>
  <c r="H676" i="14"/>
  <c r="G676" i="14"/>
  <c r="F676" i="14"/>
  <c r="E676" i="14"/>
  <c r="C676" i="14"/>
  <c r="D676" i="14" s="1"/>
  <c r="A676" i="14"/>
  <c r="M675" i="14"/>
  <c r="L675" i="14"/>
  <c r="K675" i="14"/>
  <c r="J675" i="14"/>
  <c r="H675" i="14"/>
  <c r="I675" i="14" s="1"/>
  <c r="G675" i="14"/>
  <c r="F675" i="14"/>
  <c r="E675" i="14"/>
  <c r="C675" i="14"/>
  <c r="D675" i="14" s="1"/>
  <c r="A675" i="14"/>
  <c r="M674" i="14"/>
  <c r="L674" i="14"/>
  <c r="K674" i="14"/>
  <c r="J674" i="14"/>
  <c r="H674" i="14"/>
  <c r="I674" i="14" s="1"/>
  <c r="G674" i="14"/>
  <c r="F674" i="14"/>
  <c r="E674" i="14"/>
  <c r="C674" i="14"/>
  <c r="D674" i="14" s="1"/>
  <c r="A674" i="14"/>
  <c r="M673" i="14"/>
  <c r="L673" i="14"/>
  <c r="K673" i="14"/>
  <c r="J673" i="14"/>
  <c r="H673" i="14"/>
  <c r="I673" i="14" s="1"/>
  <c r="G673" i="14"/>
  <c r="F673" i="14"/>
  <c r="E673" i="14"/>
  <c r="C673" i="14"/>
  <c r="D673" i="14" s="1"/>
  <c r="A673" i="14"/>
  <c r="M672" i="14"/>
  <c r="L672" i="14"/>
  <c r="K672" i="14"/>
  <c r="J672" i="14"/>
  <c r="H672" i="14"/>
  <c r="I672" i="14" s="1"/>
  <c r="G672" i="14"/>
  <c r="F672" i="14"/>
  <c r="E672" i="14"/>
  <c r="C672" i="14"/>
  <c r="D672" i="14" s="1"/>
  <c r="A672" i="14"/>
  <c r="M671" i="14"/>
  <c r="L671" i="14"/>
  <c r="K671" i="14"/>
  <c r="J671" i="14"/>
  <c r="H671" i="14"/>
  <c r="I671" i="14" s="1"/>
  <c r="G671" i="14"/>
  <c r="F671" i="14"/>
  <c r="E671" i="14"/>
  <c r="C671" i="14"/>
  <c r="D671" i="14" s="1"/>
  <c r="A671" i="14"/>
  <c r="M670" i="14"/>
  <c r="L670" i="14"/>
  <c r="K670" i="14"/>
  <c r="J670" i="14"/>
  <c r="H670" i="14"/>
  <c r="I670" i="14" s="1"/>
  <c r="G670" i="14"/>
  <c r="F670" i="14"/>
  <c r="E670" i="14"/>
  <c r="C670" i="14"/>
  <c r="D670" i="14" s="1"/>
  <c r="A670" i="14"/>
  <c r="M669" i="14"/>
  <c r="L669" i="14"/>
  <c r="K669" i="14"/>
  <c r="J669" i="14"/>
  <c r="H669" i="14"/>
  <c r="I669" i="14" s="1"/>
  <c r="G669" i="14"/>
  <c r="F669" i="14"/>
  <c r="E669" i="14"/>
  <c r="C669" i="14"/>
  <c r="D669" i="14" s="1"/>
  <c r="A669" i="14"/>
  <c r="M668" i="14"/>
  <c r="L668" i="14"/>
  <c r="K668" i="14"/>
  <c r="J668" i="14"/>
  <c r="H668" i="14"/>
  <c r="I668" i="14" s="1"/>
  <c r="G668" i="14"/>
  <c r="F668" i="14"/>
  <c r="E668" i="14"/>
  <c r="C668" i="14"/>
  <c r="D668" i="14" s="1"/>
  <c r="A668" i="14"/>
  <c r="M667" i="14"/>
  <c r="L667" i="14"/>
  <c r="K667" i="14"/>
  <c r="J667" i="14"/>
  <c r="H667" i="14"/>
  <c r="I667" i="14" s="1"/>
  <c r="G667" i="14"/>
  <c r="F667" i="14"/>
  <c r="E667" i="14"/>
  <c r="C667" i="14"/>
  <c r="D667" i="14" s="1"/>
  <c r="A667" i="14"/>
  <c r="M666" i="14"/>
  <c r="L666" i="14"/>
  <c r="K666" i="14"/>
  <c r="J666" i="14"/>
  <c r="H666" i="14"/>
  <c r="I666" i="14" s="1"/>
  <c r="G666" i="14"/>
  <c r="F666" i="14"/>
  <c r="E666" i="14"/>
  <c r="C666" i="14"/>
  <c r="D666" i="14" s="1"/>
  <c r="A666" i="14"/>
  <c r="M665" i="14"/>
  <c r="L665" i="14"/>
  <c r="K665" i="14"/>
  <c r="J665" i="14"/>
  <c r="H665" i="14"/>
  <c r="I665" i="14" s="1"/>
  <c r="G665" i="14"/>
  <c r="F665" i="14"/>
  <c r="E665" i="14"/>
  <c r="C665" i="14"/>
  <c r="D665" i="14" s="1"/>
  <c r="A665" i="14"/>
  <c r="M664" i="14"/>
  <c r="L664" i="14"/>
  <c r="K664" i="14"/>
  <c r="J664" i="14"/>
  <c r="H664" i="14"/>
  <c r="I664" i="14" s="1"/>
  <c r="G664" i="14"/>
  <c r="F664" i="14"/>
  <c r="E664" i="14"/>
  <c r="C664" i="14"/>
  <c r="D664" i="14" s="1"/>
  <c r="A664" i="14"/>
  <c r="M663" i="14"/>
  <c r="L663" i="14"/>
  <c r="K663" i="14"/>
  <c r="J663" i="14"/>
  <c r="H663" i="14"/>
  <c r="I663" i="14" s="1"/>
  <c r="G663" i="14"/>
  <c r="F663" i="14"/>
  <c r="E663" i="14"/>
  <c r="C663" i="14"/>
  <c r="D663" i="14" s="1"/>
  <c r="A663" i="14"/>
  <c r="M662" i="14"/>
  <c r="L662" i="14"/>
  <c r="K662" i="14"/>
  <c r="J662" i="14"/>
  <c r="H662" i="14"/>
  <c r="I662" i="14" s="1"/>
  <c r="G662" i="14"/>
  <c r="F662" i="14"/>
  <c r="E662" i="14"/>
  <c r="C662" i="14"/>
  <c r="D662" i="14" s="1"/>
  <c r="A662" i="14"/>
  <c r="M661" i="14"/>
  <c r="L661" i="14"/>
  <c r="K661" i="14"/>
  <c r="J661" i="14"/>
  <c r="H661" i="14"/>
  <c r="I661" i="14" s="1"/>
  <c r="G661" i="14"/>
  <c r="F661" i="14"/>
  <c r="E661" i="14"/>
  <c r="C661" i="14"/>
  <c r="D661" i="14" s="1"/>
  <c r="A661" i="14"/>
  <c r="M660" i="14"/>
  <c r="L660" i="14"/>
  <c r="K660" i="14"/>
  <c r="J660" i="14"/>
  <c r="I660" i="14"/>
  <c r="H660" i="14"/>
  <c r="G660" i="14"/>
  <c r="F660" i="14"/>
  <c r="E660" i="14"/>
  <c r="C660" i="14"/>
  <c r="D660" i="14" s="1"/>
  <c r="A660" i="14"/>
  <c r="M659" i="14"/>
  <c r="L659" i="14"/>
  <c r="K659" i="14"/>
  <c r="J659" i="14"/>
  <c r="H659" i="14"/>
  <c r="I659" i="14" s="1"/>
  <c r="G659" i="14"/>
  <c r="F659" i="14"/>
  <c r="E659" i="14"/>
  <c r="C659" i="14"/>
  <c r="D659" i="14" s="1"/>
  <c r="A659" i="14"/>
  <c r="M658" i="14"/>
  <c r="L658" i="14"/>
  <c r="K658" i="14"/>
  <c r="J658" i="14"/>
  <c r="H658" i="14"/>
  <c r="I658" i="14" s="1"/>
  <c r="G658" i="14"/>
  <c r="F658" i="14"/>
  <c r="E658" i="14"/>
  <c r="C658" i="14"/>
  <c r="D658" i="14" s="1"/>
  <c r="A658" i="14"/>
  <c r="M657" i="14"/>
  <c r="L657" i="14"/>
  <c r="K657" i="14"/>
  <c r="J657" i="14"/>
  <c r="H657" i="14"/>
  <c r="I657" i="14" s="1"/>
  <c r="G657" i="14"/>
  <c r="F657" i="14"/>
  <c r="E657" i="14"/>
  <c r="C657" i="14"/>
  <c r="D657" i="14" s="1"/>
  <c r="A657" i="14"/>
  <c r="M656" i="14"/>
  <c r="L656" i="14"/>
  <c r="K656" i="14"/>
  <c r="J656" i="14"/>
  <c r="H656" i="14"/>
  <c r="I656" i="14" s="1"/>
  <c r="G656" i="14"/>
  <c r="F656" i="14"/>
  <c r="E656" i="14"/>
  <c r="C656" i="14"/>
  <c r="D656" i="14" s="1"/>
  <c r="A656" i="14"/>
  <c r="M655" i="14"/>
  <c r="L655" i="14"/>
  <c r="K655" i="14"/>
  <c r="J655" i="14"/>
  <c r="H655" i="14"/>
  <c r="I655" i="14" s="1"/>
  <c r="G655" i="14"/>
  <c r="F655" i="14"/>
  <c r="E655" i="14"/>
  <c r="C655" i="14"/>
  <c r="D655" i="14" s="1"/>
  <c r="A655" i="14"/>
  <c r="M654" i="14"/>
  <c r="L654" i="14"/>
  <c r="K654" i="14"/>
  <c r="J654" i="14"/>
  <c r="H654" i="14"/>
  <c r="I654" i="14" s="1"/>
  <c r="G654" i="14"/>
  <c r="F654" i="14"/>
  <c r="E654" i="14"/>
  <c r="C654" i="14"/>
  <c r="D654" i="14" s="1"/>
  <c r="A654" i="14"/>
  <c r="M653" i="14"/>
  <c r="L653" i="14"/>
  <c r="K653" i="14"/>
  <c r="J653" i="14"/>
  <c r="H653" i="14"/>
  <c r="I653" i="14" s="1"/>
  <c r="G653" i="14"/>
  <c r="F653" i="14"/>
  <c r="E653" i="14"/>
  <c r="C653" i="14"/>
  <c r="D653" i="14" s="1"/>
  <c r="A653" i="14"/>
  <c r="M652" i="14"/>
  <c r="L652" i="14"/>
  <c r="K652" i="14"/>
  <c r="J652" i="14"/>
  <c r="I652" i="14"/>
  <c r="H652" i="14"/>
  <c r="G652" i="14"/>
  <c r="F652" i="14"/>
  <c r="E652" i="14"/>
  <c r="C652" i="14"/>
  <c r="D652" i="14" s="1"/>
  <c r="A652" i="14"/>
  <c r="M651" i="14"/>
  <c r="L651" i="14"/>
  <c r="K651" i="14"/>
  <c r="J651" i="14"/>
  <c r="H651" i="14"/>
  <c r="I651" i="14" s="1"/>
  <c r="G651" i="14"/>
  <c r="F651" i="14"/>
  <c r="E651" i="14"/>
  <c r="C651" i="14"/>
  <c r="D651" i="14" s="1"/>
  <c r="A651" i="14"/>
  <c r="M650" i="14"/>
  <c r="L650" i="14"/>
  <c r="K650" i="14"/>
  <c r="J650" i="14"/>
  <c r="H650" i="14"/>
  <c r="I650" i="14" s="1"/>
  <c r="G650" i="14"/>
  <c r="F650" i="14"/>
  <c r="E650" i="14"/>
  <c r="C650" i="14"/>
  <c r="D650" i="14" s="1"/>
  <c r="A650" i="14"/>
  <c r="M649" i="14"/>
  <c r="L649" i="14"/>
  <c r="K649" i="14"/>
  <c r="J649" i="14"/>
  <c r="H649" i="14"/>
  <c r="I649" i="14" s="1"/>
  <c r="G649" i="14"/>
  <c r="F649" i="14"/>
  <c r="E649" i="14"/>
  <c r="C649" i="14"/>
  <c r="D649" i="14" s="1"/>
  <c r="A649" i="14"/>
  <c r="M648" i="14"/>
  <c r="L648" i="14"/>
  <c r="K648" i="14"/>
  <c r="J648" i="14"/>
  <c r="H648" i="14"/>
  <c r="I648" i="14" s="1"/>
  <c r="G648" i="14"/>
  <c r="F648" i="14"/>
  <c r="E648" i="14"/>
  <c r="C648" i="14"/>
  <c r="D648" i="14" s="1"/>
  <c r="A648" i="14"/>
  <c r="M647" i="14"/>
  <c r="L647" i="14"/>
  <c r="K647" i="14"/>
  <c r="J647" i="14"/>
  <c r="H647" i="14"/>
  <c r="I647" i="14" s="1"/>
  <c r="G647" i="14"/>
  <c r="F647" i="14"/>
  <c r="E647" i="14"/>
  <c r="C647" i="14"/>
  <c r="D647" i="14" s="1"/>
  <c r="A647" i="14"/>
  <c r="M646" i="14"/>
  <c r="L646" i="14"/>
  <c r="K646" i="14"/>
  <c r="J646" i="14"/>
  <c r="H646" i="14"/>
  <c r="I646" i="14" s="1"/>
  <c r="G646" i="14"/>
  <c r="F646" i="14"/>
  <c r="E646" i="14"/>
  <c r="C646" i="14"/>
  <c r="D646" i="14" s="1"/>
  <c r="A646" i="14"/>
  <c r="M645" i="14"/>
  <c r="L645" i="14"/>
  <c r="K645" i="14"/>
  <c r="J645" i="14"/>
  <c r="H645" i="14"/>
  <c r="I645" i="14" s="1"/>
  <c r="G645" i="14"/>
  <c r="F645" i="14"/>
  <c r="E645" i="14"/>
  <c r="C645" i="14"/>
  <c r="D645" i="14" s="1"/>
  <c r="A645" i="14"/>
  <c r="M644" i="14"/>
  <c r="L644" i="14"/>
  <c r="K644" i="14"/>
  <c r="J644" i="14"/>
  <c r="I644" i="14"/>
  <c r="H644" i="14"/>
  <c r="G644" i="14"/>
  <c r="F644" i="14"/>
  <c r="E644" i="14"/>
  <c r="C644" i="14"/>
  <c r="D644" i="14" s="1"/>
  <c r="A644" i="14"/>
  <c r="M643" i="14"/>
  <c r="L643" i="14"/>
  <c r="K643" i="14"/>
  <c r="J643" i="14"/>
  <c r="H643" i="14"/>
  <c r="I643" i="14" s="1"/>
  <c r="G643" i="14"/>
  <c r="F643" i="14"/>
  <c r="E643" i="14"/>
  <c r="C643" i="14"/>
  <c r="D643" i="14" s="1"/>
  <c r="A643" i="14"/>
  <c r="M642" i="14"/>
  <c r="L642" i="14"/>
  <c r="K642" i="14"/>
  <c r="J642" i="14"/>
  <c r="H642" i="14"/>
  <c r="I642" i="14" s="1"/>
  <c r="G642" i="14"/>
  <c r="F642" i="14"/>
  <c r="E642" i="14"/>
  <c r="C642" i="14"/>
  <c r="D642" i="14" s="1"/>
  <c r="A642" i="14"/>
  <c r="M641" i="14"/>
  <c r="L641" i="14"/>
  <c r="K641" i="14"/>
  <c r="J641" i="14"/>
  <c r="H641" i="14"/>
  <c r="I641" i="14" s="1"/>
  <c r="G641" i="14"/>
  <c r="F641" i="14"/>
  <c r="E641" i="14"/>
  <c r="C641" i="14"/>
  <c r="D641" i="14" s="1"/>
  <c r="A641" i="14"/>
  <c r="M640" i="14"/>
  <c r="L640" i="14"/>
  <c r="K640" i="14"/>
  <c r="J640" i="14"/>
  <c r="H640" i="14"/>
  <c r="I640" i="14" s="1"/>
  <c r="G640" i="14"/>
  <c r="F640" i="14"/>
  <c r="E640" i="14"/>
  <c r="C640" i="14"/>
  <c r="D640" i="14" s="1"/>
  <c r="A640" i="14"/>
  <c r="M639" i="14"/>
  <c r="L639" i="14"/>
  <c r="K639" i="14"/>
  <c r="J639" i="14"/>
  <c r="H639" i="14"/>
  <c r="I639" i="14" s="1"/>
  <c r="G639" i="14"/>
  <c r="F639" i="14"/>
  <c r="E639" i="14"/>
  <c r="C639" i="14"/>
  <c r="D639" i="14" s="1"/>
  <c r="A639" i="14"/>
  <c r="M638" i="14"/>
  <c r="L638" i="14"/>
  <c r="K638" i="14"/>
  <c r="J638" i="14"/>
  <c r="H638" i="14"/>
  <c r="I638" i="14" s="1"/>
  <c r="G638" i="14"/>
  <c r="F638" i="14"/>
  <c r="E638" i="14"/>
  <c r="C638" i="14"/>
  <c r="D638" i="14" s="1"/>
  <c r="A638" i="14"/>
  <c r="M637" i="14"/>
  <c r="L637" i="14"/>
  <c r="K637" i="14"/>
  <c r="J637" i="14"/>
  <c r="H637" i="14"/>
  <c r="I637" i="14" s="1"/>
  <c r="G637" i="14"/>
  <c r="F637" i="14"/>
  <c r="E637" i="14"/>
  <c r="C637" i="14"/>
  <c r="D637" i="14" s="1"/>
  <c r="A637" i="14"/>
  <c r="M636" i="14"/>
  <c r="L636" i="14"/>
  <c r="K636" i="14"/>
  <c r="J636" i="14"/>
  <c r="H636" i="14"/>
  <c r="I636" i="14" s="1"/>
  <c r="G636" i="14"/>
  <c r="F636" i="14"/>
  <c r="E636" i="14"/>
  <c r="C636" i="14"/>
  <c r="D636" i="14" s="1"/>
  <c r="A636" i="14"/>
  <c r="M635" i="14"/>
  <c r="L635" i="14"/>
  <c r="K635" i="14"/>
  <c r="J635" i="14"/>
  <c r="H635" i="14"/>
  <c r="I635" i="14" s="1"/>
  <c r="G635" i="14"/>
  <c r="F635" i="14"/>
  <c r="E635" i="14"/>
  <c r="C635" i="14"/>
  <c r="D635" i="14" s="1"/>
  <c r="A635" i="14"/>
  <c r="M634" i="14"/>
  <c r="L634" i="14"/>
  <c r="K634" i="14"/>
  <c r="J634" i="14"/>
  <c r="H634" i="14"/>
  <c r="I634" i="14" s="1"/>
  <c r="G634" i="14"/>
  <c r="F634" i="14"/>
  <c r="E634" i="14"/>
  <c r="C634" i="14"/>
  <c r="D634" i="14" s="1"/>
  <c r="A634" i="14"/>
  <c r="M633" i="14"/>
  <c r="L633" i="14"/>
  <c r="K633" i="14"/>
  <c r="J633" i="14"/>
  <c r="H633" i="14"/>
  <c r="I633" i="14" s="1"/>
  <c r="G633" i="14"/>
  <c r="F633" i="14"/>
  <c r="E633" i="14"/>
  <c r="C633" i="14"/>
  <c r="D633" i="14" s="1"/>
  <c r="A633" i="14"/>
  <c r="M632" i="14"/>
  <c r="L632" i="14"/>
  <c r="K632" i="14"/>
  <c r="J632" i="14"/>
  <c r="H632" i="14"/>
  <c r="I632" i="14" s="1"/>
  <c r="G632" i="14"/>
  <c r="F632" i="14"/>
  <c r="E632" i="14"/>
  <c r="C632" i="14"/>
  <c r="D632" i="14" s="1"/>
  <c r="A632" i="14"/>
  <c r="M631" i="14"/>
  <c r="L631" i="14"/>
  <c r="K631" i="14"/>
  <c r="J631" i="14"/>
  <c r="H631" i="14"/>
  <c r="I631" i="14" s="1"/>
  <c r="G631" i="14"/>
  <c r="F631" i="14"/>
  <c r="E631" i="14"/>
  <c r="C631" i="14"/>
  <c r="D631" i="14" s="1"/>
  <c r="A631" i="14"/>
  <c r="M630" i="14"/>
  <c r="L630" i="14"/>
  <c r="K630" i="14"/>
  <c r="J630" i="14"/>
  <c r="H630" i="14"/>
  <c r="I630" i="14" s="1"/>
  <c r="G630" i="14"/>
  <c r="F630" i="14"/>
  <c r="E630" i="14"/>
  <c r="C630" i="14"/>
  <c r="D630" i="14" s="1"/>
  <c r="A630" i="14"/>
  <c r="M629" i="14"/>
  <c r="L629" i="14"/>
  <c r="K629" i="14"/>
  <c r="J629" i="14"/>
  <c r="H629" i="14"/>
  <c r="I629" i="14" s="1"/>
  <c r="G629" i="14"/>
  <c r="F629" i="14"/>
  <c r="E629" i="14"/>
  <c r="C629" i="14"/>
  <c r="D629" i="14" s="1"/>
  <c r="A629" i="14"/>
  <c r="M628" i="14"/>
  <c r="L628" i="14"/>
  <c r="K628" i="14"/>
  <c r="J628" i="14"/>
  <c r="I628" i="14"/>
  <c r="H628" i="14"/>
  <c r="G628" i="14"/>
  <c r="F628" i="14"/>
  <c r="E628" i="14"/>
  <c r="C628" i="14"/>
  <c r="D628" i="14" s="1"/>
  <c r="A628" i="14"/>
  <c r="M627" i="14"/>
  <c r="L627" i="14"/>
  <c r="K627" i="14"/>
  <c r="J627" i="14"/>
  <c r="H627" i="14"/>
  <c r="I627" i="14" s="1"/>
  <c r="G627" i="14"/>
  <c r="F627" i="14"/>
  <c r="E627" i="14"/>
  <c r="C627" i="14"/>
  <c r="D627" i="14" s="1"/>
  <c r="A627" i="14"/>
  <c r="M626" i="14"/>
  <c r="L626" i="14"/>
  <c r="K626" i="14"/>
  <c r="J626" i="14"/>
  <c r="H626" i="14"/>
  <c r="I626" i="14" s="1"/>
  <c r="G626" i="14"/>
  <c r="F626" i="14"/>
  <c r="E626" i="14"/>
  <c r="C626" i="14"/>
  <c r="D626" i="14" s="1"/>
  <c r="A626" i="14"/>
  <c r="M625" i="14"/>
  <c r="L625" i="14"/>
  <c r="K625" i="14"/>
  <c r="J625" i="14"/>
  <c r="H625" i="14"/>
  <c r="I625" i="14" s="1"/>
  <c r="G625" i="14"/>
  <c r="F625" i="14"/>
  <c r="E625" i="14"/>
  <c r="C625" i="14"/>
  <c r="D625" i="14" s="1"/>
  <c r="A625" i="14"/>
  <c r="M624" i="14"/>
  <c r="L624" i="14"/>
  <c r="K624" i="14"/>
  <c r="J624" i="14"/>
  <c r="H624" i="14"/>
  <c r="I624" i="14" s="1"/>
  <c r="G624" i="14"/>
  <c r="F624" i="14"/>
  <c r="E624" i="14"/>
  <c r="C624" i="14"/>
  <c r="D624" i="14" s="1"/>
  <c r="A624" i="14"/>
  <c r="M623" i="14"/>
  <c r="L623" i="14"/>
  <c r="K623" i="14"/>
  <c r="J623" i="14"/>
  <c r="H623" i="14"/>
  <c r="I623" i="14" s="1"/>
  <c r="G623" i="14"/>
  <c r="F623" i="14"/>
  <c r="E623" i="14"/>
  <c r="C623" i="14"/>
  <c r="D623" i="14" s="1"/>
  <c r="A623" i="14"/>
  <c r="M622" i="14"/>
  <c r="L622" i="14"/>
  <c r="K622" i="14"/>
  <c r="J622" i="14"/>
  <c r="H622" i="14"/>
  <c r="I622" i="14" s="1"/>
  <c r="G622" i="14"/>
  <c r="F622" i="14"/>
  <c r="E622" i="14"/>
  <c r="C622" i="14"/>
  <c r="D622" i="14" s="1"/>
  <c r="A622" i="14"/>
  <c r="M621" i="14"/>
  <c r="L621" i="14"/>
  <c r="K621" i="14"/>
  <c r="J621" i="14"/>
  <c r="H621" i="14"/>
  <c r="I621" i="14" s="1"/>
  <c r="G621" i="14"/>
  <c r="F621" i="14"/>
  <c r="E621" i="14"/>
  <c r="C621" i="14"/>
  <c r="D621" i="14" s="1"/>
  <c r="A621" i="14"/>
  <c r="M620" i="14"/>
  <c r="L620" i="14"/>
  <c r="K620" i="14"/>
  <c r="J620" i="14"/>
  <c r="H620" i="14"/>
  <c r="I620" i="14" s="1"/>
  <c r="G620" i="14"/>
  <c r="F620" i="14"/>
  <c r="E620" i="14"/>
  <c r="C620" i="14"/>
  <c r="D620" i="14" s="1"/>
  <c r="A620" i="14"/>
  <c r="M619" i="14"/>
  <c r="L619" i="14"/>
  <c r="K619" i="14"/>
  <c r="J619" i="14"/>
  <c r="H619" i="14"/>
  <c r="I619" i="14" s="1"/>
  <c r="G619" i="14"/>
  <c r="F619" i="14"/>
  <c r="E619" i="14"/>
  <c r="C619" i="14"/>
  <c r="D619" i="14" s="1"/>
  <c r="A619" i="14"/>
  <c r="M618" i="14"/>
  <c r="L618" i="14"/>
  <c r="K618" i="14"/>
  <c r="J618" i="14"/>
  <c r="H618" i="14"/>
  <c r="I618" i="14" s="1"/>
  <c r="G618" i="14"/>
  <c r="F618" i="14"/>
  <c r="E618" i="14"/>
  <c r="C618" i="14"/>
  <c r="D618" i="14" s="1"/>
  <c r="A618" i="14"/>
  <c r="M617" i="14"/>
  <c r="L617" i="14"/>
  <c r="K617" i="14"/>
  <c r="J617" i="14"/>
  <c r="H617" i="14"/>
  <c r="I617" i="14" s="1"/>
  <c r="G617" i="14"/>
  <c r="F617" i="14"/>
  <c r="E617" i="14"/>
  <c r="C617" i="14"/>
  <c r="D617" i="14" s="1"/>
  <c r="A617" i="14"/>
  <c r="M616" i="14"/>
  <c r="L616" i="14"/>
  <c r="K616" i="14"/>
  <c r="J616" i="14"/>
  <c r="H616" i="14"/>
  <c r="I616" i="14" s="1"/>
  <c r="G616" i="14"/>
  <c r="F616" i="14"/>
  <c r="E616" i="14"/>
  <c r="C616" i="14"/>
  <c r="D616" i="14" s="1"/>
  <c r="A616" i="14"/>
  <c r="M615" i="14"/>
  <c r="L615" i="14"/>
  <c r="K615" i="14"/>
  <c r="J615" i="14"/>
  <c r="H615" i="14"/>
  <c r="I615" i="14" s="1"/>
  <c r="G615" i="14"/>
  <c r="F615" i="14"/>
  <c r="E615" i="14"/>
  <c r="C615" i="14"/>
  <c r="D615" i="14" s="1"/>
  <c r="A615" i="14"/>
  <c r="M614" i="14"/>
  <c r="L614" i="14"/>
  <c r="K614" i="14"/>
  <c r="J614" i="14"/>
  <c r="H614" i="14"/>
  <c r="I614" i="14" s="1"/>
  <c r="G614" i="14"/>
  <c r="F614" i="14"/>
  <c r="E614" i="14"/>
  <c r="C614" i="14"/>
  <c r="D614" i="14" s="1"/>
  <c r="A614" i="14"/>
  <c r="M613" i="14"/>
  <c r="L613" i="14"/>
  <c r="K613" i="14"/>
  <c r="J613" i="14"/>
  <c r="H613" i="14"/>
  <c r="I613" i="14" s="1"/>
  <c r="G613" i="14"/>
  <c r="F613" i="14"/>
  <c r="E613" i="14"/>
  <c r="C613" i="14"/>
  <c r="D613" i="14" s="1"/>
  <c r="A613" i="14"/>
  <c r="M612" i="14"/>
  <c r="L612" i="14"/>
  <c r="K612" i="14"/>
  <c r="J612" i="14"/>
  <c r="H612" i="14"/>
  <c r="I612" i="14" s="1"/>
  <c r="G612" i="14"/>
  <c r="F612" i="14"/>
  <c r="E612" i="14"/>
  <c r="C612" i="14"/>
  <c r="D612" i="14" s="1"/>
  <c r="A612" i="14"/>
  <c r="M611" i="14"/>
  <c r="L611" i="14"/>
  <c r="K611" i="14"/>
  <c r="J611" i="14"/>
  <c r="H611" i="14"/>
  <c r="I611" i="14" s="1"/>
  <c r="G611" i="14"/>
  <c r="F611" i="14"/>
  <c r="E611" i="14"/>
  <c r="C611" i="14"/>
  <c r="D611" i="14" s="1"/>
  <c r="A611" i="14"/>
  <c r="M610" i="14"/>
  <c r="L610" i="14"/>
  <c r="K610" i="14"/>
  <c r="J610" i="14"/>
  <c r="H610" i="14"/>
  <c r="I610" i="14" s="1"/>
  <c r="G610" i="14"/>
  <c r="F610" i="14"/>
  <c r="E610" i="14"/>
  <c r="C610" i="14"/>
  <c r="D610" i="14" s="1"/>
  <c r="A610" i="14"/>
  <c r="M609" i="14"/>
  <c r="L609" i="14"/>
  <c r="K609" i="14"/>
  <c r="J609" i="14"/>
  <c r="H609" i="14"/>
  <c r="I609" i="14" s="1"/>
  <c r="G609" i="14"/>
  <c r="F609" i="14"/>
  <c r="E609" i="14"/>
  <c r="C609" i="14"/>
  <c r="D609" i="14" s="1"/>
  <c r="A609" i="14"/>
  <c r="M608" i="14"/>
  <c r="L608" i="14"/>
  <c r="K608" i="14"/>
  <c r="J608" i="14"/>
  <c r="H608" i="14"/>
  <c r="I608" i="14" s="1"/>
  <c r="G608" i="14"/>
  <c r="F608" i="14"/>
  <c r="E608" i="14"/>
  <c r="C608" i="14"/>
  <c r="D608" i="14" s="1"/>
  <c r="A608" i="14"/>
  <c r="M607" i="14"/>
  <c r="L607" i="14"/>
  <c r="K607" i="14"/>
  <c r="J607" i="14"/>
  <c r="H607" i="14"/>
  <c r="I607" i="14" s="1"/>
  <c r="G607" i="14"/>
  <c r="F607" i="14"/>
  <c r="E607" i="14"/>
  <c r="C607" i="14"/>
  <c r="D607" i="14" s="1"/>
  <c r="A607" i="14"/>
  <c r="M606" i="14"/>
  <c r="L606" i="14"/>
  <c r="K606" i="14"/>
  <c r="J606" i="14"/>
  <c r="H606" i="14"/>
  <c r="I606" i="14" s="1"/>
  <c r="G606" i="14"/>
  <c r="F606" i="14"/>
  <c r="E606" i="14"/>
  <c r="C606" i="14"/>
  <c r="D606" i="14" s="1"/>
  <c r="A606" i="14"/>
  <c r="M605" i="14"/>
  <c r="L605" i="14"/>
  <c r="K605" i="14"/>
  <c r="J605" i="14"/>
  <c r="H605" i="14"/>
  <c r="I605" i="14" s="1"/>
  <c r="G605" i="14"/>
  <c r="F605" i="14"/>
  <c r="E605" i="14"/>
  <c r="C605" i="14"/>
  <c r="D605" i="14" s="1"/>
  <c r="A605" i="14"/>
  <c r="M604" i="14"/>
  <c r="L604" i="14"/>
  <c r="K604" i="14"/>
  <c r="J604" i="14"/>
  <c r="I604" i="14"/>
  <c r="H604" i="14"/>
  <c r="G604" i="14"/>
  <c r="F604" i="14"/>
  <c r="E604" i="14"/>
  <c r="C604" i="14"/>
  <c r="D604" i="14" s="1"/>
  <c r="A604" i="14"/>
  <c r="M603" i="14"/>
  <c r="L603" i="14"/>
  <c r="K603" i="14"/>
  <c r="J603" i="14"/>
  <c r="H603" i="14"/>
  <c r="I603" i="14" s="1"/>
  <c r="G603" i="14"/>
  <c r="F603" i="14"/>
  <c r="E603" i="14"/>
  <c r="C603" i="14"/>
  <c r="D603" i="14" s="1"/>
  <c r="A603" i="14"/>
  <c r="M602" i="14"/>
  <c r="L602" i="14"/>
  <c r="K602" i="14"/>
  <c r="J602" i="14"/>
  <c r="H602" i="14"/>
  <c r="I602" i="14" s="1"/>
  <c r="G602" i="14"/>
  <c r="F602" i="14"/>
  <c r="E602" i="14"/>
  <c r="C602" i="14"/>
  <c r="D602" i="14" s="1"/>
  <c r="A602" i="14"/>
  <c r="M601" i="14"/>
  <c r="L601" i="14"/>
  <c r="K601" i="14"/>
  <c r="J601" i="14"/>
  <c r="H601" i="14"/>
  <c r="I601" i="14" s="1"/>
  <c r="G601" i="14"/>
  <c r="F601" i="14"/>
  <c r="E601" i="14"/>
  <c r="C601" i="14"/>
  <c r="D601" i="14" s="1"/>
  <c r="A601" i="14"/>
  <c r="M600" i="14"/>
  <c r="L600" i="14"/>
  <c r="K600" i="14"/>
  <c r="J600" i="14"/>
  <c r="H600" i="14"/>
  <c r="I600" i="14" s="1"/>
  <c r="G600" i="14"/>
  <c r="F600" i="14"/>
  <c r="E600" i="14"/>
  <c r="C600" i="14"/>
  <c r="D600" i="14" s="1"/>
  <c r="A600" i="14"/>
  <c r="M599" i="14"/>
  <c r="L599" i="14"/>
  <c r="K599" i="14"/>
  <c r="J599" i="14"/>
  <c r="H599" i="14"/>
  <c r="I599" i="14" s="1"/>
  <c r="G599" i="14"/>
  <c r="F599" i="14"/>
  <c r="E599" i="14"/>
  <c r="C599" i="14"/>
  <c r="D599" i="14" s="1"/>
  <c r="A599" i="14"/>
  <c r="M598" i="14"/>
  <c r="L598" i="14"/>
  <c r="K598" i="14"/>
  <c r="J598" i="14"/>
  <c r="H598" i="14"/>
  <c r="I598" i="14" s="1"/>
  <c r="G598" i="14"/>
  <c r="F598" i="14"/>
  <c r="E598" i="14"/>
  <c r="C598" i="14"/>
  <c r="D598" i="14" s="1"/>
  <c r="A598" i="14"/>
  <c r="M597" i="14"/>
  <c r="L597" i="14"/>
  <c r="K597" i="14"/>
  <c r="J597" i="14"/>
  <c r="H597" i="14"/>
  <c r="I597" i="14" s="1"/>
  <c r="G597" i="14"/>
  <c r="F597" i="14"/>
  <c r="E597" i="14"/>
  <c r="C597" i="14"/>
  <c r="D597" i="14" s="1"/>
  <c r="A597" i="14"/>
  <c r="M596" i="14"/>
  <c r="L596" i="14"/>
  <c r="K596" i="14"/>
  <c r="J596" i="14"/>
  <c r="H596" i="14"/>
  <c r="I596" i="14" s="1"/>
  <c r="G596" i="14"/>
  <c r="F596" i="14"/>
  <c r="E596" i="14"/>
  <c r="C596" i="14"/>
  <c r="D596" i="14" s="1"/>
  <c r="A596" i="14"/>
  <c r="M595" i="14"/>
  <c r="L595" i="14"/>
  <c r="K595" i="14"/>
  <c r="J595" i="14"/>
  <c r="H595" i="14"/>
  <c r="I595" i="14" s="1"/>
  <c r="G595" i="14"/>
  <c r="F595" i="14"/>
  <c r="E595" i="14"/>
  <c r="C595" i="14"/>
  <c r="D595" i="14" s="1"/>
  <c r="A595" i="14"/>
  <c r="M594" i="14"/>
  <c r="L594" i="14"/>
  <c r="K594" i="14"/>
  <c r="J594" i="14"/>
  <c r="H594" i="14"/>
  <c r="I594" i="14" s="1"/>
  <c r="G594" i="14"/>
  <c r="F594" i="14"/>
  <c r="E594" i="14"/>
  <c r="C594" i="14"/>
  <c r="D594" i="14" s="1"/>
  <c r="A594" i="14"/>
  <c r="M593" i="14"/>
  <c r="L593" i="14"/>
  <c r="K593" i="14"/>
  <c r="J593" i="14"/>
  <c r="H593" i="14"/>
  <c r="I593" i="14" s="1"/>
  <c r="G593" i="14"/>
  <c r="F593" i="14"/>
  <c r="E593" i="14"/>
  <c r="C593" i="14"/>
  <c r="D593" i="14" s="1"/>
  <c r="A593" i="14"/>
  <c r="M592" i="14"/>
  <c r="L592" i="14"/>
  <c r="K592" i="14"/>
  <c r="J592" i="14"/>
  <c r="H592" i="14"/>
  <c r="I592" i="14" s="1"/>
  <c r="G592" i="14"/>
  <c r="F592" i="14"/>
  <c r="E592" i="14"/>
  <c r="C592" i="14"/>
  <c r="D592" i="14" s="1"/>
  <c r="A592" i="14"/>
  <c r="M591" i="14"/>
  <c r="L591" i="14"/>
  <c r="K591" i="14"/>
  <c r="J591" i="14"/>
  <c r="H591" i="14"/>
  <c r="I591" i="14" s="1"/>
  <c r="G591" i="14"/>
  <c r="F591" i="14"/>
  <c r="E591" i="14"/>
  <c r="C591" i="14"/>
  <c r="D591" i="14" s="1"/>
  <c r="A591" i="14"/>
  <c r="M590" i="14"/>
  <c r="L590" i="14"/>
  <c r="K590" i="14"/>
  <c r="J590" i="14"/>
  <c r="I590" i="14"/>
  <c r="H590" i="14"/>
  <c r="G590" i="14"/>
  <c r="F590" i="14"/>
  <c r="E590" i="14"/>
  <c r="C590" i="14"/>
  <c r="D590" i="14" s="1"/>
  <c r="A590" i="14"/>
  <c r="M589" i="14"/>
  <c r="L589" i="14"/>
  <c r="K589" i="14"/>
  <c r="J589" i="14"/>
  <c r="H589" i="14"/>
  <c r="I589" i="14" s="1"/>
  <c r="G589" i="14"/>
  <c r="F589" i="14"/>
  <c r="E589" i="14"/>
  <c r="C589" i="14"/>
  <c r="D589" i="14" s="1"/>
  <c r="A589" i="14"/>
  <c r="M588" i="14"/>
  <c r="L588" i="14"/>
  <c r="K588" i="14"/>
  <c r="J588" i="14"/>
  <c r="H588" i="14"/>
  <c r="I588" i="14" s="1"/>
  <c r="G588" i="14"/>
  <c r="F588" i="14"/>
  <c r="E588" i="14"/>
  <c r="C588" i="14"/>
  <c r="D588" i="14" s="1"/>
  <c r="A588" i="14"/>
  <c r="M587" i="14"/>
  <c r="L587" i="14"/>
  <c r="K587" i="14"/>
  <c r="J587" i="14"/>
  <c r="H587" i="14"/>
  <c r="I587" i="14" s="1"/>
  <c r="G587" i="14"/>
  <c r="F587" i="14"/>
  <c r="E587" i="14"/>
  <c r="C587" i="14"/>
  <c r="D587" i="14" s="1"/>
  <c r="A587" i="14"/>
  <c r="M586" i="14"/>
  <c r="L586" i="14"/>
  <c r="K586" i="14"/>
  <c r="J586" i="14"/>
  <c r="H586" i="14"/>
  <c r="I586" i="14" s="1"/>
  <c r="G586" i="14"/>
  <c r="F586" i="14"/>
  <c r="E586" i="14"/>
  <c r="C586" i="14"/>
  <c r="D586" i="14" s="1"/>
  <c r="A586" i="14"/>
  <c r="M585" i="14"/>
  <c r="L585" i="14"/>
  <c r="K585" i="14"/>
  <c r="J585" i="14"/>
  <c r="H585" i="14"/>
  <c r="I585" i="14" s="1"/>
  <c r="G585" i="14"/>
  <c r="F585" i="14"/>
  <c r="E585" i="14"/>
  <c r="C585" i="14"/>
  <c r="D585" i="14" s="1"/>
  <c r="A585" i="14"/>
  <c r="M584" i="14"/>
  <c r="L584" i="14"/>
  <c r="K584" i="14"/>
  <c r="J584" i="14"/>
  <c r="H584" i="14"/>
  <c r="I584" i="14" s="1"/>
  <c r="G584" i="14"/>
  <c r="F584" i="14"/>
  <c r="E584" i="14"/>
  <c r="C584" i="14"/>
  <c r="D584" i="14" s="1"/>
  <c r="A584" i="14"/>
  <c r="M583" i="14"/>
  <c r="L583" i="14"/>
  <c r="K583" i="14"/>
  <c r="J583" i="14"/>
  <c r="H583" i="14"/>
  <c r="I583" i="14" s="1"/>
  <c r="G583" i="14"/>
  <c r="F583" i="14"/>
  <c r="E583" i="14"/>
  <c r="C583" i="14"/>
  <c r="D583" i="14" s="1"/>
  <c r="A583" i="14"/>
  <c r="M582" i="14"/>
  <c r="L582" i="14"/>
  <c r="K582" i="14"/>
  <c r="J582" i="14"/>
  <c r="I582" i="14"/>
  <c r="H582" i="14"/>
  <c r="G582" i="14"/>
  <c r="F582" i="14"/>
  <c r="E582" i="14"/>
  <c r="C582" i="14"/>
  <c r="D582" i="14" s="1"/>
  <c r="A582" i="14"/>
  <c r="M581" i="14"/>
  <c r="L581" i="14"/>
  <c r="K581" i="14"/>
  <c r="J581" i="14"/>
  <c r="H581" i="14"/>
  <c r="I581" i="14" s="1"/>
  <c r="G581" i="14"/>
  <c r="F581" i="14"/>
  <c r="E581" i="14"/>
  <c r="C581" i="14"/>
  <c r="D581" i="14" s="1"/>
  <c r="A581" i="14"/>
  <c r="M580" i="14"/>
  <c r="L580" i="14"/>
  <c r="K580" i="14"/>
  <c r="J580" i="14"/>
  <c r="H580" i="14"/>
  <c r="I580" i="14" s="1"/>
  <c r="G580" i="14"/>
  <c r="F580" i="14"/>
  <c r="E580" i="14"/>
  <c r="C580" i="14"/>
  <c r="D580" i="14" s="1"/>
  <c r="A580" i="14"/>
  <c r="M579" i="14"/>
  <c r="L579" i="14"/>
  <c r="K579" i="14"/>
  <c r="J579" i="14"/>
  <c r="H579" i="14"/>
  <c r="I579" i="14" s="1"/>
  <c r="G579" i="14"/>
  <c r="F579" i="14"/>
  <c r="E579" i="14"/>
  <c r="C579" i="14"/>
  <c r="D579" i="14" s="1"/>
  <c r="A579" i="14"/>
  <c r="M578" i="14"/>
  <c r="L578" i="14"/>
  <c r="K578" i="14"/>
  <c r="J578" i="14"/>
  <c r="H578" i="14"/>
  <c r="I578" i="14" s="1"/>
  <c r="G578" i="14"/>
  <c r="F578" i="14"/>
  <c r="E578" i="14"/>
  <c r="C578" i="14"/>
  <c r="D578" i="14" s="1"/>
  <c r="A578" i="14"/>
  <c r="M577" i="14"/>
  <c r="L577" i="14"/>
  <c r="K577" i="14"/>
  <c r="J577" i="14"/>
  <c r="H577" i="14"/>
  <c r="I577" i="14" s="1"/>
  <c r="G577" i="14"/>
  <c r="F577" i="14"/>
  <c r="E577" i="14"/>
  <c r="C577" i="14"/>
  <c r="D577" i="14" s="1"/>
  <c r="A577" i="14"/>
  <c r="M576" i="14"/>
  <c r="L576" i="14"/>
  <c r="K576" i="14"/>
  <c r="J576" i="14"/>
  <c r="H576" i="14"/>
  <c r="I576" i="14" s="1"/>
  <c r="G576" i="14"/>
  <c r="F576" i="14"/>
  <c r="E576" i="14"/>
  <c r="C576" i="14"/>
  <c r="D576" i="14" s="1"/>
  <c r="A576" i="14"/>
  <c r="M575" i="14"/>
  <c r="L575" i="14"/>
  <c r="K575" i="14"/>
  <c r="J575" i="14"/>
  <c r="H575" i="14"/>
  <c r="I575" i="14" s="1"/>
  <c r="G575" i="14"/>
  <c r="F575" i="14"/>
  <c r="E575" i="14"/>
  <c r="C575" i="14"/>
  <c r="D575" i="14" s="1"/>
  <c r="A575" i="14"/>
  <c r="M574" i="14"/>
  <c r="L574" i="14"/>
  <c r="K574" i="14"/>
  <c r="J574" i="14"/>
  <c r="H574" i="14"/>
  <c r="I574" i="14" s="1"/>
  <c r="G574" i="14"/>
  <c r="F574" i="14"/>
  <c r="E574" i="14"/>
  <c r="C574" i="14"/>
  <c r="D574" i="14" s="1"/>
  <c r="A574" i="14"/>
  <c r="M573" i="14"/>
  <c r="L573" i="14"/>
  <c r="K573" i="14"/>
  <c r="J573" i="14"/>
  <c r="H573" i="14"/>
  <c r="I573" i="14" s="1"/>
  <c r="G573" i="14"/>
  <c r="F573" i="14"/>
  <c r="E573" i="14"/>
  <c r="C573" i="14"/>
  <c r="D573" i="14" s="1"/>
  <c r="A573" i="14"/>
  <c r="M572" i="14"/>
  <c r="L572" i="14"/>
  <c r="K572" i="14"/>
  <c r="J572" i="14"/>
  <c r="H572" i="14"/>
  <c r="I572" i="14" s="1"/>
  <c r="G572" i="14"/>
  <c r="F572" i="14"/>
  <c r="E572" i="14"/>
  <c r="C572" i="14"/>
  <c r="D572" i="14" s="1"/>
  <c r="A572" i="14"/>
  <c r="M571" i="14"/>
  <c r="L571" i="14"/>
  <c r="K571" i="14"/>
  <c r="J571" i="14"/>
  <c r="H571" i="14"/>
  <c r="I571" i="14" s="1"/>
  <c r="G571" i="14"/>
  <c r="F571" i="14"/>
  <c r="E571" i="14"/>
  <c r="C571" i="14"/>
  <c r="D571" i="14" s="1"/>
  <c r="A571" i="14"/>
  <c r="M570" i="14"/>
  <c r="L570" i="14"/>
  <c r="K570" i="14"/>
  <c r="J570" i="14"/>
  <c r="H570" i="14"/>
  <c r="I570" i="14" s="1"/>
  <c r="G570" i="14"/>
  <c r="F570" i="14"/>
  <c r="E570" i="14"/>
  <c r="C570" i="14"/>
  <c r="D570" i="14" s="1"/>
  <c r="A570" i="14"/>
  <c r="M569" i="14"/>
  <c r="L569" i="14"/>
  <c r="K569" i="14"/>
  <c r="J569" i="14"/>
  <c r="H569" i="14"/>
  <c r="I569" i="14" s="1"/>
  <c r="G569" i="14"/>
  <c r="F569" i="14"/>
  <c r="E569" i="14"/>
  <c r="C569" i="14"/>
  <c r="D569" i="14" s="1"/>
  <c r="A569" i="14"/>
  <c r="M568" i="14"/>
  <c r="L568" i="14"/>
  <c r="K568" i="14"/>
  <c r="J568" i="14"/>
  <c r="H568" i="14"/>
  <c r="I568" i="14" s="1"/>
  <c r="G568" i="14"/>
  <c r="F568" i="14"/>
  <c r="E568" i="14"/>
  <c r="C568" i="14"/>
  <c r="D568" i="14" s="1"/>
  <c r="A568" i="14"/>
  <c r="M567" i="14"/>
  <c r="L567" i="14"/>
  <c r="K567" i="14"/>
  <c r="J567" i="14"/>
  <c r="H567" i="14"/>
  <c r="I567" i="14" s="1"/>
  <c r="G567" i="14"/>
  <c r="F567" i="14"/>
  <c r="E567" i="14"/>
  <c r="C567" i="14"/>
  <c r="D567" i="14" s="1"/>
  <c r="A567" i="14"/>
  <c r="M566" i="14"/>
  <c r="L566" i="14"/>
  <c r="K566" i="14"/>
  <c r="J566" i="14"/>
  <c r="H566" i="14"/>
  <c r="I566" i="14" s="1"/>
  <c r="G566" i="14"/>
  <c r="F566" i="14"/>
  <c r="E566" i="14"/>
  <c r="C566" i="14"/>
  <c r="D566" i="14" s="1"/>
  <c r="A566" i="14"/>
  <c r="M565" i="14"/>
  <c r="L565" i="14"/>
  <c r="K565" i="14"/>
  <c r="J565" i="14"/>
  <c r="H565" i="14"/>
  <c r="I565" i="14" s="1"/>
  <c r="G565" i="14"/>
  <c r="F565" i="14"/>
  <c r="E565" i="14"/>
  <c r="C565" i="14"/>
  <c r="D565" i="14" s="1"/>
  <c r="A565" i="14"/>
  <c r="M564" i="14"/>
  <c r="L564" i="14"/>
  <c r="K564" i="14"/>
  <c r="J564" i="14"/>
  <c r="H564" i="14"/>
  <c r="I564" i="14" s="1"/>
  <c r="G564" i="14"/>
  <c r="F564" i="14"/>
  <c r="E564" i="14"/>
  <c r="C564" i="14"/>
  <c r="D564" i="14" s="1"/>
  <c r="A564" i="14"/>
  <c r="M563" i="14"/>
  <c r="L563" i="14"/>
  <c r="K563" i="14"/>
  <c r="J563" i="14"/>
  <c r="H563" i="14"/>
  <c r="I563" i="14" s="1"/>
  <c r="G563" i="14"/>
  <c r="F563" i="14"/>
  <c r="E563" i="14"/>
  <c r="C563" i="14"/>
  <c r="D563" i="14" s="1"/>
  <c r="A563" i="14"/>
  <c r="M562" i="14"/>
  <c r="L562" i="14"/>
  <c r="K562" i="14"/>
  <c r="J562" i="14"/>
  <c r="H562" i="14"/>
  <c r="I562" i="14" s="1"/>
  <c r="G562" i="14"/>
  <c r="F562" i="14"/>
  <c r="E562" i="14"/>
  <c r="C562" i="14"/>
  <c r="D562" i="14" s="1"/>
  <c r="A562" i="14"/>
  <c r="M561" i="14"/>
  <c r="L561" i="14"/>
  <c r="K561" i="14"/>
  <c r="J561" i="14"/>
  <c r="H561" i="14"/>
  <c r="I561" i="14" s="1"/>
  <c r="G561" i="14"/>
  <c r="F561" i="14"/>
  <c r="E561" i="14"/>
  <c r="C561" i="14"/>
  <c r="D561" i="14" s="1"/>
  <c r="A561" i="14"/>
  <c r="M560" i="14"/>
  <c r="L560" i="14"/>
  <c r="K560" i="14"/>
  <c r="J560" i="14"/>
  <c r="H560" i="14"/>
  <c r="I560" i="14" s="1"/>
  <c r="G560" i="14"/>
  <c r="F560" i="14"/>
  <c r="E560" i="14"/>
  <c r="C560" i="14"/>
  <c r="D560" i="14" s="1"/>
  <c r="A560" i="14"/>
  <c r="M559" i="14"/>
  <c r="L559" i="14"/>
  <c r="K559" i="14"/>
  <c r="J559" i="14"/>
  <c r="H559" i="14"/>
  <c r="I559" i="14" s="1"/>
  <c r="G559" i="14"/>
  <c r="F559" i="14"/>
  <c r="E559" i="14"/>
  <c r="C559" i="14"/>
  <c r="D559" i="14" s="1"/>
  <c r="A559" i="14"/>
  <c r="M558" i="14"/>
  <c r="L558" i="14"/>
  <c r="K558" i="14"/>
  <c r="J558" i="14"/>
  <c r="I558" i="14"/>
  <c r="H558" i="14"/>
  <c r="G558" i="14"/>
  <c r="F558" i="14"/>
  <c r="E558" i="14"/>
  <c r="C558" i="14"/>
  <c r="D558" i="14" s="1"/>
  <c r="A558" i="14"/>
  <c r="M557" i="14"/>
  <c r="L557" i="14"/>
  <c r="K557" i="14"/>
  <c r="J557" i="14"/>
  <c r="H557" i="14"/>
  <c r="I557" i="14" s="1"/>
  <c r="G557" i="14"/>
  <c r="F557" i="14"/>
  <c r="E557" i="14"/>
  <c r="C557" i="14"/>
  <c r="D557" i="14" s="1"/>
  <c r="A557" i="14"/>
  <c r="M556" i="14"/>
  <c r="L556" i="14"/>
  <c r="K556" i="14"/>
  <c r="J556" i="14"/>
  <c r="H556" i="14"/>
  <c r="I556" i="14" s="1"/>
  <c r="G556" i="14"/>
  <c r="F556" i="14"/>
  <c r="E556" i="14"/>
  <c r="C556" i="14"/>
  <c r="D556" i="14" s="1"/>
  <c r="A556" i="14"/>
  <c r="M555" i="14"/>
  <c r="L555" i="14"/>
  <c r="K555" i="14"/>
  <c r="J555" i="14"/>
  <c r="H555" i="14"/>
  <c r="I555" i="14" s="1"/>
  <c r="G555" i="14"/>
  <c r="F555" i="14"/>
  <c r="E555" i="14"/>
  <c r="C555" i="14"/>
  <c r="D555" i="14" s="1"/>
  <c r="A555" i="14"/>
  <c r="M554" i="14"/>
  <c r="L554" i="14"/>
  <c r="K554" i="14"/>
  <c r="J554" i="14"/>
  <c r="H554" i="14"/>
  <c r="I554" i="14" s="1"/>
  <c r="G554" i="14"/>
  <c r="F554" i="14"/>
  <c r="E554" i="14"/>
  <c r="C554" i="14"/>
  <c r="D554" i="14" s="1"/>
  <c r="A554" i="14"/>
  <c r="M553" i="14"/>
  <c r="L553" i="14"/>
  <c r="K553" i="14"/>
  <c r="J553" i="14"/>
  <c r="H553" i="14"/>
  <c r="I553" i="14" s="1"/>
  <c r="G553" i="14"/>
  <c r="F553" i="14"/>
  <c r="E553" i="14"/>
  <c r="C553" i="14"/>
  <c r="D553" i="14" s="1"/>
  <c r="A553" i="14"/>
  <c r="M552" i="14"/>
  <c r="L552" i="14"/>
  <c r="K552" i="14"/>
  <c r="J552" i="14"/>
  <c r="H552" i="14"/>
  <c r="I552" i="14" s="1"/>
  <c r="G552" i="14"/>
  <c r="F552" i="14"/>
  <c r="E552" i="14"/>
  <c r="C552" i="14"/>
  <c r="D552" i="14" s="1"/>
  <c r="A552" i="14"/>
  <c r="M551" i="14"/>
  <c r="L551" i="14"/>
  <c r="K551" i="14"/>
  <c r="J551" i="14"/>
  <c r="H551" i="14"/>
  <c r="I551" i="14" s="1"/>
  <c r="G551" i="14"/>
  <c r="F551" i="14"/>
  <c r="E551" i="14"/>
  <c r="C551" i="14"/>
  <c r="D551" i="14" s="1"/>
  <c r="A551" i="14"/>
  <c r="M550" i="14"/>
  <c r="L550" i="14"/>
  <c r="K550" i="14"/>
  <c r="J550" i="14"/>
  <c r="H550" i="14"/>
  <c r="I550" i="14" s="1"/>
  <c r="G550" i="14"/>
  <c r="F550" i="14"/>
  <c r="E550" i="14"/>
  <c r="C550" i="14"/>
  <c r="D550" i="14" s="1"/>
  <c r="A550" i="14"/>
  <c r="M549" i="14"/>
  <c r="L549" i="14"/>
  <c r="K549" i="14"/>
  <c r="J549" i="14"/>
  <c r="H549" i="14"/>
  <c r="I549" i="14" s="1"/>
  <c r="G549" i="14"/>
  <c r="F549" i="14"/>
  <c r="E549" i="14"/>
  <c r="C549" i="14"/>
  <c r="D549" i="14" s="1"/>
  <c r="A549" i="14"/>
  <c r="M548" i="14"/>
  <c r="L548" i="14"/>
  <c r="K548" i="14"/>
  <c r="J548" i="14"/>
  <c r="H548" i="14"/>
  <c r="I548" i="14" s="1"/>
  <c r="G548" i="14"/>
  <c r="F548" i="14"/>
  <c r="E548" i="14"/>
  <c r="C548" i="14"/>
  <c r="D548" i="14" s="1"/>
  <c r="A548" i="14"/>
  <c r="M547" i="14"/>
  <c r="L547" i="14"/>
  <c r="K547" i="14"/>
  <c r="J547" i="14"/>
  <c r="H547" i="14"/>
  <c r="I547" i="14" s="1"/>
  <c r="G547" i="14"/>
  <c r="F547" i="14"/>
  <c r="E547" i="14"/>
  <c r="C547" i="14"/>
  <c r="D547" i="14" s="1"/>
  <c r="A547" i="14"/>
  <c r="M546" i="14"/>
  <c r="L546" i="14"/>
  <c r="K546" i="14"/>
  <c r="J546" i="14"/>
  <c r="H546" i="14"/>
  <c r="I546" i="14" s="1"/>
  <c r="G546" i="14"/>
  <c r="F546" i="14"/>
  <c r="E546" i="14"/>
  <c r="C546" i="14"/>
  <c r="D546" i="14" s="1"/>
  <c r="A546" i="14"/>
  <c r="M545" i="14"/>
  <c r="L545" i="14"/>
  <c r="K545" i="14"/>
  <c r="J545" i="14"/>
  <c r="H545" i="14"/>
  <c r="I545" i="14" s="1"/>
  <c r="G545" i="14"/>
  <c r="F545" i="14"/>
  <c r="E545" i="14"/>
  <c r="C545" i="14"/>
  <c r="D545" i="14" s="1"/>
  <c r="A545" i="14"/>
  <c r="M544" i="14"/>
  <c r="L544" i="14"/>
  <c r="K544" i="14"/>
  <c r="J544" i="14"/>
  <c r="H544" i="14"/>
  <c r="I544" i="14" s="1"/>
  <c r="G544" i="14"/>
  <c r="F544" i="14"/>
  <c r="E544" i="14"/>
  <c r="C544" i="14"/>
  <c r="D544" i="14" s="1"/>
  <c r="A544" i="14"/>
  <c r="M543" i="14"/>
  <c r="L543" i="14"/>
  <c r="K543" i="14"/>
  <c r="J543" i="14"/>
  <c r="H543" i="14"/>
  <c r="I543" i="14" s="1"/>
  <c r="G543" i="14"/>
  <c r="F543" i="14"/>
  <c r="E543" i="14"/>
  <c r="C543" i="14"/>
  <c r="D543" i="14" s="1"/>
  <c r="A543" i="14"/>
  <c r="M542" i="14"/>
  <c r="L542" i="14"/>
  <c r="K542" i="14"/>
  <c r="J542" i="14"/>
  <c r="H542" i="14"/>
  <c r="I542" i="14" s="1"/>
  <c r="G542" i="14"/>
  <c r="F542" i="14"/>
  <c r="E542" i="14"/>
  <c r="C542" i="14"/>
  <c r="D542" i="14" s="1"/>
  <c r="A542" i="14"/>
  <c r="M541" i="14"/>
  <c r="L541" i="14"/>
  <c r="K541" i="14"/>
  <c r="J541" i="14"/>
  <c r="H541" i="14"/>
  <c r="I541" i="14" s="1"/>
  <c r="G541" i="14"/>
  <c r="F541" i="14"/>
  <c r="E541" i="14"/>
  <c r="C541" i="14"/>
  <c r="D541" i="14" s="1"/>
  <c r="A541" i="14"/>
  <c r="M540" i="14"/>
  <c r="L540" i="14"/>
  <c r="K540" i="14"/>
  <c r="J540" i="14"/>
  <c r="I540" i="14"/>
  <c r="H540" i="14"/>
  <c r="G540" i="14"/>
  <c r="F540" i="14"/>
  <c r="E540" i="14"/>
  <c r="C540" i="14"/>
  <c r="D540" i="14" s="1"/>
  <c r="A540" i="14"/>
  <c r="M539" i="14"/>
  <c r="L539" i="14"/>
  <c r="K539" i="14"/>
  <c r="J539" i="14"/>
  <c r="H539" i="14"/>
  <c r="I539" i="14" s="1"/>
  <c r="G539" i="14"/>
  <c r="F539" i="14"/>
  <c r="E539" i="14"/>
  <c r="C539" i="14"/>
  <c r="D539" i="14" s="1"/>
  <c r="A539" i="14"/>
  <c r="M538" i="14"/>
  <c r="L538" i="14"/>
  <c r="K538" i="14"/>
  <c r="J538" i="14"/>
  <c r="H538" i="14"/>
  <c r="I538" i="14" s="1"/>
  <c r="G538" i="14"/>
  <c r="F538" i="14"/>
  <c r="E538" i="14"/>
  <c r="C538" i="14"/>
  <c r="D538" i="14" s="1"/>
  <c r="A538" i="14"/>
  <c r="M537" i="14"/>
  <c r="L537" i="14"/>
  <c r="K537" i="14"/>
  <c r="J537" i="14"/>
  <c r="H537" i="14"/>
  <c r="I537" i="14" s="1"/>
  <c r="G537" i="14"/>
  <c r="F537" i="14"/>
  <c r="E537" i="14"/>
  <c r="C537" i="14"/>
  <c r="D537" i="14" s="1"/>
  <c r="A537" i="14"/>
  <c r="M536" i="14"/>
  <c r="L536" i="14"/>
  <c r="K536" i="14"/>
  <c r="J536" i="14"/>
  <c r="H536" i="14"/>
  <c r="I536" i="14" s="1"/>
  <c r="G536" i="14"/>
  <c r="F536" i="14"/>
  <c r="E536" i="14"/>
  <c r="C536" i="14"/>
  <c r="D536" i="14" s="1"/>
  <c r="A536" i="14"/>
  <c r="M535" i="14"/>
  <c r="L535" i="14"/>
  <c r="K535" i="14"/>
  <c r="J535" i="14"/>
  <c r="H535" i="14"/>
  <c r="I535" i="14" s="1"/>
  <c r="G535" i="14"/>
  <c r="F535" i="14"/>
  <c r="E535" i="14"/>
  <c r="C535" i="14"/>
  <c r="D535" i="14" s="1"/>
  <c r="A535" i="14"/>
  <c r="M534" i="14"/>
  <c r="L534" i="14"/>
  <c r="K534" i="14"/>
  <c r="J534" i="14"/>
  <c r="H534" i="14"/>
  <c r="I534" i="14" s="1"/>
  <c r="G534" i="14"/>
  <c r="F534" i="14"/>
  <c r="E534" i="14"/>
  <c r="C534" i="14"/>
  <c r="D534" i="14" s="1"/>
  <c r="A534" i="14"/>
  <c r="M533" i="14"/>
  <c r="L533" i="14"/>
  <c r="K533" i="14"/>
  <c r="J533" i="14"/>
  <c r="H533" i="14"/>
  <c r="I533" i="14" s="1"/>
  <c r="G533" i="14"/>
  <c r="F533" i="14"/>
  <c r="E533" i="14"/>
  <c r="C533" i="14"/>
  <c r="D533" i="14" s="1"/>
  <c r="A533" i="14"/>
  <c r="M532" i="14"/>
  <c r="L532" i="14"/>
  <c r="K532" i="14"/>
  <c r="J532" i="14"/>
  <c r="H532" i="14"/>
  <c r="I532" i="14" s="1"/>
  <c r="G532" i="14"/>
  <c r="F532" i="14"/>
  <c r="E532" i="14"/>
  <c r="C532" i="14"/>
  <c r="D532" i="14" s="1"/>
  <c r="A532" i="14"/>
  <c r="M531" i="14"/>
  <c r="L531" i="14"/>
  <c r="K531" i="14"/>
  <c r="J531" i="14"/>
  <c r="H531" i="14"/>
  <c r="I531" i="14" s="1"/>
  <c r="G531" i="14"/>
  <c r="F531" i="14"/>
  <c r="E531" i="14"/>
  <c r="C531" i="14"/>
  <c r="D531" i="14" s="1"/>
  <c r="A531" i="14"/>
  <c r="M530" i="14"/>
  <c r="L530" i="14"/>
  <c r="K530" i="14"/>
  <c r="J530" i="14"/>
  <c r="H530" i="14"/>
  <c r="I530" i="14" s="1"/>
  <c r="G530" i="14"/>
  <c r="F530" i="14"/>
  <c r="E530" i="14"/>
  <c r="C530" i="14"/>
  <c r="D530" i="14" s="1"/>
  <c r="A530" i="14"/>
  <c r="M529" i="14"/>
  <c r="L529" i="14"/>
  <c r="K529" i="14"/>
  <c r="J529" i="14"/>
  <c r="H529" i="14"/>
  <c r="I529" i="14" s="1"/>
  <c r="G529" i="14"/>
  <c r="F529" i="14"/>
  <c r="E529" i="14"/>
  <c r="C529" i="14"/>
  <c r="D529" i="14" s="1"/>
  <c r="A529" i="14"/>
  <c r="M528" i="14"/>
  <c r="L528" i="14"/>
  <c r="K528" i="14"/>
  <c r="J528" i="14"/>
  <c r="H528" i="14"/>
  <c r="I528" i="14" s="1"/>
  <c r="G528" i="14"/>
  <c r="F528" i="14"/>
  <c r="E528" i="14"/>
  <c r="C528" i="14"/>
  <c r="D528" i="14" s="1"/>
  <c r="A528" i="14"/>
  <c r="M527" i="14"/>
  <c r="L527" i="14"/>
  <c r="K527" i="14"/>
  <c r="J527" i="14"/>
  <c r="H527" i="14"/>
  <c r="I527" i="14" s="1"/>
  <c r="G527" i="14"/>
  <c r="F527" i="14"/>
  <c r="E527" i="14"/>
  <c r="C527" i="14"/>
  <c r="D527" i="14" s="1"/>
  <c r="A527" i="14"/>
  <c r="M526" i="14"/>
  <c r="L526" i="14"/>
  <c r="K526" i="14"/>
  <c r="J526" i="14"/>
  <c r="H526" i="14"/>
  <c r="I526" i="14" s="1"/>
  <c r="G526" i="14"/>
  <c r="F526" i="14"/>
  <c r="E526" i="14"/>
  <c r="C526" i="14"/>
  <c r="D526" i="14" s="1"/>
  <c r="A526" i="14"/>
  <c r="M525" i="14"/>
  <c r="L525" i="14"/>
  <c r="K525" i="14"/>
  <c r="J525" i="14"/>
  <c r="H525" i="14"/>
  <c r="I525" i="14" s="1"/>
  <c r="G525" i="14"/>
  <c r="F525" i="14"/>
  <c r="E525" i="14"/>
  <c r="C525" i="14"/>
  <c r="D525" i="14" s="1"/>
  <c r="A525" i="14"/>
  <c r="M524" i="14"/>
  <c r="L524" i="14"/>
  <c r="K524" i="14"/>
  <c r="J524" i="14"/>
  <c r="H524" i="14"/>
  <c r="I524" i="14" s="1"/>
  <c r="G524" i="14"/>
  <c r="F524" i="14"/>
  <c r="E524" i="14"/>
  <c r="C524" i="14"/>
  <c r="D524" i="14" s="1"/>
  <c r="A524" i="14"/>
  <c r="M523" i="14"/>
  <c r="L523" i="14"/>
  <c r="K523" i="14"/>
  <c r="J523" i="14"/>
  <c r="H523" i="14"/>
  <c r="I523" i="14" s="1"/>
  <c r="G523" i="14"/>
  <c r="F523" i="14"/>
  <c r="E523" i="14"/>
  <c r="C523" i="14"/>
  <c r="D523" i="14" s="1"/>
  <c r="A523" i="14"/>
  <c r="M522" i="14"/>
  <c r="L522" i="14"/>
  <c r="K522" i="14"/>
  <c r="J522" i="14"/>
  <c r="H522" i="14"/>
  <c r="I522" i="14" s="1"/>
  <c r="G522" i="14"/>
  <c r="F522" i="14"/>
  <c r="E522" i="14"/>
  <c r="C522" i="14"/>
  <c r="D522" i="14" s="1"/>
  <c r="A522" i="14"/>
  <c r="M521" i="14"/>
  <c r="L521" i="14"/>
  <c r="K521" i="14"/>
  <c r="J521" i="14"/>
  <c r="I521" i="14"/>
  <c r="H521" i="14"/>
  <c r="G521" i="14"/>
  <c r="F521" i="14"/>
  <c r="E521" i="14"/>
  <c r="C521" i="14"/>
  <c r="D521" i="14" s="1"/>
  <c r="A521" i="14"/>
  <c r="M520" i="14"/>
  <c r="L520" i="14"/>
  <c r="K520" i="14"/>
  <c r="J520" i="14"/>
  <c r="H520" i="14"/>
  <c r="I520" i="14" s="1"/>
  <c r="G520" i="14"/>
  <c r="F520" i="14"/>
  <c r="E520" i="14"/>
  <c r="C520" i="14"/>
  <c r="D520" i="14" s="1"/>
  <c r="A520" i="14"/>
  <c r="M519" i="14"/>
  <c r="L519" i="14"/>
  <c r="K519" i="14"/>
  <c r="J519" i="14"/>
  <c r="H519" i="14"/>
  <c r="I519" i="14" s="1"/>
  <c r="G519" i="14"/>
  <c r="F519" i="14"/>
  <c r="E519" i="14"/>
  <c r="C519" i="14"/>
  <c r="D519" i="14" s="1"/>
  <c r="A519" i="14"/>
  <c r="M518" i="14"/>
  <c r="L518" i="14"/>
  <c r="K518" i="14"/>
  <c r="J518" i="14"/>
  <c r="H518" i="14"/>
  <c r="I518" i="14" s="1"/>
  <c r="G518" i="14"/>
  <c r="F518" i="14"/>
  <c r="E518" i="14"/>
  <c r="C518" i="14"/>
  <c r="D518" i="14" s="1"/>
  <c r="A518" i="14"/>
  <c r="M517" i="14"/>
  <c r="L517" i="14"/>
  <c r="K517" i="14"/>
  <c r="J517" i="14"/>
  <c r="H517" i="14"/>
  <c r="I517" i="14" s="1"/>
  <c r="G517" i="14"/>
  <c r="F517" i="14"/>
  <c r="E517" i="14"/>
  <c r="C517" i="14"/>
  <c r="D517" i="14" s="1"/>
  <c r="A517" i="14"/>
  <c r="M516" i="14"/>
  <c r="L516" i="14"/>
  <c r="K516" i="14"/>
  <c r="J516" i="14"/>
  <c r="H516" i="14"/>
  <c r="I516" i="14" s="1"/>
  <c r="G516" i="14"/>
  <c r="F516" i="14"/>
  <c r="E516" i="14"/>
  <c r="C516" i="14"/>
  <c r="D516" i="14" s="1"/>
  <c r="A516" i="14"/>
  <c r="M515" i="14"/>
  <c r="L515" i="14"/>
  <c r="K515" i="14"/>
  <c r="J515" i="14"/>
  <c r="H515" i="14"/>
  <c r="I515" i="14" s="1"/>
  <c r="G515" i="14"/>
  <c r="F515" i="14"/>
  <c r="E515" i="14"/>
  <c r="C515" i="14"/>
  <c r="D515" i="14" s="1"/>
  <c r="A515" i="14"/>
  <c r="M514" i="14"/>
  <c r="L514" i="14"/>
  <c r="K514" i="14"/>
  <c r="J514" i="14"/>
  <c r="H514" i="14"/>
  <c r="I514" i="14" s="1"/>
  <c r="G514" i="14"/>
  <c r="F514" i="14"/>
  <c r="E514" i="14"/>
  <c r="C514" i="14"/>
  <c r="D514" i="14" s="1"/>
  <c r="A514" i="14"/>
  <c r="M513" i="14"/>
  <c r="L513" i="14"/>
  <c r="K513" i="14"/>
  <c r="J513" i="14"/>
  <c r="I513" i="14"/>
  <c r="H513" i="14"/>
  <c r="G513" i="14"/>
  <c r="F513" i="14"/>
  <c r="E513" i="14"/>
  <c r="C513" i="14"/>
  <c r="D513" i="14" s="1"/>
  <c r="A513" i="14"/>
  <c r="M512" i="14"/>
  <c r="L512" i="14"/>
  <c r="K512" i="14"/>
  <c r="J512" i="14"/>
  <c r="H512" i="14"/>
  <c r="I512" i="14" s="1"/>
  <c r="G512" i="14"/>
  <c r="F512" i="14"/>
  <c r="E512" i="14"/>
  <c r="C512" i="14"/>
  <c r="D512" i="14" s="1"/>
  <c r="A512" i="14"/>
  <c r="M511" i="14"/>
  <c r="L511" i="14"/>
  <c r="K511" i="14"/>
  <c r="J511" i="14"/>
  <c r="H511" i="14"/>
  <c r="I511" i="14" s="1"/>
  <c r="G511" i="14"/>
  <c r="F511" i="14"/>
  <c r="E511" i="14"/>
  <c r="C511" i="14"/>
  <c r="D511" i="14" s="1"/>
  <c r="A511" i="14"/>
  <c r="M510" i="14"/>
  <c r="L510" i="14"/>
  <c r="K510" i="14"/>
  <c r="J510" i="14"/>
  <c r="H510" i="14"/>
  <c r="I510" i="14" s="1"/>
  <c r="G510" i="14"/>
  <c r="F510" i="14"/>
  <c r="E510" i="14"/>
  <c r="C510" i="14"/>
  <c r="D510" i="14" s="1"/>
  <c r="A510" i="14"/>
  <c r="M509" i="14"/>
  <c r="L509" i="14"/>
  <c r="K509" i="14"/>
  <c r="J509" i="14"/>
  <c r="H509" i="14"/>
  <c r="I509" i="14" s="1"/>
  <c r="G509" i="14"/>
  <c r="F509" i="14"/>
  <c r="E509" i="14"/>
  <c r="C509" i="14"/>
  <c r="D509" i="14" s="1"/>
  <c r="A509" i="14"/>
  <c r="M508" i="14"/>
  <c r="L508" i="14"/>
  <c r="K508" i="14"/>
  <c r="J508" i="14"/>
  <c r="I508" i="14"/>
  <c r="H508" i="14"/>
  <c r="G508" i="14"/>
  <c r="F508" i="14"/>
  <c r="E508" i="14"/>
  <c r="C508" i="14"/>
  <c r="D508" i="14" s="1"/>
  <c r="A508" i="14"/>
  <c r="M507" i="14"/>
  <c r="L507" i="14"/>
  <c r="K507" i="14"/>
  <c r="J507" i="14"/>
  <c r="H507" i="14"/>
  <c r="I507" i="14" s="1"/>
  <c r="G507" i="14"/>
  <c r="F507" i="14"/>
  <c r="E507" i="14"/>
  <c r="C507" i="14"/>
  <c r="D507" i="14" s="1"/>
  <c r="A507" i="14"/>
  <c r="M506" i="14"/>
  <c r="L506" i="14"/>
  <c r="K506" i="14"/>
  <c r="J506" i="14"/>
  <c r="H506" i="14"/>
  <c r="I506" i="14" s="1"/>
  <c r="G506" i="14"/>
  <c r="F506" i="14"/>
  <c r="E506" i="14"/>
  <c r="C506" i="14"/>
  <c r="D506" i="14" s="1"/>
  <c r="A506" i="14"/>
  <c r="M505" i="14"/>
  <c r="L505" i="14"/>
  <c r="K505" i="14"/>
  <c r="J505" i="14"/>
  <c r="H505" i="14"/>
  <c r="I505" i="14" s="1"/>
  <c r="G505" i="14"/>
  <c r="F505" i="14"/>
  <c r="E505" i="14"/>
  <c r="C505" i="14"/>
  <c r="D505" i="14" s="1"/>
  <c r="A505" i="14"/>
  <c r="M504" i="14"/>
  <c r="L504" i="14"/>
  <c r="K504" i="14"/>
  <c r="J504" i="14"/>
  <c r="I504" i="14"/>
  <c r="H504" i="14"/>
  <c r="G504" i="14"/>
  <c r="F504" i="14"/>
  <c r="E504" i="14"/>
  <c r="C504" i="14"/>
  <c r="D504" i="14" s="1"/>
  <c r="A504" i="14"/>
  <c r="M503" i="14"/>
  <c r="L503" i="14"/>
  <c r="K503" i="14"/>
  <c r="J503" i="14"/>
  <c r="H503" i="14"/>
  <c r="I503" i="14" s="1"/>
  <c r="G503" i="14"/>
  <c r="F503" i="14"/>
  <c r="E503" i="14"/>
  <c r="C503" i="14"/>
  <c r="D503" i="14" s="1"/>
  <c r="A503" i="14"/>
  <c r="M502" i="14"/>
  <c r="L502" i="14"/>
  <c r="K502" i="14"/>
  <c r="J502" i="14"/>
  <c r="H502" i="14"/>
  <c r="I502" i="14" s="1"/>
  <c r="G502" i="14"/>
  <c r="F502" i="14"/>
  <c r="E502" i="14"/>
  <c r="C502" i="14"/>
  <c r="D502" i="14" s="1"/>
  <c r="A502" i="14"/>
  <c r="M501" i="14"/>
  <c r="L501" i="14"/>
  <c r="K501" i="14"/>
  <c r="J501" i="14"/>
  <c r="H501" i="14"/>
  <c r="I501" i="14" s="1"/>
  <c r="G501" i="14"/>
  <c r="F501" i="14"/>
  <c r="E501" i="14"/>
  <c r="C501" i="14"/>
  <c r="D501" i="14" s="1"/>
  <c r="A501" i="14"/>
  <c r="M500" i="14"/>
  <c r="L500" i="14"/>
  <c r="K500" i="14"/>
  <c r="J500" i="14"/>
  <c r="H500" i="14"/>
  <c r="I500" i="14" s="1"/>
  <c r="G500" i="14"/>
  <c r="F500" i="14"/>
  <c r="E500" i="14"/>
  <c r="C500" i="14"/>
  <c r="D500" i="14" s="1"/>
  <c r="A500" i="14"/>
  <c r="M499" i="14"/>
  <c r="L499" i="14"/>
  <c r="K499" i="14"/>
  <c r="J499" i="14"/>
  <c r="H499" i="14"/>
  <c r="I499" i="14" s="1"/>
  <c r="G499" i="14"/>
  <c r="F499" i="14"/>
  <c r="E499" i="14"/>
  <c r="C499" i="14"/>
  <c r="D499" i="14" s="1"/>
  <c r="A499" i="14"/>
  <c r="M498" i="14"/>
  <c r="L498" i="14"/>
  <c r="K498" i="14"/>
  <c r="J498" i="14"/>
  <c r="H498" i="14"/>
  <c r="I498" i="14" s="1"/>
  <c r="G498" i="14"/>
  <c r="F498" i="14"/>
  <c r="E498" i="14"/>
  <c r="C498" i="14"/>
  <c r="D498" i="14" s="1"/>
  <c r="A498" i="14"/>
  <c r="M497" i="14"/>
  <c r="L497" i="14"/>
  <c r="K497" i="14"/>
  <c r="J497" i="14"/>
  <c r="H497" i="14"/>
  <c r="I497" i="14" s="1"/>
  <c r="G497" i="14"/>
  <c r="F497" i="14"/>
  <c r="E497" i="14"/>
  <c r="C497" i="14"/>
  <c r="D497" i="14" s="1"/>
  <c r="A497" i="14"/>
  <c r="M496" i="14"/>
  <c r="L496" i="14"/>
  <c r="K496" i="14"/>
  <c r="J496" i="14"/>
  <c r="H496" i="14"/>
  <c r="I496" i="14" s="1"/>
  <c r="G496" i="14"/>
  <c r="F496" i="14"/>
  <c r="E496" i="14"/>
  <c r="C496" i="14"/>
  <c r="D496" i="14" s="1"/>
  <c r="A496" i="14"/>
  <c r="M495" i="14"/>
  <c r="L495" i="14"/>
  <c r="K495" i="14"/>
  <c r="J495" i="14"/>
  <c r="H495" i="14"/>
  <c r="I495" i="14" s="1"/>
  <c r="G495" i="14"/>
  <c r="F495" i="14"/>
  <c r="E495" i="14"/>
  <c r="C495" i="14"/>
  <c r="D495" i="14" s="1"/>
  <c r="A495" i="14"/>
  <c r="M494" i="14"/>
  <c r="L494" i="14"/>
  <c r="K494" i="14"/>
  <c r="J494" i="14"/>
  <c r="H494" i="14"/>
  <c r="I494" i="14" s="1"/>
  <c r="G494" i="14"/>
  <c r="F494" i="14"/>
  <c r="E494" i="14"/>
  <c r="C494" i="14"/>
  <c r="D494" i="14" s="1"/>
  <c r="A494" i="14"/>
  <c r="M493" i="14"/>
  <c r="L493" i="14"/>
  <c r="K493" i="14"/>
  <c r="J493" i="14"/>
  <c r="H493" i="14"/>
  <c r="I493" i="14" s="1"/>
  <c r="G493" i="14"/>
  <c r="F493" i="14"/>
  <c r="E493" i="14"/>
  <c r="C493" i="14"/>
  <c r="D493" i="14" s="1"/>
  <c r="A493" i="14"/>
  <c r="M492" i="14"/>
  <c r="L492" i="14"/>
  <c r="K492" i="14"/>
  <c r="J492" i="14"/>
  <c r="I492" i="14"/>
  <c r="H492" i="14"/>
  <c r="G492" i="14"/>
  <c r="F492" i="14"/>
  <c r="E492" i="14"/>
  <c r="C492" i="14"/>
  <c r="D492" i="14" s="1"/>
  <c r="A492" i="14"/>
  <c r="M491" i="14"/>
  <c r="L491" i="14"/>
  <c r="K491" i="14"/>
  <c r="J491" i="14"/>
  <c r="H491" i="14"/>
  <c r="I491" i="14" s="1"/>
  <c r="G491" i="14"/>
  <c r="F491" i="14"/>
  <c r="E491" i="14"/>
  <c r="C491" i="14"/>
  <c r="D491" i="14" s="1"/>
  <c r="A491" i="14"/>
  <c r="M490" i="14"/>
  <c r="L490" i="14"/>
  <c r="K490" i="14"/>
  <c r="J490" i="14"/>
  <c r="H490" i="14"/>
  <c r="I490" i="14" s="1"/>
  <c r="G490" i="14"/>
  <c r="F490" i="14"/>
  <c r="E490" i="14"/>
  <c r="C490" i="14"/>
  <c r="D490" i="14" s="1"/>
  <c r="A490" i="14"/>
  <c r="M489" i="14"/>
  <c r="L489" i="14"/>
  <c r="K489" i="14"/>
  <c r="J489" i="14"/>
  <c r="H489" i="14"/>
  <c r="I489" i="14" s="1"/>
  <c r="G489" i="14"/>
  <c r="F489" i="14"/>
  <c r="E489" i="14"/>
  <c r="C489" i="14"/>
  <c r="D489" i="14" s="1"/>
  <c r="A489" i="14"/>
  <c r="M488" i="14"/>
  <c r="L488" i="14"/>
  <c r="K488" i="14"/>
  <c r="J488" i="14"/>
  <c r="H488" i="14"/>
  <c r="I488" i="14" s="1"/>
  <c r="G488" i="14"/>
  <c r="F488" i="14"/>
  <c r="E488" i="14"/>
  <c r="C488" i="14"/>
  <c r="D488" i="14" s="1"/>
  <c r="A488" i="14"/>
  <c r="M487" i="14"/>
  <c r="L487" i="14"/>
  <c r="K487" i="14"/>
  <c r="J487" i="14"/>
  <c r="I487" i="14"/>
  <c r="H487" i="14"/>
  <c r="G487" i="14"/>
  <c r="F487" i="14"/>
  <c r="E487" i="14"/>
  <c r="C487" i="14"/>
  <c r="D487" i="14" s="1"/>
  <c r="A487" i="14"/>
  <c r="M486" i="14"/>
  <c r="L486" i="14"/>
  <c r="K486" i="14"/>
  <c r="J486" i="14"/>
  <c r="H486" i="14"/>
  <c r="I486" i="14" s="1"/>
  <c r="G486" i="14"/>
  <c r="F486" i="14"/>
  <c r="E486" i="14"/>
  <c r="C486" i="14"/>
  <c r="D486" i="14" s="1"/>
  <c r="A486" i="14"/>
  <c r="M485" i="14"/>
  <c r="L485" i="14"/>
  <c r="K485" i="14"/>
  <c r="J485" i="14"/>
  <c r="H485" i="14"/>
  <c r="I485" i="14" s="1"/>
  <c r="G485" i="14"/>
  <c r="F485" i="14"/>
  <c r="E485" i="14"/>
  <c r="C485" i="14"/>
  <c r="D485" i="14" s="1"/>
  <c r="A485" i="14"/>
  <c r="M484" i="14"/>
  <c r="L484" i="14"/>
  <c r="K484" i="14"/>
  <c r="J484" i="14"/>
  <c r="I484" i="14"/>
  <c r="H484" i="14"/>
  <c r="G484" i="14"/>
  <c r="F484" i="14"/>
  <c r="E484" i="14"/>
  <c r="C484" i="14"/>
  <c r="D484" i="14" s="1"/>
  <c r="A484" i="14"/>
  <c r="M483" i="14"/>
  <c r="L483" i="14"/>
  <c r="K483" i="14"/>
  <c r="J483" i="14"/>
  <c r="H483" i="14"/>
  <c r="I483" i="14" s="1"/>
  <c r="G483" i="14"/>
  <c r="F483" i="14"/>
  <c r="E483" i="14"/>
  <c r="C483" i="14"/>
  <c r="D483" i="14" s="1"/>
  <c r="A483" i="14"/>
  <c r="M482" i="14"/>
  <c r="L482" i="14"/>
  <c r="K482" i="14"/>
  <c r="J482" i="14"/>
  <c r="H482" i="14"/>
  <c r="I482" i="14" s="1"/>
  <c r="G482" i="14"/>
  <c r="F482" i="14"/>
  <c r="E482" i="14"/>
  <c r="C482" i="14"/>
  <c r="D482" i="14" s="1"/>
  <c r="A482" i="14"/>
  <c r="M481" i="14"/>
  <c r="L481" i="14"/>
  <c r="K481" i="14"/>
  <c r="J481" i="14"/>
  <c r="H481" i="14"/>
  <c r="I481" i="14" s="1"/>
  <c r="G481" i="14"/>
  <c r="F481" i="14"/>
  <c r="E481" i="14"/>
  <c r="C481" i="14"/>
  <c r="D481" i="14" s="1"/>
  <c r="A481" i="14"/>
  <c r="M480" i="14"/>
  <c r="L480" i="14"/>
  <c r="K480" i="14"/>
  <c r="J480" i="14"/>
  <c r="H480" i="14"/>
  <c r="I480" i="14" s="1"/>
  <c r="G480" i="14"/>
  <c r="F480" i="14"/>
  <c r="E480" i="14"/>
  <c r="C480" i="14"/>
  <c r="D480" i="14" s="1"/>
  <c r="A480" i="14"/>
  <c r="M479" i="14"/>
  <c r="L479" i="14"/>
  <c r="K479" i="14"/>
  <c r="J479" i="14"/>
  <c r="H479" i="14"/>
  <c r="I479" i="14" s="1"/>
  <c r="G479" i="14"/>
  <c r="F479" i="14"/>
  <c r="E479" i="14"/>
  <c r="C479" i="14"/>
  <c r="D479" i="14" s="1"/>
  <c r="A479" i="14"/>
  <c r="M478" i="14"/>
  <c r="L478" i="14"/>
  <c r="K478" i="14"/>
  <c r="J478" i="14"/>
  <c r="H478" i="14"/>
  <c r="I478" i="14" s="1"/>
  <c r="G478" i="14"/>
  <c r="F478" i="14"/>
  <c r="E478" i="14"/>
  <c r="C478" i="14"/>
  <c r="D478" i="14" s="1"/>
  <c r="A478" i="14"/>
  <c r="M477" i="14"/>
  <c r="L477" i="14"/>
  <c r="K477" i="14"/>
  <c r="J477" i="14"/>
  <c r="H477" i="14"/>
  <c r="I477" i="14" s="1"/>
  <c r="G477" i="14"/>
  <c r="F477" i="14"/>
  <c r="E477" i="14"/>
  <c r="C477" i="14"/>
  <c r="D477" i="14" s="1"/>
  <c r="A477" i="14"/>
  <c r="M476" i="14"/>
  <c r="L476" i="14"/>
  <c r="K476" i="14"/>
  <c r="J476" i="14"/>
  <c r="I476" i="14"/>
  <c r="H476" i="14"/>
  <c r="G476" i="14"/>
  <c r="F476" i="14"/>
  <c r="E476" i="14"/>
  <c r="C476" i="14"/>
  <c r="D476" i="14" s="1"/>
  <c r="A476" i="14"/>
  <c r="M475" i="14"/>
  <c r="L475" i="14"/>
  <c r="K475" i="14"/>
  <c r="J475" i="14"/>
  <c r="H475" i="14"/>
  <c r="I475" i="14" s="1"/>
  <c r="G475" i="14"/>
  <c r="F475" i="14"/>
  <c r="E475" i="14"/>
  <c r="C475" i="14"/>
  <c r="D475" i="14" s="1"/>
  <c r="A475" i="14"/>
  <c r="M474" i="14"/>
  <c r="L474" i="14"/>
  <c r="K474" i="14"/>
  <c r="J474" i="14"/>
  <c r="H474" i="14"/>
  <c r="I474" i="14" s="1"/>
  <c r="G474" i="14"/>
  <c r="F474" i="14"/>
  <c r="E474" i="14"/>
  <c r="C474" i="14"/>
  <c r="D474" i="14" s="1"/>
  <c r="A474" i="14"/>
  <c r="M473" i="14"/>
  <c r="L473" i="14"/>
  <c r="K473" i="14"/>
  <c r="J473" i="14"/>
  <c r="H473" i="14"/>
  <c r="I473" i="14" s="1"/>
  <c r="G473" i="14"/>
  <c r="F473" i="14"/>
  <c r="E473" i="14"/>
  <c r="C473" i="14"/>
  <c r="D473" i="14" s="1"/>
  <c r="A473" i="14"/>
  <c r="M472" i="14"/>
  <c r="L472" i="14"/>
  <c r="K472" i="14"/>
  <c r="J472" i="14"/>
  <c r="H472" i="14"/>
  <c r="I472" i="14" s="1"/>
  <c r="G472" i="14"/>
  <c r="F472" i="14"/>
  <c r="E472" i="14"/>
  <c r="C472" i="14"/>
  <c r="D472" i="14" s="1"/>
  <c r="A472" i="14"/>
  <c r="M471" i="14"/>
  <c r="L471" i="14"/>
  <c r="K471" i="14"/>
  <c r="J471" i="14"/>
  <c r="H471" i="14"/>
  <c r="I471" i="14" s="1"/>
  <c r="G471" i="14"/>
  <c r="F471" i="14"/>
  <c r="E471" i="14"/>
  <c r="C471" i="14"/>
  <c r="D471" i="14" s="1"/>
  <c r="A471" i="14"/>
  <c r="M470" i="14"/>
  <c r="L470" i="14"/>
  <c r="K470" i="14"/>
  <c r="J470" i="14"/>
  <c r="H470" i="14"/>
  <c r="I470" i="14" s="1"/>
  <c r="G470" i="14"/>
  <c r="F470" i="14"/>
  <c r="E470" i="14"/>
  <c r="C470" i="14"/>
  <c r="D470" i="14" s="1"/>
  <c r="A470" i="14"/>
  <c r="M469" i="14"/>
  <c r="L469" i="14"/>
  <c r="K469" i="14"/>
  <c r="J469" i="14"/>
  <c r="H469" i="14"/>
  <c r="I469" i="14" s="1"/>
  <c r="G469" i="14"/>
  <c r="F469" i="14"/>
  <c r="E469" i="14"/>
  <c r="C469" i="14"/>
  <c r="D469" i="14" s="1"/>
  <c r="A469" i="14"/>
  <c r="M468" i="14"/>
  <c r="L468" i="14"/>
  <c r="K468" i="14"/>
  <c r="J468" i="14"/>
  <c r="I468" i="14"/>
  <c r="H468" i="14"/>
  <c r="G468" i="14"/>
  <c r="F468" i="14"/>
  <c r="E468" i="14"/>
  <c r="C468" i="14"/>
  <c r="D468" i="14" s="1"/>
  <c r="A468" i="14"/>
  <c r="M467" i="14"/>
  <c r="L467" i="14"/>
  <c r="K467" i="14"/>
  <c r="J467" i="14"/>
  <c r="H467" i="14"/>
  <c r="I467" i="14" s="1"/>
  <c r="G467" i="14"/>
  <c r="F467" i="14"/>
  <c r="E467" i="14"/>
  <c r="C467" i="14"/>
  <c r="D467" i="14" s="1"/>
  <c r="A467" i="14"/>
  <c r="M466" i="14"/>
  <c r="L466" i="14"/>
  <c r="K466" i="14"/>
  <c r="J466" i="14"/>
  <c r="H466" i="14"/>
  <c r="I466" i="14" s="1"/>
  <c r="G466" i="14"/>
  <c r="F466" i="14"/>
  <c r="E466" i="14"/>
  <c r="C466" i="14"/>
  <c r="D466" i="14" s="1"/>
  <c r="A466" i="14"/>
  <c r="M465" i="14"/>
  <c r="L465" i="14"/>
  <c r="K465" i="14"/>
  <c r="J465" i="14"/>
  <c r="H465" i="14"/>
  <c r="I465" i="14" s="1"/>
  <c r="G465" i="14"/>
  <c r="F465" i="14"/>
  <c r="E465" i="14"/>
  <c r="C465" i="14"/>
  <c r="D465" i="14" s="1"/>
  <c r="A465" i="14"/>
  <c r="M464" i="14"/>
  <c r="L464" i="14"/>
  <c r="K464" i="14"/>
  <c r="J464" i="14"/>
  <c r="H464" i="14"/>
  <c r="I464" i="14" s="1"/>
  <c r="G464" i="14"/>
  <c r="F464" i="14"/>
  <c r="E464" i="14"/>
  <c r="C464" i="14"/>
  <c r="D464" i="14" s="1"/>
  <c r="A464" i="14"/>
  <c r="M463" i="14"/>
  <c r="L463" i="14"/>
  <c r="K463" i="14"/>
  <c r="J463" i="14"/>
  <c r="I463" i="14"/>
  <c r="H463" i="14"/>
  <c r="G463" i="14"/>
  <c r="F463" i="14"/>
  <c r="E463" i="14"/>
  <c r="C463" i="14"/>
  <c r="D463" i="14" s="1"/>
  <c r="A463" i="14"/>
  <c r="M462" i="14"/>
  <c r="L462" i="14"/>
  <c r="K462" i="14"/>
  <c r="J462" i="14"/>
  <c r="H462" i="14"/>
  <c r="I462" i="14" s="1"/>
  <c r="G462" i="14"/>
  <c r="F462" i="14"/>
  <c r="E462" i="14"/>
  <c r="C462" i="14"/>
  <c r="D462" i="14" s="1"/>
  <c r="A462" i="14"/>
  <c r="M461" i="14"/>
  <c r="L461" i="14"/>
  <c r="K461" i="14"/>
  <c r="J461" i="14"/>
  <c r="H461" i="14"/>
  <c r="I461" i="14" s="1"/>
  <c r="G461" i="14"/>
  <c r="F461" i="14"/>
  <c r="E461" i="14"/>
  <c r="C461" i="14"/>
  <c r="D461" i="14" s="1"/>
  <c r="A461" i="14"/>
  <c r="M460" i="14"/>
  <c r="L460" i="14"/>
  <c r="K460" i="14"/>
  <c r="J460" i="14"/>
  <c r="H460" i="14"/>
  <c r="I460" i="14" s="1"/>
  <c r="G460" i="14"/>
  <c r="F460" i="14"/>
  <c r="E460" i="14"/>
  <c r="C460" i="14"/>
  <c r="D460" i="14" s="1"/>
  <c r="A460" i="14"/>
  <c r="M459" i="14"/>
  <c r="L459" i="14"/>
  <c r="K459" i="14"/>
  <c r="J459" i="14"/>
  <c r="H459" i="14"/>
  <c r="I459" i="14" s="1"/>
  <c r="G459" i="14"/>
  <c r="F459" i="14"/>
  <c r="E459" i="14"/>
  <c r="C459" i="14"/>
  <c r="D459" i="14" s="1"/>
  <c r="A459" i="14"/>
  <c r="M458" i="14"/>
  <c r="L458" i="14"/>
  <c r="K458" i="14"/>
  <c r="J458" i="14"/>
  <c r="H458" i="14"/>
  <c r="I458" i="14" s="1"/>
  <c r="G458" i="14"/>
  <c r="F458" i="14"/>
  <c r="E458" i="14"/>
  <c r="C458" i="14"/>
  <c r="D458" i="14" s="1"/>
  <c r="A458" i="14"/>
  <c r="M457" i="14"/>
  <c r="L457" i="14"/>
  <c r="K457" i="14"/>
  <c r="J457" i="14"/>
  <c r="H457" i="14"/>
  <c r="I457" i="14" s="1"/>
  <c r="G457" i="14"/>
  <c r="F457" i="14"/>
  <c r="E457" i="14"/>
  <c r="C457" i="14"/>
  <c r="D457" i="14" s="1"/>
  <c r="A457" i="14"/>
  <c r="M456" i="14"/>
  <c r="L456" i="14"/>
  <c r="K456" i="14"/>
  <c r="J456" i="14"/>
  <c r="I456" i="14"/>
  <c r="H456" i="14"/>
  <c r="G456" i="14"/>
  <c r="F456" i="14"/>
  <c r="E456" i="14"/>
  <c r="C456" i="14"/>
  <c r="D456" i="14" s="1"/>
  <c r="A456" i="14"/>
  <c r="M455" i="14"/>
  <c r="L455" i="14"/>
  <c r="K455" i="14"/>
  <c r="J455" i="14"/>
  <c r="H455" i="14"/>
  <c r="I455" i="14" s="1"/>
  <c r="G455" i="14"/>
  <c r="F455" i="14"/>
  <c r="E455" i="14"/>
  <c r="C455" i="14"/>
  <c r="D455" i="14" s="1"/>
  <c r="A455" i="14"/>
  <c r="M454" i="14"/>
  <c r="L454" i="14"/>
  <c r="K454" i="14"/>
  <c r="J454" i="14"/>
  <c r="H454" i="14"/>
  <c r="I454" i="14" s="1"/>
  <c r="G454" i="14"/>
  <c r="F454" i="14"/>
  <c r="E454" i="14"/>
  <c r="C454" i="14"/>
  <c r="D454" i="14" s="1"/>
  <c r="A454" i="14"/>
  <c r="M453" i="14"/>
  <c r="L453" i="14"/>
  <c r="K453" i="14"/>
  <c r="J453" i="14"/>
  <c r="H453" i="14"/>
  <c r="I453" i="14" s="1"/>
  <c r="G453" i="14"/>
  <c r="F453" i="14"/>
  <c r="E453" i="14"/>
  <c r="C453" i="14"/>
  <c r="D453" i="14" s="1"/>
  <c r="A453" i="14"/>
  <c r="M452" i="14"/>
  <c r="L452" i="14"/>
  <c r="K452" i="14"/>
  <c r="J452" i="14"/>
  <c r="I452" i="14"/>
  <c r="H452" i="14"/>
  <c r="G452" i="14"/>
  <c r="F452" i="14"/>
  <c r="E452" i="14"/>
  <c r="C452" i="14"/>
  <c r="D452" i="14" s="1"/>
  <c r="A452" i="14"/>
  <c r="M451" i="14"/>
  <c r="L451" i="14"/>
  <c r="K451" i="14"/>
  <c r="J451" i="14"/>
  <c r="H451" i="14"/>
  <c r="I451" i="14" s="1"/>
  <c r="G451" i="14"/>
  <c r="F451" i="14"/>
  <c r="E451" i="14"/>
  <c r="C451" i="14"/>
  <c r="D451" i="14" s="1"/>
  <c r="A451" i="14"/>
  <c r="M450" i="14"/>
  <c r="L450" i="14"/>
  <c r="K450" i="14"/>
  <c r="J450" i="14"/>
  <c r="H450" i="14"/>
  <c r="I450" i="14" s="1"/>
  <c r="G450" i="14"/>
  <c r="F450" i="14"/>
  <c r="E450" i="14"/>
  <c r="C450" i="14"/>
  <c r="D450" i="14" s="1"/>
  <c r="A450" i="14"/>
  <c r="M449" i="14"/>
  <c r="L449" i="14"/>
  <c r="K449" i="14"/>
  <c r="J449" i="14"/>
  <c r="H449" i="14"/>
  <c r="I449" i="14" s="1"/>
  <c r="G449" i="14"/>
  <c r="F449" i="14"/>
  <c r="E449" i="14"/>
  <c r="C449" i="14"/>
  <c r="D449" i="14" s="1"/>
  <c r="A449" i="14"/>
  <c r="M448" i="14"/>
  <c r="L448" i="14"/>
  <c r="K448" i="14"/>
  <c r="J448" i="14"/>
  <c r="H448" i="14"/>
  <c r="I448" i="14" s="1"/>
  <c r="G448" i="14"/>
  <c r="F448" i="14"/>
  <c r="E448" i="14"/>
  <c r="C448" i="14"/>
  <c r="D448" i="14" s="1"/>
  <c r="A448" i="14"/>
  <c r="M447" i="14"/>
  <c r="L447" i="14"/>
  <c r="K447" i="14"/>
  <c r="J447" i="14"/>
  <c r="I447" i="14"/>
  <c r="H447" i="14"/>
  <c r="G447" i="14"/>
  <c r="F447" i="14"/>
  <c r="E447" i="14"/>
  <c r="C447" i="14"/>
  <c r="D447" i="14" s="1"/>
  <c r="A447" i="14"/>
  <c r="M446" i="14"/>
  <c r="L446" i="14"/>
  <c r="K446" i="14"/>
  <c r="J446" i="14"/>
  <c r="H446" i="14"/>
  <c r="I446" i="14" s="1"/>
  <c r="G446" i="14"/>
  <c r="F446" i="14"/>
  <c r="E446" i="14"/>
  <c r="C446" i="14"/>
  <c r="D446" i="14" s="1"/>
  <c r="A446" i="14"/>
  <c r="M445" i="14"/>
  <c r="L445" i="14"/>
  <c r="K445" i="14"/>
  <c r="J445" i="14"/>
  <c r="H445" i="14"/>
  <c r="I445" i="14" s="1"/>
  <c r="G445" i="14"/>
  <c r="F445" i="14"/>
  <c r="E445" i="14"/>
  <c r="C445" i="14"/>
  <c r="D445" i="14" s="1"/>
  <c r="A445" i="14"/>
  <c r="M444" i="14"/>
  <c r="L444" i="14"/>
  <c r="K444" i="14"/>
  <c r="J444" i="14"/>
  <c r="H444" i="14"/>
  <c r="I444" i="14" s="1"/>
  <c r="G444" i="14"/>
  <c r="F444" i="14"/>
  <c r="E444" i="14"/>
  <c r="C444" i="14"/>
  <c r="D444" i="14" s="1"/>
  <c r="A444" i="14"/>
  <c r="M443" i="14"/>
  <c r="L443" i="14"/>
  <c r="K443" i="14"/>
  <c r="J443" i="14"/>
  <c r="H443" i="14"/>
  <c r="I443" i="14" s="1"/>
  <c r="G443" i="14"/>
  <c r="F443" i="14"/>
  <c r="E443" i="14"/>
  <c r="C443" i="14"/>
  <c r="D443" i="14" s="1"/>
  <c r="A443" i="14"/>
  <c r="M442" i="14"/>
  <c r="L442" i="14"/>
  <c r="K442" i="14"/>
  <c r="J442" i="14"/>
  <c r="H442" i="14"/>
  <c r="I442" i="14" s="1"/>
  <c r="G442" i="14"/>
  <c r="F442" i="14"/>
  <c r="E442" i="14"/>
  <c r="C442" i="14"/>
  <c r="D442" i="14" s="1"/>
  <c r="A442" i="14"/>
  <c r="M441" i="14"/>
  <c r="L441" i="14"/>
  <c r="K441" i="14"/>
  <c r="J441" i="14"/>
  <c r="H441" i="14"/>
  <c r="I441" i="14" s="1"/>
  <c r="G441" i="14"/>
  <c r="F441" i="14"/>
  <c r="E441" i="14"/>
  <c r="C441" i="14"/>
  <c r="D441" i="14" s="1"/>
  <c r="A441" i="14"/>
  <c r="M440" i="14"/>
  <c r="L440" i="14"/>
  <c r="K440" i="14"/>
  <c r="J440" i="14"/>
  <c r="I440" i="14"/>
  <c r="H440" i="14"/>
  <c r="G440" i="14"/>
  <c r="F440" i="14"/>
  <c r="E440" i="14"/>
  <c r="C440" i="14"/>
  <c r="D440" i="14" s="1"/>
  <c r="A440" i="14"/>
  <c r="M439" i="14"/>
  <c r="L439" i="14"/>
  <c r="K439" i="14"/>
  <c r="J439" i="14"/>
  <c r="I439" i="14"/>
  <c r="H439" i="14"/>
  <c r="G439" i="14"/>
  <c r="F439" i="14"/>
  <c r="E439" i="14"/>
  <c r="C439" i="14"/>
  <c r="D439" i="14" s="1"/>
  <c r="A439" i="14"/>
  <c r="M438" i="14"/>
  <c r="L438" i="14"/>
  <c r="K438" i="14"/>
  <c r="J438" i="14"/>
  <c r="H438" i="14"/>
  <c r="I438" i="14" s="1"/>
  <c r="G438" i="14"/>
  <c r="F438" i="14"/>
  <c r="E438" i="14"/>
  <c r="C438" i="14"/>
  <c r="D438" i="14" s="1"/>
  <c r="A438" i="14"/>
  <c r="M437" i="14"/>
  <c r="L437" i="14"/>
  <c r="K437" i="14"/>
  <c r="J437" i="14"/>
  <c r="H437" i="14"/>
  <c r="I437" i="14" s="1"/>
  <c r="G437" i="14"/>
  <c r="F437" i="14"/>
  <c r="E437" i="14"/>
  <c r="C437" i="14"/>
  <c r="D437" i="14" s="1"/>
  <c r="A437" i="14"/>
  <c r="M436" i="14"/>
  <c r="L436" i="14"/>
  <c r="K436" i="14"/>
  <c r="J436" i="14"/>
  <c r="H436" i="14"/>
  <c r="I436" i="14" s="1"/>
  <c r="G436" i="14"/>
  <c r="F436" i="14"/>
  <c r="E436" i="14"/>
  <c r="C436" i="14"/>
  <c r="D436" i="14" s="1"/>
  <c r="A436" i="14"/>
  <c r="M435" i="14"/>
  <c r="L435" i="14"/>
  <c r="K435" i="14"/>
  <c r="J435" i="14"/>
  <c r="H435" i="14"/>
  <c r="I435" i="14" s="1"/>
  <c r="G435" i="14"/>
  <c r="F435" i="14"/>
  <c r="E435" i="14"/>
  <c r="C435" i="14"/>
  <c r="D435" i="14" s="1"/>
  <c r="A435" i="14"/>
  <c r="M434" i="14"/>
  <c r="L434" i="14"/>
  <c r="K434" i="14"/>
  <c r="J434" i="14"/>
  <c r="H434" i="14"/>
  <c r="I434" i="14" s="1"/>
  <c r="G434" i="14"/>
  <c r="F434" i="14"/>
  <c r="E434" i="14"/>
  <c r="C434" i="14"/>
  <c r="D434" i="14" s="1"/>
  <c r="A434" i="14"/>
  <c r="M433" i="14"/>
  <c r="L433" i="14"/>
  <c r="K433" i="14"/>
  <c r="J433" i="14"/>
  <c r="H433" i="14"/>
  <c r="I433" i="14" s="1"/>
  <c r="G433" i="14"/>
  <c r="F433" i="14"/>
  <c r="E433" i="14"/>
  <c r="C433" i="14"/>
  <c r="D433" i="14" s="1"/>
  <c r="A433" i="14"/>
  <c r="M432" i="14"/>
  <c r="L432" i="14"/>
  <c r="K432" i="14"/>
  <c r="J432" i="14"/>
  <c r="H432" i="14"/>
  <c r="I432" i="14" s="1"/>
  <c r="G432" i="14"/>
  <c r="F432" i="14"/>
  <c r="E432" i="14"/>
  <c r="C432" i="14"/>
  <c r="D432" i="14" s="1"/>
  <c r="A432" i="14"/>
  <c r="M431" i="14"/>
  <c r="L431" i="14"/>
  <c r="K431" i="14"/>
  <c r="J431" i="14"/>
  <c r="I431" i="14"/>
  <c r="H431" i="14"/>
  <c r="G431" i="14"/>
  <c r="F431" i="14"/>
  <c r="E431" i="14"/>
  <c r="C431" i="14"/>
  <c r="D431" i="14" s="1"/>
  <c r="A431" i="14"/>
  <c r="M430" i="14"/>
  <c r="L430" i="14"/>
  <c r="K430" i="14"/>
  <c r="J430" i="14"/>
  <c r="H430" i="14"/>
  <c r="I430" i="14" s="1"/>
  <c r="G430" i="14"/>
  <c r="F430" i="14"/>
  <c r="E430" i="14"/>
  <c r="C430" i="14"/>
  <c r="D430" i="14" s="1"/>
  <c r="A430" i="14"/>
  <c r="M429" i="14"/>
  <c r="L429" i="14"/>
  <c r="K429" i="14"/>
  <c r="J429" i="14"/>
  <c r="H429" i="14"/>
  <c r="I429" i="14" s="1"/>
  <c r="G429" i="14"/>
  <c r="F429" i="14"/>
  <c r="E429" i="14"/>
  <c r="C429" i="14"/>
  <c r="D429" i="14" s="1"/>
  <c r="A429" i="14"/>
  <c r="M428" i="14"/>
  <c r="L428" i="14"/>
  <c r="K428" i="14"/>
  <c r="J428" i="14"/>
  <c r="H428" i="14"/>
  <c r="I428" i="14" s="1"/>
  <c r="G428" i="14"/>
  <c r="F428" i="14"/>
  <c r="E428" i="14"/>
  <c r="C428" i="14"/>
  <c r="D428" i="14" s="1"/>
  <c r="A428" i="14"/>
  <c r="M427" i="14"/>
  <c r="L427" i="14"/>
  <c r="K427" i="14"/>
  <c r="J427" i="14"/>
  <c r="H427" i="14"/>
  <c r="I427" i="14" s="1"/>
  <c r="G427" i="14"/>
  <c r="F427" i="14"/>
  <c r="E427" i="14"/>
  <c r="C427" i="14"/>
  <c r="D427" i="14" s="1"/>
  <c r="A427" i="14"/>
  <c r="M426" i="14"/>
  <c r="L426" i="14"/>
  <c r="K426" i="14"/>
  <c r="J426" i="14"/>
  <c r="H426" i="14"/>
  <c r="I426" i="14" s="1"/>
  <c r="G426" i="14"/>
  <c r="F426" i="14"/>
  <c r="E426" i="14"/>
  <c r="C426" i="14"/>
  <c r="D426" i="14" s="1"/>
  <c r="A426" i="14"/>
  <c r="M425" i="14"/>
  <c r="L425" i="14"/>
  <c r="K425" i="14"/>
  <c r="J425" i="14"/>
  <c r="H425" i="14"/>
  <c r="I425" i="14" s="1"/>
  <c r="G425" i="14"/>
  <c r="F425" i="14"/>
  <c r="E425" i="14"/>
  <c r="C425" i="14"/>
  <c r="D425" i="14" s="1"/>
  <c r="A425" i="14"/>
  <c r="M424" i="14"/>
  <c r="L424" i="14"/>
  <c r="K424" i="14"/>
  <c r="J424" i="14"/>
  <c r="I424" i="14"/>
  <c r="H424" i="14"/>
  <c r="G424" i="14"/>
  <c r="F424" i="14"/>
  <c r="E424" i="14"/>
  <c r="C424" i="14"/>
  <c r="D424" i="14" s="1"/>
  <c r="A424" i="14"/>
  <c r="M423" i="14"/>
  <c r="L423" i="14"/>
  <c r="K423" i="14"/>
  <c r="J423" i="14"/>
  <c r="I423" i="14"/>
  <c r="H423" i="14"/>
  <c r="G423" i="14"/>
  <c r="F423" i="14"/>
  <c r="E423" i="14"/>
  <c r="C423" i="14"/>
  <c r="D423" i="14" s="1"/>
  <c r="A423" i="14"/>
  <c r="M422" i="14"/>
  <c r="L422" i="14"/>
  <c r="K422" i="14"/>
  <c r="J422" i="14"/>
  <c r="H422" i="14"/>
  <c r="I422" i="14" s="1"/>
  <c r="G422" i="14"/>
  <c r="F422" i="14"/>
  <c r="E422" i="14"/>
  <c r="C422" i="14"/>
  <c r="D422" i="14" s="1"/>
  <c r="A422" i="14"/>
  <c r="M421" i="14"/>
  <c r="L421" i="14"/>
  <c r="K421" i="14"/>
  <c r="J421" i="14"/>
  <c r="H421" i="14"/>
  <c r="I421" i="14" s="1"/>
  <c r="G421" i="14"/>
  <c r="F421" i="14"/>
  <c r="E421" i="14"/>
  <c r="C421" i="14"/>
  <c r="D421" i="14" s="1"/>
  <c r="A421" i="14"/>
  <c r="M420" i="14"/>
  <c r="L420" i="14"/>
  <c r="K420" i="14"/>
  <c r="J420" i="14"/>
  <c r="H420" i="14"/>
  <c r="I420" i="14" s="1"/>
  <c r="G420" i="14"/>
  <c r="F420" i="14"/>
  <c r="E420" i="14"/>
  <c r="C420" i="14"/>
  <c r="D420" i="14" s="1"/>
  <c r="A420" i="14"/>
  <c r="M419" i="14"/>
  <c r="L419" i="14"/>
  <c r="K419" i="14"/>
  <c r="J419" i="14"/>
  <c r="H419" i="14"/>
  <c r="I419" i="14" s="1"/>
  <c r="G419" i="14"/>
  <c r="F419" i="14"/>
  <c r="E419" i="14"/>
  <c r="C419" i="14"/>
  <c r="D419" i="14" s="1"/>
  <c r="A419" i="14"/>
  <c r="M418" i="14"/>
  <c r="L418" i="14"/>
  <c r="K418" i="14"/>
  <c r="J418" i="14"/>
  <c r="H418" i="14"/>
  <c r="I418" i="14" s="1"/>
  <c r="G418" i="14"/>
  <c r="F418" i="14"/>
  <c r="E418" i="14"/>
  <c r="C418" i="14"/>
  <c r="D418" i="14" s="1"/>
  <c r="A418" i="14"/>
  <c r="M417" i="14"/>
  <c r="L417" i="14"/>
  <c r="K417" i="14"/>
  <c r="J417" i="14"/>
  <c r="H417" i="14"/>
  <c r="I417" i="14" s="1"/>
  <c r="G417" i="14"/>
  <c r="F417" i="14"/>
  <c r="E417" i="14"/>
  <c r="C417" i="14"/>
  <c r="D417" i="14" s="1"/>
  <c r="A417" i="14"/>
  <c r="M416" i="14"/>
  <c r="L416" i="14"/>
  <c r="K416" i="14"/>
  <c r="J416" i="14"/>
  <c r="H416" i="14"/>
  <c r="I416" i="14" s="1"/>
  <c r="G416" i="14"/>
  <c r="F416" i="14"/>
  <c r="E416" i="14"/>
  <c r="C416" i="14"/>
  <c r="D416" i="14" s="1"/>
  <c r="A416" i="14"/>
  <c r="M415" i="14"/>
  <c r="L415" i="14"/>
  <c r="K415" i="14"/>
  <c r="J415" i="14"/>
  <c r="H415" i="14"/>
  <c r="I415" i="14" s="1"/>
  <c r="G415" i="14"/>
  <c r="F415" i="14"/>
  <c r="E415" i="14"/>
  <c r="C415" i="14"/>
  <c r="D415" i="14" s="1"/>
  <c r="A415" i="14"/>
  <c r="M414" i="14"/>
  <c r="L414" i="14"/>
  <c r="K414" i="14"/>
  <c r="J414" i="14"/>
  <c r="H414" i="14"/>
  <c r="I414" i="14" s="1"/>
  <c r="G414" i="14"/>
  <c r="F414" i="14"/>
  <c r="E414" i="14"/>
  <c r="C414" i="14"/>
  <c r="D414" i="14" s="1"/>
  <c r="A414" i="14"/>
  <c r="M413" i="14"/>
  <c r="L413" i="14"/>
  <c r="K413" i="14"/>
  <c r="J413" i="14"/>
  <c r="H413" i="14"/>
  <c r="I413" i="14" s="1"/>
  <c r="G413" i="14"/>
  <c r="F413" i="14"/>
  <c r="E413" i="14"/>
  <c r="C413" i="14"/>
  <c r="D413" i="14" s="1"/>
  <c r="A413" i="14"/>
  <c r="M412" i="14"/>
  <c r="L412" i="14"/>
  <c r="K412" i="14"/>
  <c r="J412" i="14"/>
  <c r="H412" i="14"/>
  <c r="I412" i="14" s="1"/>
  <c r="G412" i="14"/>
  <c r="F412" i="14"/>
  <c r="E412" i="14"/>
  <c r="C412" i="14"/>
  <c r="D412" i="14" s="1"/>
  <c r="A412" i="14"/>
  <c r="M411" i="14"/>
  <c r="L411" i="14"/>
  <c r="K411" i="14"/>
  <c r="J411" i="14"/>
  <c r="H411" i="14"/>
  <c r="I411" i="14" s="1"/>
  <c r="G411" i="14"/>
  <c r="F411" i="14"/>
  <c r="E411" i="14"/>
  <c r="C411" i="14"/>
  <c r="D411" i="14" s="1"/>
  <c r="A411" i="14"/>
  <c r="M410" i="14"/>
  <c r="L410" i="14"/>
  <c r="K410" i="14"/>
  <c r="J410" i="14"/>
  <c r="H410" i="14"/>
  <c r="I410" i="14" s="1"/>
  <c r="G410" i="14"/>
  <c r="F410" i="14"/>
  <c r="E410" i="14"/>
  <c r="C410" i="14"/>
  <c r="D410" i="14" s="1"/>
  <c r="A410" i="14"/>
  <c r="M409" i="14"/>
  <c r="L409" i="14"/>
  <c r="K409" i="14"/>
  <c r="J409" i="14"/>
  <c r="H409" i="14"/>
  <c r="I409" i="14" s="1"/>
  <c r="G409" i="14"/>
  <c r="F409" i="14"/>
  <c r="E409" i="14"/>
  <c r="C409" i="14"/>
  <c r="D409" i="14" s="1"/>
  <c r="A409" i="14"/>
  <c r="M408" i="14"/>
  <c r="L408" i="14"/>
  <c r="K408" i="14"/>
  <c r="J408" i="14"/>
  <c r="H408" i="14"/>
  <c r="I408" i="14" s="1"/>
  <c r="G408" i="14"/>
  <c r="F408" i="14"/>
  <c r="E408" i="14"/>
  <c r="C408" i="14"/>
  <c r="D408" i="14" s="1"/>
  <c r="A408" i="14"/>
  <c r="M407" i="14"/>
  <c r="L407" i="14"/>
  <c r="K407" i="14"/>
  <c r="J407" i="14"/>
  <c r="I407" i="14"/>
  <c r="H407" i="14"/>
  <c r="G407" i="14"/>
  <c r="F407" i="14"/>
  <c r="E407" i="14"/>
  <c r="C407" i="14"/>
  <c r="D407" i="14" s="1"/>
  <c r="A407" i="14"/>
  <c r="M406" i="14"/>
  <c r="L406" i="14"/>
  <c r="K406" i="14"/>
  <c r="J406" i="14"/>
  <c r="H406" i="14"/>
  <c r="I406" i="14" s="1"/>
  <c r="G406" i="14"/>
  <c r="F406" i="14"/>
  <c r="E406" i="14"/>
  <c r="C406" i="14"/>
  <c r="D406" i="14" s="1"/>
  <c r="A406" i="14"/>
  <c r="M405" i="14"/>
  <c r="L405" i="14"/>
  <c r="K405" i="14"/>
  <c r="J405" i="14"/>
  <c r="H405" i="14"/>
  <c r="I405" i="14" s="1"/>
  <c r="G405" i="14"/>
  <c r="F405" i="14"/>
  <c r="E405" i="14"/>
  <c r="C405" i="14"/>
  <c r="D405" i="14" s="1"/>
  <c r="A405" i="14"/>
  <c r="M404" i="14"/>
  <c r="L404" i="14"/>
  <c r="K404" i="14"/>
  <c r="J404" i="14"/>
  <c r="H404" i="14"/>
  <c r="I404" i="14" s="1"/>
  <c r="G404" i="14"/>
  <c r="F404" i="14"/>
  <c r="E404" i="14"/>
  <c r="C404" i="14"/>
  <c r="D404" i="14" s="1"/>
  <c r="A404" i="14"/>
  <c r="M403" i="14"/>
  <c r="L403" i="14"/>
  <c r="K403" i="14"/>
  <c r="J403" i="14"/>
  <c r="H403" i="14"/>
  <c r="I403" i="14" s="1"/>
  <c r="G403" i="14"/>
  <c r="F403" i="14"/>
  <c r="E403" i="14"/>
  <c r="C403" i="14"/>
  <c r="D403" i="14" s="1"/>
  <c r="A403" i="14"/>
  <c r="M402" i="14"/>
  <c r="L402" i="14"/>
  <c r="K402" i="14"/>
  <c r="J402" i="14"/>
  <c r="H402" i="14"/>
  <c r="I402" i="14" s="1"/>
  <c r="G402" i="14"/>
  <c r="F402" i="14"/>
  <c r="E402" i="14"/>
  <c r="C402" i="14"/>
  <c r="D402" i="14" s="1"/>
  <c r="A402" i="14"/>
  <c r="M401" i="14"/>
  <c r="L401" i="14"/>
  <c r="K401" i="14"/>
  <c r="J401" i="14"/>
  <c r="H401" i="14"/>
  <c r="I401" i="14" s="1"/>
  <c r="G401" i="14"/>
  <c r="F401" i="14"/>
  <c r="E401" i="14"/>
  <c r="C401" i="14"/>
  <c r="D401" i="14" s="1"/>
  <c r="A401" i="14"/>
  <c r="M400" i="14"/>
  <c r="L400" i="14"/>
  <c r="K400" i="14"/>
  <c r="J400" i="14"/>
  <c r="H400" i="14"/>
  <c r="I400" i="14" s="1"/>
  <c r="G400" i="14"/>
  <c r="F400" i="14"/>
  <c r="E400" i="14"/>
  <c r="C400" i="14"/>
  <c r="D400" i="14" s="1"/>
  <c r="A400" i="14"/>
  <c r="M399" i="14"/>
  <c r="L399" i="14"/>
  <c r="K399" i="14"/>
  <c r="J399" i="14"/>
  <c r="H399" i="14"/>
  <c r="I399" i="14" s="1"/>
  <c r="G399" i="14"/>
  <c r="F399" i="14"/>
  <c r="E399" i="14"/>
  <c r="C399" i="14"/>
  <c r="D399" i="14" s="1"/>
  <c r="A399" i="14"/>
  <c r="M398" i="14"/>
  <c r="L398" i="14"/>
  <c r="K398" i="14"/>
  <c r="J398" i="14"/>
  <c r="H398" i="14"/>
  <c r="I398" i="14" s="1"/>
  <c r="G398" i="14"/>
  <c r="F398" i="14"/>
  <c r="E398" i="14"/>
  <c r="C398" i="14"/>
  <c r="D398" i="14" s="1"/>
  <c r="A398" i="14"/>
  <c r="M397" i="14"/>
  <c r="L397" i="14"/>
  <c r="K397" i="14"/>
  <c r="J397" i="14"/>
  <c r="H397" i="14"/>
  <c r="I397" i="14" s="1"/>
  <c r="G397" i="14"/>
  <c r="F397" i="14"/>
  <c r="E397" i="14"/>
  <c r="C397" i="14"/>
  <c r="D397" i="14" s="1"/>
  <c r="A397" i="14"/>
  <c r="M396" i="14"/>
  <c r="L396" i="14"/>
  <c r="K396" i="14"/>
  <c r="J396" i="14"/>
  <c r="H396" i="14"/>
  <c r="I396" i="14" s="1"/>
  <c r="G396" i="14"/>
  <c r="F396" i="14"/>
  <c r="E396" i="14"/>
  <c r="C396" i="14"/>
  <c r="D396" i="14" s="1"/>
  <c r="A396" i="14"/>
  <c r="M395" i="14"/>
  <c r="L395" i="14"/>
  <c r="K395" i="14"/>
  <c r="J395" i="14"/>
  <c r="H395" i="14"/>
  <c r="I395" i="14" s="1"/>
  <c r="G395" i="14"/>
  <c r="F395" i="14"/>
  <c r="E395" i="14"/>
  <c r="C395" i="14"/>
  <c r="D395" i="14" s="1"/>
  <c r="A395" i="14"/>
  <c r="M394" i="14"/>
  <c r="L394" i="14"/>
  <c r="K394" i="14"/>
  <c r="J394" i="14"/>
  <c r="H394" i="14"/>
  <c r="I394" i="14" s="1"/>
  <c r="G394" i="14"/>
  <c r="F394" i="14"/>
  <c r="E394" i="14"/>
  <c r="C394" i="14"/>
  <c r="D394" i="14" s="1"/>
  <c r="A394" i="14"/>
  <c r="M393" i="14"/>
  <c r="L393" i="14"/>
  <c r="K393" i="14"/>
  <c r="J393" i="14"/>
  <c r="H393" i="14"/>
  <c r="I393" i="14" s="1"/>
  <c r="G393" i="14"/>
  <c r="F393" i="14"/>
  <c r="E393" i="14"/>
  <c r="C393" i="14"/>
  <c r="D393" i="14" s="1"/>
  <c r="A393" i="14"/>
  <c r="M392" i="14"/>
  <c r="L392" i="14"/>
  <c r="K392" i="14"/>
  <c r="J392" i="14"/>
  <c r="H392" i="14"/>
  <c r="I392" i="14" s="1"/>
  <c r="G392" i="14"/>
  <c r="F392" i="14"/>
  <c r="E392" i="14"/>
  <c r="C392" i="14"/>
  <c r="D392" i="14" s="1"/>
  <c r="A392" i="14"/>
  <c r="M391" i="14"/>
  <c r="L391" i="14"/>
  <c r="K391" i="14"/>
  <c r="J391" i="14"/>
  <c r="H391" i="14"/>
  <c r="I391" i="14" s="1"/>
  <c r="G391" i="14"/>
  <c r="F391" i="14"/>
  <c r="E391" i="14"/>
  <c r="C391" i="14"/>
  <c r="D391" i="14" s="1"/>
  <c r="A391" i="14"/>
  <c r="M390" i="14"/>
  <c r="L390" i="14"/>
  <c r="K390" i="14"/>
  <c r="J390" i="14"/>
  <c r="H390" i="14"/>
  <c r="I390" i="14" s="1"/>
  <c r="G390" i="14"/>
  <c r="F390" i="14"/>
  <c r="E390" i="14"/>
  <c r="C390" i="14"/>
  <c r="D390" i="14" s="1"/>
  <c r="A390" i="14"/>
  <c r="M389" i="14"/>
  <c r="L389" i="14"/>
  <c r="K389" i="14"/>
  <c r="J389" i="14"/>
  <c r="H389" i="14"/>
  <c r="I389" i="14" s="1"/>
  <c r="G389" i="14"/>
  <c r="F389" i="14"/>
  <c r="E389" i="14"/>
  <c r="C389" i="14"/>
  <c r="D389" i="14" s="1"/>
  <c r="A389" i="14"/>
  <c r="M388" i="14"/>
  <c r="L388" i="14"/>
  <c r="K388" i="14"/>
  <c r="J388" i="14"/>
  <c r="H388" i="14"/>
  <c r="I388" i="14" s="1"/>
  <c r="G388" i="14"/>
  <c r="F388" i="14"/>
  <c r="E388" i="14"/>
  <c r="C388" i="14"/>
  <c r="D388" i="14" s="1"/>
  <c r="A388" i="14"/>
  <c r="M387" i="14"/>
  <c r="L387" i="14"/>
  <c r="K387" i="14"/>
  <c r="J387" i="14"/>
  <c r="H387" i="14"/>
  <c r="I387" i="14" s="1"/>
  <c r="G387" i="14"/>
  <c r="F387" i="14"/>
  <c r="E387" i="14"/>
  <c r="C387" i="14"/>
  <c r="D387" i="14" s="1"/>
  <c r="A387" i="14"/>
  <c r="M386" i="14"/>
  <c r="L386" i="14"/>
  <c r="K386" i="14"/>
  <c r="J386" i="14"/>
  <c r="H386" i="14"/>
  <c r="I386" i="14" s="1"/>
  <c r="G386" i="14"/>
  <c r="F386" i="14"/>
  <c r="E386" i="14"/>
  <c r="C386" i="14"/>
  <c r="D386" i="14" s="1"/>
  <c r="A386" i="14"/>
  <c r="M385" i="14"/>
  <c r="L385" i="14"/>
  <c r="K385" i="14"/>
  <c r="J385" i="14"/>
  <c r="H385" i="14"/>
  <c r="I385" i="14" s="1"/>
  <c r="G385" i="14"/>
  <c r="F385" i="14"/>
  <c r="E385" i="14"/>
  <c r="C385" i="14"/>
  <c r="D385" i="14" s="1"/>
  <c r="A385" i="14"/>
  <c r="M384" i="14"/>
  <c r="L384" i="14"/>
  <c r="K384" i="14"/>
  <c r="J384" i="14"/>
  <c r="H384" i="14"/>
  <c r="I384" i="14" s="1"/>
  <c r="G384" i="14"/>
  <c r="F384" i="14"/>
  <c r="E384" i="14"/>
  <c r="C384" i="14"/>
  <c r="D384" i="14" s="1"/>
  <c r="A384" i="14"/>
  <c r="M383" i="14"/>
  <c r="L383" i="14"/>
  <c r="K383" i="14"/>
  <c r="J383" i="14"/>
  <c r="H383" i="14"/>
  <c r="I383" i="14" s="1"/>
  <c r="G383" i="14"/>
  <c r="F383" i="14"/>
  <c r="E383" i="14"/>
  <c r="C383" i="14"/>
  <c r="D383" i="14" s="1"/>
  <c r="A383" i="14"/>
  <c r="M382" i="14"/>
  <c r="L382" i="14"/>
  <c r="K382" i="14"/>
  <c r="J382" i="14"/>
  <c r="H382" i="14"/>
  <c r="I382" i="14" s="1"/>
  <c r="G382" i="14"/>
  <c r="F382" i="14"/>
  <c r="E382" i="14"/>
  <c r="C382" i="14"/>
  <c r="D382" i="14" s="1"/>
  <c r="A382" i="14"/>
  <c r="M381" i="14"/>
  <c r="L381" i="14"/>
  <c r="K381" i="14"/>
  <c r="J381" i="14"/>
  <c r="H381" i="14"/>
  <c r="I381" i="14" s="1"/>
  <c r="G381" i="14"/>
  <c r="F381" i="14"/>
  <c r="E381" i="14"/>
  <c r="C381" i="14"/>
  <c r="D381" i="14" s="1"/>
  <c r="A381" i="14"/>
  <c r="M380" i="14"/>
  <c r="L380" i="14"/>
  <c r="K380" i="14"/>
  <c r="J380" i="14"/>
  <c r="I380" i="14"/>
  <c r="H380" i="14"/>
  <c r="G380" i="14"/>
  <c r="F380" i="14"/>
  <c r="E380" i="14"/>
  <c r="C380" i="14"/>
  <c r="D380" i="14" s="1"/>
  <c r="A380" i="14"/>
  <c r="M379" i="14"/>
  <c r="L379" i="14"/>
  <c r="K379" i="14"/>
  <c r="J379" i="14"/>
  <c r="H379" i="14"/>
  <c r="I379" i="14" s="1"/>
  <c r="G379" i="14"/>
  <c r="F379" i="14"/>
  <c r="E379" i="14"/>
  <c r="C379" i="14"/>
  <c r="D379" i="14" s="1"/>
  <c r="A379" i="14"/>
  <c r="M378" i="14"/>
  <c r="L378" i="14"/>
  <c r="K378" i="14"/>
  <c r="J378" i="14"/>
  <c r="H378" i="14"/>
  <c r="I378" i="14" s="1"/>
  <c r="G378" i="14"/>
  <c r="F378" i="14"/>
  <c r="E378" i="14"/>
  <c r="C378" i="14"/>
  <c r="D378" i="14" s="1"/>
  <c r="A378" i="14"/>
  <c r="M377" i="14"/>
  <c r="L377" i="14"/>
  <c r="K377" i="14"/>
  <c r="J377" i="14"/>
  <c r="H377" i="14"/>
  <c r="I377" i="14" s="1"/>
  <c r="G377" i="14"/>
  <c r="F377" i="14"/>
  <c r="E377" i="14"/>
  <c r="C377" i="14"/>
  <c r="D377" i="14" s="1"/>
  <c r="A377" i="14"/>
  <c r="M376" i="14"/>
  <c r="L376" i="14"/>
  <c r="K376" i="14"/>
  <c r="J376" i="14"/>
  <c r="H376" i="14"/>
  <c r="I376" i="14" s="1"/>
  <c r="G376" i="14"/>
  <c r="F376" i="14"/>
  <c r="E376" i="14"/>
  <c r="C376" i="14"/>
  <c r="D376" i="14" s="1"/>
  <c r="A376" i="14"/>
  <c r="M375" i="14"/>
  <c r="L375" i="14"/>
  <c r="K375" i="14"/>
  <c r="J375" i="14"/>
  <c r="H375" i="14"/>
  <c r="I375" i="14" s="1"/>
  <c r="G375" i="14"/>
  <c r="F375" i="14"/>
  <c r="E375" i="14"/>
  <c r="C375" i="14"/>
  <c r="D375" i="14" s="1"/>
  <c r="A375" i="14"/>
  <c r="M374" i="14"/>
  <c r="L374" i="14"/>
  <c r="K374" i="14"/>
  <c r="J374" i="14"/>
  <c r="H374" i="14"/>
  <c r="I374" i="14" s="1"/>
  <c r="G374" i="14"/>
  <c r="F374" i="14"/>
  <c r="E374" i="14"/>
  <c r="C374" i="14"/>
  <c r="D374" i="14" s="1"/>
  <c r="A374" i="14"/>
  <c r="M373" i="14"/>
  <c r="L373" i="14"/>
  <c r="K373" i="14"/>
  <c r="J373" i="14"/>
  <c r="H373" i="14"/>
  <c r="I373" i="14" s="1"/>
  <c r="G373" i="14"/>
  <c r="F373" i="14"/>
  <c r="E373" i="14"/>
  <c r="C373" i="14"/>
  <c r="D373" i="14" s="1"/>
  <c r="A373" i="14"/>
  <c r="M372" i="14"/>
  <c r="L372" i="14"/>
  <c r="K372" i="14"/>
  <c r="J372" i="14"/>
  <c r="H372" i="14"/>
  <c r="I372" i="14" s="1"/>
  <c r="G372" i="14"/>
  <c r="F372" i="14"/>
  <c r="E372" i="14"/>
  <c r="C372" i="14"/>
  <c r="D372" i="14" s="1"/>
  <c r="A372" i="14"/>
  <c r="M371" i="14"/>
  <c r="L371" i="14"/>
  <c r="K371" i="14"/>
  <c r="J371" i="14"/>
  <c r="H371" i="14"/>
  <c r="I371" i="14" s="1"/>
  <c r="G371" i="14"/>
  <c r="F371" i="14"/>
  <c r="E371" i="14"/>
  <c r="C371" i="14"/>
  <c r="D371" i="14" s="1"/>
  <c r="A371" i="14"/>
  <c r="M370" i="14"/>
  <c r="L370" i="14"/>
  <c r="K370" i="14"/>
  <c r="J370" i="14"/>
  <c r="H370" i="14"/>
  <c r="I370" i="14" s="1"/>
  <c r="G370" i="14"/>
  <c r="F370" i="14"/>
  <c r="E370" i="14"/>
  <c r="C370" i="14"/>
  <c r="D370" i="14" s="1"/>
  <c r="A370" i="14"/>
  <c r="M369" i="14"/>
  <c r="L369" i="14"/>
  <c r="K369" i="14"/>
  <c r="J369" i="14"/>
  <c r="H369" i="14"/>
  <c r="I369" i="14" s="1"/>
  <c r="G369" i="14"/>
  <c r="F369" i="14"/>
  <c r="E369" i="14"/>
  <c r="C369" i="14"/>
  <c r="D369" i="14" s="1"/>
  <c r="A369" i="14"/>
  <c r="M368" i="14"/>
  <c r="L368" i="14"/>
  <c r="K368" i="14"/>
  <c r="J368" i="14"/>
  <c r="H368" i="14"/>
  <c r="I368" i="14" s="1"/>
  <c r="G368" i="14"/>
  <c r="F368" i="14"/>
  <c r="E368" i="14"/>
  <c r="C368" i="14"/>
  <c r="D368" i="14" s="1"/>
  <c r="A368" i="14"/>
  <c r="M367" i="14"/>
  <c r="L367" i="14"/>
  <c r="K367" i="14"/>
  <c r="J367" i="14"/>
  <c r="H367" i="14"/>
  <c r="I367" i="14" s="1"/>
  <c r="G367" i="14"/>
  <c r="F367" i="14"/>
  <c r="E367" i="14"/>
  <c r="C367" i="14"/>
  <c r="D367" i="14" s="1"/>
  <c r="A367" i="14"/>
  <c r="M366" i="14"/>
  <c r="L366" i="14"/>
  <c r="K366" i="14"/>
  <c r="J366" i="14"/>
  <c r="H366" i="14"/>
  <c r="I366" i="14" s="1"/>
  <c r="G366" i="14"/>
  <c r="F366" i="14"/>
  <c r="E366" i="14"/>
  <c r="C366" i="14"/>
  <c r="D366" i="14" s="1"/>
  <c r="A366" i="14"/>
  <c r="M365" i="14"/>
  <c r="L365" i="14"/>
  <c r="K365" i="14"/>
  <c r="J365" i="14"/>
  <c r="H365" i="14"/>
  <c r="I365" i="14" s="1"/>
  <c r="G365" i="14"/>
  <c r="F365" i="14"/>
  <c r="E365" i="14"/>
  <c r="C365" i="14"/>
  <c r="D365" i="14" s="1"/>
  <c r="A365" i="14"/>
  <c r="M364" i="14"/>
  <c r="L364" i="14"/>
  <c r="K364" i="14"/>
  <c r="J364" i="14"/>
  <c r="I364" i="14"/>
  <c r="H364" i="14"/>
  <c r="G364" i="14"/>
  <c r="F364" i="14"/>
  <c r="E364" i="14"/>
  <c r="C364" i="14"/>
  <c r="D364" i="14" s="1"/>
  <c r="A364" i="14"/>
  <c r="M363" i="14"/>
  <c r="L363" i="14"/>
  <c r="K363" i="14"/>
  <c r="J363" i="14"/>
  <c r="H363" i="14"/>
  <c r="I363" i="14" s="1"/>
  <c r="G363" i="14"/>
  <c r="F363" i="14"/>
  <c r="E363" i="14"/>
  <c r="C363" i="14"/>
  <c r="D363" i="14" s="1"/>
  <c r="A363" i="14"/>
  <c r="M362" i="14"/>
  <c r="L362" i="14"/>
  <c r="K362" i="14"/>
  <c r="J362" i="14"/>
  <c r="H362" i="14"/>
  <c r="I362" i="14" s="1"/>
  <c r="G362" i="14"/>
  <c r="F362" i="14"/>
  <c r="E362" i="14"/>
  <c r="C362" i="14"/>
  <c r="D362" i="14" s="1"/>
  <c r="A362" i="14"/>
  <c r="M361" i="14"/>
  <c r="L361" i="14"/>
  <c r="K361" i="14"/>
  <c r="J361" i="14"/>
  <c r="H361" i="14"/>
  <c r="I361" i="14" s="1"/>
  <c r="G361" i="14"/>
  <c r="F361" i="14"/>
  <c r="E361" i="14"/>
  <c r="C361" i="14"/>
  <c r="D361" i="14" s="1"/>
  <c r="A361" i="14"/>
  <c r="M360" i="14"/>
  <c r="L360" i="14"/>
  <c r="K360" i="14"/>
  <c r="J360" i="14"/>
  <c r="H360" i="14"/>
  <c r="I360" i="14" s="1"/>
  <c r="G360" i="14"/>
  <c r="F360" i="14"/>
  <c r="E360" i="14"/>
  <c r="C360" i="14"/>
  <c r="D360" i="14" s="1"/>
  <c r="A360" i="14"/>
  <c r="M359" i="14"/>
  <c r="L359" i="14"/>
  <c r="K359" i="14"/>
  <c r="J359" i="14"/>
  <c r="H359" i="14"/>
  <c r="I359" i="14" s="1"/>
  <c r="G359" i="14"/>
  <c r="F359" i="14"/>
  <c r="E359" i="14"/>
  <c r="C359" i="14"/>
  <c r="D359" i="14" s="1"/>
  <c r="A359" i="14"/>
  <c r="M358" i="14"/>
  <c r="L358" i="14"/>
  <c r="K358" i="14"/>
  <c r="J358" i="14"/>
  <c r="H358" i="14"/>
  <c r="I358" i="14" s="1"/>
  <c r="G358" i="14"/>
  <c r="F358" i="14"/>
  <c r="E358" i="14"/>
  <c r="C358" i="14"/>
  <c r="D358" i="14" s="1"/>
  <c r="A358" i="14"/>
  <c r="M357" i="14"/>
  <c r="L357" i="14"/>
  <c r="K357" i="14"/>
  <c r="J357" i="14"/>
  <c r="H357" i="14"/>
  <c r="I357" i="14" s="1"/>
  <c r="G357" i="14"/>
  <c r="F357" i="14"/>
  <c r="E357" i="14"/>
  <c r="C357" i="14"/>
  <c r="D357" i="14" s="1"/>
  <c r="A357" i="14"/>
  <c r="M356" i="14"/>
  <c r="L356" i="14"/>
  <c r="K356" i="14"/>
  <c r="J356" i="14"/>
  <c r="H356" i="14"/>
  <c r="I356" i="14" s="1"/>
  <c r="G356" i="14"/>
  <c r="F356" i="14"/>
  <c r="E356" i="14"/>
  <c r="C356" i="14"/>
  <c r="D356" i="14" s="1"/>
  <c r="A356" i="14"/>
  <c r="M355" i="14"/>
  <c r="L355" i="14"/>
  <c r="K355" i="14"/>
  <c r="J355" i="14"/>
  <c r="H355" i="14"/>
  <c r="I355" i="14" s="1"/>
  <c r="G355" i="14"/>
  <c r="F355" i="14"/>
  <c r="E355" i="14"/>
  <c r="C355" i="14"/>
  <c r="D355" i="14" s="1"/>
  <c r="A355" i="14"/>
  <c r="M354" i="14"/>
  <c r="L354" i="14"/>
  <c r="K354" i="14"/>
  <c r="J354" i="14"/>
  <c r="H354" i="14"/>
  <c r="I354" i="14" s="1"/>
  <c r="G354" i="14"/>
  <c r="F354" i="14"/>
  <c r="E354" i="14"/>
  <c r="C354" i="14"/>
  <c r="D354" i="14" s="1"/>
  <c r="A354" i="14"/>
  <c r="M353" i="14"/>
  <c r="L353" i="14"/>
  <c r="K353" i="14"/>
  <c r="J353" i="14"/>
  <c r="H353" i="14"/>
  <c r="I353" i="14" s="1"/>
  <c r="G353" i="14"/>
  <c r="F353" i="14"/>
  <c r="E353" i="14"/>
  <c r="C353" i="14"/>
  <c r="D353" i="14" s="1"/>
  <c r="A353" i="14"/>
  <c r="M352" i="14"/>
  <c r="L352" i="14"/>
  <c r="K352" i="14"/>
  <c r="J352" i="14"/>
  <c r="H352" i="14"/>
  <c r="I352" i="14" s="1"/>
  <c r="G352" i="14"/>
  <c r="F352" i="14"/>
  <c r="E352" i="14"/>
  <c r="C352" i="14"/>
  <c r="D352" i="14" s="1"/>
  <c r="A352" i="14"/>
  <c r="M351" i="14"/>
  <c r="L351" i="14"/>
  <c r="K351" i="14"/>
  <c r="J351" i="14"/>
  <c r="H351" i="14"/>
  <c r="I351" i="14" s="1"/>
  <c r="G351" i="14"/>
  <c r="F351" i="14"/>
  <c r="E351" i="14"/>
  <c r="C351" i="14"/>
  <c r="D351" i="14" s="1"/>
  <c r="A351" i="14"/>
  <c r="M350" i="14"/>
  <c r="L350" i="14"/>
  <c r="K350" i="14"/>
  <c r="J350" i="14"/>
  <c r="H350" i="14"/>
  <c r="I350" i="14" s="1"/>
  <c r="G350" i="14"/>
  <c r="F350" i="14"/>
  <c r="E350" i="14"/>
  <c r="C350" i="14"/>
  <c r="D350" i="14" s="1"/>
  <c r="A350" i="14"/>
  <c r="M349" i="14"/>
  <c r="L349" i="14"/>
  <c r="K349" i="14"/>
  <c r="J349" i="14"/>
  <c r="H349" i="14"/>
  <c r="I349" i="14" s="1"/>
  <c r="G349" i="14"/>
  <c r="F349" i="14"/>
  <c r="E349" i="14"/>
  <c r="C349" i="14"/>
  <c r="D349" i="14" s="1"/>
  <c r="A349" i="14"/>
  <c r="M348" i="14"/>
  <c r="L348" i="14"/>
  <c r="K348" i="14"/>
  <c r="J348" i="14"/>
  <c r="H348" i="14"/>
  <c r="I348" i="14" s="1"/>
  <c r="G348" i="14"/>
  <c r="F348" i="14"/>
  <c r="E348" i="14"/>
  <c r="C348" i="14"/>
  <c r="D348" i="14" s="1"/>
  <c r="A348" i="14"/>
  <c r="M347" i="14"/>
  <c r="L347" i="14"/>
  <c r="K347" i="14"/>
  <c r="J347" i="14"/>
  <c r="H347" i="14"/>
  <c r="I347" i="14" s="1"/>
  <c r="G347" i="14"/>
  <c r="F347" i="14"/>
  <c r="E347" i="14"/>
  <c r="C347" i="14"/>
  <c r="D347" i="14" s="1"/>
  <c r="A347" i="14"/>
  <c r="M346" i="14"/>
  <c r="L346" i="14"/>
  <c r="K346" i="14"/>
  <c r="J346" i="14"/>
  <c r="H346" i="14"/>
  <c r="I346" i="14" s="1"/>
  <c r="G346" i="14"/>
  <c r="F346" i="14"/>
  <c r="E346" i="14"/>
  <c r="C346" i="14"/>
  <c r="D346" i="14" s="1"/>
  <c r="A346" i="14"/>
  <c r="M345" i="14"/>
  <c r="L345" i="14"/>
  <c r="K345" i="14"/>
  <c r="J345" i="14"/>
  <c r="H345" i="14"/>
  <c r="I345" i="14" s="1"/>
  <c r="G345" i="14"/>
  <c r="F345" i="14"/>
  <c r="E345" i="14"/>
  <c r="C345" i="14"/>
  <c r="D345" i="14" s="1"/>
  <c r="A345" i="14"/>
  <c r="M344" i="14"/>
  <c r="L344" i="14"/>
  <c r="K344" i="14"/>
  <c r="J344" i="14"/>
  <c r="H344" i="14"/>
  <c r="I344" i="14" s="1"/>
  <c r="G344" i="14"/>
  <c r="F344" i="14"/>
  <c r="E344" i="14"/>
  <c r="C344" i="14"/>
  <c r="D344" i="14" s="1"/>
  <c r="A344" i="14"/>
  <c r="M343" i="14"/>
  <c r="L343" i="14"/>
  <c r="K343" i="14"/>
  <c r="J343" i="14"/>
  <c r="H343" i="14"/>
  <c r="I343" i="14" s="1"/>
  <c r="G343" i="14"/>
  <c r="F343" i="14"/>
  <c r="E343" i="14"/>
  <c r="C343" i="14"/>
  <c r="D343" i="14" s="1"/>
  <c r="A343" i="14"/>
  <c r="M342" i="14"/>
  <c r="L342" i="14"/>
  <c r="K342" i="14"/>
  <c r="J342" i="14"/>
  <c r="H342" i="14"/>
  <c r="I342" i="14" s="1"/>
  <c r="G342" i="14"/>
  <c r="F342" i="14"/>
  <c r="E342" i="14"/>
  <c r="C342" i="14"/>
  <c r="D342" i="14" s="1"/>
  <c r="A342" i="14"/>
  <c r="M341" i="14"/>
  <c r="L341" i="14"/>
  <c r="K341" i="14"/>
  <c r="J341" i="14"/>
  <c r="H341" i="14"/>
  <c r="I341" i="14" s="1"/>
  <c r="G341" i="14"/>
  <c r="F341" i="14"/>
  <c r="E341" i="14"/>
  <c r="C341" i="14"/>
  <c r="D341" i="14" s="1"/>
  <c r="A341" i="14"/>
  <c r="M340" i="14"/>
  <c r="L340" i="14"/>
  <c r="K340" i="14"/>
  <c r="J340" i="14"/>
  <c r="H340" i="14"/>
  <c r="I340" i="14" s="1"/>
  <c r="G340" i="14"/>
  <c r="F340" i="14"/>
  <c r="E340" i="14"/>
  <c r="C340" i="14"/>
  <c r="D340" i="14" s="1"/>
  <c r="A340" i="14"/>
  <c r="M339" i="14"/>
  <c r="L339" i="14"/>
  <c r="K339" i="14"/>
  <c r="J339" i="14"/>
  <c r="H339" i="14"/>
  <c r="I339" i="14" s="1"/>
  <c r="G339" i="14"/>
  <c r="F339" i="14"/>
  <c r="E339" i="14"/>
  <c r="C339" i="14"/>
  <c r="D339" i="14" s="1"/>
  <c r="A339" i="14"/>
  <c r="M338" i="14"/>
  <c r="L338" i="14"/>
  <c r="K338" i="14"/>
  <c r="J338" i="14"/>
  <c r="H338" i="14"/>
  <c r="I338" i="14" s="1"/>
  <c r="G338" i="14"/>
  <c r="F338" i="14"/>
  <c r="E338" i="14"/>
  <c r="C338" i="14"/>
  <c r="D338" i="14" s="1"/>
  <c r="A338" i="14"/>
  <c r="M337" i="14"/>
  <c r="L337" i="14"/>
  <c r="K337" i="14"/>
  <c r="J337" i="14"/>
  <c r="H337" i="14"/>
  <c r="I337" i="14" s="1"/>
  <c r="G337" i="14"/>
  <c r="F337" i="14"/>
  <c r="E337" i="14"/>
  <c r="C337" i="14"/>
  <c r="D337" i="14" s="1"/>
  <c r="A337" i="14"/>
  <c r="M336" i="14"/>
  <c r="L336" i="14"/>
  <c r="K336" i="14"/>
  <c r="J336" i="14"/>
  <c r="H336" i="14"/>
  <c r="I336" i="14" s="1"/>
  <c r="G336" i="14"/>
  <c r="F336" i="14"/>
  <c r="E336" i="14"/>
  <c r="C336" i="14"/>
  <c r="D336" i="14" s="1"/>
  <c r="A336" i="14"/>
  <c r="M335" i="14"/>
  <c r="L335" i="14"/>
  <c r="K335" i="14"/>
  <c r="J335" i="14"/>
  <c r="H335" i="14"/>
  <c r="I335" i="14" s="1"/>
  <c r="G335" i="14"/>
  <c r="F335" i="14"/>
  <c r="E335" i="14"/>
  <c r="C335" i="14"/>
  <c r="D335" i="14" s="1"/>
  <c r="A335" i="14"/>
  <c r="M334" i="14"/>
  <c r="L334" i="14"/>
  <c r="K334" i="14"/>
  <c r="J334" i="14"/>
  <c r="H334" i="14"/>
  <c r="I334" i="14" s="1"/>
  <c r="G334" i="14"/>
  <c r="F334" i="14"/>
  <c r="E334" i="14"/>
  <c r="D334" i="14"/>
  <c r="C334" i="14"/>
  <c r="A334" i="14"/>
  <c r="M333" i="14"/>
  <c r="L333" i="14"/>
  <c r="K333" i="14"/>
  <c r="J333" i="14"/>
  <c r="H333" i="14"/>
  <c r="I333" i="14" s="1"/>
  <c r="G333" i="14"/>
  <c r="F333" i="14"/>
  <c r="E333" i="14"/>
  <c r="C333" i="14"/>
  <c r="D333" i="14" s="1"/>
  <c r="A333" i="14"/>
  <c r="M332" i="14"/>
  <c r="L332" i="14"/>
  <c r="K332" i="14"/>
  <c r="J332" i="14"/>
  <c r="H332" i="14"/>
  <c r="I332" i="14" s="1"/>
  <c r="G332" i="14"/>
  <c r="F332" i="14"/>
  <c r="E332" i="14"/>
  <c r="C332" i="14"/>
  <c r="D332" i="14" s="1"/>
  <c r="A332" i="14"/>
  <c r="M331" i="14"/>
  <c r="L331" i="14"/>
  <c r="K331" i="14"/>
  <c r="J331" i="14"/>
  <c r="H331" i="14"/>
  <c r="I331" i="14" s="1"/>
  <c r="G331" i="14"/>
  <c r="F331" i="14"/>
  <c r="E331" i="14"/>
  <c r="C331" i="14"/>
  <c r="D331" i="14" s="1"/>
  <c r="A331" i="14"/>
  <c r="M330" i="14"/>
  <c r="L330" i="14"/>
  <c r="K330" i="14"/>
  <c r="J330" i="14"/>
  <c r="H330" i="14"/>
  <c r="I330" i="14" s="1"/>
  <c r="G330" i="14"/>
  <c r="F330" i="14"/>
  <c r="E330" i="14"/>
  <c r="C330" i="14"/>
  <c r="D330" i="14" s="1"/>
  <c r="A330" i="14"/>
  <c r="M329" i="14"/>
  <c r="L329" i="14"/>
  <c r="K329" i="14"/>
  <c r="J329" i="14"/>
  <c r="H329" i="14"/>
  <c r="I329" i="14" s="1"/>
  <c r="G329" i="14"/>
  <c r="F329" i="14"/>
  <c r="E329" i="14"/>
  <c r="C329" i="14"/>
  <c r="D329" i="14" s="1"/>
  <c r="A329" i="14"/>
  <c r="M328" i="14"/>
  <c r="L328" i="14"/>
  <c r="K328" i="14"/>
  <c r="J328" i="14"/>
  <c r="H328" i="14"/>
  <c r="I328" i="14" s="1"/>
  <c r="G328" i="14"/>
  <c r="F328" i="14"/>
  <c r="E328" i="14"/>
  <c r="C328" i="14"/>
  <c r="D328" i="14" s="1"/>
  <c r="A328" i="14"/>
  <c r="M327" i="14"/>
  <c r="L327" i="14"/>
  <c r="K327" i="14"/>
  <c r="J327" i="14"/>
  <c r="H327" i="14"/>
  <c r="I327" i="14" s="1"/>
  <c r="G327" i="14"/>
  <c r="F327" i="14"/>
  <c r="E327" i="14"/>
  <c r="C327" i="14"/>
  <c r="D327" i="14" s="1"/>
  <c r="A327" i="14"/>
  <c r="M326" i="14"/>
  <c r="L326" i="14"/>
  <c r="K326" i="14"/>
  <c r="J326" i="14"/>
  <c r="H326" i="14"/>
  <c r="I326" i="14" s="1"/>
  <c r="G326" i="14"/>
  <c r="F326" i="14"/>
  <c r="E326" i="14"/>
  <c r="C326" i="14"/>
  <c r="D326" i="14" s="1"/>
  <c r="A326" i="14"/>
  <c r="M325" i="14"/>
  <c r="L325" i="14"/>
  <c r="K325" i="14"/>
  <c r="J325" i="14"/>
  <c r="H325" i="14"/>
  <c r="I325" i="14" s="1"/>
  <c r="G325" i="14"/>
  <c r="F325" i="14"/>
  <c r="E325" i="14"/>
  <c r="C325" i="14"/>
  <c r="D325" i="14" s="1"/>
  <c r="A325" i="14"/>
  <c r="M324" i="14"/>
  <c r="L324" i="14"/>
  <c r="K324" i="14"/>
  <c r="J324" i="14"/>
  <c r="I324" i="14"/>
  <c r="H324" i="14"/>
  <c r="G324" i="14"/>
  <c r="F324" i="14"/>
  <c r="E324" i="14"/>
  <c r="C324" i="14"/>
  <c r="D324" i="14" s="1"/>
  <c r="A324" i="14"/>
  <c r="M323" i="14"/>
  <c r="L323" i="14"/>
  <c r="K323" i="14"/>
  <c r="J323" i="14"/>
  <c r="H323" i="14"/>
  <c r="I323" i="14" s="1"/>
  <c r="G323" i="14"/>
  <c r="F323" i="14"/>
  <c r="E323" i="14"/>
  <c r="C323" i="14"/>
  <c r="D323" i="14" s="1"/>
  <c r="A323" i="14"/>
  <c r="M322" i="14"/>
  <c r="L322" i="14"/>
  <c r="K322" i="14"/>
  <c r="J322" i="14"/>
  <c r="H322" i="14"/>
  <c r="I322" i="14" s="1"/>
  <c r="G322" i="14"/>
  <c r="F322" i="14"/>
  <c r="E322" i="14"/>
  <c r="C322" i="14"/>
  <c r="D322" i="14" s="1"/>
  <c r="A322" i="14"/>
  <c r="M321" i="14"/>
  <c r="L321" i="14"/>
  <c r="K321" i="14"/>
  <c r="J321" i="14"/>
  <c r="H321" i="14"/>
  <c r="I321" i="14" s="1"/>
  <c r="G321" i="14"/>
  <c r="F321" i="14"/>
  <c r="E321" i="14"/>
  <c r="C321" i="14"/>
  <c r="D321" i="14" s="1"/>
  <c r="A321" i="14"/>
  <c r="M320" i="14"/>
  <c r="L320" i="14"/>
  <c r="K320" i="14"/>
  <c r="J320" i="14"/>
  <c r="H320" i="14"/>
  <c r="I320" i="14" s="1"/>
  <c r="G320" i="14"/>
  <c r="F320" i="14"/>
  <c r="E320" i="14"/>
  <c r="C320" i="14"/>
  <c r="D320" i="14" s="1"/>
  <c r="A320" i="14"/>
  <c r="M319" i="14"/>
  <c r="L319" i="14"/>
  <c r="K319" i="14"/>
  <c r="J319" i="14"/>
  <c r="H319" i="14"/>
  <c r="I319" i="14" s="1"/>
  <c r="G319" i="14"/>
  <c r="F319" i="14"/>
  <c r="E319" i="14"/>
  <c r="C319" i="14"/>
  <c r="D319" i="14" s="1"/>
  <c r="A319" i="14"/>
  <c r="M318" i="14"/>
  <c r="L318" i="14"/>
  <c r="K318" i="14"/>
  <c r="J318" i="14"/>
  <c r="H318" i="14"/>
  <c r="I318" i="14" s="1"/>
  <c r="G318" i="14"/>
  <c r="F318" i="14"/>
  <c r="E318" i="14"/>
  <c r="C318" i="14"/>
  <c r="D318" i="14" s="1"/>
  <c r="A318" i="14"/>
  <c r="M317" i="14"/>
  <c r="L317" i="14"/>
  <c r="K317" i="14"/>
  <c r="J317" i="14"/>
  <c r="H317" i="14"/>
  <c r="I317" i="14" s="1"/>
  <c r="G317" i="14"/>
  <c r="F317" i="14"/>
  <c r="E317" i="14"/>
  <c r="C317" i="14"/>
  <c r="D317" i="14" s="1"/>
  <c r="A317" i="14"/>
  <c r="M316" i="14"/>
  <c r="L316" i="14"/>
  <c r="K316" i="14"/>
  <c r="J316" i="14"/>
  <c r="H316" i="14"/>
  <c r="I316" i="14" s="1"/>
  <c r="G316" i="14"/>
  <c r="F316" i="14"/>
  <c r="E316" i="14"/>
  <c r="C316" i="14"/>
  <c r="D316" i="14" s="1"/>
  <c r="A316" i="14"/>
  <c r="M315" i="14"/>
  <c r="L315" i="14"/>
  <c r="K315" i="14"/>
  <c r="J315" i="14"/>
  <c r="H315" i="14"/>
  <c r="I315" i="14" s="1"/>
  <c r="G315" i="14"/>
  <c r="F315" i="14"/>
  <c r="E315" i="14"/>
  <c r="C315" i="14"/>
  <c r="D315" i="14" s="1"/>
  <c r="A315" i="14"/>
  <c r="M314" i="14"/>
  <c r="L314" i="14"/>
  <c r="K314" i="14"/>
  <c r="J314" i="14"/>
  <c r="H314" i="14"/>
  <c r="I314" i="14" s="1"/>
  <c r="G314" i="14"/>
  <c r="F314" i="14"/>
  <c r="E314" i="14"/>
  <c r="C314" i="14"/>
  <c r="D314" i="14" s="1"/>
  <c r="A314" i="14"/>
  <c r="M313" i="14"/>
  <c r="L313" i="14"/>
  <c r="K313" i="14"/>
  <c r="J313" i="14"/>
  <c r="H313" i="14"/>
  <c r="I313" i="14" s="1"/>
  <c r="G313" i="14"/>
  <c r="F313" i="14"/>
  <c r="E313" i="14"/>
  <c r="C313" i="14"/>
  <c r="D313" i="14" s="1"/>
  <c r="A313" i="14"/>
  <c r="M312" i="14"/>
  <c r="L312" i="14"/>
  <c r="K312" i="14"/>
  <c r="J312" i="14"/>
  <c r="I312" i="14"/>
  <c r="H312" i="14"/>
  <c r="G312" i="14"/>
  <c r="F312" i="14"/>
  <c r="E312" i="14"/>
  <c r="C312" i="14"/>
  <c r="D312" i="14" s="1"/>
  <c r="A312" i="14"/>
  <c r="M311" i="14"/>
  <c r="L311" i="14"/>
  <c r="K311" i="14"/>
  <c r="J311" i="14"/>
  <c r="H311" i="14"/>
  <c r="I311" i="14" s="1"/>
  <c r="G311" i="14"/>
  <c r="F311" i="14"/>
  <c r="E311" i="14"/>
  <c r="C311" i="14"/>
  <c r="D311" i="14" s="1"/>
  <c r="A311" i="14"/>
  <c r="M310" i="14"/>
  <c r="L310" i="14"/>
  <c r="K310" i="14"/>
  <c r="J310" i="14"/>
  <c r="H310" i="14"/>
  <c r="I310" i="14" s="1"/>
  <c r="G310" i="14"/>
  <c r="F310" i="14"/>
  <c r="E310" i="14"/>
  <c r="C310" i="14"/>
  <c r="D310" i="14" s="1"/>
  <c r="A310" i="14"/>
  <c r="M309" i="14"/>
  <c r="L309" i="14"/>
  <c r="K309" i="14"/>
  <c r="J309" i="14"/>
  <c r="H309" i="14"/>
  <c r="I309" i="14" s="1"/>
  <c r="G309" i="14"/>
  <c r="F309" i="14"/>
  <c r="E309" i="14"/>
  <c r="C309" i="14"/>
  <c r="D309" i="14" s="1"/>
  <c r="A309" i="14"/>
  <c r="M308" i="14"/>
  <c r="L308" i="14"/>
  <c r="K308" i="14"/>
  <c r="J308" i="14"/>
  <c r="H308" i="14"/>
  <c r="I308" i="14" s="1"/>
  <c r="G308" i="14"/>
  <c r="F308" i="14"/>
  <c r="E308" i="14"/>
  <c r="C308" i="14"/>
  <c r="D308" i="14" s="1"/>
  <c r="A308" i="14"/>
  <c r="M307" i="14"/>
  <c r="L307" i="14"/>
  <c r="K307" i="14"/>
  <c r="J307" i="14"/>
  <c r="H307" i="14"/>
  <c r="I307" i="14" s="1"/>
  <c r="G307" i="14"/>
  <c r="F307" i="14"/>
  <c r="E307" i="14"/>
  <c r="D307" i="14"/>
  <c r="C307" i="14"/>
  <c r="A307" i="14"/>
  <c r="M306" i="14"/>
  <c r="L306" i="14"/>
  <c r="K306" i="14"/>
  <c r="J306" i="14"/>
  <c r="H306" i="14"/>
  <c r="I306" i="14" s="1"/>
  <c r="G306" i="14"/>
  <c r="F306" i="14"/>
  <c r="E306" i="14"/>
  <c r="C306" i="14"/>
  <c r="D306" i="14" s="1"/>
  <c r="A306" i="14"/>
  <c r="M305" i="14"/>
  <c r="L305" i="14"/>
  <c r="K305" i="14"/>
  <c r="J305" i="14"/>
  <c r="H305" i="14"/>
  <c r="I305" i="14" s="1"/>
  <c r="G305" i="14"/>
  <c r="F305" i="14"/>
  <c r="E305" i="14"/>
  <c r="D305" i="14"/>
  <c r="C305" i="14"/>
  <c r="A305" i="14"/>
  <c r="M304" i="14"/>
  <c r="L304" i="14"/>
  <c r="K304" i="14"/>
  <c r="J304" i="14"/>
  <c r="H304" i="14"/>
  <c r="I304" i="14" s="1"/>
  <c r="G304" i="14"/>
  <c r="F304" i="14"/>
  <c r="E304" i="14"/>
  <c r="C304" i="14"/>
  <c r="D304" i="14" s="1"/>
  <c r="A304" i="14"/>
  <c r="M303" i="14"/>
  <c r="L303" i="14"/>
  <c r="K303" i="14"/>
  <c r="J303" i="14"/>
  <c r="H303" i="14"/>
  <c r="I303" i="14" s="1"/>
  <c r="G303" i="14"/>
  <c r="F303" i="14"/>
  <c r="E303" i="14"/>
  <c r="C303" i="14"/>
  <c r="D303" i="14" s="1"/>
  <c r="A303" i="14"/>
  <c r="M302" i="14"/>
  <c r="L302" i="14"/>
  <c r="K302" i="14"/>
  <c r="J302" i="14"/>
  <c r="H302" i="14"/>
  <c r="I302" i="14" s="1"/>
  <c r="G302" i="14"/>
  <c r="F302" i="14"/>
  <c r="E302" i="14"/>
  <c r="C302" i="14"/>
  <c r="D302" i="14" s="1"/>
  <c r="A302" i="14"/>
  <c r="M301" i="14"/>
  <c r="L301" i="14"/>
  <c r="K301" i="14"/>
  <c r="J301" i="14"/>
  <c r="H301" i="14"/>
  <c r="I301" i="14" s="1"/>
  <c r="G301" i="14"/>
  <c r="F301" i="14"/>
  <c r="E301" i="14"/>
  <c r="C301" i="14"/>
  <c r="D301" i="14" s="1"/>
  <c r="A301" i="14"/>
  <c r="M300" i="14"/>
  <c r="L300" i="14"/>
  <c r="K300" i="14"/>
  <c r="J300" i="14"/>
  <c r="H300" i="14"/>
  <c r="I300" i="14" s="1"/>
  <c r="G300" i="14"/>
  <c r="F300" i="14"/>
  <c r="E300" i="14"/>
  <c r="C300" i="14"/>
  <c r="D300" i="14" s="1"/>
  <c r="A300" i="14"/>
  <c r="M299" i="14"/>
  <c r="L299" i="14"/>
  <c r="K299" i="14"/>
  <c r="J299" i="14"/>
  <c r="H299" i="14"/>
  <c r="I299" i="14" s="1"/>
  <c r="G299" i="14"/>
  <c r="F299" i="14"/>
  <c r="E299" i="14"/>
  <c r="C299" i="14"/>
  <c r="D299" i="14" s="1"/>
  <c r="A299" i="14"/>
  <c r="M298" i="14"/>
  <c r="L298" i="14"/>
  <c r="K298" i="14"/>
  <c r="J298" i="14"/>
  <c r="H298" i="14"/>
  <c r="I298" i="14" s="1"/>
  <c r="G298" i="14"/>
  <c r="F298" i="14"/>
  <c r="E298" i="14"/>
  <c r="C298" i="14"/>
  <c r="D298" i="14" s="1"/>
  <c r="A298" i="14"/>
  <c r="M297" i="14"/>
  <c r="L297" i="14"/>
  <c r="K297" i="14"/>
  <c r="J297" i="14"/>
  <c r="H297" i="14"/>
  <c r="I297" i="14" s="1"/>
  <c r="G297" i="14"/>
  <c r="F297" i="14"/>
  <c r="E297" i="14"/>
  <c r="C297" i="14"/>
  <c r="D297" i="14" s="1"/>
  <c r="A297" i="14"/>
  <c r="M296" i="14"/>
  <c r="L296" i="14"/>
  <c r="K296" i="14"/>
  <c r="J296" i="14"/>
  <c r="H296" i="14"/>
  <c r="I296" i="14" s="1"/>
  <c r="G296" i="14"/>
  <c r="F296" i="14"/>
  <c r="E296" i="14"/>
  <c r="C296" i="14"/>
  <c r="D296" i="14" s="1"/>
  <c r="A296" i="14"/>
  <c r="M295" i="14"/>
  <c r="L295" i="14"/>
  <c r="K295" i="14"/>
  <c r="J295" i="14"/>
  <c r="H295" i="14"/>
  <c r="I295" i="14" s="1"/>
  <c r="G295" i="14"/>
  <c r="F295" i="14"/>
  <c r="E295" i="14"/>
  <c r="C295" i="14"/>
  <c r="D295" i="14" s="1"/>
  <c r="A295" i="14"/>
  <c r="M294" i="14"/>
  <c r="L294" i="14"/>
  <c r="K294" i="14"/>
  <c r="J294" i="14"/>
  <c r="H294" i="14"/>
  <c r="I294" i="14" s="1"/>
  <c r="G294" i="14"/>
  <c r="F294" i="14"/>
  <c r="E294" i="14"/>
  <c r="C294" i="14"/>
  <c r="D294" i="14" s="1"/>
  <c r="A294" i="14"/>
  <c r="M293" i="14"/>
  <c r="L293" i="14"/>
  <c r="K293" i="14"/>
  <c r="J293" i="14"/>
  <c r="H293" i="14"/>
  <c r="I293" i="14" s="1"/>
  <c r="G293" i="14"/>
  <c r="F293" i="14"/>
  <c r="E293" i="14"/>
  <c r="C293" i="14"/>
  <c r="D293" i="14" s="1"/>
  <c r="A293" i="14"/>
  <c r="M292" i="14"/>
  <c r="L292" i="14"/>
  <c r="K292" i="14"/>
  <c r="J292" i="14"/>
  <c r="H292" i="14"/>
  <c r="I292" i="14" s="1"/>
  <c r="G292" i="14"/>
  <c r="F292" i="14"/>
  <c r="E292" i="14"/>
  <c r="C292" i="14"/>
  <c r="D292" i="14" s="1"/>
  <c r="A292" i="14"/>
  <c r="M291" i="14"/>
  <c r="L291" i="14"/>
  <c r="K291" i="14"/>
  <c r="J291" i="14"/>
  <c r="H291" i="14"/>
  <c r="I291" i="14" s="1"/>
  <c r="G291" i="14"/>
  <c r="F291" i="14"/>
  <c r="E291" i="14"/>
  <c r="C291" i="14"/>
  <c r="D291" i="14" s="1"/>
  <c r="A291" i="14"/>
  <c r="M290" i="14"/>
  <c r="L290" i="14"/>
  <c r="K290" i="14"/>
  <c r="J290" i="14"/>
  <c r="H290" i="14"/>
  <c r="I290" i="14" s="1"/>
  <c r="G290" i="14"/>
  <c r="F290" i="14"/>
  <c r="E290" i="14"/>
  <c r="C290" i="14"/>
  <c r="D290" i="14" s="1"/>
  <c r="A290" i="14"/>
  <c r="M289" i="14"/>
  <c r="L289" i="14"/>
  <c r="K289" i="14"/>
  <c r="J289" i="14"/>
  <c r="H289" i="14"/>
  <c r="I289" i="14" s="1"/>
  <c r="G289" i="14"/>
  <c r="F289" i="14"/>
  <c r="E289" i="14"/>
  <c r="C289" i="14"/>
  <c r="D289" i="14" s="1"/>
  <c r="A289" i="14"/>
  <c r="M288" i="14"/>
  <c r="L288" i="14"/>
  <c r="K288" i="14"/>
  <c r="J288" i="14"/>
  <c r="H288" i="14"/>
  <c r="I288" i="14" s="1"/>
  <c r="G288" i="14"/>
  <c r="F288" i="14"/>
  <c r="E288" i="14"/>
  <c r="C288" i="14"/>
  <c r="D288" i="14" s="1"/>
  <c r="A288" i="14"/>
  <c r="M287" i="14"/>
  <c r="L287" i="14"/>
  <c r="K287" i="14"/>
  <c r="J287" i="14"/>
  <c r="I287" i="14"/>
  <c r="H287" i="14"/>
  <c r="G287" i="14"/>
  <c r="F287" i="14"/>
  <c r="E287" i="14"/>
  <c r="C287" i="14"/>
  <c r="D287" i="14" s="1"/>
  <c r="A287" i="14"/>
  <c r="M286" i="14"/>
  <c r="L286" i="14"/>
  <c r="K286" i="14"/>
  <c r="J286" i="14"/>
  <c r="H286" i="14"/>
  <c r="I286" i="14" s="1"/>
  <c r="G286" i="14"/>
  <c r="F286" i="14"/>
  <c r="E286" i="14"/>
  <c r="C286" i="14"/>
  <c r="D286" i="14" s="1"/>
  <c r="A286" i="14"/>
  <c r="M285" i="14"/>
  <c r="L285" i="14"/>
  <c r="K285" i="14"/>
  <c r="J285" i="14"/>
  <c r="H285" i="14"/>
  <c r="I285" i="14" s="1"/>
  <c r="G285" i="14"/>
  <c r="F285" i="14"/>
  <c r="E285" i="14"/>
  <c r="C285" i="14"/>
  <c r="D285" i="14" s="1"/>
  <c r="A285" i="14"/>
  <c r="M284" i="14"/>
  <c r="L284" i="14"/>
  <c r="K284" i="14"/>
  <c r="J284" i="14"/>
  <c r="H284" i="14"/>
  <c r="I284" i="14" s="1"/>
  <c r="G284" i="14"/>
  <c r="F284" i="14"/>
  <c r="E284" i="14"/>
  <c r="C284" i="14"/>
  <c r="D284" i="14" s="1"/>
  <c r="A284" i="14"/>
  <c r="M283" i="14"/>
  <c r="L283" i="14"/>
  <c r="K283" i="14"/>
  <c r="J283" i="14"/>
  <c r="H283" i="14"/>
  <c r="I283" i="14" s="1"/>
  <c r="G283" i="14"/>
  <c r="F283" i="14"/>
  <c r="E283" i="14"/>
  <c r="C283" i="14"/>
  <c r="D283" i="14" s="1"/>
  <c r="A283" i="14"/>
  <c r="M282" i="14"/>
  <c r="L282" i="14"/>
  <c r="K282" i="14"/>
  <c r="J282" i="14"/>
  <c r="H282" i="14"/>
  <c r="I282" i="14" s="1"/>
  <c r="G282" i="14"/>
  <c r="F282" i="14"/>
  <c r="E282" i="14"/>
  <c r="C282" i="14"/>
  <c r="D282" i="14" s="1"/>
  <c r="A282" i="14"/>
  <c r="M281" i="14"/>
  <c r="L281" i="14"/>
  <c r="K281" i="14"/>
  <c r="J281" i="14"/>
  <c r="I281" i="14"/>
  <c r="H281" i="14"/>
  <c r="G281" i="14"/>
  <c r="F281" i="14"/>
  <c r="E281" i="14"/>
  <c r="D281" i="14"/>
  <c r="C281" i="14"/>
  <c r="A281" i="14"/>
  <c r="M280" i="14"/>
  <c r="L280" i="14"/>
  <c r="K280" i="14"/>
  <c r="J280" i="14"/>
  <c r="H280" i="14"/>
  <c r="I280" i="14" s="1"/>
  <c r="G280" i="14"/>
  <c r="F280" i="14"/>
  <c r="E280" i="14"/>
  <c r="C280" i="14"/>
  <c r="D280" i="14" s="1"/>
  <c r="A280" i="14"/>
  <c r="M279" i="14"/>
  <c r="L279" i="14"/>
  <c r="K279" i="14"/>
  <c r="J279" i="14"/>
  <c r="H279" i="14"/>
  <c r="I279" i="14" s="1"/>
  <c r="G279" i="14"/>
  <c r="F279" i="14"/>
  <c r="E279" i="14"/>
  <c r="C279" i="14"/>
  <c r="D279" i="14" s="1"/>
  <c r="A279" i="14"/>
  <c r="M278" i="14"/>
  <c r="L278" i="14"/>
  <c r="K278" i="14"/>
  <c r="J278" i="14"/>
  <c r="H278" i="14"/>
  <c r="I278" i="14" s="1"/>
  <c r="G278" i="14"/>
  <c r="F278" i="14"/>
  <c r="E278" i="14"/>
  <c r="C278" i="14"/>
  <c r="D278" i="14" s="1"/>
  <c r="A278" i="14"/>
  <c r="M277" i="14"/>
  <c r="L277" i="14"/>
  <c r="K277" i="14"/>
  <c r="J277" i="14"/>
  <c r="H277" i="14"/>
  <c r="I277" i="14" s="1"/>
  <c r="G277" i="14"/>
  <c r="F277" i="14"/>
  <c r="E277" i="14"/>
  <c r="D277" i="14"/>
  <c r="C277" i="14"/>
  <c r="A277" i="14"/>
  <c r="M276" i="14"/>
  <c r="L276" i="14"/>
  <c r="K276" i="14"/>
  <c r="J276" i="14"/>
  <c r="H276" i="14"/>
  <c r="I276" i="14" s="1"/>
  <c r="G276" i="14"/>
  <c r="F276" i="14"/>
  <c r="E276" i="14"/>
  <c r="C276" i="14"/>
  <c r="D276" i="14" s="1"/>
  <c r="A276" i="14"/>
  <c r="M275" i="14"/>
  <c r="L275" i="14"/>
  <c r="K275" i="14"/>
  <c r="J275" i="14"/>
  <c r="H275" i="14"/>
  <c r="I275" i="14" s="1"/>
  <c r="G275" i="14"/>
  <c r="F275" i="14"/>
  <c r="E275" i="14"/>
  <c r="C275" i="14"/>
  <c r="D275" i="14" s="1"/>
  <c r="A275" i="14"/>
  <c r="M274" i="14"/>
  <c r="L274" i="14"/>
  <c r="K274" i="14"/>
  <c r="J274" i="14"/>
  <c r="H274" i="14"/>
  <c r="I274" i="14" s="1"/>
  <c r="G274" i="14"/>
  <c r="F274" i="14"/>
  <c r="E274" i="14"/>
  <c r="C274" i="14"/>
  <c r="D274" i="14" s="1"/>
  <c r="A274" i="14"/>
  <c r="M273" i="14"/>
  <c r="L273" i="14"/>
  <c r="K273" i="14"/>
  <c r="J273" i="14"/>
  <c r="H273" i="14"/>
  <c r="I273" i="14" s="1"/>
  <c r="G273" i="14"/>
  <c r="F273" i="14"/>
  <c r="E273" i="14"/>
  <c r="C273" i="14"/>
  <c r="D273" i="14" s="1"/>
  <c r="A273" i="14"/>
  <c r="M272" i="14"/>
  <c r="L272" i="14"/>
  <c r="K272" i="14"/>
  <c r="J272" i="14"/>
  <c r="H272" i="14"/>
  <c r="I272" i="14" s="1"/>
  <c r="G272" i="14"/>
  <c r="F272" i="14"/>
  <c r="E272" i="14"/>
  <c r="C272" i="14"/>
  <c r="D272" i="14" s="1"/>
  <c r="A272" i="14"/>
  <c r="M271" i="14"/>
  <c r="L271" i="14"/>
  <c r="K271" i="14"/>
  <c r="J271" i="14"/>
  <c r="H271" i="14"/>
  <c r="I271" i="14" s="1"/>
  <c r="G271" i="14"/>
  <c r="F271" i="14"/>
  <c r="E271" i="14"/>
  <c r="C271" i="14"/>
  <c r="D271" i="14" s="1"/>
  <c r="A271" i="14"/>
  <c r="M270" i="14"/>
  <c r="L270" i="14"/>
  <c r="K270" i="14"/>
  <c r="J270" i="14"/>
  <c r="H270" i="14"/>
  <c r="I270" i="14" s="1"/>
  <c r="G270" i="14"/>
  <c r="F270" i="14"/>
  <c r="E270" i="14"/>
  <c r="C270" i="14"/>
  <c r="D270" i="14" s="1"/>
  <c r="A270" i="14"/>
  <c r="M269" i="14"/>
  <c r="L269" i="14"/>
  <c r="K269" i="14"/>
  <c r="J269" i="14"/>
  <c r="H269" i="14"/>
  <c r="I269" i="14" s="1"/>
  <c r="G269" i="14"/>
  <c r="F269" i="14"/>
  <c r="E269" i="14"/>
  <c r="C269" i="14"/>
  <c r="D269" i="14" s="1"/>
  <c r="A269" i="14"/>
  <c r="M268" i="14"/>
  <c r="L268" i="14"/>
  <c r="K268" i="14"/>
  <c r="J268" i="14"/>
  <c r="H268" i="14"/>
  <c r="I268" i="14" s="1"/>
  <c r="G268" i="14"/>
  <c r="F268" i="14"/>
  <c r="E268" i="14"/>
  <c r="C268" i="14"/>
  <c r="D268" i="14" s="1"/>
  <c r="A268" i="14"/>
  <c r="M267" i="14"/>
  <c r="L267" i="14"/>
  <c r="K267" i="14"/>
  <c r="J267" i="14"/>
  <c r="H267" i="14"/>
  <c r="I267" i="14" s="1"/>
  <c r="G267" i="14"/>
  <c r="F267" i="14"/>
  <c r="E267" i="14"/>
  <c r="C267" i="14"/>
  <c r="D267" i="14" s="1"/>
  <c r="A267" i="14"/>
  <c r="M266" i="14"/>
  <c r="L266" i="14"/>
  <c r="K266" i="14"/>
  <c r="J266" i="14"/>
  <c r="I266" i="14"/>
  <c r="H266" i="14"/>
  <c r="G266" i="14"/>
  <c r="F266" i="14"/>
  <c r="E266" i="14"/>
  <c r="C266" i="14"/>
  <c r="D266" i="14" s="1"/>
  <c r="A266" i="14"/>
  <c r="M265" i="14"/>
  <c r="L265" i="14"/>
  <c r="K265" i="14"/>
  <c r="J265" i="14"/>
  <c r="H265" i="14"/>
  <c r="I265" i="14" s="1"/>
  <c r="G265" i="14"/>
  <c r="F265" i="14"/>
  <c r="E265" i="14"/>
  <c r="C265" i="14"/>
  <c r="D265" i="14" s="1"/>
  <c r="A265" i="14"/>
  <c r="M264" i="14"/>
  <c r="L264" i="14"/>
  <c r="K264" i="14"/>
  <c r="J264" i="14"/>
  <c r="H264" i="14"/>
  <c r="I264" i="14" s="1"/>
  <c r="G264" i="14"/>
  <c r="F264" i="14"/>
  <c r="E264" i="14"/>
  <c r="C264" i="14"/>
  <c r="D264" i="14" s="1"/>
  <c r="A264" i="14"/>
  <c r="M263" i="14"/>
  <c r="L263" i="14"/>
  <c r="K263" i="14"/>
  <c r="J263" i="14"/>
  <c r="H263" i="14"/>
  <c r="I263" i="14" s="1"/>
  <c r="G263" i="14"/>
  <c r="F263" i="14"/>
  <c r="E263" i="14"/>
  <c r="C263" i="14"/>
  <c r="D263" i="14" s="1"/>
  <c r="A263" i="14"/>
  <c r="M262" i="14"/>
  <c r="L262" i="14"/>
  <c r="K262" i="14"/>
  <c r="J262" i="14"/>
  <c r="H262" i="14"/>
  <c r="I262" i="14" s="1"/>
  <c r="G262" i="14"/>
  <c r="F262" i="14"/>
  <c r="E262" i="14"/>
  <c r="C262" i="14"/>
  <c r="D262" i="14" s="1"/>
  <c r="A262" i="14"/>
  <c r="M261" i="14"/>
  <c r="L261" i="14"/>
  <c r="K261" i="14"/>
  <c r="J261" i="14"/>
  <c r="H261" i="14"/>
  <c r="I261" i="14" s="1"/>
  <c r="G261" i="14"/>
  <c r="F261" i="14"/>
  <c r="E261" i="14"/>
  <c r="C261" i="14"/>
  <c r="D261" i="14" s="1"/>
  <c r="A261" i="14"/>
  <c r="M260" i="14"/>
  <c r="L260" i="14"/>
  <c r="K260" i="14"/>
  <c r="J260" i="14"/>
  <c r="H260" i="14"/>
  <c r="I260" i="14" s="1"/>
  <c r="G260" i="14"/>
  <c r="F260" i="14"/>
  <c r="E260" i="14"/>
  <c r="C260" i="14"/>
  <c r="D260" i="14" s="1"/>
  <c r="A260" i="14"/>
  <c r="M259" i="14"/>
  <c r="L259" i="14"/>
  <c r="K259" i="14"/>
  <c r="J259" i="14"/>
  <c r="H259" i="14"/>
  <c r="I259" i="14" s="1"/>
  <c r="G259" i="14"/>
  <c r="F259" i="14"/>
  <c r="E259" i="14"/>
  <c r="C259" i="14"/>
  <c r="D259" i="14" s="1"/>
  <c r="A259" i="14"/>
  <c r="M258" i="14"/>
  <c r="L258" i="14"/>
  <c r="K258" i="14"/>
  <c r="J258" i="14"/>
  <c r="H258" i="14"/>
  <c r="I258" i="14" s="1"/>
  <c r="G258" i="14"/>
  <c r="F258" i="14"/>
  <c r="E258" i="14"/>
  <c r="C258" i="14"/>
  <c r="D258" i="14" s="1"/>
  <c r="A258" i="14"/>
  <c r="M257" i="14"/>
  <c r="L257" i="14"/>
  <c r="K257" i="14"/>
  <c r="J257" i="14"/>
  <c r="H257" i="14"/>
  <c r="I257" i="14" s="1"/>
  <c r="G257" i="14"/>
  <c r="F257" i="14"/>
  <c r="E257" i="14"/>
  <c r="C257" i="14"/>
  <c r="D257" i="14" s="1"/>
  <c r="A257" i="14"/>
  <c r="M256" i="14"/>
  <c r="L256" i="14"/>
  <c r="K256" i="14"/>
  <c r="J256" i="14"/>
  <c r="H256" i="14"/>
  <c r="I256" i="14" s="1"/>
  <c r="G256" i="14"/>
  <c r="F256" i="14"/>
  <c r="E256" i="14"/>
  <c r="C256" i="14"/>
  <c r="D256" i="14" s="1"/>
  <c r="A256" i="14"/>
  <c r="M255" i="14"/>
  <c r="L255" i="14"/>
  <c r="K255" i="14"/>
  <c r="J255" i="14"/>
  <c r="H255" i="14"/>
  <c r="I255" i="14" s="1"/>
  <c r="G255" i="14"/>
  <c r="F255" i="14"/>
  <c r="E255" i="14"/>
  <c r="C255" i="14"/>
  <c r="D255" i="14" s="1"/>
  <c r="A255" i="14"/>
  <c r="M254" i="14"/>
  <c r="L254" i="14"/>
  <c r="K254" i="14"/>
  <c r="J254" i="14"/>
  <c r="H254" i="14"/>
  <c r="I254" i="14" s="1"/>
  <c r="G254" i="14"/>
  <c r="F254" i="14"/>
  <c r="E254" i="14"/>
  <c r="C254" i="14"/>
  <c r="D254" i="14" s="1"/>
  <c r="A254" i="14"/>
  <c r="M253" i="14"/>
  <c r="L253" i="14"/>
  <c r="K253" i="14"/>
  <c r="J253" i="14"/>
  <c r="I253" i="14"/>
  <c r="H253" i="14"/>
  <c r="G253" i="14"/>
  <c r="F253" i="14"/>
  <c r="E253" i="14"/>
  <c r="C253" i="14"/>
  <c r="D253" i="14" s="1"/>
  <c r="A253" i="14"/>
  <c r="M252" i="14"/>
  <c r="L252" i="14"/>
  <c r="K252" i="14"/>
  <c r="J252" i="14"/>
  <c r="I252" i="14"/>
  <c r="H252" i="14"/>
  <c r="G252" i="14"/>
  <c r="F252" i="14"/>
  <c r="E252" i="14"/>
  <c r="C252" i="14"/>
  <c r="D252" i="14" s="1"/>
  <c r="A252" i="14"/>
  <c r="M251" i="14"/>
  <c r="L251" i="14"/>
  <c r="K251" i="14"/>
  <c r="J251" i="14"/>
  <c r="H251" i="14"/>
  <c r="I251" i="14" s="1"/>
  <c r="G251" i="14"/>
  <c r="F251" i="14"/>
  <c r="E251" i="14"/>
  <c r="C251" i="14"/>
  <c r="D251" i="14" s="1"/>
  <c r="A251" i="14"/>
  <c r="M250" i="14"/>
  <c r="L250" i="14"/>
  <c r="K250" i="14"/>
  <c r="J250" i="14"/>
  <c r="H250" i="14"/>
  <c r="I250" i="14" s="1"/>
  <c r="G250" i="14"/>
  <c r="F250" i="14"/>
  <c r="E250" i="14"/>
  <c r="C250" i="14"/>
  <c r="D250" i="14" s="1"/>
  <c r="A250" i="14"/>
  <c r="M249" i="14"/>
  <c r="L249" i="14"/>
  <c r="K249" i="14"/>
  <c r="J249" i="14"/>
  <c r="H249" i="14"/>
  <c r="I249" i="14" s="1"/>
  <c r="G249" i="14"/>
  <c r="F249" i="14"/>
  <c r="E249" i="14"/>
  <c r="C249" i="14"/>
  <c r="D249" i="14" s="1"/>
  <c r="A249" i="14"/>
  <c r="M248" i="14"/>
  <c r="L248" i="14"/>
  <c r="K248" i="14"/>
  <c r="J248" i="14"/>
  <c r="H248" i="14"/>
  <c r="I248" i="14" s="1"/>
  <c r="G248" i="14"/>
  <c r="F248" i="14"/>
  <c r="E248" i="14"/>
  <c r="C248" i="14"/>
  <c r="D248" i="14" s="1"/>
  <c r="A248" i="14"/>
  <c r="M247" i="14"/>
  <c r="L247" i="14"/>
  <c r="K247" i="14"/>
  <c r="J247" i="14"/>
  <c r="H247" i="14"/>
  <c r="I247" i="14" s="1"/>
  <c r="G247" i="14"/>
  <c r="F247" i="14"/>
  <c r="E247" i="14"/>
  <c r="C247" i="14"/>
  <c r="D247" i="14" s="1"/>
  <c r="A247" i="14"/>
  <c r="M246" i="14"/>
  <c r="L246" i="14"/>
  <c r="K246" i="14"/>
  <c r="J246" i="14"/>
  <c r="I246" i="14"/>
  <c r="H246" i="14"/>
  <c r="G246" i="14"/>
  <c r="F246" i="14"/>
  <c r="E246" i="14"/>
  <c r="C246" i="14"/>
  <c r="D246" i="14" s="1"/>
  <c r="A246" i="14"/>
  <c r="M245" i="14"/>
  <c r="L245" i="14"/>
  <c r="K245" i="14"/>
  <c r="J245" i="14"/>
  <c r="H245" i="14"/>
  <c r="I245" i="14" s="1"/>
  <c r="G245" i="14"/>
  <c r="F245" i="14"/>
  <c r="E245" i="14"/>
  <c r="C245" i="14"/>
  <c r="D245" i="14" s="1"/>
  <c r="A245" i="14"/>
  <c r="M244" i="14"/>
  <c r="L244" i="14"/>
  <c r="K244" i="14"/>
  <c r="J244" i="14"/>
  <c r="H244" i="14"/>
  <c r="I244" i="14" s="1"/>
  <c r="G244" i="14"/>
  <c r="F244" i="14"/>
  <c r="E244" i="14"/>
  <c r="C244" i="14"/>
  <c r="D244" i="14" s="1"/>
  <c r="A244" i="14"/>
  <c r="M243" i="14"/>
  <c r="L243" i="14"/>
  <c r="K243" i="14"/>
  <c r="J243" i="14"/>
  <c r="I243" i="14"/>
  <c r="H243" i="14"/>
  <c r="G243" i="14"/>
  <c r="F243" i="14"/>
  <c r="E243" i="14"/>
  <c r="C243" i="14"/>
  <c r="D243" i="14" s="1"/>
  <c r="A243" i="14"/>
  <c r="M242" i="14"/>
  <c r="L242" i="14"/>
  <c r="K242" i="14"/>
  <c r="J242" i="14"/>
  <c r="H242" i="14"/>
  <c r="I242" i="14" s="1"/>
  <c r="G242" i="14"/>
  <c r="F242" i="14"/>
  <c r="E242" i="14"/>
  <c r="C242" i="14"/>
  <c r="D242" i="14" s="1"/>
  <c r="A242" i="14"/>
  <c r="M241" i="14"/>
  <c r="L241" i="14"/>
  <c r="K241" i="14"/>
  <c r="J241" i="14"/>
  <c r="H241" i="14"/>
  <c r="I241" i="14" s="1"/>
  <c r="G241" i="14"/>
  <c r="F241" i="14"/>
  <c r="E241" i="14"/>
  <c r="C241" i="14"/>
  <c r="D241" i="14" s="1"/>
  <c r="A241" i="14"/>
  <c r="M240" i="14"/>
  <c r="L240" i="14"/>
  <c r="K240" i="14"/>
  <c r="J240" i="14"/>
  <c r="H240" i="14"/>
  <c r="I240" i="14" s="1"/>
  <c r="G240" i="14"/>
  <c r="F240" i="14"/>
  <c r="E240" i="14"/>
  <c r="C240" i="14"/>
  <c r="D240" i="14" s="1"/>
  <c r="A240" i="14"/>
  <c r="M239" i="14"/>
  <c r="L239" i="14"/>
  <c r="K239" i="14"/>
  <c r="J239" i="14"/>
  <c r="H239" i="14"/>
  <c r="I239" i="14" s="1"/>
  <c r="G239" i="14"/>
  <c r="F239" i="14"/>
  <c r="E239" i="14"/>
  <c r="C239" i="14"/>
  <c r="D239" i="14" s="1"/>
  <c r="A239" i="14"/>
  <c r="M238" i="14"/>
  <c r="L238" i="14"/>
  <c r="K238" i="14"/>
  <c r="J238" i="14"/>
  <c r="I238" i="14"/>
  <c r="H238" i="14"/>
  <c r="G238" i="14"/>
  <c r="F238" i="14"/>
  <c r="E238" i="14"/>
  <c r="C238" i="14"/>
  <c r="D238" i="14" s="1"/>
  <c r="A238" i="14"/>
  <c r="M237" i="14"/>
  <c r="L237" i="14"/>
  <c r="K237" i="14"/>
  <c r="J237" i="14"/>
  <c r="I237" i="14"/>
  <c r="H237" i="14"/>
  <c r="G237" i="14"/>
  <c r="F237" i="14"/>
  <c r="E237" i="14"/>
  <c r="C237" i="14"/>
  <c r="D237" i="14" s="1"/>
  <c r="A237" i="14"/>
  <c r="M236" i="14"/>
  <c r="L236" i="14"/>
  <c r="K236" i="14"/>
  <c r="J236" i="14"/>
  <c r="H236" i="14"/>
  <c r="I236" i="14" s="1"/>
  <c r="G236" i="14"/>
  <c r="F236" i="14"/>
  <c r="E236" i="14"/>
  <c r="C236" i="14"/>
  <c r="D236" i="14" s="1"/>
  <c r="A236" i="14"/>
  <c r="M235" i="14"/>
  <c r="L235" i="14"/>
  <c r="K235" i="14"/>
  <c r="J235" i="14"/>
  <c r="I235" i="14"/>
  <c r="H235" i="14"/>
  <c r="G235" i="14"/>
  <c r="F235" i="14"/>
  <c r="E235" i="14"/>
  <c r="C235" i="14"/>
  <c r="D235" i="14" s="1"/>
  <c r="A235" i="14"/>
  <c r="M234" i="14"/>
  <c r="L234" i="14"/>
  <c r="K234" i="14"/>
  <c r="J234" i="14"/>
  <c r="I234" i="14"/>
  <c r="H234" i="14"/>
  <c r="G234" i="14"/>
  <c r="F234" i="14"/>
  <c r="E234" i="14"/>
  <c r="C234" i="14"/>
  <c r="D234" i="14" s="1"/>
  <c r="A234" i="14"/>
  <c r="M233" i="14"/>
  <c r="L233" i="14"/>
  <c r="K233" i="14"/>
  <c r="J233" i="14"/>
  <c r="H233" i="14"/>
  <c r="I233" i="14" s="1"/>
  <c r="G233" i="14"/>
  <c r="F233" i="14"/>
  <c r="E233" i="14"/>
  <c r="C233" i="14"/>
  <c r="D233" i="14" s="1"/>
  <c r="A233" i="14"/>
  <c r="M232" i="14"/>
  <c r="L232" i="14"/>
  <c r="K232" i="14"/>
  <c r="J232" i="14"/>
  <c r="H232" i="14"/>
  <c r="I232" i="14" s="1"/>
  <c r="G232" i="14"/>
  <c r="F232" i="14"/>
  <c r="E232" i="14"/>
  <c r="C232" i="14"/>
  <c r="D232" i="14" s="1"/>
  <c r="A232" i="14"/>
  <c r="M231" i="14"/>
  <c r="L231" i="14"/>
  <c r="K231" i="14"/>
  <c r="J231" i="14"/>
  <c r="H231" i="14"/>
  <c r="I231" i="14" s="1"/>
  <c r="G231" i="14"/>
  <c r="F231" i="14"/>
  <c r="E231" i="14"/>
  <c r="C231" i="14"/>
  <c r="D231" i="14" s="1"/>
  <c r="A231" i="14"/>
  <c r="M230" i="14"/>
  <c r="L230" i="14"/>
  <c r="K230" i="14"/>
  <c r="J230" i="14"/>
  <c r="H230" i="14"/>
  <c r="I230" i="14" s="1"/>
  <c r="G230" i="14"/>
  <c r="F230" i="14"/>
  <c r="E230" i="14"/>
  <c r="C230" i="14"/>
  <c r="D230" i="14" s="1"/>
  <c r="A230" i="14"/>
  <c r="M229" i="14"/>
  <c r="L229" i="14"/>
  <c r="K229" i="14"/>
  <c r="J229" i="14"/>
  <c r="H229" i="14"/>
  <c r="I229" i="14" s="1"/>
  <c r="G229" i="14"/>
  <c r="F229" i="14"/>
  <c r="E229" i="14"/>
  <c r="C229" i="14"/>
  <c r="D229" i="14" s="1"/>
  <c r="A229" i="14"/>
  <c r="M228" i="14"/>
  <c r="L228" i="14"/>
  <c r="K228" i="14"/>
  <c r="J228" i="14"/>
  <c r="H228" i="14"/>
  <c r="I228" i="14" s="1"/>
  <c r="G228" i="14"/>
  <c r="F228" i="14"/>
  <c r="E228" i="14"/>
  <c r="C228" i="14"/>
  <c r="D228" i="14" s="1"/>
  <c r="A228" i="14"/>
  <c r="M227" i="14"/>
  <c r="L227" i="14"/>
  <c r="K227" i="14"/>
  <c r="J227" i="14"/>
  <c r="H227" i="14"/>
  <c r="I227" i="14" s="1"/>
  <c r="G227" i="14"/>
  <c r="F227" i="14"/>
  <c r="E227" i="14"/>
  <c r="C227" i="14"/>
  <c r="D227" i="14" s="1"/>
  <c r="A227" i="14"/>
  <c r="M226" i="14"/>
  <c r="L226" i="14"/>
  <c r="K226" i="14"/>
  <c r="J226" i="14"/>
  <c r="H226" i="14"/>
  <c r="I226" i="14" s="1"/>
  <c r="G226" i="14"/>
  <c r="F226" i="14"/>
  <c r="E226" i="14"/>
  <c r="C226" i="14"/>
  <c r="D226" i="14" s="1"/>
  <c r="A226" i="14"/>
  <c r="M225" i="14"/>
  <c r="L225" i="14"/>
  <c r="K225" i="14"/>
  <c r="J225" i="14"/>
  <c r="H225" i="14"/>
  <c r="I225" i="14" s="1"/>
  <c r="G225" i="14"/>
  <c r="F225" i="14"/>
  <c r="E225" i="14"/>
  <c r="C225" i="14"/>
  <c r="D225" i="14" s="1"/>
  <c r="A225" i="14"/>
  <c r="M224" i="14"/>
  <c r="L224" i="14"/>
  <c r="K224" i="14"/>
  <c r="J224" i="14"/>
  <c r="H224" i="14"/>
  <c r="I224" i="14" s="1"/>
  <c r="G224" i="14"/>
  <c r="F224" i="14"/>
  <c r="E224" i="14"/>
  <c r="C224" i="14"/>
  <c r="D224" i="14" s="1"/>
  <c r="A224" i="14"/>
  <c r="M223" i="14"/>
  <c r="L223" i="14"/>
  <c r="K223" i="14"/>
  <c r="J223" i="14"/>
  <c r="H223" i="14"/>
  <c r="I223" i="14" s="1"/>
  <c r="G223" i="14"/>
  <c r="F223" i="14"/>
  <c r="E223" i="14"/>
  <c r="C223" i="14"/>
  <c r="D223" i="14" s="1"/>
  <c r="A223" i="14"/>
  <c r="M222" i="14"/>
  <c r="L222" i="14"/>
  <c r="K222" i="14"/>
  <c r="J222" i="14"/>
  <c r="H222" i="14"/>
  <c r="I222" i="14" s="1"/>
  <c r="G222" i="14"/>
  <c r="F222" i="14"/>
  <c r="E222" i="14"/>
  <c r="C222" i="14"/>
  <c r="D222" i="14" s="1"/>
  <c r="A222" i="14"/>
  <c r="M221" i="14"/>
  <c r="L221" i="14"/>
  <c r="K221" i="14"/>
  <c r="J221" i="14"/>
  <c r="H221" i="14"/>
  <c r="I221" i="14" s="1"/>
  <c r="G221" i="14"/>
  <c r="F221" i="14"/>
  <c r="E221" i="14"/>
  <c r="C221" i="14"/>
  <c r="D221" i="14" s="1"/>
  <c r="A221" i="14"/>
  <c r="M220" i="14"/>
  <c r="L220" i="14"/>
  <c r="K220" i="14"/>
  <c r="J220" i="14"/>
  <c r="I220" i="14"/>
  <c r="H220" i="14"/>
  <c r="G220" i="14"/>
  <c r="F220" i="14"/>
  <c r="E220" i="14"/>
  <c r="C220" i="14"/>
  <c r="D220" i="14" s="1"/>
  <c r="A220" i="14"/>
  <c r="M219" i="14"/>
  <c r="L219" i="14"/>
  <c r="K219" i="14"/>
  <c r="J219" i="14"/>
  <c r="H219" i="14"/>
  <c r="I219" i="14" s="1"/>
  <c r="G219" i="14"/>
  <c r="F219" i="14"/>
  <c r="E219" i="14"/>
  <c r="C219" i="14"/>
  <c r="D219" i="14" s="1"/>
  <c r="A219" i="14"/>
  <c r="M218" i="14"/>
  <c r="L218" i="14"/>
  <c r="K218" i="14"/>
  <c r="J218" i="14"/>
  <c r="H218" i="14"/>
  <c r="I218" i="14" s="1"/>
  <c r="G218" i="14"/>
  <c r="F218" i="14"/>
  <c r="E218" i="14"/>
  <c r="C218" i="14"/>
  <c r="D218" i="14" s="1"/>
  <c r="A218" i="14"/>
  <c r="M217" i="14"/>
  <c r="L217" i="14"/>
  <c r="K217" i="14"/>
  <c r="J217" i="14"/>
  <c r="H217" i="14"/>
  <c r="I217" i="14" s="1"/>
  <c r="G217" i="14"/>
  <c r="F217" i="14"/>
  <c r="E217" i="14"/>
  <c r="C217" i="14"/>
  <c r="D217" i="14" s="1"/>
  <c r="A217" i="14"/>
  <c r="M216" i="14"/>
  <c r="L216" i="14"/>
  <c r="K216" i="14"/>
  <c r="J216" i="14"/>
  <c r="H216" i="14"/>
  <c r="I216" i="14" s="1"/>
  <c r="G216" i="14"/>
  <c r="F216" i="14"/>
  <c r="E216" i="14"/>
  <c r="C216" i="14"/>
  <c r="D216" i="14" s="1"/>
  <c r="A216" i="14"/>
  <c r="M215" i="14"/>
  <c r="L215" i="14"/>
  <c r="K215" i="14"/>
  <c r="J215" i="14"/>
  <c r="H215" i="14"/>
  <c r="I215" i="14" s="1"/>
  <c r="G215" i="14"/>
  <c r="F215" i="14"/>
  <c r="E215" i="14"/>
  <c r="C215" i="14"/>
  <c r="D215" i="14" s="1"/>
  <c r="A215" i="14"/>
  <c r="L214" i="14"/>
  <c r="K214" i="14"/>
  <c r="J214" i="14"/>
  <c r="H214" i="14"/>
  <c r="I214" i="14" s="1"/>
  <c r="G214" i="14"/>
  <c r="F214" i="14"/>
  <c r="E214" i="14"/>
  <c r="C214" i="14"/>
  <c r="D214" i="14" s="1"/>
  <c r="A214" i="14"/>
  <c r="L213" i="14"/>
  <c r="M213" i="14" s="1"/>
  <c r="K213" i="14"/>
  <c r="J213" i="14"/>
  <c r="H213" i="14"/>
  <c r="I213" i="14" s="1"/>
  <c r="G213" i="14"/>
  <c r="F213" i="14"/>
  <c r="E213" i="14"/>
  <c r="C213" i="14"/>
  <c r="D213" i="14" s="1"/>
  <c r="A213" i="14"/>
  <c r="L212" i="14"/>
  <c r="M212" i="14" s="1"/>
  <c r="K212" i="14"/>
  <c r="J212" i="14"/>
  <c r="H212" i="14"/>
  <c r="I212" i="14" s="1"/>
  <c r="G212" i="14"/>
  <c r="F212" i="14"/>
  <c r="E212" i="14"/>
  <c r="C212" i="14"/>
  <c r="D212" i="14" s="1"/>
  <c r="A212" i="14"/>
  <c r="L211" i="14"/>
  <c r="M211" i="14" s="1"/>
  <c r="K211" i="14"/>
  <c r="J211" i="14"/>
  <c r="I211" i="14"/>
  <c r="H211" i="14"/>
  <c r="G211" i="14"/>
  <c r="F211" i="14"/>
  <c r="E211" i="14"/>
  <c r="C211" i="14"/>
  <c r="D211" i="14" s="1"/>
  <c r="A211" i="14"/>
  <c r="M210" i="14"/>
  <c r="L210" i="14"/>
  <c r="K210" i="14"/>
  <c r="J210" i="14"/>
  <c r="H210" i="14"/>
  <c r="I210" i="14" s="1"/>
  <c r="G210" i="14"/>
  <c r="F210" i="14"/>
  <c r="E210" i="14"/>
  <c r="C210" i="14"/>
  <c r="D210" i="14" s="1"/>
  <c r="A210" i="14"/>
  <c r="M209" i="14"/>
  <c r="L209" i="14"/>
  <c r="K209" i="14"/>
  <c r="J209" i="14"/>
  <c r="H209" i="14"/>
  <c r="I209" i="14" s="1"/>
  <c r="G209" i="14"/>
  <c r="F209" i="14"/>
  <c r="E209" i="14"/>
  <c r="C209" i="14"/>
  <c r="D209" i="14" s="1"/>
  <c r="A209" i="14"/>
  <c r="M208" i="14"/>
  <c r="L208" i="14"/>
  <c r="K208" i="14"/>
  <c r="J208" i="14"/>
  <c r="H208" i="14"/>
  <c r="I208" i="14" s="1"/>
  <c r="G208" i="14"/>
  <c r="F208" i="14"/>
  <c r="E208" i="14"/>
  <c r="C208" i="14"/>
  <c r="D208" i="14" s="1"/>
  <c r="A208" i="14"/>
  <c r="M207" i="14"/>
  <c r="L207" i="14"/>
  <c r="K207" i="14"/>
  <c r="J207" i="14"/>
  <c r="H207" i="14"/>
  <c r="I207" i="14" s="1"/>
  <c r="G207" i="14"/>
  <c r="F207" i="14"/>
  <c r="E207" i="14"/>
  <c r="C207" i="14"/>
  <c r="D207" i="14" s="1"/>
  <c r="A207" i="14"/>
  <c r="L206" i="14"/>
  <c r="K206" i="14"/>
  <c r="M206" i="14" s="1"/>
  <c r="J206" i="14"/>
  <c r="H206" i="14"/>
  <c r="I206" i="14" s="1"/>
  <c r="G206" i="14"/>
  <c r="F206" i="14"/>
  <c r="E206" i="14"/>
  <c r="C206" i="14"/>
  <c r="D206" i="14" s="1"/>
  <c r="A206" i="14"/>
  <c r="M205" i="14"/>
  <c r="L205" i="14"/>
  <c r="K205" i="14"/>
  <c r="J205" i="14"/>
  <c r="H205" i="14"/>
  <c r="I205" i="14" s="1"/>
  <c r="G205" i="14"/>
  <c r="F205" i="14"/>
  <c r="E205" i="14"/>
  <c r="C205" i="14"/>
  <c r="D205" i="14" s="1"/>
  <c r="A205" i="14"/>
  <c r="M204" i="14"/>
  <c r="L204" i="14"/>
  <c r="K204" i="14"/>
  <c r="J204" i="14"/>
  <c r="H204" i="14"/>
  <c r="I204" i="14" s="1"/>
  <c r="G204" i="14"/>
  <c r="F204" i="14"/>
  <c r="E204" i="14"/>
  <c r="C204" i="14"/>
  <c r="D204" i="14" s="1"/>
  <c r="A204" i="14"/>
  <c r="M203" i="14"/>
  <c r="L203" i="14"/>
  <c r="K203" i="14"/>
  <c r="J203" i="14"/>
  <c r="H203" i="14"/>
  <c r="I203" i="14" s="1"/>
  <c r="G203" i="14"/>
  <c r="F203" i="14"/>
  <c r="E203" i="14"/>
  <c r="C203" i="14"/>
  <c r="D203" i="14" s="1"/>
  <c r="A203" i="14"/>
  <c r="M202" i="14"/>
  <c r="L202" i="14"/>
  <c r="K202" i="14"/>
  <c r="J202" i="14"/>
  <c r="H202" i="14"/>
  <c r="I202" i="14" s="1"/>
  <c r="G202" i="14"/>
  <c r="F202" i="14"/>
  <c r="E202" i="14"/>
  <c r="C202" i="14"/>
  <c r="D202" i="14" s="1"/>
  <c r="A202" i="14"/>
  <c r="M201" i="14"/>
  <c r="L201" i="14"/>
  <c r="K201" i="14"/>
  <c r="J201" i="14"/>
  <c r="H201" i="14"/>
  <c r="I201" i="14" s="1"/>
  <c r="G201" i="14"/>
  <c r="F201" i="14"/>
  <c r="E201" i="14"/>
  <c r="C201" i="14"/>
  <c r="D201" i="14" s="1"/>
  <c r="A201" i="14"/>
  <c r="M200" i="14"/>
  <c r="L200" i="14"/>
  <c r="K200" i="14"/>
  <c r="J200" i="14"/>
  <c r="H200" i="14"/>
  <c r="I200" i="14" s="1"/>
  <c r="G200" i="14"/>
  <c r="F200" i="14"/>
  <c r="E200" i="14"/>
  <c r="C200" i="14"/>
  <c r="D200" i="14" s="1"/>
  <c r="A200" i="14"/>
  <c r="M199" i="14"/>
  <c r="L199" i="14"/>
  <c r="K199" i="14"/>
  <c r="J199" i="14"/>
  <c r="H199" i="14"/>
  <c r="I199" i="14" s="1"/>
  <c r="G199" i="14"/>
  <c r="F199" i="14"/>
  <c r="E199" i="14"/>
  <c r="C199" i="14"/>
  <c r="D199" i="14" s="1"/>
  <c r="A199" i="14"/>
  <c r="M198" i="14"/>
  <c r="L198" i="14"/>
  <c r="K198" i="14"/>
  <c r="J198" i="14"/>
  <c r="H198" i="14"/>
  <c r="I198" i="14" s="1"/>
  <c r="G198" i="14"/>
  <c r="F198" i="14"/>
  <c r="E198" i="14"/>
  <c r="C198" i="14"/>
  <c r="D198" i="14" s="1"/>
  <c r="A198" i="14"/>
  <c r="M197" i="14"/>
  <c r="L197" i="14"/>
  <c r="K197" i="14"/>
  <c r="J197" i="14"/>
  <c r="H197" i="14"/>
  <c r="I197" i="14" s="1"/>
  <c r="G197" i="14"/>
  <c r="F197" i="14"/>
  <c r="E197" i="14"/>
  <c r="C197" i="14"/>
  <c r="D197" i="14" s="1"/>
  <c r="A197" i="14"/>
  <c r="M196" i="14"/>
  <c r="L196" i="14"/>
  <c r="K196" i="14"/>
  <c r="J196" i="14"/>
  <c r="H196" i="14"/>
  <c r="I196" i="14" s="1"/>
  <c r="G196" i="14"/>
  <c r="F196" i="14"/>
  <c r="E196" i="14"/>
  <c r="C196" i="14"/>
  <c r="D196" i="14" s="1"/>
  <c r="A196" i="14"/>
  <c r="M195" i="14"/>
  <c r="L195" i="14"/>
  <c r="K195" i="14"/>
  <c r="J195" i="14"/>
  <c r="H195" i="14"/>
  <c r="I195" i="14" s="1"/>
  <c r="G195" i="14"/>
  <c r="F195" i="14"/>
  <c r="E195" i="14"/>
  <c r="C195" i="14"/>
  <c r="D195" i="14" s="1"/>
  <c r="A195" i="14"/>
  <c r="M194" i="14"/>
  <c r="L194" i="14"/>
  <c r="K194" i="14"/>
  <c r="J194" i="14"/>
  <c r="H194" i="14"/>
  <c r="I194" i="14" s="1"/>
  <c r="G194" i="14"/>
  <c r="F194" i="14"/>
  <c r="E194" i="14"/>
  <c r="C194" i="14"/>
  <c r="D194" i="14" s="1"/>
  <c r="A194" i="14"/>
  <c r="M193" i="14"/>
  <c r="L193" i="14"/>
  <c r="K193" i="14"/>
  <c r="J193" i="14"/>
  <c r="H193" i="14"/>
  <c r="I193" i="14" s="1"/>
  <c r="G193" i="14"/>
  <c r="F193" i="14"/>
  <c r="E193" i="14"/>
  <c r="C193" i="14"/>
  <c r="D193" i="14" s="1"/>
  <c r="A193" i="14"/>
  <c r="M192" i="14"/>
  <c r="L192" i="14"/>
  <c r="K192" i="14"/>
  <c r="J192" i="14"/>
  <c r="H192" i="14"/>
  <c r="I192" i="14" s="1"/>
  <c r="G192" i="14"/>
  <c r="F192" i="14"/>
  <c r="E192" i="14"/>
  <c r="C192" i="14"/>
  <c r="D192" i="14" s="1"/>
  <c r="A192" i="14"/>
  <c r="M191" i="14"/>
  <c r="L191" i="14"/>
  <c r="K191" i="14"/>
  <c r="J191" i="14"/>
  <c r="H191" i="14"/>
  <c r="I191" i="14" s="1"/>
  <c r="G191" i="14"/>
  <c r="F191" i="14"/>
  <c r="E191" i="14"/>
  <c r="C191" i="14"/>
  <c r="D191" i="14" s="1"/>
  <c r="A191" i="14"/>
  <c r="M190" i="14"/>
  <c r="L190" i="14"/>
  <c r="K190" i="14"/>
  <c r="J190" i="14"/>
  <c r="H190" i="14"/>
  <c r="I190" i="14" s="1"/>
  <c r="G190" i="14"/>
  <c r="F190" i="14"/>
  <c r="E190" i="14"/>
  <c r="C190" i="14"/>
  <c r="D190" i="14" s="1"/>
  <c r="A190" i="14"/>
  <c r="M189" i="14"/>
  <c r="L189" i="14"/>
  <c r="K189" i="14"/>
  <c r="J189" i="14"/>
  <c r="H189" i="14"/>
  <c r="I189" i="14" s="1"/>
  <c r="G189" i="14"/>
  <c r="F189" i="14"/>
  <c r="E189" i="14"/>
  <c r="C189" i="14"/>
  <c r="D189" i="14" s="1"/>
  <c r="A189" i="14"/>
  <c r="L188" i="14"/>
  <c r="K188" i="14"/>
  <c r="J188" i="14"/>
  <c r="H188" i="14"/>
  <c r="I188" i="14" s="1"/>
  <c r="G188" i="14"/>
  <c r="F188" i="14"/>
  <c r="E188" i="14"/>
  <c r="C188" i="14"/>
  <c r="D188" i="14" s="1"/>
  <c r="A188" i="14"/>
  <c r="M187" i="14"/>
  <c r="L187" i="14"/>
  <c r="K187" i="14"/>
  <c r="J187" i="14"/>
  <c r="H187" i="14"/>
  <c r="I187" i="14" s="1"/>
  <c r="G187" i="14"/>
  <c r="F187" i="14"/>
  <c r="E187" i="14"/>
  <c r="C187" i="14"/>
  <c r="D187" i="14" s="1"/>
  <c r="A187" i="14"/>
  <c r="L186" i="14"/>
  <c r="K186" i="14"/>
  <c r="M186" i="14" s="1"/>
  <c r="J186" i="14"/>
  <c r="H186" i="14"/>
  <c r="I186" i="14" s="1"/>
  <c r="G186" i="14"/>
  <c r="F186" i="14"/>
  <c r="E186" i="14"/>
  <c r="C186" i="14"/>
  <c r="D186" i="14" s="1"/>
  <c r="A186" i="14"/>
  <c r="M185" i="14"/>
  <c r="L185" i="14"/>
  <c r="K185" i="14"/>
  <c r="J185" i="14"/>
  <c r="H185" i="14"/>
  <c r="I185" i="14" s="1"/>
  <c r="G185" i="14"/>
  <c r="F185" i="14"/>
  <c r="E185" i="14"/>
  <c r="C185" i="14"/>
  <c r="D185" i="14" s="1"/>
  <c r="A185" i="14"/>
  <c r="M184" i="14"/>
  <c r="L184" i="14"/>
  <c r="K184" i="14"/>
  <c r="J184" i="14"/>
  <c r="H184" i="14"/>
  <c r="I184" i="14" s="1"/>
  <c r="G184" i="14"/>
  <c r="F184" i="14"/>
  <c r="E184" i="14"/>
  <c r="C184" i="14"/>
  <c r="D184" i="14" s="1"/>
  <c r="A184" i="14"/>
  <c r="L183" i="14"/>
  <c r="K183" i="14"/>
  <c r="M183" i="14" s="1"/>
  <c r="J183" i="14"/>
  <c r="H183" i="14"/>
  <c r="I183" i="14" s="1"/>
  <c r="G183" i="14"/>
  <c r="F183" i="14"/>
  <c r="E183" i="14"/>
  <c r="C183" i="14"/>
  <c r="D183" i="14" s="1"/>
  <c r="A183" i="14"/>
  <c r="L182" i="14"/>
  <c r="K182" i="14"/>
  <c r="M182" i="14" s="1"/>
  <c r="J182" i="14"/>
  <c r="H182" i="14"/>
  <c r="I182" i="14" s="1"/>
  <c r="G182" i="14"/>
  <c r="F182" i="14"/>
  <c r="E182" i="14"/>
  <c r="C182" i="14"/>
  <c r="D182" i="14" s="1"/>
  <c r="A182" i="14"/>
  <c r="L181" i="14"/>
  <c r="M181" i="14" s="1"/>
  <c r="K181" i="14"/>
  <c r="J181" i="14"/>
  <c r="H181" i="14"/>
  <c r="I181" i="14" s="1"/>
  <c r="G181" i="14"/>
  <c r="F181" i="14"/>
  <c r="E181" i="14"/>
  <c r="C181" i="14"/>
  <c r="D181" i="14" s="1"/>
  <c r="A181" i="14"/>
  <c r="L180" i="14"/>
  <c r="M180" i="14" s="1"/>
  <c r="K180" i="14"/>
  <c r="J180" i="14"/>
  <c r="I180" i="14"/>
  <c r="H180" i="14"/>
  <c r="G180" i="14"/>
  <c r="F180" i="14"/>
  <c r="E180" i="14"/>
  <c r="C180" i="14"/>
  <c r="D180" i="14" s="1"/>
  <c r="A180" i="14"/>
  <c r="M179" i="14"/>
  <c r="L179" i="14"/>
  <c r="K179" i="14"/>
  <c r="J179" i="14"/>
  <c r="H179" i="14"/>
  <c r="I179" i="14" s="1"/>
  <c r="G179" i="14"/>
  <c r="F179" i="14"/>
  <c r="E179" i="14"/>
  <c r="C179" i="14"/>
  <c r="D179" i="14" s="1"/>
  <c r="A179" i="14"/>
  <c r="M178" i="14"/>
  <c r="L178" i="14"/>
  <c r="K178" i="14"/>
  <c r="J178" i="14"/>
  <c r="H178" i="14"/>
  <c r="I178" i="14" s="1"/>
  <c r="G178" i="14"/>
  <c r="F178" i="14"/>
  <c r="E178" i="14"/>
  <c r="C178" i="14"/>
  <c r="D178" i="14" s="1"/>
  <c r="A178" i="14"/>
  <c r="M177" i="14"/>
  <c r="L177" i="14"/>
  <c r="K177" i="14"/>
  <c r="J177" i="14"/>
  <c r="H177" i="14"/>
  <c r="I177" i="14" s="1"/>
  <c r="G177" i="14"/>
  <c r="F177" i="14"/>
  <c r="E177" i="14"/>
  <c r="C177" i="14"/>
  <c r="D177" i="14" s="1"/>
  <c r="A177" i="14"/>
  <c r="M176" i="14"/>
  <c r="L176" i="14"/>
  <c r="K176" i="14"/>
  <c r="J176" i="14"/>
  <c r="H176" i="14"/>
  <c r="I176" i="14" s="1"/>
  <c r="G176" i="14"/>
  <c r="F176" i="14"/>
  <c r="E176" i="14"/>
  <c r="C176" i="14"/>
  <c r="D176" i="14" s="1"/>
  <c r="A176" i="14"/>
  <c r="M175" i="14"/>
  <c r="L175" i="14"/>
  <c r="K175" i="14"/>
  <c r="J175" i="14"/>
  <c r="H175" i="14"/>
  <c r="I175" i="14" s="1"/>
  <c r="G175" i="14"/>
  <c r="F175" i="14"/>
  <c r="E175" i="14"/>
  <c r="C175" i="14"/>
  <c r="D175" i="14" s="1"/>
  <c r="A175" i="14"/>
  <c r="M174" i="14"/>
  <c r="L174" i="14"/>
  <c r="K174" i="14"/>
  <c r="J174" i="14"/>
  <c r="H174" i="14"/>
  <c r="I174" i="14" s="1"/>
  <c r="G174" i="14"/>
  <c r="F174" i="14"/>
  <c r="E174" i="14"/>
  <c r="C174" i="14"/>
  <c r="D174" i="14" s="1"/>
  <c r="A174" i="14"/>
  <c r="M173" i="14"/>
  <c r="L173" i="14"/>
  <c r="K173" i="14"/>
  <c r="J173" i="14"/>
  <c r="H173" i="14"/>
  <c r="I173" i="14" s="1"/>
  <c r="G173" i="14"/>
  <c r="F173" i="14"/>
  <c r="E173" i="14"/>
  <c r="C173" i="14"/>
  <c r="D173" i="14" s="1"/>
  <c r="A173" i="14"/>
  <c r="M172" i="14"/>
  <c r="L172" i="14"/>
  <c r="K172" i="14"/>
  <c r="J172" i="14"/>
  <c r="H172" i="14"/>
  <c r="I172" i="14" s="1"/>
  <c r="G172" i="14"/>
  <c r="F172" i="14"/>
  <c r="E172" i="14"/>
  <c r="C172" i="14"/>
  <c r="D172" i="14" s="1"/>
  <c r="A172" i="14"/>
  <c r="M171" i="14"/>
  <c r="L171" i="14"/>
  <c r="K171" i="14"/>
  <c r="J171" i="14"/>
  <c r="H171" i="14"/>
  <c r="I171" i="14" s="1"/>
  <c r="G171" i="14"/>
  <c r="F171" i="14"/>
  <c r="E171" i="14"/>
  <c r="C171" i="14"/>
  <c r="D171" i="14" s="1"/>
  <c r="A171" i="14"/>
  <c r="L170" i="14"/>
  <c r="M170" i="14" s="1"/>
  <c r="K170" i="14"/>
  <c r="J170" i="14"/>
  <c r="H170" i="14"/>
  <c r="I170" i="14" s="1"/>
  <c r="G170" i="14"/>
  <c r="F170" i="14"/>
  <c r="E170" i="14"/>
  <c r="C170" i="14"/>
  <c r="D170" i="14" s="1"/>
  <c r="A170" i="14"/>
  <c r="M169" i="14"/>
  <c r="L169" i="14"/>
  <c r="K169" i="14"/>
  <c r="J169" i="14"/>
  <c r="H169" i="14"/>
  <c r="I169" i="14" s="1"/>
  <c r="G169" i="14"/>
  <c r="F169" i="14"/>
  <c r="E169" i="14"/>
  <c r="C169" i="14"/>
  <c r="D169" i="14" s="1"/>
  <c r="A169" i="14"/>
  <c r="M168" i="14"/>
  <c r="L168" i="14"/>
  <c r="K168" i="14"/>
  <c r="J168" i="14"/>
  <c r="H168" i="14"/>
  <c r="I168" i="14" s="1"/>
  <c r="G168" i="14"/>
  <c r="F168" i="14"/>
  <c r="E168" i="14"/>
  <c r="C168" i="14"/>
  <c r="D168" i="14" s="1"/>
  <c r="A168" i="14"/>
  <c r="M167" i="14"/>
  <c r="L167" i="14"/>
  <c r="K167" i="14"/>
  <c r="J167" i="14"/>
  <c r="H167" i="14"/>
  <c r="I167" i="14" s="1"/>
  <c r="G167" i="14"/>
  <c r="F167" i="14"/>
  <c r="E167" i="14"/>
  <c r="C167" i="14"/>
  <c r="D167" i="14" s="1"/>
  <c r="A167" i="14"/>
  <c r="L166" i="14"/>
  <c r="K166" i="14"/>
  <c r="J166" i="14"/>
  <c r="H166" i="14"/>
  <c r="I166" i="14" s="1"/>
  <c r="G166" i="14"/>
  <c r="F166" i="14"/>
  <c r="E166" i="14"/>
  <c r="C166" i="14"/>
  <c r="D166" i="14" s="1"/>
  <c r="A166" i="14"/>
  <c r="M165" i="14"/>
  <c r="L165" i="14"/>
  <c r="K165" i="14"/>
  <c r="J165" i="14"/>
  <c r="H165" i="14"/>
  <c r="I165" i="14" s="1"/>
  <c r="G165" i="14"/>
  <c r="F165" i="14"/>
  <c r="E165" i="14"/>
  <c r="C165" i="14"/>
  <c r="D165" i="14" s="1"/>
  <c r="A165" i="14"/>
  <c r="L164" i="14"/>
  <c r="M164" i="14" s="1"/>
  <c r="K164" i="14"/>
  <c r="J164" i="14"/>
  <c r="H164" i="14"/>
  <c r="I164" i="14" s="1"/>
  <c r="G164" i="14"/>
  <c r="F164" i="14"/>
  <c r="E164" i="14"/>
  <c r="C164" i="14"/>
  <c r="D164" i="14" s="1"/>
  <c r="A164" i="14"/>
  <c r="L163" i="14"/>
  <c r="K163" i="14"/>
  <c r="J163" i="14"/>
  <c r="H163" i="14"/>
  <c r="I163" i="14" s="1"/>
  <c r="G163" i="14"/>
  <c r="F163" i="14"/>
  <c r="E163" i="14"/>
  <c r="C163" i="14"/>
  <c r="D163" i="14" s="1"/>
  <c r="A163" i="14"/>
  <c r="M162" i="14"/>
  <c r="L162" i="14"/>
  <c r="K162" i="14"/>
  <c r="J162" i="14"/>
  <c r="H162" i="14"/>
  <c r="I162" i="14" s="1"/>
  <c r="G162" i="14"/>
  <c r="F162" i="14"/>
  <c r="E162" i="14"/>
  <c r="C162" i="14"/>
  <c r="D162" i="14" s="1"/>
  <c r="A162" i="14"/>
  <c r="M161" i="14"/>
  <c r="L161" i="14"/>
  <c r="K161" i="14"/>
  <c r="J161" i="14"/>
  <c r="H161" i="14"/>
  <c r="I161" i="14" s="1"/>
  <c r="G161" i="14"/>
  <c r="F161" i="14"/>
  <c r="E161" i="14"/>
  <c r="C161" i="14"/>
  <c r="D161" i="14" s="1"/>
  <c r="A161" i="14"/>
  <c r="L160" i="14"/>
  <c r="M160" i="14" s="1"/>
  <c r="K160" i="14"/>
  <c r="J160" i="14"/>
  <c r="H160" i="14"/>
  <c r="I160" i="14" s="1"/>
  <c r="G160" i="14"/>
  <c r="F160" i="14"/>
  <c r="E160" i="14"/>
  <c r="C160" i="14"/>
  <c r="D160" i="14" s="1"/>
  <c r="A160" i="14"/>
  <c r="M159" i="14"/>
  <c r="L159" i="14"/>
  <c r="K159" i="14"/>
  <c r="J159" i="14"/>
  <c r="H159" i="14"/>
  <c r="I159" i="14" s="1"/>
  <c r="G159" i="14"/>
  <c r="F159" i="14"/>
  <c r="E159" i="14"/>
  <c r="C159" i="14"/>
  <c r="D159" i="14" s="1"/>
  <c r="A159" i="14"/>
  <c r="L158" i="14"/>
  <c r="K158" i="14"/>
  <c r="M158" i="14" s="1"/>
  <c r="J158" i="14"/>
  <c r="H158" i="14"/>
  <c r="I158" i="14" s="1"/>
  <c r="G158" i="14"/>
  <c r="F158" i="14"/>
  <c r="E158" i="14"/>
  <c r="C158" i="14"/>
  <c r="D158" i="14" s="1"/>
  <c r="A158" i="14"/>
  <c r="M157" i="14"/>
  <c r="L157" i="14"/>
  <c r="K157" i="14"/>
  <c r="J157" i="14"/>
  <c r="H157" i="14"/>
  <c r="I157" i="14" s="1"/>
  <c r="G157" i="14"/>
  <c r="F157" i="14"/>
  <c r="E157" i="14"/>
  <c r="C157" i="14"/>
  <c r="D157" i="14" s="1"/>
  <c r="A157" i="14"/>
  <c r="L156" i="14"/>
  <c r="K156" i="14"/>
  <c r="J156" i="14"/>
  <c r="H156" i="14"/>
  <c r="I156" i="14" s="1"/>
  <c r="G156" i="14"/>
  <c r="F156" i="14"/>
  <c r="E156" i="14"/>
  <c r="C156" i="14"/>
  <c r="D156" i="14" s="1"/>
  <c r="A156" i="14"/>
  <c r="M155" i="14"/>
  <c r="L155" i="14"/>
  <c r="K155" i="14"/>
  <c r="J155" i="14"/>
  <c r="H155" i="14"/>
  <c r="I155" i="14" s="1"/>
  <c r="G155" i="14"/>
  <c r="F155" i="14"/>
  <c r="E155" i="14"/>
  <c r="C155" i="14"/>
  <c r="D155" i="14" s="1"/>
  <c r="A155" i="14"/>
  <c r="L154" i="14"/>
  <c r="K154" i="14"/>
  <c r="M154" i="14" s="1"/>
  <c r="J154" i="14"/>
  <c r="H154" i="14"/>
  <c r="I154" i="14" s="1"/>
  <c r="G154" i="14"/>
  <c r="F154" i="14"/>
  <c r="E154" i="14"/>
  <c r="C154" i="14"/>
  <c r="D154" i="14" s="1"/>
  <c r="A154" i="14"/>
  <c r="M153" i="14"/>
  <c r="L153" i="14"/>
  <c r="K153" i="14"/>
  <c r="J153" i="14"/>
  <c r="H153" i="14"/>
  <c r="I153" i="14" s="1"/>
  <c r="G153" i="14"/>
  <c r="F153" i="14"/>
  <c r="E153" i="14"/>
  <c r="C153" i="14"/>
  <c r="D153" i="14" s="1"/>
  <c r="A153" i="14"/>
  <c r="M152" i="14"/>
  <c r="L152" i="14"/>
  <c r="K152" i="14"/>
  <c r="J152" i="14"/>
  <c r="H152" i="14"/>
  <c r="I152" i="14" s="1"/>
  <c r="G152" i="14"/>
  <c r="F152" i="14"/>
  <c r="E152" i="14"/>
  <c r="C152" i="14"/>
  <c r="D152" i="14" s="1"/>
  <c r="A152" i="14"/>
  <c r="L151" i="14"/>
  <c r="M151" i="14" s="1"/>
  <c r="K151" i="14"/>
  <c r="J151" i="14"/>
  <c r="H151" i="14"/>
  <c r="I151" i="14" s="1"/>
  <c r="G151" i="14"/>
  <c r="F151" i="14"/>
  <c r="E151" i="14"/>
  <c r="C151" i="14"/>
  <c r="D151" i="14" s="1"/>
  <c r="A151" i="14"/>
  <c r="L150" i="14"/>
  <c r="K150" i="14"/>
  <c r="M150" i="14" s="1"/>
  <c r="J150" i="14"/>
  <c r="H150" i="14"/>
  <c r="I150" i="14" s="1"/>
  <c r="G150" i="14"/>
  <c r="F150" i="14"/>
  <c r="E150" i="14"/>
  <c r="C150" i="14"/>
  <c r="D150" i="14" s="1"/>
  <c r="A150" i="14"/>
  <c r="L149" i="14"/>
  <c r="M149" i="14" s="1"/>
  <c r="K149" i="14"/>
  <c r="J149" i="14"/>
  <c r="H149" i="14"/>
  <c r="I149" i="14" s="1"/>
  <c r="G149" i="14"/>
  <c r="F149" i="14"/>
  <c r="E149" i="14"/>
  <c r="C149" i="14"/>
  <c r="D149" i="14" s="1"/>
  <c r="A149" i="14"/>
  <c r="M148" i="14"/>
  <c r="L148" i="14"/>
  <c r="K148" i="14"/>
  <c r="J148" i="14"/>
  <c r="H148" i="14"/>
  <c r="I148" i="14" s="1"/>
  <c r="G148" i="14"/>
  <c r="F148" i="14"/>
  <c r="E148" i="14"/>
  <c r="C148" i="14"/>
  <c r="D148" i="14" s="1"/>
  <c r="A148" i="14"/>
  <c r="M147" i="14"/>
  <c r="L147" i="14"/>
  <c r="K147" i="14"/>
  <c r="J147" i="14"/>
  <c r="H147" i="14"/>
  <c r="I147" i="14" s="1"/>
  <c r="G147" i="14"/>
  <c r="F147" i="14"/>
  <c r="E147" i="14"/>
  <c r="C147" i="14"/>
  <c r="D147" i="14" s="1"/>
  <c r="A147" i="14"/>
  <c r="L146" i="14"/>
  <c r="K146" i="14"/>
  <c r="J146" i="14"/>
  <c r="H146" i="14"/>
  <c r="I146" i="14" s="1"/>
  <c r="G146" i="14"/>
  <c r="F146" i="14"/>
  <c r="E146" i="14"/>
  <c r="C146" i="14"/>
  <c r="D146" i="14" s="1"/>
  <c r="A146" i="14"/>
  <c r="M145" i="14"/>
  <c r="L145" i="14"/>
  <c r="K145" i="14"/>
  <c r="J145" i="14"/>
  <c r="H145" i="14"/>
  <c r="I145" i="14" s="1"/>
  <c r="G145" i="14"/>
  <c r="F145" i="14"/>
  <c r="E145" i="14"/>
  <c r="C145" i="14"/>
  <c r="D145" i="14" s="1"/>
  <c r="A145" i="14"/>
  <c r="M144" i="14"/>
  <c r="L144" i="14"/>
  <c r="K144" i="14"/>
  <c r="J144" i="14"/>
  <c r="H144" i="14"/>
  <c r="I144" i="14" s="1"/>
  <c r="G144" i="14"/>
  <c r="F144" i="14"/>
  <c r="E144" i="14"/>
  <c r="C144" i="14"/>
  <c r="D144" i="14" s="1"/>
  <c r="A144" i="14"/>
  <c r="M143" i="14"/>
  <c r="L143" i="14"/>
  <c r="K143" i="14"/>
  <c r="J143" i="14"/>
  <c r="H143" i="14"/>
  <c r="I143" i="14" s="1"/>
  <c r="G143" i="14"/>
  <c r="F143" i="14"/>
  <c r="E143" i="14"/>
  <c r="C143" i="14"/>
  <c r="D143" i="14" s="1"/>
  <c r="A143" i="14"/>
  <c r="M142" i="14"/>
  <c r="L142" i="14"/>
  <c r="K142" i="14"/>
  <c r="J142" i="14"/>
  <c r="H142" i="14"/>
  <c r="I142" i="14" s="1"/>
  <c r="G142" i="14"/>
  <c r="F142" i="14"/>
  <c r="E142" i="14"/>
  <c r="C142" i="14"/>
  <c r="D142" i="14" s="1"/>
  <c r="A142" i="14"/>
  <c r="L141" i="14"/>
  <c r="K141" i="14"/>
  <c r="M141" i="14" s="1"/>
  <c r="J141" i="14"/>
  <c r="H141" i="14"/>
  <c r="I141" i="14" s="1"/>
  <c r="G141" i="14"/>
  <c r="F141" i="14"/>
  <c r="E141" i="14"/>
  <c r="C141" i="14"/>
  <c r="D141" i="14" s="1"/>
  <c r="A141" i="14"/>
  <c r="M140" i="14"/>
  <c r="L140" i="14"/>
  <c r="K140" i="14"/>
  <c r="J140" i="14"/>
  <c r="H140" i="14"/>
  <c r="I140" i="14" s="1"/>
  <c r="G140" i="14"/>
  <c r="F140" i="14"/>
  <c r="E140" i="14"/>
  <c r="C140" i="14"/>
  <c r="D140" i="14" s="1"/>
  <c r="A140" i="14"/>
  <c r="M139" i="14"/>
  <c r="L139" i="14"/>
  <c r="K139" i="14"/>
  <c r="J139" i="14"/>
  <c r="I139" i="14"/>
  <c r="H139" i="14"/>
  <c r="G139" i="14"/>
  <c r="F139" i="14"/>
  <c r="E139" i="14"/>
  <c r="C139" i="14"/>
  <c r="D139" i="14" s="1"/>
  <c r="A139" i="14"/>
  <c r="M138" i="14"/>
  <c r="L138" i="14"/>
  <c r="K138" i="14"/>
  <c r="J138" i="14"/>
  <c r="H138" i="14"/>
  <c r="I138" i="14" s="1"/>
  <c r="G138" i="14"/>
  <c r="F138" i="14"/>
  <c r="E138" i="14"/>
  <c r="C138" i="14"/>
  <c r="D138" i="14" s="1"/>
  <c r="A138" i="14"/>
  <c r="L137" i="14"/>
  <c r="K137" i="14"/>
  <c r="M137" i="14" s="1"/>
  <c r="J137" i="14"/>
  <c r="H137" i="14"/>
  <c r="I137" i="14" s="1"/>
  <c r="G137" i="14"/>
  <c r="F137" i="14"/>
  <c r="E137" i="14"/>
  <c r="C137" i="14"/>
  <c r="D137" i="14" s="1"/>
  <c r="A137" i="14"/>
  <c r="L136" i="14"/>
  <c r="K136" i="14"/>
  <c r="J136" i="14"/>
  <c r="H136" i="14"/>
  <c r="I136" i="14" s="1"/>
  <c r="G136" i="14"/>
  <c r="F136" i="14"/>
  <c r="E136" i="14"/>
  <c r="C136" i="14"/>
  <c r="D136" i="14" s="1"/>
  <c r="A136" i="14"/>
  <c r="M135" i="14"/>
  <c r="L135" i="14"/>
  <c r="K135" i="14"/>
  <c r="J135" i="14"/>
  <c r="H135" i="14"/>
  <c r="I135" i="14" s="1"/>
  <c r="G135" i="14"/>
  <c r="F135" i="14"/>
  <c r="E135" i="14"/>
  <c r="C135" i="14"/>
  <c r="D135" i="14" s="1"/>
  <c r="A135" i="14"/>
  <c r="M134" i="14"/>
  <c r="L134" i="14"/>
  <c r="K134" i="14"/>
  <c r="J134" i="14"/>
  <c r="H134" i="14"/>
  <c r="I134" i="14" s="1"/>
  <c r="G134" i="14"/>
  <c r="F134" i="14"/>
  <c r="E134" i="14"/>
  <c r="C134" i="14"/>
  <c r="D134" i="14" s="1"/>
  <c r="A134" i="14"/>
  <c r="M133" i="14"/>
  <c r="L133" i="14"/>
  <c r="K133" i="14"/>
  <c r="J133" i="14"/>
  <c r="H133" i="14"/>
  <c r="I133" i="14" s="1"/>
  <c r="G133" i="14"/>
  <c r="F133" i="14"/>
  <c r="E133" i="14"/>
  <c r="C133" i="14"/>
  <c r="D133" i="14" s="1"/>
  <c r="A133" i="14"/>
  <c r="M132" i="14"/>
  <c r="L132" i="14"/>
  <c r="K132" i="14"/>
  <c r="J132" i="14"/>
  <c r="H132" i="14"/>
  <c r="I132" i="14" s="1"/>
  <c r="G132" i="14"/>
  <c r="F132" i="14"/>
  <c r="E132" i="14"/>
  <c r="C132" i="14"/>
  <c r="D132" i="14" s="1"/>
  <c r="A132" i="14"/>
  <c r="L131" i="14"/>
  <c r="K131" i="14"/>
  <c r="M131" i="14" s="1"/>
  <c r="J131" i="14"/>
  <c r="H131" i="14"/>
  <c r="I131" i="14" s="1"/>
  <c r="G131" i="14"/>
  <c r="F131" i="14"/>
  <c r="E131" i="14"/>
  <c r="C131" i="14"/>
  <c r="D131" i="14" s="1"/>
  <c r="A131" i="14"/>
  <c r="L130" i="14"/>
  <c r="K130" i="14"/>
  <c r="J130" i="14"/>
  <c r="H130" i="14"/>
  <c r="I130" i="14" s="1"/>
  <c r="G130" i="14"/>
  <c r="F130" i="14"/>
  <c r="E130" i="14"/>
  <c r="C130" i="14"/>
  <c r="D130" i="14" s="1"/>
  <c r="A130" i="14"/>
  <c r="M129" i="14"/>
  <c r="L129" i="14"/>
  <c r="K129" i="14"/>
  <c r="J129" i="14"/>
  <c r="H129" i="14"/>
  <c r="I129" i="14" s="1"/>
  <c r="G129" i="14"/>
  <c r="F129" i="14"/>
  <c r="E129" i="14"/>
  <c r="C129" i="14"/>
  <c r="D129" i="14" s="1"/>
  <c r="A129" i="14"/>
  <c r="M128" i="14"/>
  <c r="L128" i="14"/>
  <c r="K128" i="14"/>
  <c r="J128" i="14"/>
  <c r="I128" i="14"/>
  <c r="H128" i="14"/>
  <c r="G128" i="14"/>
  <c r="F128" i="14"/>
  <c r="E128" i="14"/>
  <c r="C128" i="14"/>
  <c r="D128" i="14" s="1"/>
  <c r="A128" i="14"/>
  <c r="L127" i="14"/>
  <c r="K127" i="14"/>
  <c r="M127" i="14" s="1"/>
  <c r="J127" i="14"/>
  <c r="H127" i="14"/>
  <c r="I127" i="14" s="1"/>
  <c r="G127" i="14"/>
  <c r="F127" i="14"/>
  <c r="E127" i="14"/>
  <c r="C127" i="14"/>
  <c r="D127" i="14" s="1"/>
  <c r="A127" i="14"/>
  <c r="M126" i="14"/>
  <c r="L126" i="14"/>
  <c r="K126" i="14"/>
  <c r="J126" i="14"/>
  <c r="H126" i="14"/>
  <c r="I126" i="14" s="1"/>
  <c r="G126" i="14"/>
  <c r="F126" i="14"/>
  <c r="E126" i="14"/>
  <c r="C126" i="14"/>
  <c r="D126" i="14" s="1"/>
  <c r="A126" i="14"/>
  <c r="M125" i="14"/>
  <c r="L125" i="14"/>
  <c r="K125" i="14"/>
  <c r="J125" i="14"/>
  <c r="H125" i="14"/>
  <c r="I125" i="14" s="1"/>
  <c r="G125" i="14"/>
  <c r="F125" i="14"/>
  <c r="E125" i="14"/>
  <c r="C125" i="14"/>
  <c r="D125" i="14" s="1"/>
  <c r="A125" i="14"/>
  <c r="L124" i="14"/>
  <c r="K124" i="14"/>
  <c r="J124" i="14"/>
  <c r="H124" i="14"/>
  <c r="I124" i="14" s="1"/>
  <c r="G124" i="14"/>
  <c r="F124" i="14"/>
  <c r="E124" i="14"/>
  <c r="C124" i="14"/>
  <c r="D124" i="14" s="1"/>
  <c r="A124" i="14"/>
  <c r="M123" i="14"/>
  <c r="L123" i="14"/>
  <c r="K123" i="14"/>
  <c r="J123" i="14"/>
  <c r="H123" i="14"/>
  <c r="I123" i="14" s="1"/>
  <c r="G123" i="14"/>
  <c r="F123" i="14"/>
  <c r="E123" i="14"/>
  <c r="C123" i="14"/>
  <c r="D123" i="14" s="1"/>
  <c r="A123" i="14"/>
  <c r="M122" i="14"/>
  <c r="L122" i="14"/>
  <c r="K122" i="14"/>
  <c r="J122" i="14"/>
  <c r="H122" i="14"/>
  <c r="I122" i="14" s="1"/>
  <c r="G122" i="14"/>
  <c r="F122" i="14"/>
  <c r="E122" i="14"/>
  <c r="C122" i="14"/>
  <c r="D122" i="14" s="1"/>
  <c r="A122" i="14"/>
  <c r="M121" i="14"/>
  <c r="L121" i="14"/>
  <c r="K121" i="14"/>
  <c r="J121" i="14"/>
  <c r="H121" i="14"/>
  <c r="I121" i="14" s="1"/>
  <c r="G121" i="14"/>
  <c r="F121" i="14"/>
  <c r="E121" i="14"/>
  <c r="C121" i="14"/>
  <c r="D121" i="14" s="1"/>
  <c r="A121" i="14"/>
  <c r="M120" i="14"/>
  <c r="L120" i="14"/>
  <c r="K120" i="14"/>
  <c r="J120" i="14"/>
  <c r="H120" i="14"/>
  <c r="I120" i="14" s="1"/>
  <c r="G120" i="14"/>
  <c r="F120" i="14"/>
  <c r="E120" i="14"/>
  <c r="C120" i="14"/>
  <c r="D120" i="14" s="1"/>
  <c r="A120" i="14"/>
  <c r="L119" i="14"/>
  <c r="K119" i="14"/>
  <c r="J119" i="14"/>
  <c r="H119" i="14"/>
  <c r="I119" i="14" s="1"/>
  <c r="G119" i="14"/>
  <c r="F119" i="14"/>
  <c r="E119" i="14"/>
  <c r="C119" i="14"/>
  <c r="D119" i="14" s="1"/>
  <c r="A119" i="14"/>
  <c r="L118" i="14"/>
  <c r="K118" i="14"/>
  <c r="J118" i="14"/>
  <c r="H118" i="14"/>
  <c r="I118" i="14" s="1"/>
  <c r="G118" i="14"/>
  <c r="F118" i="14"/>
  <c r="E118" i="14"/>
  <c r="C118" i="14"/>
  <c r="D118" i="14" s="1"/>
  <c r="A118" i="14"/>
  <c r="M117" i="14"/>
  <c r="L117" i="14"/>
  <c r="K117" i="14"/>
  <c r="J117" i="14"/>
  <c r="H117" i="14"/>
  <c r="I117" i="14" s="1"/>
  <c r="G117" i="14"/>
  <c r="F117" i="14"/>
  <c r="E117" i="14"/>
  <c r="C117" i="14"/>
  <c r="D117" i="14" s="1"/>
  <c r="A117" i="14"/>
  <c r="M116" i="14"/>
  <c r="L116" i="14"/>
  <c r="K116" i="14"/>
  <c r="J116" i="14"/>
  <c r="H116" i="14"/>
  <c r="I116" i="14" s="1"/>
  <c r="G116" i="14"/>
  <c r="F116" i="14"/>
  <c r="E116" i="14"/>
  <c r="C116" i="14"/>
  <c r="D116" i="14" s="1"/>
  <c r="A116" i="14"/>
  <c r="M115" i="14"/>
  <c r="L115" i="14"/>
  <c r="K115" i="14"/>
  <c r="J115" i="14"/>
  <c r="H115" i="14"/>
  <c r="I115" i="14" s="1"/>
  <c r="G115" i="14"/>
  <c r="F115" i="14"/>
  <c r="E115" i="14"/>
  <c r="C115" i="14"/>
  <c r="D115" i="14" s="1"/>
  <c r="A115" i="14"/>
  <c r="M114" i="14"/>
  <c r="L114" i="14"/>
  <c r="K114" i="14"/>
  <c r="J114" i="14"/>
  <c r="H114" i="14"/>
  <c r="I114" i="14" s="1"/>
  <c r="G114" i="14"/>
  <c r="F114" i="14"/>
  <c r="E114" i="14"/>
  <c r="C114" i="14"/>
  <c r="D114" i="14" s="1"/>
  <c r="A114" i="14"/>
  <c r="M113" i="14"/>
  <c r="L113" i="14"/>
  <c r="K113" i="14"/>
  <c r="J113" i="14"/>
  <c r="H113" i="14"/>
  <c r="I113" i="14" s="1"/>
  <c r="G113" i="14"/>
  <c r="F113" i="14"/>
  <c r="E113" i="14"/>
  <c r="C113" i="14"/>
  <c r="D113" i="14" s="1"/>
  <c r="A113" i="14"/>
  <c r="M112" i="14"/>
  <c r="L112" i="14"/>
  <c r="K112" i="14"/>
  <c r="J112" i="14"/>
  <c r="H112" i="14"/>
  <c r="I112" i="14" s="1"/>
  <c r="G112" i="14"/>
  <c r="F112" i="14"/>
  <c r="E112" i="14"/>
  <c r="C112" i="14"/>
  <c r="D112" i="14" s="1"/>
  <c r="A112" i="14"/>
  <c r="M111" i="14"/>
  <c r="L111" i="14"/>
  <c r="K111" i="14"/>
  <c r="J111" i="14"/>
  <c r="H111" i="14"/>
  <c r="I111" i="14" s="1"/>
  <c r="G111" i="14"/>
  <c r="F111" i="14"/>
  <c r="E111" i="14"/>
  <c r="C111" i="14"/>
  <c r="D111" i="14" s="1"/>
  <c r="A111" i="14"/>
  <c r="L110" i="14"/>
  <c r="K110" i="14"/>
  <c r="J110" i="14"/>
  <c r="H110" i="14"/>
  <c r="I110" i="14" s="1"/>
  <c r="G110" i="14"/>
  <c r="F110" i="14"/>
  <c r="E110" i="14"/>
  <c r="C110" i="14"/>
  <c r="D110" i="14" s="1"/>
  <c r="A110" i="14"/>
  <c r="M109" i="14"/>
  <c r="L109" i="14"/>
  <c r="K109" i="14"/>
  <c r="J109" i="14"/>
  <c r="H109" i="14"/>
  <c r="I109" i="14" s="1"/>
  <c r="G109" i="14"/>
  <c r="F109" i="14"/>
  <c r="E109" i="14"/>
  <c r="C109" i="14"/>
  <c r="D109" i="14" s="1"/>
  <c r="A109" i="14"/>
  <c r="M108" i="14"/>
  <c r="L108" i="14"/>
  <c r="K108" i="14"/>
  <c r="J108" i="14"/>
  <c r="H108" i="14"/>
  <c r="I108" i="14" s="1"/>
  <c r="G108" i="14"/>
  <c r="F108" i="14"/>
  <c r="E108" i="14"/>
  <c r="C108" i="14"/>
  <c r="D108" i="14" s="1"/>
  <c r="A108" i="14"/>
  <c r="L107" i="14"/>
  <c r="K107" i="14"/>
  <c r="M107" i="14" s="1"/>
  <c r="J107" i="14"/>
  <c r="H107" i="14"/>
  <c r="I107" i="14" s="1"/>
  <c r="G107" i="14"/>
  <c r="F107" i="14"/>
  <c r="E107" i="14"/>
  <c r="C107" i="14"/>
  <c r="D107" i="14" s="1"/>
  <c r="A107" i="14"/>
  <c r="L106" i="14"/>
  <c r="M106" i="14" s="1"/>
  <c r="K106" i="14"/>
  <c r="J106" i="14"/>
  <c r="H106" i="14"/>
  <c r="I106" i="14" s="1"/>
  <c r="G106" i="14"/>
  <c r="F106" i="14"/>
  <c r="E106" i="14"/>
  <c r="C106" i="14"/>
  <c r="D106" i="14" s="1"/>
  <c r="A106" i="14"/>
  <c r="L105" i="14"/>
  <c r="M105" i="14" s="1"/>
  <c r="K105" i="14"/>
  <c r="J105" i="14"/>
  <c r="I105" i="14"/>
  <c r="H105" i="14"/>
  <c r="G105" i="14"/>
  <c r="F105" i="14"/>
  <c r="E105" i="14"/>
  <c r="C105" i="14"/>
  <c r="D105" i="14" s="1"/>
  <c r="A105" i="14"/>
  <c r="M104" i="14"/>
  <c r="L104" i="14"/>
  <c r="K104" i="14"/>
  <c r="J104" i="14"/>
  <c r="H104" i="14"/>
  <c r="I104" i="14" s="1"/>
  <c r="G104" i="14"/>
  <c r="F104" i="14"/>
  <c r="E104" i="14"/>
  <c r="C104" i="14"/>
  <c r="D104" i="14" s="1"/>
  <c r="A104" i="14"/>
  <c r="M103" i="14"/>
  <c r="L103" i="14"/>
  <c r="K103" i="14"/>
  <c r="J103" i="14"/>
  <c r="H103" i="14"/>
  <c r="I103" i="14" s="1"/>
  <c r="G103" i="14"/>
  <c r="F103" i="14"/>
  <c r="E103" i="14"/>
  <c r="C103" i="14"/>
  <c r="D103" i="14" s="1"/>
  <c r="A103" i="14"/>
  <c r="M102" i="14"/>
  <c r="L102" i="14"/>
  <c r="K102" i="14"/>
  <c r="J102" i="14"/>
  <c r="H102" i="14"/>
  <c r="I102" i="14" s="1"/>
  <c r="G102" i="14"/>
  <c r="F102" i="14"/>
  <c r="E102" i="14"/>
  <c r="C102" i="14"/>
  <c r="D102" i="14" s="1"/>
  <c r="A102" i="14"/>
  <c r="M101" i="14"/>
  <c r="L101" i="14"/>
  <c r="K101" i="14"/>
  <c r="J101" i="14"/>
  <c r="H101" i="14"/>
  <c r="I101" i="14" s="1"/>
  <c r="G101" i="14"/>
  <c r="F101" i="14"/>
  <c r="E101" i="14"/>
  <c r="C101" i="14"/>
  <c r="D101" i="14" s="1"/>
  <c r="A101" i="14"/>
  <c r="M100" i="14"/>
  <c r="L100" i="14"/>
  <c r="K100" i="14"/>
  <c r="J100" i="14"/>
  <c r="H100" i="14"/>
  <c r="I100" i="14" s="1"/>
  <c r="G100" i="14"/>
  <c r="F100" i="14"/>
  <c r="E100" i="14"/>
  <c r="C100" i="14"/>
  <c r="D100" i="14" s="1"/>
  <c r="A100" i="14"/>
  <c r="L99" i="14"/>
  <c r="K99" i="14"/>
  <c r="J99" i="14"/>
  <c r="H99" i="14"/>
  <c r="I99" i="14" s="1"/>
  <c r="G99" i="14"/>
  <c r="F99" i="14"/>
  <c r="E99" i="14"/>
  <c r="C99" i="14"/>
  <c r="D99" i="14" s="1"/>
  <c r="A99" i="14"/>
  <c r="M98" i="14"/>
  <c r="L98" i="14"/>
  <c r="K98" i="14"/>
  <c r="J98" i="14"/>
  <c r="H98" i="14"/>
  <c r="I98" i="14" s="1"/>
  <c r="G98" i="14"/>
  <c r="F98" i="14"/>
  <c r="E98" i="14"/>
  <c r="C98" i="14"/>
  <c r="D98" i="14" s="1"/>
  <c r="A98" i="14"/>
  <c r="M97" i="14"/>
  <c r="L97" i="14"/>
  <c r="K97" i="14"/>
  <c r="J97" i="14"/>
  <c r="H97" i="14"/>
  <c r="I97" i="14" s="1"/>
  <c r="G97" i="14"/>
  <c r="F97" i="14"/>
  <c r="E97" i="14"/>
  <c r="C97" i="14"/>
  <c r="D97" i="14" s="1"/>
  <c r="A97" i="14"/>
  <c r="M96" i="14"/>
  <c r="L96" i="14"/>
  <c r="K96" i="14"/>
  <c r="J96" i="14"/>
  <c r="H96" i="14"/>
  <c r="I96" i="14" s="1"/>
  <c r="G96" i="14"/>
  <c r="F96" i="14"/>
  <c r="E96" i="14"/>
  <c r="C96" i="14"/>
  <c r="D96" i="14" s="1"/>
  <c r="A96" i="14"/>
  <c r="M95" i="14"/>
  <c r="L95" i="14"/>
  <c r="K95" i="14"/>
  <c r="J95" i="14"/>
  <c r="H95" i="14"/>
  <c r="I95" i="14" s="1"/>
  <c r="G95" i="14"/>
  <c r="F95" i="14"/>
  <c r="E95" i="14"/>
  <c r="C95" i="14"/>
  <c r="D95" i="14" s="1"/>
  <c r="A95" i="14"/>
  <c r="M94" i="14"/>
  <c r="L94" i="14"/>
  <c r="K94" i="14"/>
  <c r="J94" i="14"/>
  <c r="H94" i="14"/>
  <c r="I94" i="14" s="1"/>
  <c r="G94" i="14"/>
  <c r="F94" i="14"/>
  <c r="E94" i="14"/>
  <c r="C94" i="14"/>
  <c r="D94" i="14" s="1"/>
  <c r="A94" i="14"/>
  <c r="M93" i="14"/>
  <c r="L93" i="14"/>
  <c r="K93" i="14"/>
  <c r="J93" i="14"/>
  <c r="H93" i="14"/>
  <c r="I93" i="14" s="1"/>
  <c r="G93" i="14"/>
  <c r="F93" i="14"/>
  <c r="E93" i="14"/>
  <c r="C93" i="14"/>
  <c r="D93" i="14" s="1"/>
  <c r="A93" i="14"/>
  <c r="M92" i="14"/>
  <c r="L92" i="14"/>
  <c r="K92" i="14"/>
  <c r="J92" i="14"/>
  <c r="H92" i="14"/>
  <c r="I92" i="14" s="1"/>
  <c r="G92" i="14"/>
  <c r="F92" i="14"/>
  <c r="E92" i="14"/>
  <c r="C92" i="14"/>
  <c r="D92" i="14" s="1"/>
  <c r="A92" i="14"/>
  <c r="M91" i="14"/>
  <c r="L91" i="14"/>
  <c r="K91" i="14"/>
  <c r="J91" i="14"/>
  <c r="H91" i="14"/>
  <c r="I91" i="14" s="1"/>
  <c r="G91" i="14"/>
  <c r="F91" i="14"/>
  <c r="E91" i="14"/>
  <c r="C91" i="14"/>
  <c r="D91" i="14" s="1"/>
  <c r="A91" i="14"/>
  <c r="M90" i="14"/>
  <c r="L90" i="14"/>
  <c r="K90" i="14"/>
  <c r="J90" i="14"/>
  <c r="H90" i="14"/>
  <c r="I90" i="14" s="1"/>
  <c r="G90" i="14"/>
  <c r="F90" i="14"/>
  <c r="E90" i="14"/>
  <c r="C90" i="14"/>
  <c r="D90" i="14" s="1"/>
  <c r="A90" i="14"/>
  <c r="M89" i="14"/>
  <c r="L89" i="14"/>
  <c r="K89" i="14"/>
  <c r="J89" i="14"/>
  <c r="H89" i="14"/>
  <c r="I89" i="14" s="1"/>
  <c r="G89" i="14"/>
  <c r="F89" i="14"/>
  <c r="E89" i="14"/>
  <c r="C89" i="14"/>
  <c r="D89" i="14" s="1"/>
  <c r="A89" i="14"/>
  <c r="M88" i="14"/>
  <c r="L88" i="14"/>
  <c r="K88" i="14"/>
  <c r="J88" i="14"/>
  <c r="H88" i="14"/>
  <c r="I88" i="14" s="1"/>
  <c r="G88" i="14"/>
  <c r="F88" i="14"/>
  <c r="E88" i="14"/>
  <c r="C88" i="14"/>
  <c r="D88" i="14" s="1"/>
  <c r="A88" i="14"/>
  <c r="M87" i="14"/>
  <c r="L87" i="14"/>
  <c r="K87" i="14"/>
  <c r="J87" i="14"/>
  <c r="H87" i="14"/>
  <c r="I87" i="14" s="1"/>
  <c r="G87" i="14"/>
  <c r="F87" i="14"/>
  <c r="E87" i="14"/>
  <c r="C87" i="14"/>
  <c r="D87" i="14" s="1"/>
  <c r="A87" i="14"/>
  <c r="M86" i="14"/>
  <c r="L86" i="14"/>
  <c r="K86" i="14"/>
  <c r="J86" i="14"/>
  <c r="H86" i="14"/>
  <c r="I86" i="14" s="1"/>
  <c r="G86" i="14"/>
  <c r="F86" i="14"/>
  <c r="E86" i="14"/>
  <c r="C86" i="14"/>
  <c r="D86" i="14" s="1"/>
  <c r="A86" i="14"/>
  <c r="M85" i="14"/>
  <c r="L85" i="14"/>
  <c r="K85" i="14"/>
  <c r="J85" i="14"/>
  <c r="H85" i="14"/>
  <c r="I85" i="14" s="1"/>
  <c r="G85" i="14"/>
  <c r="F85" i="14"/>
  <c r="E85" i="14"/>
  <c r="C85" i="14"/>
  <c r="D85" i="14" s="1"/>
  <c r="A85" i="14"/>
  <c r="M84" i="14"/>
  <c r="L84" i="14"/>
  <c r="K84" i="14"/>
  <c r="J84" i="14"/>
  <c r="H84" i="14"/>
  <c r="I84" i="14" s="1"/>
  <c r="G84" i="14"/>
  <c r="F84" i="14"/>
  <c r="E84" i="14"/>
  <c r="C84" i="14"/>
  <c r="D84" i="14" s="1"/>
  <c r="A84" i="14"/>
  <c r="M83" i="14"/>
  <c r="L83" i="14"/>
  <c r="K83" i="14"/>
  <c r="J83" i="14"/>
  <c r="H83" i="14"/>
  <c r="I83" i="14" s="1"/>
  <c r="G83" i="14"/>
  <c r="F83" i="14"/>
  <c r="E83" i="14"/>
  <c r="C83" i="14"/>
  <c r="D83" i="14" s="1"/>
  <c r="A83" i="14"/>
  <c r="M82" i="14"/>
  <c r="L82" i="14"/>
  <c r="K82" i="14"/>
  <c r="J82" i="14"/>
  <c r="H82" i="14"/>
  <c r="I82" i="14" s="1"/>
  <c r="G82" i="14"/>
  <c r="F82" i="14"/>
  <c r="E82" i="14"/>
  <c r="C82" i="14"/>
  <c r="D82" i="14" s="1"/>
  <c r="A82" i="14"/>
  <c r="M81" i="14"/>
  <c r="L81" i="14"/>
  <c r="K81" i="14"/>
  <c r="J81" i="14"/>
  <c r="H81" i="14"/>
  <c r="I81" i="14" s="1"/>
  <c r="G81" i="14"/>
  <c r="F81" i="14"/>
  <c r="E81" i="14"/>
  <c r="C81" i="14"/>
  <c r="D81" i="14" s="1"/>
  <c r="A81" i="14"/>
  <c r="L80" i="14"/>
  <c r="K80" i="14"/>
  <c r="J80" i="14"/>
  <c r="H80" i="14"/>
  <c r="I80" i="14" s="1"/>
  <c r="G80" i="14"/>
  <c r="F80" i="14"/>
  <c r="E80" i="14"/>
  <c r="C80" i="14"/>
  <c r="D80" i="14" s="1"/>
  <c r="A80" i="14"/>
  <c r="L79" i="14"/>
  <c r="K79" i="14"/>
  <c r="J79" i="14"/>
  <c r="H79" i="14"/>
  <c r="I79" i="14" s="1"/>
  <c r="G79" i="14"/>
  <c r="F79" i="14"/>
  <c r="E79" i="14"/>
  <c r="C79" i="14"/>
  <c r="D79" i="14" s="1"/>
  <c r="A79" i="14"/>
  <c r="M78" i="14"/>
  <c r="L78" i="14"/>
  <c r="K78" i="14"/>
  <c r="J78" i="14"/>
  <c r="H78" i="14"/>
  <c r="I78" i="14" s="1"/>
  <c r="G78" i="14"/>
  <c r="F78" i="14"/>
  <c r="E78" i="14"/>
  <c r="C78" i="14"/>
  <c r="D78" i="14" s="1"/>
  <c r="A78" i="14"/>
  <c r="M77" i="14"/>
  <c r="L77" i="14"/>
  <c r="K77" i="14"/>
  <c r="J77" i="14"/>
  <c r="H77" i="14"/>
  <c r="I77" i="14" s="1"/>
  <c r="G77" i="14"/>
  <c r="F77" i="14"/>
  <c r="E77" i="14"/>
  <c r="C77" i="14"/>
  <c r="D77" i="14" s="1"/>
  <c r="A77" i="14"/>
  <c r="M76" i="14"/>
  <c r="L76" i="14"/>
  <c r="K76" i="14"/>
  <c r="J76" i="14"/>
  <c r="I76" i="14"/>
  <c r="H76" i="14"/>
  <c r="G76" i="14"/>
  <c r="F76" i="14"/>
  <c r="E76" i="14"/>
  <c r="C76" i="14"/>
  <c r="D76" i="14" s="1"/>
  <c r="A76" i="14"/>
  <c r="M75" i="14"/>
  <c r="L75" i="14"/>
  <c r="K75" i="14"/>
  <c r="J75" i="14"/>
  <c r="H75" i="14"/>
  <c r="I75" i="14" s="1"/>
  <c r="G75" i="14"/>
  <c r="F75" i="14"/>
  <c r="E75" i="14"/>
  <c r="C75" i="14"/>
  <c r="D75" i="14" s="1"/>
  <c r="A75" i="14"/>
  <c r="M74" i="14"/>
  <c r="L74" i="14"/>
  <c r="K74" i="14"/>
  <c r="J74" i="14"/>
  <c r="H74" i="14"/>
  <c r="I74" i="14" s="1"/>
  <c r="G74" i="14"/>
  <c r="F74" i="14"/>
  <c r="E74" i="14"/>
  <c r="C74" i="14"/>
  <c r="D74" i="14" s="1"/>
  <c r="A74" i="14"/>
  <c r="M73" i="14"/>
  <c r="L73" i="14"/>
  <c r="K73" i="14"/>
  <c r="J73" i="14"/>
  <c r="H73" i="14"/>
  <c r="I73" i="14" s="1"/>
  <c r="G73" i="14"/>
  <c r="F73" i="14"/>
  <c r="E73" i="14"/>
  <c r="C73" i="14"/>
  <c r="D73" i="14" s="1"/>
  <c r="A73" i="14"/>
  <c r="M72" i="14"/>
  <c r="L72" i="14"/>
  <c r="K72" i="14"/>
  <c r="J72" i="14"/>
  <c r="H72" i="14"/>
  <c r="I72" i="14" s="1"/>
  <c r="G72" i="14"/>
  <c r="F72" i="14"/>
  <c r="E72" i="14"/>
  <c r="C72" i="14"/>
  <c r="D72" i="14" s="1"/>
  <c r="A72" i="14"/>
  <c r="M71" i="14"/>
  <c r="L71" i="14"/>
  <c r="K71" i="14"/>
  <c r="J71" i="14"/>
  <c r="H71" i="14"/>
  <c r="I71" i="14" s="1"/>
  <c r="G71" i="14"/>
  <c r="F71" i="14"/>
  <c r="E71" i="14"/>
  <c r="C71" i="14"/>
  <c r="D71" i="14" s="1"/>
  <c r="A71" i="14"/>
  <c r="M70" i="14"/>
  <c r="L70" i="14"/>
  <c r="K70" i="14"/>
  <c r="J70" i="14"/>
  <c r="H70" i="14"/>
  <c r="I70" i="14" s="1"/>
  <c r="G70" i="14"/>
  <c r="F70" i="14"/>
  <c r="E70" i="14"/>
  <c r="C70" i="14"/>
  <c r="D70" i="14" s="1"/>
  <c r="A70" i="14"/>
  <c r="M69" i="14"/>
  <c r="L69" i="14"/>
  <c r="K69" i="14"/>
  <c r="J69" i="14"/>
  <c r="H69" i="14"/>
  <c r="I69" i="14" s="1"/>
  <c r="G69" i="14"/>
  <c r="F69" i="14"/>
  <c r="E69" i="14"/>
  <c r="C69" i="14"/>
  <c r="D69" i="14" s="1"/>
  <c r="A69" i="14"/>
  <c r="M68" i="14"/>
  <c r="L68" i="14"/>
  <c r="K68" i="14"/>
  <c r="J68" i="14"/>
  <c r="H68" i="14"/>
  <c r="I68" i="14" s="1"/>
  <c r="G68" i="14"/>
  <c r="F68" i="14"/>
  <c r="E68" i="14"/>
  <c r="C68" i="14"/>
  <c r="D68" i="14" s="1"/>
  <c r="A68" i="14"/>
  <c r="M67" i="14"/>
  <c r="L67" i="14"/>
  <c r="K67" i="14"/>
  <c r="J67" i="14"/>
  <c r="H67" i="14"/>
  <c r="I67" i="14" s="1"/>
  <c r="G67" i="14"/>
  <c r="F67" i="14"/>
  <c r="E67" i="14"/>
  <c r="C67" i="14"/>
  <c r="D67" i="14" s="1"/>
  <c r="A67" i="14"/>
  <c r="M66" i="14"/>
  <c r="L66" i="14"/>
  <c r="K66" i="14"/>
  <c r="J66" i="14"/>
  <c r="H66" i="14"/>
  <c r="I66" i="14" s="1"/>
  <c r="G66" i="14"/>
  <c r="F66" i="14"/>
  <c r="E66" i="14"/>
  <c r="C66" i="14"/>
  <c r="D66" i="14" s="1"/>
  <c r="A66" i="14"/>
  <c r="M65" i="14"/>
  <c r="L65" i="14"/>
  <c r="K65" i="14"/>
  <c r="J65" i="14"/>
  <c r="H65" i="14"/>
  <c r="I65" i="14" s="1"/>
  <c r="G65" i="14"/>
  <c r="F65" i="14"/>
  <c r="E65" i="14"/>
  <c r="D65" i="14"/>
  <c r="C65" i="14"/>
  <c r="A65" i="14"/>
  <c r="L64" i="14"/>
  <c r="K64" i="14"/>
  <c r="J64" i="14"/>
  <c r="H64" i="14"/>
  <c r="I64" i="14" s="1"/>
  <c r="G64" i="14"/>
  <c r="F64" i="14"/>
  <c r="E64" i="14"/>
  <c r="C64" i="14"/>
  <c r="D64" i="14" s="1"/>
  <c r="A64" i="14"/>
  <c r="M63" i="14"/>
  <c r="L63" i="14"/>
  <c r="K63" i="14"/>
  <c r="J63" i="14"/>
  <c r="I63" i="14"/>
  <c r="H63" i="14"/>
  <c r="G63" i="14"/>
  <c r="F63" i="14"/>
  <c r="E63" i="14"/>
  <c r="C63" i="14"/>
  <c r="D63" i="14" s="1"/>
  <c r="A63" i="14"/>
  <c r="M62" i="14"/>
  <c r="L62" i="14"/>
  <c r="K62" i="14"/>
  <c r="J62" i="14"/>
  <c r="H62" i="14"/>
  <c r="I62" i="14" s="1"/>
  <c r="G62" i="14"/>
  <c r="F62" i="14"/>
  <c r="E62" i="14"/>
  <c r="C62" i="14"/>
  <c r="D62" i="14" s="1"/>
  <c r="A62" i="14"/>
  <c r="M61" i="14"/>
  <c r="L61" i="14"/>
  <c r="K61" i="14"/>
  <c r="J61" i="14"/>
  <c r="H61" i="14"/>
  <c r="I61" i="14" s="1"/>
  <c r="G61" i="14"/>
  <c r="F61" i="14"/>
  <c r="E61" i="14"/>
  <c r="C61" i="14"/>
  <c r="D61" i="14" s="1"/>
  <c r="A61" i="14"/>
  <c r="M60" i="14"/>
  <c r="L60" i="14"/>
  <c r="K60" i="14"/>
  <c r="J60" i="14"/>
  <c r="H60" i="14"/>
  <c r="I60" i="14" s="1"/>
  <c r="G60" i="14"/>
  <c r="F60" i="14"/>
  <c r="E60" i="14"/>
  <c r="C60" i="14"/>
  <c r="D60" i="14" s="1"/>
  <c r="A60" i="14"/>
  <c r="M59" i="14"/>
  <c r="L59" i="14"/>
  <c r="K59" i="14"/>
  <c r="J59" i="14"/>
  <c r="H59" i="14"/>
  <c r="I59" i="14" s="1"/>
  <c r="G59" i="14"/>
  <c r="F59" i="14"/>
  <c r="E59" i="14"/>
  <c r="C59" i="14"/>
  <c r="D59" i="14" s="1"/>
  <c r="A59" i="14"/>
  <c r="M58" i="14"/>
  <c r="L58" i="14"/>
  <c r="K58" i="14"/>
  <c r="J58" i="14"/>
  <c r="H58" i="14"/>
  <c r="I58" i="14" s="1"/>
  <c r="G58" i="14"/>
  <c r="F58" i="14"/>
  <c r="E58" i="14"/>
  <c r="C58" i="14"/>
  <c r="D58" i="14" s="1"/>
  <c r="A58" i="14"/>
  <c r="M57" i="14"/>
  <c r="L57" i="14"/>
  <c r="K57" i="14"/>
  <c r="J57" i="14"/>
  <c r="H57" i="14"/>
  <c r="I57" i="14" s="1"/>
  <c r="G57" i="14"/>
  <c r="F57" i="14"/>
  <c r="E57" i="14"/>
  <c r="C57" i="14"/>
  <c r="D57" i="14" s="1"/>
  <c r="A57" i="14"/>
  <c r="M56" i="14"/>
  <c r="L56" i="14"/>
  <c r="K56" i="14"/>
  <c r="J56" i="14"/>
  <c r="H56" i="14"/>
  <c r="I56" i="14" s="1"/>
  <c r="G56" i="14"/>
  <c r="F56" i="14"/>
  <c r="E56" i="14"/>
  <c r="C56" i="14"/>
  <c r="D56" i="14" s="1"/>
  <c r="A56" i="14"/>
  <c r="M55" i="14"/>
  <c r="L55" i="14"/>
  <c r="K55" i="14"/>
  <c r="J55" i="14"/>
  <c r="H55" i="14"/>
  <c r="I55" i="14" s="1"/>
  <c r="G55" i="14"/>
  <c r="F55" i="14"/>
  <c r="E55" i="14"/>
  <c r="C55" i="14"/>
  <c r="D55" i="14" s="1"/>
  <c r="A55" i="14"/>
  <c r="L54" i="14"/>
  <c r="M54" i="14" s="1"/>
  <c r="K54" i="14"/>
  <c r="J54" i="14"/>
  <c r="H54" i="14"/>
  <c r="I54" i="14" s="1"/>
  <c r="G54" i="14"/>
  <c r="F54" i="14"/>
  <c r="E54" i="14"/>
  <c r="C54" i="14"/>
  <c r="D54" i="14" s="1"/>
  <c r="A54" i="14"/>
  <c r="M53" i="14"/>
  <c r="L53" i="14"/>
  <c r="K53" i="14"/>
  <c r="J53" i="14"/>
  <c r="H53" i="14"/>
  <c r="I53" i="14" s="1"/>
  <c r="G53" i="14"/>
  <c r="F53" i="14"/>
  <c r="E53" i="14"/>
  <c r="C53" i="14"/>
  <c r="D53" i="14" s="1"/>
  <c r="A53" i="14"/>
  <c r="L52" i="14"/>
  <c r="M52" i="14" s="1"/>
  <c r="K52" i="14"/>
  <c r="J52" i="14"/>
  <c r="H52" i="14"/>
  <c r="I52" i="14" s="1"/>
  <c r="G52" i="14"/>
  <c r="F52" i="14"/>
  <c r="E52" i="14"/>
  <c r="C52" i="14"/>
  <c r="D52" i="14" s="1"/>
  <c r="A52" i="14"/>
  <c r="L51" i="14"/>
  <c r="K51" i="14"/>
  <c r="J51" i="14"/>
  <c r="H51" i="14"/>
  <c r="I51" i="14" s="1"/>
  <c r="G51" i="14"/>
  <c r="F51" i="14"/>
  <c r="E51" i="14"/>
  <c r="C51" i="14"/>
  <c r="D51" i="14" s="1"/>
  <c r="A51" i="14"/>
  <c r="M50" i="14"/>
  <c r="L50" i="14"/>
  <c r="K50" i="14"/>
  <c r="J50" i="14"/>
  <c r="H50" i="14"/>
  <c r="I50" i="14" s="1"/>
  <c r="G50" i="14"/>
  <c r="F50" i="14"/>
  <c r="E50" i="14"/>
  <c r="C50" i="14"/>
  <c r="D50" i="14" s="1"/>
  <c r="A50" i="14"/>
  <c r="M49" i="14"/>
  <c r="L49" i="14"/>
  <c r="K49" i="14"/>
  <c r="J49" i="14"/>
  <c r="H49" i="14"/>
  <c r="I49" i="14" s="1"/>
  <c r="G49" i="14"/>
  <c r="F49" i="14"/>
  <c r="E49" i="14"/>
  <c r="C49" i="14"/>
  <c r="D49" i="14" s="1"/>
  <c r="A49" i="14"/>
  <c r="M48" i="14"/>
  <c r="L48" i="14"/>
  <c r="K48" i="14"/>
  <c r="J48" i="14"/>
  <c r="H48" i="14"/>
  <c r="I48" i="14" s="1"/>
  <c r="G48" i="14"/>
  <c r="F48" i="14"/>
  <c r="E48" i="14"/>
  <c r="C48" i="14"/>
  <c r="D48" i="14" s="1"/>
  <c r="A48" i="14"/>
  <c r="M47" i="14"/>
  <c r="L47" i="14"/>
  <c r="K47" i="14"/>
  <c r="J47" i="14"/>
  <c r="H47" i="14"/>
  <c r="I47" i="14" s="1"/>
  <c r="G47" i="14"/>
  <c r="F47" i="14"/>
  <c r="E47" i="14"/>
  <c r="C47" i="14"/>
  <c r="D47" i="14" s="1"/>
  <c r="A47" i="14"/>
  <c r="L46" i="14"/>
  <c r="K46" i="14"/>
  <c r="J46" i="14"/>
  <c r="H46" i="14"/>
  <c r="I46" i="14" s="1"/>
  <c r="G46" i="14"/>
  <c r="F46" i="14"/>
  <c r="E46" i="14"/>
  <c r="C46" i="14"/>
  <c r="D46" i="14" s="1"/>
  <c r="A46" i="14"/>
  <c r="M45" i="14"/>
  <c r="L45" i="14"/>
  <c r="K45" i="14"/>
  <c r="J45" i="14"/>
  <c r="H45" i="14"/>
  <c r="I45" i="14" s="1"/>
  <c r="G45" i="14"/>
  <c r="F45" i="14"/>
  <c r="E45" i="14"/>
  <c r="C45" i="14"/>
  <c r="D45" i="14" s="1"/>
  <c r="A45" i="14"/>
  <c r="M44" i="14"/>
  <c r="L44" i="14"/>
  <c r="K44" i="14"/>
  <c r="J44" i="14"/>
  <c r="H44" i="14"/>
  <c r="I44" i="14" s="1"/>
  <c r="G44" i="14"/>
  <c r="F44" i="14"/>
  <c r="E44" i="14"/>
  <c r="C44" i="14"/>
  <c r="D44" i="14" s="1"/>
  <c r="A44" i="14"/>
  <c r="M43" i="14"/>
  <c r="L43" i="14"/>
  <c r="K43" i="14"/>
  <c r="J43" i="14"/>
  <c r="H43" i="14"/>
  <c r="I43" i="14" s="1"/>
  <c r="G43" i="14"/>
  <c r="F43" i="14"/>
  <c r="E43" i="14"/>
  <c r="C43" i="14"/>
  <c r="D43" i="14" s="1"/>
  <c r="A43" i="14"/>
  <c r="M42" i="14"/>
  <c r="L42" i="14"/>
  <c r="K42" i="14"/>
  <c r="J42" i="14"/>
  <c r="H42" i="14"/>
  <c r="I42" i="14" s="1"/>
  <c r="G42" i="14"/>
  <c r="F42" i="14"/>
  <c r="E42" i="14"/>
  <c r="C42" i="14"/>
  <c r="D42" i="14" s="1"/>
  <c r="A42" i="14"/>
  <c r="M41" i="14"/>
  <c r="L41" i="14"/>
  <c r="K41" i="14"/>
  <c r="J41" i="14"/>
  <c r="H41" i="14"/>
  <c r="I41" i="14" s="1"/>
  <c r="G41" i="14"/>
  <c r="F41" i="14"/>
  <c r="E41" i="14"/>
  <c r="C41" i="14"/>
  <c r="D41" i="14" s="1"/>
  <c r="A41" i="14"/>
  <c r="M40" i="14"/>
  <c r="L40" i="14"/>
  <c r="K40" i="14"/>
  <c r="J40" i="14"/>
  <c r="H40" i="14"/>
  <c r="I40" i="14" s="1"/>
  <c r="G40" i="14"/>
  <c r="F40" i="14"/>
  <c r="E40" i="14"/>
  <c r="C40" i="14"/>
  <c r="D40" i="14" s="1"/>
  <c r="A40" i="14"/>
  <c r="M39" i="14"/>
  <c r="L39" i="14"/>
  <c r="K39" i="14"/>
  <c r="J39" i="14"/>
  <c r="H39" i="14"/>
  <c r="I39" i="14" s="1"/>
  <c r="G39" i="14"/>
  <c r="F39" i="14"/>
  <c r="E39" i="14"/>
  <c r="C39" i="14"/>
  <c r="D39" i="14" s="1"/>
  <c r="A39" i="14"/>
  <c r="M38" i="14"/>
  <c r="L38" i="14"/>
  <c r="K38" i="14"/>
  <c r="J38" i="14"/>
  <c r="H38" i="14"/>
  <c r="I38" i="14" s="1"/>
  <c r="G38" i="14"/>
  <c r="F38" i="14"/>
  <c r="E38" i="14"/>
  <c r="C38" i="14"/>
  <c r="D38" i="14" s="1"/>
  <c r="A38" i="14"/>
  <c r="M37" i="14"/>
  <c r="L37" i="14"/>
  <c r="K37" i="14"/>
  <c r="J37" i="14"/>
  <c r="H37" i="14"/>
  <c r="I37" i="14" s="1"/>
  <c r="G37" i="14"/>
  <c r="F37" i="14"/>
  <c r="E37" i="14"/>
  <c r="D37" i="14"/>
  <c r="C37" i="14"/>
  <c r="A37" i="14"/>
  <c r="M36" i="14"/>
  <c r="L36" i="14"/>
  <c r="K36" i="14"/>
  <c r="J36" i="14"/>
  <c r="H36" i="14"/>
  <c r="I36" i="14" s="1"/>
  <c r="G36" i="14"/>
  <c r="F36" i="14"/>
  <c r="E36" i="14"/>
  <c r="C36" i="14"/>
  <c r="D36" i="14" s="1"/>
  <c r="A36" i="14"/>
  <c r="L35" i="14"/>
  <c r="K35" i="14"/>
  <c r="M35" i="14" s="1"/>
  <c r="J35" i="14"/>
  <c r="I35" i="14"/>
  <c r="H35" i="14"/>
  <c r="G35" i="14"/>
  <c r="F35" i="14"/>
  <c r="E35" i="14"/>
  <c r="C35" i="14"/>
  <c r="D35" i="14" s="1"/>
  <c r="A35" i="14"/>
  <c r="M34" i="14"/>
  <c r="L34" i="14"/>
  <c r="K34" i="14"/>
  <c r="J34" i="14"/>
  <c r="H34" i="14"/>
  <c r="I34" i="14" s="1"/>
  <c r="G34" i="14"/>
  <c r="F34" i="14"/>
  <c r="E34" i="14"/>
  <c r="C34" i="14"/>
  <c r="D34" i="14" s="1"/>
  <c r="A34" i="14"/>
  <c r="L33" i="14"/>
  <c r="K33" i="14"/>
  <c r="J33" i="14"/>
  <c r="H33" i="14"/>
  <c r="I33" i="14" s="1"/>
  <c r="G33" i="14"/>
  <c r="F33" i="14"/>
  <c r="E33" i="14"/>
  <c r="C33" i="14"/>
  <c r="D33" i="14" s="1"/>
  <c r="A33" i="14"/>
  <c r="L32" i="14"/>
  <c r="M32" i="14" s="1"/>
  <c r="K32" i="14"/>
  <c r="J32" i="14"/>
  <c r="H32" i="14"/>
  <c r="I32" i="14" s="1"/>
  <c r="G32" i="14"/>
  <c r="F32" i="14"/>
  <c r="E32" i="14"/>
  <c r="C32" i="14"/>
  <c r="D32" i="14" s="1"/>
  <c r="A32" i="14"/>
  <c r="L31" i="14"/>
  <c r="M31" i="14" s="1"/>
  <c r="K31" i="14"/>
  <c r="J31" i="14"/>
  <c r="H31" i="14"/>
  <c r="I31" i="14" s="1"/>
  <c r="G31" i="14"/>
  <c r="F31" i="14"/>
  <c r="E31" i="14"/>
  <c r="C31" i="14"/>
  <c r="D31" i="14" s="1"/>
  <c r="A31" i="14"/>
  <c r="M30" i="14"/>
  <c r="L30" i="14"/>
  <c r="K30" i="14"/>
  <c r="J30" i="14"/>
  <c r="H30" i="14"/>
  <c r="I30" i="14" s="1"/>
  <c r="G30" i="14"/>
  <c r="F30" i="14"/>
  <c r="E30" i="14"/>
  <c r="C30" i="14"/>
  <c r="D30" i="14" s="1"/>
  <c r="A30" i="14"/>
  <c r="L29" i="14"/>
  <c r="K29" i="14"/>
  <c r="M29" i="14" s="1"/>
  <c r="J29" i="14"/>
  <c r="H29" i="14"/>
  <c r="I29" i="14" s="1"/>
  <c r="G29" i="14"/>
  <c r="F29" i="14"/>
  <c r="E29" i="14"/>
  <c r="C29" i="14"/>
  <c r="D29" i="14" s="1"/>
  <c r="A29" i="14"/>
  <c r="L28" i="14"/>
  <c r="K28" i="14"/>
  <c r="J28" i="14"/>
  <c r="H28" i="14"/>
  <c r="I28" i="14" s="1"/>
  <c r="G28" i="14"/>
  <c r="F28" i="14"/>
  <c r="E28" i="14"/>
  <c r="C28" i="14"/>
  <c r="D28" i="14" s="1"/>
  <c r="A28" i="14"/>
  <c r="L27" i="14"/>
  <c r="K27" i="14"/>
  <c r="J27" i="14"/>
  <c r="H27" i="14"/>
  <c r="I27" i="14" s="1"/>
  <c r="G27" i="14"/>
  <c r="F27" i="14"/>
  <c r="E27" i="14"/>
  <c r="C27" i="14"/>
  <c r="D27" i="14" s="1"/>
  <c r="A27" i="14"/>
  <c r="L26" i="14"/>
  <c r="K26" i="14"/>
  <c r="J26" i="14"/>
  <c r="H26" i="14"/>
  <c r="I26" i="14" s="1"/>
  <c r="G26" i="14"/>
  <c r="F26" i="14"/>
  <c r="E26" i="14"/>
  <c r="C26" i="14"/>
  <c r="D26" i="14" s="1"/>
  <c r="A26" i="14"/>
  <c r="L25" i="14"/>
  <c r="K25" i="14"/>
  <c r="M25" i="14" s="1"/>
  <c r="J25" i="14"/>
  <c r="H25" i="14"/>
  <c r="I25" i="14" s="1"/>
  <c r="G25" i="14"/>
  <c r="F25" i="14"/>
  <c r="E25" i="14"/>
  <c r="C25" i="14"/>
  <c r="D25" i="14" s="1"/>
  <c r="A25" i="14"/>
  <c r="M24" i="14"/>
  <c r="L24" i="14"/>
  <c r="K24" i="14"/>
  <c r="J24" i="14"/>
  <c r="H24" i="14"/>
  <c r="I24" i="14" s="1"/>
  <c r="G24" i="14"/>
  <c r="F24" i="14"/>
  <c r="E24" i="14"/>
  <c r="C24" i="14"/>
  <c r="D24" i="14" s="1"/>
  <c r="A24" i="14"/>
  <c r="L23" i="14"/>
  <c r="K23" i="14"/>
  <c r="M23" i="14" s="1"/>
  <c r="J23" i="14"/>
  <c r="H23" i="14"/>
  <c r="I23" i="14" s="1"/>
  <c r="G23" i="14"/>
  <c r="F23" i="14"/>
  <c r="E23" i="14"/>
  <c r="C23" i="14"/>
  <c r="D23" i="14" s="1"/>
  <c r="A23" i="14"/>
  <c r="L22" i="14"/>
  <c r="M22" i="14" s="1"/>
  <c r="K22" i="14"/>
  <c r="J22" i="14"/>
  <c r="H22" i="14"/>
  <c r="I22" i="14" s="1"/>
  <c r="G22" i="14"/>
  <c r="F22" i="14"/>
  <c r="E22" i="14"/>
  <c r="C22" i="14"/>
  <c r="D22" i="14" s="1"/>
  <c r="A22" i="14"/>
  <c r="L21" i="14"/>
  <c r="K21" i="14"/>
  <c r="J21" i="14"/>
  <c r="H21" i="14"/>
  <c r="I21" i="14" s="1"/>
  <c r="G21" i="14"/>
  <c r="F21" i="14"/>
  <c r="E21" i="14"/>
  <c r="C21" i="14"/>
  <c r="D21" i="14" s="1"/>
  <c r="A21" i="14"/>
  <c r="L20" i="14"/>
  <c r="K20" i="14"/>
  <c r="J20" i="14"/>
  <c r="H20" i="14"/>
  <c r="I20" i="14" s="1"/>
  <c r="G20" i="14"/>
  <c r="F20" i="14"/>
  <c r="E20" i="14"/>
  <c r="C20" i="14"/>
  <c r="D20" i="14" s="1"/>
  <c r="A20" i="14"/>
  <c r="L19" i="14"/>
  <c r="K19" i="14"/>
  <c r="J19" i="14"/>
  <c r="H19" i="14"/>
  <c r="I19" i="14" s="1"/>
  <c r="G19" i="14"/>
  <c r="F19" i="14"/>
  <c r="E19" i="14"/>
  <c r="C19" i="14"/>
  <c r="D19" i="14" s="1"/>
  <c r="A19" i="14"/>
  <c r="L18" i="14"/>
  <c r="M18" i="14" s="1"/>
  <c r="K18" i="14"/>
  <c r="J18" i="14"/>
  <c r="H18" i="14"/>
  <c r="I18" i="14" s="1"/>
  <c r="G18" i="14"/>
  <c r="F18" i="14"/>
  <c r="E18" i="14"/>
  <c r="C18" i="14"/>
  <c r="D18" i="14" s="1"/>
  <c r="A18" i="14"/>
  <c r="L17" i="14"/>
  <c r="K17" i="14"/>
  <c r="J17" i="14"/>
  <c r="H17" i="14"/>
  <c r="I17" i="14" s="1"/>
  <c r="G17" i="14"/>
  <c r="F17" i="14"/>
  <c r="E17" i="14"/>
  <c r="C17" i="14"/>
  <c r="D17" i="14" s="1"/>
  <c r="A17" i="14"/>
  <c r="L16" i="14"/>
  <c r="M16" i="14" s="1"/>
  <c r="K16" i="14"/>
  <c r="J16" i="14"/>
  <c r="H16" i="14"/>
  <c r="I16" i="14" s="1"/>
  <c r="G16" i="14"/>
  <c r="F16" i="14"/>
  <c r="E16" i="14"/>
  <c r="C16" i="14"/>
  <c r="D16" i="14" s="1"/>
  <c r="A16" i="14"/>
  <c r="L15" i="14"/>
  <c r="K15" i="14"/>
  <c r="M15" i="14" s="1"/>
  <c r="J15" i="14"/>
  <c r="H15" i="14"/>
  <c r="I15" i="14" s="1"/>
  <c r="G15" i="14"/>
  <c r="F15" i="14"/>
  <c r="E15" i="14"/>
  <c r="C15" i="14"/>
  <c r="D15" i="14" s="1"/>
  <c r="A15" i="14"/>
  <c r="M14" i="14"/>
  <c r="L14" i="14"/>
  <c r="K14" i="14"/>
  <c r="J14" i="14"/>
  <c r="H14" i="14"/>
  <c r="I14" i="14" s="1"/>
  <c r="G14" i="14"/>
  <c r="F14" i="14"/>
  <c r="E14" i="14"/>
  <c r="C14" i="14"/>
  <c r="D14" i="14" s="1"/>
  <c r="A14" i="14"/>
  <c r="M13" i="14"/>
  <c r="L13" i="14"/>
  <c r="K13" i="14"/>
  <c r="J13" i="14"/>
  <c r="H13" i="14"/>
  <c r="I13" i="14" s="1"/>
  <c r="G13" i="14"/>
  <c r="F13" i="14"/>
  <c r="E13" i="14"/>
  <c r="C13" i="14"/>
  <c r="D13" i="14" s="1"/>
  <c r="A13" i="14"/>
  <c r="L12" i="14"/>
  <c r="K12" i="14"/>
  <c r="J12" i="14"/>
  <c r="H12" i="14"/>
  <c r="I12" i="14" s="1"/>
  <c r="G12" i="14"/>
  <c r="F12" i="14"/>
  <c r="E12" i="14"/>
  <c r="C12" i="14"/>
  <c r="D12" i="14" s="1"/>
  <c r="A12" i="14"/>
  <c r="L11" i="14"/>
  <c r="M11" i="14" s="1"/>
  <c r="K11" i="14"/>
  <c r="J11" i="14"/>
  <c r="H11" i="14"/>
  <c r="I11" i="14" s="1"/>
  <c r="G11" i="14"/>
  <c r="F11" i="14"/>
  <c r="E11" i="14"/>
  <c r="C11" i="14"/>
  <c r="D11" i="14" s="1"/>
  <c r="A11" i="14"/>
  <c r="M10" i="14"/>
  <c r="L10" i="14"/>
  <c r="K10" i="14"/>
  <c r="J10" i="14"/>
  <c r="H10" i="14"/>
  <c r="I10" i="14" s="1"/>
  <c r="G10" i="14"/>
  <c r="F10" i="14"/>
  <c r="E10" i="14"/>
  <c r="C10" i="14"/>
  <c r="D10" i="14" s="1"/>
  <c r="A10" i="14"/>
  <c r="L9" i="14"/>
  <c r="M9" i="14" s="1"/>
  <c r="K9" i="14"/>
  <c r="J9" i="14"/>
  <c r="H9" i="14"/>
  <c r="I9" i="14" s="1"/>
  <c r="G9" i="14"/>
  <c r="F9" i="14"/>
  <c r="E9" i="14"/>
  <c r="C9" i="14"/>
  <c r="D9" i="14" s="1"/>
  <c r="A9" i="14"/>
  <c r="L8" i="14"/>
  <c r="K8" i="14"/>
  <c r="J8" i="14"/>
  <c r="H8" i="14"/>
  <c r="I8" i="14" s="1"/>
  <c r="G8" i="14"/>
  <c r="F8" i="14"/>
  <c r="E8" i="14"/>
  <c r="C8" i="14"/>
  <c r="D8" i="14" s="1"/>
  <c r="A8" i="14"/>
  <c r="L7" i="14"/>
  <c r="K7" i="14"/>
  <c r="J7" i="14"/>
  <c r="H7" i="14"/>
  <c r="I7" i="14" s="1"/>
  <c r="G7" i="14"/>
  <c r="F7" i="14"/>
  <c r="E7" i="14"/>
  <c r="C7" i="14"/>
  <c r="D7" i="14" s="1"/>
  <c r="A7" i="14"/>
  <c r="L6" i="14"/>
  <c r="K6" i="14"/>
  <c r="M6" i="14" s="1"/>
  <c r="J6" i="14"/>
  <c r="H6" i="14"/>
  <c r="I6" i="14" s="1"/>
  <c r="G6" i="14"/>
  <c r="F6" i="14"/>
  <c r="E6" i="14"/>
  <c r="C6" i="14"/>
  <c r="D6" i="14" s="1"/>
  <c r="A6" i="14"/>
  <c r="L5" i="14"/>
  <c r="K5" i="14"/>
  <c r="M5" i="14" s="1"/>
  <c r="J5" i="14"/>
  <c r="H5" i="14"/>
  <c r="I5" i="14" s="1"/>
  <c r="G5" i="14"/>
  <c r="F5" i="14"/>
  <c r="E5" i="14"/>
  <c r="C5" i="14"/>
  <c r="D5" i="14" s="1"/>
  <c r="A5" i="14"/>
  <c r="L4" i="14"/>
  <c r="M4" i="14" s="1"/>
  <c r="K4" i="14"/>
  <c r="J4" i="14"/>
  <c r="H4" i="14"/>
  <c r="I4" i="14" s="1"/>
  <c r="G4" i="14"/>
  <c r="F4" i="14"/>
  <c r="E4" i="14"/>
  <c r="C4" i="14"/>
  <c r="D4" i="14" s="1"/>
  <c r="A4" i="14"/>
  <c r="M3" i="14"/>
  <c r="L3" i="14"/>
  <c r="K3" i="14"/>
  <c r="J3" i="14"/>
  <c r="H3" i="14"/>
  <c r="I3" i="14" s="1"/>
  <c r="G3" i="14"/>
  <c r="F3" i="14"/>
  <c r="E3" i="14"/>
  <c r="C3" i="14"/>
  <c r="D3" i="14" s="1"/>
  <c r="A3" i="14"/>
  <c r="M700" i="13"/>
  <c r="L700" i="13"/>
  <c r="K700" i="13"/>
  <c r="J700" i="13"/>
  <c r="H700" i="13"/>
  <c r="I700" i="13" s="1"/>
  <c r="G700" i="13"/>
  <c r="F700" i="13"/>
  <c r="E700" i="13"/>
  <c r="C700" i="13"/>
  <c r="D700" i="13" s="1"/>
  <c r="A700" i="13"/>
  <c r="M699" i="13"/>
  <c r="L699" i="13"/>
  <c r="K699" i="13"/>
  <c r="J699" i="13"/>
  <c r="H699" i="13"/>
  <c r="I699" i="13" s="1"/>
  <c r="G699" i="13"/>
  <c r="F699" i="13"/>
  <c r="E699" i="13"/>
  <c r="C699" i="13"/>
  <c r="D699" i="13" s="1"/>
  <c r="A699" i="13"/>
  <c r="M698" i="13"/>
  <c r="L698" i="13"/>
  <c r="K698" i="13"/>
  <c r="J698" i="13"/>
  <c r="H698" i="13"/>
  <c r="I698" i="13" s="1"/>
  <c r="G698" i="13"/>
  <c r="F698" i="13"/>
  <c r="E698" i="13"/>
  <c r="C698" i="13"/>
  <c r="D698" i="13" s="1"/>
  <c r="A698" i="13"/>
  <c r="M697" i="13"/>
  <c r="L697" i="13"/>
  <c r="K697" i="13"/>
  <c r="J697" i="13"/>
  <c r="H697" i="13"/>
  <c r="I697" i="13" s="1"/>
  <c r="G697" i="13"/>
  <c r="F697" i="13"/>
  <c r="E697" i="13"/>
  <c r="C697" i="13"/>
  <c r="D697" i="13" s="1"/>
  <c r="A697" i="13"/>
  <c r="M696" i="13"/>
  <c r="L696" i="13"/>
  <c r="K696" i="13"/>
  <c r="J696" i="13"/>
  <c r="H696" i="13"/>
  <c r="I696" i="13" s="1"/>
  <c r="G696" i="13"/>
  <c r="F696" i="13"/>
  <c r="E696" i="13"/>
  <c r="C696" i="13"/>
  <c r="D696" i="13" s="1"/>
  <c r="A696" i="13"/>
  <c r="M695" i="13"/>
  <c r="L695" i="13"/>
  <c r="K695" i="13"/>
  <c r="J695" i="13"/>
  <c r="H695" i="13"/>
  <c r="I695" i="13" s="1"/>
  <c r="G695" i="13"/>
  <c r="F695" i="13"/>
  <c r="E695" i="13"/>
  <c r="C695" i="13"/>
  <c r="D695" i="13" s="1"/>
  <c r="A695" i="13"/>
  <c r="M694" i="13"/>
  <c r="L694" i="13"/>
  <c r="K694" i="13"/>
  <c r="J694" i="13"/>
  <c r="H694" i="13"/>
  <c r="I694" i="13" s="1"/>
  <c r="G694" i="13"/>
  <c r="F694" i="13"/>
  <c r="E694" i="13"/>
  <c r="C694" i="13"/>
  <c r="D694" i="13" s="1"/>
  <c r="A694" i="13"/>
  <c r="M693" i="13"/>
  <c r="L693" i="13"/>
  <c r="K693" i="13"/>
  <c r="J693" i="13"/>
  <c r="H693" i="13"/>
  <c r="I693" i="13" s="1"/>
  <c r="G693" i="13"/>
  <c r="F693" i="13"/>
  <c r="E693" i="13"/>
  <c r="C693" i="13"/>
  <c r="D693" i="13" s="1"/>
  <c r="A693" i="13"/>
  <c r="M692" i="13"/>
  <c r="L692" i="13"/>
  <c r="K692" i="13"/>
  <c r="J692" i="13"/>
  <c r="H692" i="13"/>
  <c r="I692" i="13" s="1"/>
  <c r="G692" i="13"/>
  <c r="F692" i="13"/>
  <c r="E692" i="13"/>
  <c r="C692" i="13"/>
  <c r="D692" i="13" s="1"/>
  <c r="A692" i="13"/>
  <c r="M691" i="13"/>
  <c r="L691" i="13"/>
  <c r="K691" i="13"/>
  <c r="J691" i="13"/>
  <c r="H691" i="13"/>
  <c r="I691" i="13" s="1"/>
  <c r="G691" i="13"/>
  <c r="F691" i="13"/>
  <c r="E691" i="13"/>
  <c r="C691" i="13"/>
  <c r="D691" i="13" s="1"/>
  <c r="A691" i="13"/>
  <c r="M690" i="13"/>
  <c r="L690" i="13"/>
  <c r="K690" i="13"/>
  <c r="J690" i="13"/>
  <c r="I690" i="13"/>
  <c r="H690" i="13"/>
  <c r="G690" i="13"/>
  <c r="F690" i="13"/>
  <c r="E690" i="13"/>
  <c r="C690" i="13"/>
  <c r="D690" i="13" s="1"/>
  <c r="A690" i="13"/>
  <c r="M689" i="13"/>
  <c r="L689" i="13"/>
  <c r="K689" i="13"/>
  <c r="J689" i="13"/>
  <c r="I689" i="13"/>
  <c r="H689" i="13"/>
  <c r="G689" i="13"/>
  <c r="F689" i="13"/>
  <c r="E689" i="13"/>
  <c r="C689" i="13"/>
  <c r="D689" i="13" s="1"/>
  <c r="A689" i="13"/>
  <c r="M688" i="13"/>
  <c r="L688" i="13"/>
  <c r="K688" i="13"/>
  <c r="J688" i="13"/>
  <c r="H688" i="13"/>
  <c r="I688" i="13" s="1"/>
  <c r="G688" i="13"/>
  <c r="F688" i="13"/>
  <c r="E688" i="13"/>
  <c r="C688" i="13"/>
  <c r="D688" i="13" s="1"/>
  <c r="A688" i="13"/>
  <c r="M687" i="13"/>
  <c r="L687" i="13"/>
  <c r="K687" i="13"/>
  <c r="J687" i="13"/>
  <c r="H687" i="13"/>
  <c r="I687" i="13" s="1"/>
  <c r="G687" i="13"/>
  <c r="F687" i="13"/>
  <c r="E687" i="13"/>
  <c r="C687" i="13"/>
  <c r="D687" i="13" s="1"/>
  <c r="A687" i="13"/>
  <c r="M686" i="13"/>
  <c r="L686" i="13"/>
  <c r="K686" i="13"/>
  <c r="J686" i="13"/>
  <c r="H686" i="13"/>
  <c r="I686" i="13" s="1"/>
  <c r="G686" i="13"/>
  <c r="F686" i="13"/>
  <c r="E686" i="13"/>
  <c r="C686" i="13"/>
  <c r="D686" i="13" s="1"/>
  <c r="A686" i="13"/>
  <c r="M685" i="13"/>
  <c r="L685" i="13"/>
  <c r="K685" i="13"/>
  <c r="J685" i="13"/>
  <c r="I685" i="13"/>
  <c r="H685" i="13"/>
  <c r="G685" i="13"/>
  <c r="F685" i="13"/>
  <c r="E685" i="13"/>
  <c r="C685" i="13"/>
  <c r="D685" i="13" s="1"/>
  <c r="A685" i="13"/>
  <c r="M684" i="13"/>
  <c r="L684" i="13"/>
  <c r="K684" i="13"/>
  <c r="J684" i="13"/>
  <c r="H684" i="13"/>
  <c r="I684" i="13" s="1"/>
  <c r="G684" i="13"/>
  <c r="F684" i="13"/>
  <c r="E684" i="13"/>
  <c r="C684" i="13"/>
  <c r="D684" i="13" s="1"/>
  <c r="A684" i="13"/>
  <c r="M683" i="13"/>
  <c r="L683" i="13"/>
  <c r="K683" i="13"/>
  <c r="J683" i="13"/>
  <c r="H683" i="13"/>
  <c r="I683" i="13" s="1"/>
  <c r="G683" i="13"/>
  <c r="F683" i="13"/>
  <c r="E683" i="13"/>
  <c r="C683" i="13"/>
  <c r="D683" i="13" s="1"/>
  <c r="A683" i="13"/>
  <c r="M682" i="13"/>
  <c r="L682" i="13"/>
  <c r="K682" i="13"/>
  <c r="J682" i="13"/>
  <c r="H682" i="13"/>
  <c r="I682" i="13" s="1"/>
  <c r="G682" i="13"/>
  <c r="F682" i="13"/>
  <c r="E682" i="13"/>
  <c r="C682" i="13"/>
  <c r="D682" i="13" s="1"/>
  <c r="A682" i="13"/>
  <c r="M681" i="13"/>
  <c r="L681" i="13"/>
  <c r="K681" i="13"/>
  <c r="J681" i="13"/>
  <c r="H681" i="13"/>
  <c r="I681" i="13" s="1"/>
  <c r="G681" i="13"/>
  <c r="F681" i="13"/>
  <c r="E681" i="13"/>
  <c r="C681" i="13"/>
  <c r="D681" i="13" s="1"/>
  <c r="A681" i="13"/>
  <c r="M680" i="13"/>
  <c r="L680" i="13"/>
  <c r="K680" i="13"/>
  <c r="J680" i="13"/>
  <c r="H680" i="13"/>
  <c r="I680" i="13" s="1"/>
  <c r="G680" i="13"/>
  <c r="F680" i="13"/>
  <c r="E680" i="13"/>
  <c r="C680" i="13"/>
  <c r="D680" i="13" s="1"/>
  <c r="A680" i="13"/>
  <c r="M679" i="13"/>
  <c r="L679" i="13"/>
  <c r="K679" i="13"/>
  <c r="J679" i="13"/>
  <c r="H679" i="13"/>
  <c r="I679" i="13" s="1"/>
  <c r="G679" i="13"/>
  <c r="F679" i="13"/>
  <c r="E679" i="13"/>
  <c r="C679" i="13"/>
  <c r="D679" i="13" s="1"/>
  <c r="A679" i="13"/>
  <c r="M678" i="13"/>
  <c r="L678" i="13"/>
  <c r="K678" i="13"/>
  <c r="J678" i="13"/>
  <c r="H678" i="13"/>
  <c r="I678" i="13" s="1"/>
  <c r="G678" i="13"/>
  <c r="F678" i="13"/>
  <c r="E678" i="13"/>
  <c r="C678" i="13"/>
  <c r="D678" i="13" s="1"/>
  <c r="A678" i="13"/>
  <c r="M677" i="13"/>
  <c r="L677" i="13"/>
  <c r="K677" i="13"/>
  <c r="J677" i="13"/>
  <c r="H677" i="13"/>
  <c r="I677" i="13" s="1"/>
  <c r="G677" i="13"/>
  <c r="F677" i="13"/>
  <c r="E677" i="13"/>
  <c r="C677" i="13"/>
  <c r="D677" i="13" s="1"/>
  <c r="A677" i="13"/>
  <c r="M676" i="13"/>
  <c r="L676" i="13"/>
  <c r="K676" i="13"/>
  <c r="J676" i="13"/>
  <c r="H676" i="13"/>
  <c r="I676" i="13" s="1"/>
  <c r="G676" i="13"/>
  <c r="F676" i="13"/>
  <c r="E676" i="13"/>
  <c r="C676" i="13"/>
  <c r="D676" i="13" s="1"/>
  <c r="A676" i="13"/>
  <c r="M675" i="13"/>
  <c r="L675" i="13"/>
  <c r="K675" i="13"/>
  <c r="J675" i="13"/>
  <c r="H675" i="13"/>
  <c r="I675" i="13" s="1"/>
  <c r="G675" i="13"/>
  <c r="F675" i="13"/>
  <c r="E675" i="13"/>
  <c r="C675" i="13"/>
  <c r="D675" i="13" s="1"/>
  <c r="A675" i="13"/>
  <c r="M674" i="13"/>
  <c r="L674" i="13"/>
  <c r="K674" i="13"/>
  <c r="J674" i="13"/>
  <c r="I674" i="13"/>
  <c r="H674" i="13"/>
  <c r="G674" i="13"/>
  <c r="F674" i="13"/>
  <c r="E674" i="13"/>
  <c r="C674" i="13"/>
  <c r="D674" i="13" s="1"/>
  <c r="A674" i="13"/>
  <c r="M673" i="13"/>
  <c r="L673" i="13"/>
  <c r="K673" i="13"/>
  <c r="J673" i="13"/>
  <c r="I673" i="13"/>
  <c r="H673" i="13"/>
  <c r="G673" i="13"/>
  <c r="F673" i="13"/>
  <c r="E673" i="13"/>
  <c r="C673" i="13"/>
  <c r="D673" i="13" s="1"/>
  <c r="A673" i="13"/>
  <c r="M672" i="13"/>
  <c r="L672" i="13"/>
  <c r="K672" i="13"/>
  <c r="J672" i="13"/>
  <c r="H672" i="13"/>
  <c r="I672" i="13" s="1"/>
  <c r="G672" i="13"/>
  <c r="F672" i="13"/>
  <c r="E672" i="13"/>
  <c r="D672" i="13"/>
  <c r="C672" i="13"/>
  <c r="A672" i="13"/>
  <c r="M671" i="13"/>
  <c r="L671" i="13"/>
  <c r="K671" i="13"/>
  <c r="J671" i="13"/>
  <c r="H671" i="13"/>
  <c r="I671" i="13" s="1"/>
  <c r="G671" i="13"/>
  <c r="F671" i="13"/>
  <c r="E671" i="13"/>
  <c r="C671" i="13"/>
  <c r="D671" i="13" s="1"/>
  <c r="A671" i="13"/>
  <c r="M670" i="13"/>
  <c r="L670" i="13"/>
  <c r="K670" i="13"/>
  <c r="J670" i="13"/>
  <c r="H670" i="13"/>
  <c r="I670" i="13" s="1"/>
  <c r="G670" i="13"/>
  <c r="F670" i="13"/>
  <c r="E670" i="13"/>
  <c r="C670" i="13"/>
  <c r="D670" i="13" s="1"/>
  <c r="A670" i="13"/>
  <c r="M669" i="13"/>
  <c r="L669" i="13"/>
  <c r="K669" i="13"/>
  <c r="J669" i="13"/>
  <c r="H669" i="13"/>
  <c r="I669" i="13" s="1"/>
  <c r="G669" i="13"/>
  <c r="F669" i="13"/>
  <c r="E669" i="13"/>
  <c r="C669" i="13"/>
  <c r="D669" i="13" s="1"/>
  <c r="A669" i="13"/>
  <c r="M668" i="13"/>
  <c r="L668" i="13"/>
  <c r="K668" i="13"/>
  <c r="J668" i="13"/>
  <c r="H668" i="13"/>
  <c r="I668" i="13" s="1"/>
  <c r="G668" i="13"/>
  <c r="F668" i="13"/>
  <c r="E668" i="13"/>
  <c r="C668" i="13"/>
  <c r="D668" i="13" s="1"/>
  <c r="A668" i="13"/>
  <c r="M667" i="13"/>
  <c r="L667" i="13"/>
  <c r="K667" i="13"/>
  <c r="J667" i="13"/>
  <c r="H667" i="13"/>
  <c r="I667" i="13" s="1"/>
  <c r="G667" i="13"/>
  <c r="F667" i="13"/>
  <c r="E667" i="13"/>
  <c r="C667" i="13"/>
  <c r="D667" i="13" s="1"/>
  <c r="A667" i="13"/>
  <c r="M666" i="13"/>
  <c r="L666" i="13"/>
  <c r="K666" i="13"/>
  <c r="J666" i="13"/>
  <c r="H666" i="13"/>
  <c r="I666" i="13" s="1"/>
  <c r="G666" i="13"/>
  <c r="F666" i="13"/>
  <c r="E666" i="13"/>
  <c r="C666" i="13"/>
  <c r="D666" i="13" s="1"/>
  <c r="A666" i="13"/>
  <c r="M665" i="13"/>
  <c r="L665" i="13"/>
  <c r="K665" i="13"/>
  <c r="J665" i="13"/>
  <c r="H665" i="13"/>
  <c r="I665" i="13" s="1"/>
  <c r="G665" i="13"/>
  <c r="F665" i="13"/>
  <c r="E665" i="13"/>
  <c r="C665" i="13"/>
  <c r="D665" i="13" s="1"/>
  <c r="A665" i="13"/>
  <c r="M664" i="13"/>
  <c r="L664" i="13"/>
  <c r="K664" i="13"/>
  <c r="J664" i="13"/>
  <c r="I664" i="13"/>
  <c r="H664" i="13"/>
  <c r="G664" i="13"/>
  <c r="F664" i="13"/>
  <c r="E664" i="13"/>
  <c r="C664" i="13"/>
  <c r="D664" i="13" s="1"/>
  <c r="A664" i="13"/>
  <c r="M663" i="13"/>
  <c r="L663" i="13"/>
  <c r="K663" i="13"/>
  <c r="J663" i="13"/>
  <c r="H663" i="13"/>
  <c r="I663" i="13" s="1"/>
  <c r="G663" i="13"/>
  <c r="F663" i="13"/>
  <c r="E663" i="13"/>
  <c r="C663" i="13"/>
  <c r="D663" i="13" s="1"/>
  <c r="A663" i="13"/>
  <c r="M662" i="13"/>
  <c r="L662" i="13"/>
  <c r="K662" i="13"/>
  <c r="J662" i="13"/>
  <c r="H662" i="13"/>
  <c r="I662" i="13" s="1"/>
  <c r="G662" i="13"/>
  <c r="F662" i="13"/>
  <c r="E662" i="13"/>
  <c r="C662" i="13"/>
  <c r="D662" i="13" s="1"/>
  <c r="A662" i="13"/>
  <c r="M661" i="13"/>
  <c r="L661" i="13"/>
  <c r="K661" i="13"/>
  <c r="J661" i="13"/>
  <c r="H661" i="13"/>
  <c r="I661" i="13" s="1"/>
  <c r="G661" i="13"/>
  <c r="F661" i="13"/>
  <c r="E661" i="13"/>
  <c r="C661" i="13"/>
  <c r="D661" i="13" s="1"/>
  <c r="A661" i="13"/>
  <c r="M660" i="13"/>
  <c r="L660" i="13"/>
  <c r="K660" i="13"/>
  <c r="J660" i="13"/>
  <c r="I660" i="13"/>
  <c r="H660" i="13"/>
  <c r="G660" i="13"/>
  <c r="F660" i="13"/>
  <c r="E660" i="13"/>
  <c r="C660" i="13"/>
  <c r="D660" i="13" s="1"/>
  <c r="A660" i="13"/>
  <c r="M659" i="13"/>
  <c r="L659" i="13"/>
  <c r="K659" i="13"/>
  <c r="J659" i="13"/>
  <c r="I659" i="13"/>
  <c r="H659" i="13"/>
  <c r="G659" i="13"/>
  <c r="F659" i="13"/>
  <c r="E659" i="13"/>
  <c r="C659" i="13"/>
  <c r="D659" i="13" s="1"/>
  <c r="A659" i="13"/>
  <c r="M658" i="13"/>
  <c r="L658" i="13"/>
  <c r="K658" i="13"/>
  <c r="J658" i="13"/>
  <c r="H658" i="13"/>
  <c r="I658" i="13" s="1"/>
  <c r="G658" i="13"/>
  <c r="F658" i="13"/>
  <c r="E658" i="13"/>
  <c r="C658" i="13"/>
  <c r="D658" i="13" s="1"/>
  <c r="A658" i="13"/>
  <c r="M657" i="13"/>
  <c r="L657" i="13"/>
  <c r="K657" i="13"/>
  <c r="J657" i="13"/>
  <c r="H657" i="13"/>
  <c r="I657" i="13" s="1"/>
  <c r="G657" i="13"/>
  <c r="F657" i="13"/>
  <c r="E657" i="13"/>
  <c r="C657" i="13"/>
  <c r="D657" i="13" s="1"/>
  <c r="A657" i="13"/>
  <c r="M656" i="13"/>
  <c r="L656" i="13"/>
  <c r="K656" i="13"/>
  <c r="J656" i="13"/>
  <c r="H656" i="13"/>
  <c r="I656" i="13" s="1"/>
  <c r="G656" i="13"/>
  <c r="F656" i="13"/>
  <c r="E656" i="13"/>
  <c r="C656" i="13"/>
  <c r="D656" i="13" s="1"/>
  <c r="A656" i="13"/>
  <c r="M655" i="13"/>
  <c r="L655" i="13"/>
  <c r="K655" i="13"/>
  <c r="J655" i="13"/>
  <c r="H655" i="13"/>
  <c r="I655" i="13" s="1"/>
  <c r="G655" i="13"/>
  <c r="F655" i="13"/>
  <c r="E655" i="13"/>
  <c r="C655" i="13"/>
  <c r="D655" i="13" s="1"/>
  <c r="A655" i="13"/>
  <c r="M654" i="13"/>
  <c r="L654" i="13"/>
  <c r="K654" i="13"/>
  <c r="J654" i="13"/>
  <c r="H654" i="13"/>
  <c r="I654" i="13" s="1"/>
  <c r="G654" i="13"/>
  <c r="F654" i="13"/>
  <c r="E654" i="13"/>
  <c r="C654" i="13"/>
  <c r="D654" i="13" s="1"/>
  <c r="A654" i="13"/>
  <c r="M653" i="13"/>
  <c r="L653" i="13"/>
  <c r="K653" i="13"/>
  <c r="J653" i="13"/>
  <c r="H653" i="13"/>
  <c r="I653" i="13" s="1"/>
  <c r="G653" i="13"/>
  <c r="F653" i="13"/>
  <c r="E653" i="13"/>
  <c r="C653" i="13"/>
  <c r="D653" i="13" s="1"/>
  <c r="A653" i="13"/>
  <c r="M652" i="13"/>
  <c r="L652" i="13"/>
  <c r="K652" i="13"/>
  <c r="J652" i="13"/>
  <c r="H652" i="13"/>
  <c r="I652" i="13" s="1"/>
  <c r="G652" i="13"/>
  <c r="F652" i="13"/>
  <c r="E652" i="13"/>
  <c r="C652" i="13"/>
  <c r="D652" i="13" s="1"/>
  <c r="A652" i="13"/>
  <c r="M651" i="13"/>
  <c r="L651" i="13"/>
  <c r="K651" i="13"/>
  <c r="J651" i="13"/>
  <c r="H651" i="13"/>
  <c r="I651" i="13" s="1"/>
  <c r="G651" i="13"/>
  <c r="F651" i="13"/>
  <c r="E651" i="13"/>
  <c r="C651" i="13"/>
  <c r="D651" i="13" s="1"/>
  <c r="A651" i="13"/>
  <c r="M650" i="13"/>
  <c r="L650" i="13"/>
  <c r="K650" i="13"/>
  <c r="J650" i="13"/>
  <c r="H650" i="13"/>
  <c r="I650" i="13" s="1"/>
  <c r="G650" i="13"/>
  <c r="F650" i="13"/>
  <c r="E650" i="13"/>
  <c r="C650" i="13"/>
  <c r="D650" i="13" s="1"/>
  <c r="A650" i="13"/>
  <c r="M649" i="13"/>
  <c r="L649" i="13"/>
  <c r="K649" i="13"/>
  <c r="J649" i="13"/>
  <c r="H649" i="13"/>
  <c r="I649" i="13" s="1"/>
  <c r="G649" i="13"/>
  <c r="F649" i="13"/>
  <c r="E649" i="13"/>
  <c r="C649" i="13"/>
  <c r="D649" i="13" s="1"/>
  <c r="A649" i="13"/>
  <c r="M648" i="13"/>
  <c r="L648" i="13"/>
  <c r="K648" i="13"/>
  <c r="J648" i="13"/>
  <c r="I648" i="13"/>
  <c r="H648" i="13"/>
  <c r="G648" i="13"/>
  <c r="F648" i="13"/>
  <c r="E648" i="13"/>
  <c r="C648" i="13"/>
  <c r="D648" i="13" s="1"/>
  <c r="A648" i="13"/>
  <c r="M647" i="13"/>
  <c r="L647" i="13"/>
  <c r="K647" i="13"/>
  <c r="J647" i="13"/>
  <c r="H647" i="13"/>
  <c r="I647" i="13" s="1"/>
  <c r="G647" i="13"/>
  <c r="F647" i="13"/>
  <c r="E647" i="13"/>
  <c r="C647" i="13"/>
  <c r="D647" i="13" s="1"/>
  <c r="A647" i="13"/>
  <c r="M646" i="13"/>
  <c r="L646" i="13"/>
  <c r="K646" i="13"/>
  <c r="J646" i="13"/>
  <c r="H646" i="13"/>
  <c r="I646" i="13" s="1"/>
  <c r="G646" i="13"/>
  <c r="F646" i="13"/>
  <c r="E646" i="13"/>
  <c r="C646" i="13"/>
  <c r="D646" i="13" s="1"/>
  <c r="A646" i="13"/>
  <c r="M645" i="13"/>
  <c r="L645" i="13"/>
  <c r="K645" i="13"/>
  <c r="J645" i="13"/>
  <c r="H645" i="13"/>
  <c r="I645" i="13" s="1"/>
  <c r="G645" i="13"/>
  <c r="F645" i="13"/>
  <c r="E645" i="13"/>
  <c r="C645" i="13"/>
  <c r="D645" i="13" s="1"/>
  <c r="A645" i="13"/>
  <c r="M644" i="13"/>
  <c r="L644" i="13"/>
  <c r="K644" i="13"/>
  <c r="J644" i="13"/>
  <c r="I644" i="13"/>
  <c r="H644" i="13"/>
  <c r="G644" i="13"/>
  <c r="F644" i="13"/>
  <c r="E644" i="13"/>
  <c r="C644" i="13"/>
  <c r="D644" i="13" s="1"/>
  <c r="A644" i="13"/>
  <c r="M643" i="13"/>
  <c r="L643" i="13"/>
  <c r="K643" i="13"/>
  <c r="J643" i="13"/>
  <c r="I643" i="13"/>
  <c r="H643" i="13"/>
  <c r="G643" i="13"/>
  <c r="F643" i="13"/>
  <c r="E643" i="13"/>
  <c r="C643" i="13"/>
  <c r="D643" i="13" s="1"/>
  <c r="A643" i="13"/>
  <c r="M642" i="13"/>
  <c r="L642" i="13"/>
  <c r="K642" i="13"/>
  <c r="J642" i="13"/>
  <c r="H642" i="13"/>
  <c r="I642" i="13" s="1"/>
  <c r="G642" i="13"/>
  <c r="F642" i="13"/>
  <c r="E642" i="13"/>
  <c r="C642" i="13"/>
  <c r="D642" i="13" s="1"/>
  <c r="A642" i="13"/>
  <c r="M641" i="13"/>
  <c r="L641" i="13"/>
  <c r="K641" i="13"/>
  <c r="J641" i="13"/>
  <c r="H641" i="13"/>
  <c r="I641" i="13" s="1"/>
  <c r="G641" i="13"/>
  <c r="F641" i="13"/>
  <c r="E641" i="13"/>
  <c r="C641" i="13"/>
  <c r="D641" i="13" s="1"/>
  <c r="A641" i="13"/>
  <c r="M640" i="13"/>
  <c r="L640" i="13"/>
  <c r="K640" i="13"/>
  <c r="J640" i="13"/>
  <c r="H640" i="13"/>
  <c r="I640" i="13" s="1"/>
  <c r="G640" i="13"/>
  <c r="F640" i="13"/>
  <c r="E640" i="13"/>
  <c r="C640" i="13"/>
  <c r="D640" i="13" s="1"/>
  <c r="A640" i="13"/>
  <c r="M639" i="13"/>
  <c r="L639" i="13"/>
  <c r="K639" i="13"/>
  <c r="J639" i="13"/>
  <c r="H639" i="13"/>
  <c r="I639" i="13" s="1"/>
  <c r="G639" i="13"/>
  <c r="F639" i="13"/>
  <c r="E639" i="13"/>
  <c r="C639" i="13"/>
  <c r="D639" i="13" s="1"/>
  <c r="A639" i="13"/>
  <c r="M638" i="13"/>
  <c r="L638" i="13"/>
  <c r="K638" i="13"/>
  <c r="J638" i="13"/>
  <c r="H638" i="13"/>
  <c r="I638" i="13" s="1"/>
  <c r="G638" i="13"/>
  <c r="F638" i="13"/>
  <c r="E638" i="13"/>
  <c r="C638" i="13"/>
  <c r="D638" i="13" s="1"/>
  <c r="A638" i="13"/>
  <c r="M637" i="13"/>
  <c r="L637" i="13"/>
  <c r="K637" i="13"/>
  <c r="J637" i="13"/>
  <c r="H637" i="13"/>
  <c r="I637" i="13" s="1"/>
  <c r="G637" i="13"/>
  <c r="F637" i="13"/>
  <c r="E637" i="13"/>
  <c r="C637" i="13"/>
  <c r="D637" i="13" s="1"/>
  <c r="A637" i="13"/>
  <c r="M636" i="13"/>
  <c r="L636" i="13"/>
  <c r="K636" i="13"/>
  <c r="J636" i="13"/>
  <c r="H636" i="13"/>
  <c r="I636" i="13" s="1"/>
  <c r="G636" i="13"/>
  <c r="F636" i="13"/>
  <c r="E636" i="13"/>
  <c r="C636" i="13"/>
  <c r="D636" i="13" s="1"/>
  <c r="A636" i="13"/>
  <c r="M635" i="13"/>
  <c r="L635" i="13"/>
  <c r="K635" i="13"/>
  <c r="J635" i="13"/>
  <c r="H635" i="13"/>
  <c r="I635" i="13" s="1"/>
  <c r="G635" i="13"/>
  <c r="F635" i="13"/>
  <c r="E635" i="13"/>
  <c r="C635" i="13"/>
  <c r="D635" i="13" s="1"/>
  <c r="A635" i="13"/>
  <c r="M634" i="13"/>
  <c r="L634" i="13"/>
  <c r="K634" i="13"/>
  <c r="J634" i="13"/>
  <c r="H634" i="13"/>
  <c r="I634" i="13" s="1"/>
  <c r="G634" i="13"/>
  <c r="F634" i="13"/>
  <c r="E634" i="13"/>
  <c r="C634" i="13"/>
  <c r="D634" i="13" s="1"/>
  <c r="A634" i="13"/>
  <c r="M633" i="13"/>
  <c r="L633" i="13"/>
  <c r="K633" i="13"/>
  <c r="J633" i="13"/>
  <c r="H633" i="13"/>
  <c r="I633" i="13" s="1"/>
  <c r="G633" i="13"/>
  <c r="F633" i="13"/>
  <c r="E633" i="13"/>
  <c r="C633" i="13"/>
  <c r="D633" i="13" s="1"/>
  <c r="A633" i="13"/>
  <c r="M632" i="13"/>
  <c r="L632" i="13"/>
  <c r="K632" i="13"/>
  <c r="J632" i="13"/>
  <c r="I632" i="13"/>
  <c r="H632" i="13"/>
  <c r="G632" i="13"/>
  <c r="F632" i="13"/>
  <c r="E632" i="13"/>
  <c r="C632" i="13"/>
  <c r="D632" i="13" s="1"/>
  <c r="A632" i="13"/>
  <c r="M631" i="13"/>
  <c r="L631" i="13"/>
  <c r="K631" i="13"/>
  <c r="J631" i="13"/>
  <c r="H631" i="13"/>
  <c r="I631" i="13" s="1"/>
  <c r="G631" i="13"/>
  <c r="F631" i="13"/>
  <c r="E631" i="13"/>
  <c r="C631" i="13"/>
  <c r="D631" i="13" s="1"/>
  <c r="A631" i="13"/>
  <c r="M630" i="13"/>
  <c r="L630" i="13"/>
  <c r="K630" i="13"/>
  <c r="J630" i="13"/>
  <c r="H630" i="13"/>
  <c r="I630" i="13" s="1"/>
  <c r="G630" i="13"/>
  <c r="F630" i="13"/>
  <c r="E630" i="13"/>
  <c r="C630" i="13"/>
  <c r="D630" i="13" s="1"/>
  <c r="A630" i="13"/>
  <c r="M629" i="13"/>
  <c r="L629" i="13"/>
  <c r="K629" i="13"/>
  <c r="J629" i="13"/>
  <c r="H629" i="13"/>
  <c r="I629" i="13" s="1"/>
  <c r="G629" i="13"/>
  <c r="F629" i="13"/>
  <c r="E629" i="13"/>
  <c r="C629" i="13"/>
  <c r="D629" i="13" s="1"/>
  <c r="A629" i="13"/>
  <c r="M628" i="13"/>
  <c r="L628" i="13"/>
  <c r="K628" i="13"/>
  <c r="J628" i="13"/>
  <c r="I628" i="13"/>
  <c r="H628" i="13"/>
  <c r="G628" i="13"/>
  <c r="F628" i="13"/>
  <c r="E628" i="13"/>
  <c r="C628" i="13"/>
  <c r="D628" i="13" s="1"/>
  <c r="A628" i="13"/>
  <c r="M627" i="13"/>
  <c r="L627" i="13"/>
  <c r="K627" i="13"/>
  <c r="J627" i="13"/>
  <c r="I627" i="13"/>
  <c r="H627" i="13"/>
  <c r="G627" i="13"/>
  <c r="F627" i="13"/>
  <c r="E627" i="13"/>
  <c r="C627" i="13"/>
  <c r="D627" i="13" s="1"/>
  <c r="A627" i="13"/>
  <c r="M626" i="13"/>
  <c r="L626" i="13"/>
  <c r="K626" i="13"/>
  <c r="J626" i="13"/>
  <c r="H626" i="13"/>
  <c r="I626" i="13" s="1"/>
  <c r="G626" i="13"/>
  <c r="F626" i="13"/>
  <c r="E626" i="13"/>
  <c r="C626" i="13"/>
  <c r="D626" i="13" s="1"/>
  <c r="A626" i="13"/>
  <c r="M625" i="13"/>
  <c r="L625" i="13"/>
  <c r="K625" i="13"/>
  <c r="J625" i="13"/>
  <c r="H625" i="13"/>
  <c r="I625" i="13" s="1"/>
  <c r="G625" i="13"/>
  <c r="F625" i="13"/>
  <c r="E625" i="13"/>
  <c r="C625" i="13"/>
  <c r="D625" i="13" s="1"/>
  <c r="A625" i="13"/>
  <c r="M624" i="13"/>
  <c r="L624" i="13"/>
  <c r="K624" i="13"/>
  <c r="J624" i="13"/>
  <c r="H624" i="13"/>
  <c r="I624" i="13" s="1"/>
  <c r="G624" i="13"/>
  <c r="F624" i="13"/>
  <c r="E624" i="13"/>
  <c r="C624" i="13"/>
  <c r="D624" i="13" s="1"/>
  <c r="A624" i="13"/>
  <c r="M623" i="13"/>
  <c r="L623" i="13"/>
  <c r="K623" i="13"/>
  <c r="J623" i="13"/>
  <c r="H623" i="13"/>
  <c r="I623" i="13" s="1"/>
  <c r="G623" i="13"/>
  <c r="F623" i="13"/>
  <c r="E623" i="13"/>
  <c r="C623" i="13"/>
  <c r="D623" i="13" s="1"/>
  <c r="A623" i="13"/>
  <c r="M622" i="13"/>
  <c r="L622" i="13"/>
  <c r="K622" i="13"/>
  <c r="J622" i="13"/>
  <c r="H622" i="13"/>
  <c r="I622" i="13" s="1"/>
  <c r="G622" i="13"/>
  <c r="F622" i="13"/>
  <c r="E622" i="13"/>
  <c r="C622" i="13"/>
  <c r="D622" i="13" s="1"/>
  <c r="A622" i="13"/>
  <c r="M621" i="13"/>
  <c r="L621" i="13"/>
  <c r="K621" i="13"/>
  <c r="J621" i="13"/>
  <c r="H621" i="13"/>
  <c r="I621" i="13" s="1"/>
  <c r="G621" i="13"/>
  <c r="F621" i="13"/>
  <c r="E621" i="13"/>
  <c r="C621" i="13"/>
  <c r="D621" i="13" s="1"/>
  <c r="A621" i="13"/>
  <c r="M620" i="13"/>
  <c r="L620" i="13"/>
  <c r="K620" i="13"/>
  <c r="J620" i="13"/>
  <c r="H620" i="13"/>
  <c r="I620" i="13" s="1"/>
  <c r="G620" i="13"/>
  <c r="F620" i="13"/>
  <c r="E620" i="13"/>
  <c r="C620" i="13"/>
  <c r="D620" i="13" s="1"/>
  <c r="A620" i="13"/>
  <c r="M619" i="13"/>
  <c r="L619" i="13"/>
  <c r="K619" i="13"/>
  <c r="J619" i="13"/>
  <c r="H619" i="13"/>
  <c r="I619" i="13" s="1"/>
  <c r="G619" i="13"/>
  <c r="F619" i="13"/>
  <c r="E619" i="13"/>
  <c r="C619" i="13"/>
  <c r="D619" i="13" s="1"/>
  <c r="A619" i="13"/>
  <c r="M618" i="13"/>
  <c r="L618" i="13"/>
  <c r="K618" i="13"/>
  <c r="J618" i="13"/>
  <c r="H618" i="13"/>
  <c r="I618" i="13" s="1"/>
  <c r="G618" i="13"/>
  <c r="F618" i="13"/>
  <c r="E618" i="13"/>
  <c r="C618" i="13"/>
  <c r="D618" i="13" s="1"/>
  <c r="A618" i="13"/>
  <c r="M617" i="13"/>
  <c r="L617" i="13"/>
  <c r="K617" i="13"/>
  <c r="J617" i="13"/>
  <c r="H617" i="13"/>
  <c r="I617" i="13" s="1"/>
  <c r="G617" i="13"/>
  <c r="F617" i="13"/>
  <c r="E617" i="13"/>
  <c r="C617" i="13"/>
  <c r="D617" i="13" s="1"/>
  <c r="A617" i="13"/>
  <c r="M616" i="13"/>
  <c r="L616" i="13"/>
  <c r="K616" i="13"/>
  <c r="J616" i="13"/>
  <c r="I616" i="13"/>
  <c r="H616" i="13"/>
  <c r="G616" i="13"/>
  <c r="F616" i="13"/>
  <c r="E616" i="13"/>
  <c r="C616" i="13"/>
  <c r="D616" i="13" s="1"/>
  <c r="A616" i="13"/>
  <c r="M615" i="13"/>
  <c r="L615" i="13"/>
  <c r="K615" i="13"/>
  <c r="J615" i="13"/>
  <c r="H615" i="13"/>
  <c r="I615" i="13" s="1"/>
  <c r="G615" i="13"/>
  <c r="F615" i="13"/>
  <c r="E615" i="13"/>
  <c r="C615" i="13"/>
  <c r="D615" i="13" s="1"/>
  <c r="A615" i="13"/>
  <c r="M614" i="13"/>
  <c r="L614" i="13"/>
  <c r="K614" i="13"/>
  <c r="J614" i="13"/>
  <c r="H614" i="13"/>
  <c r="I614" i="13" s="1"/>
  <c r="G614" i="13"/>
  <c r="F614" i="13"/>
  <c r="E614" i="13"/>
  <c r="C614" i="13"/>
  <c r="D614" i="13" s="1"/>
  <c r="A614" i="13"/>
  <c r="M613" i="13"/>
  <c r="L613" i="13"/>
  <c r="K613" i="13"/>
  <c r="J613" i="13"/>
  <c r="H613" i="13"/>
  <c r="I613" i="13" s="1"/>
  <c r="G613" i="13"/>
  <c r="F613" i="13"/>
  <c r="E613" i="13"/>
  <c r="C613" i="13"/>
  <c r="D613" i="13" s="1"/>
  <c r="A613" i="13"/>
  <c r="M612" i="13"/>
  <c r="L612" i="13"/>
  <c r="K612" i="13"/>
  <c r="J612" i="13"/>
  <c r="I612" i="13"/>
  <c r="H612" i="13"/>
  <c r="G612" i="13"/>
  <c r="F612" i="13"/>
  <c r="E612" i="13"/>
  <c r="C612" i="13"/>
  <c r="D612" i="13" s="1"/>
  <c r="A612" i="13"/>
  <c r="M611" i="13"/>
  <c r="L611" i="13"/>
  <c r="K611" i="13"/>
  <c r="J611" i="13"/>
  <c r="I611" i="13"/>
  <c r="H611" i="13"/>
  <c r="G611" i="13"/>
  <c r="F611" i="13"/>
  <c r="E611" i="13"/>
  <c r="C611" i="13"/>
  <c r="D611" i="13" s="1"/>
  <c r="A611" i="13"/>
  <c r="M610" i="13"/>
  <c r="L610" i="13"/>
  <c r="K610" i="13"/>
  <c r="J610" i="13"/>
  <c r="H610" i="13"/>
  <c r="I610" i="13" s="1"/>
  <c r="G610" i="13"/>
  <c r="F610" i="13"/>
  <c r="E610" i="13"/>
  <c r="C610" i="13"/>
  <c r="D610" i="13" s="1"/>
  <c r="A610" i="13"/>
  <c r="M609" i="13"/>
  <c r="L609" i="13"/>
  <c r="K609" i="13"/>
  <c r="J609" i="13"/>
  <c r="H609" i="13"/>
  <c r="I609" i="13" s="1"/>
  <c r="G609" i="13"/>
  <c r="F609" i="13"/>
  <c r="E609" i="13"/>
  <c r="C609" i="13"/>
  <c r="D609" i="13" s="1"/>
  <c r="A609" i="13"/>
  <c r="M608" i="13"/>
  <c r="L608" i="13"/>
  <c r="K608" i="13"/>
  <c r="J608" i="13"/>
  <c r="H608" i="13"/>
  <c r="I608" i="13" s="1"/>
  <c r="G608" i="13"/>
  <c r="F608" i="13"/>
  <c r="E608" i="13"/>
  <c r="C608" i="13"/>
  <c r="D608" i="13" s="1"/>
  <c r="A608" i="13"/>
  <c r="M607" i="13"/>
  <c r="L607" i="13"/>
  <c r="K607" i="13"/>
  <c r="J607" i="13"/>
  <c r="H607" i="13"/>
  <c r="I607" i="13" s="1"/>
  <c r="G607" i="13"/>
  <c r="F607" i="13"/>
  <c r="E607" i="13"/>
  <c r="C607" i="13"/>
  <c r="D607" i="13" s="1"/>
  <c r="A607" i="13"/>
  <c r="M606" i="13"/>
  <c r="L606" i="13"/>
  <c r="K606" i="13"/>
  <c r="J606" i="13"/>
  <c r="H606" i="13"/>
  <c r="I606" i="13" s="1"/>
  <c r="G606" i="13"/>
  <c r="F606" i="13"/>
  <c r="E606" i="13"/>
  <c r="C606" i="13"/>
  <c r="D606" i="13" s="1"/>
  <c r="A606" i="13"/>
  <c r="M605" i="13"/>
  <c r="L605" i="13"/>
  <c r="K605" i="13"/>
  <c r="J605" i="13"/>
  <c r="H605" i="13"/>
  <c r="I605" i="13" s="1"/>
  <c r="G605" i="13"/>
  <c r="F605" i="13"/>
  <c r="E605" i="13"/>
  <c r="C605" i="13"/>
  <c r="D605" i="13" s="1"/>
  <c r="A605" i="13"/>
  <c r="M604" i="13"/>
  <c r="L604" i="13"/>
  <c r="K604" i="13"/>
  <c r="J604" i="13"/>
  <c r="H604" i="13"/>
  <c r="I604" i="13" s="1"/>
  <c r="G604" i="13"/>
  <c r="F604" i="13"/>
  <c r="E604" i="13"/>
  <c r="C604" i="13"/>
  <c r="D604" i="13" s="1"/>
  <c r="A604" i="13"/>
  <c r="M603" i="13"/>
  <c r="L603" i="13"/>
  <c r="K603" i="13"/>
  <c r="J603" i="13"/>
  <c r="H603" i="13"/>
  <c r="I603" i="13" s="1"/>
  <c r="G603" i="13"/>
  <c r="F603" i="13"/>
  <c r="E603" i="13"/>
  <c r="C603" i="13"/>
  <c r="D603" i="13" s="1"/>
  <c r="A603" i="13"/>
  <c r="M602" i="13"/>
  <c r="L602" i="13"/>
  <c r="K602" i="13"/>
  <c r="J602" i="13"/>
  <c r="H602" i="13"/>
  <c r="I602" i="13" s="1"/>
  <c r="G602" i="13"/>
  <c r="F602" i="13"/>
  <c r="E602" i="13"/>
  <c r="C602" i="13"/>
  <c r="D602" i="13" s="1"/>
  <c r="A602" i="13"/>
  <c r="M601" i="13"/>
  <c r="L601" i="13"/>
  <c r="K601" i="13"/>
  <c r="J601" i="13"/>
  <c r="H601" i="13"/>
  <c r="I601" i="13" s="1"/>
  <c r="G601" i="13"/>
  <c r="F601" i="13"/>
  <c r="E601" i="13"/>
  <c r="C601" i="13"/>
  <c r="D601" i="13" s="1"/>
  <c r="A601" i="13"/>
  <c r="M600" i="13"/>
  <c r="L600" i="13"/>
  <c r="K600" i="13"/>
  <c r="J600" i="13"/>
  <c r="I600" i="13"/>
  <c r="H600" i="13"/>
  <c r="G600" i="13"/>
  <c r="F600" i="13"/>
  <c r="E600" i="13"/>
  <c r="C600" i="13"/>
  <c r="D600" i="13" s="1"/>
  <c r="A600" i="13"/>
  <c r="M599" i="13"/>
  <c r="L599" i="13"/>
  <c r="K599" i="13"/>
  <c r="J599" i="13"/>
  <c r="H599" i="13"/>
  <c r="I599" i="13" s="1"/>
  <c r="G599" i="13"/>
  <c r="F599" i="13"/>
  <c r="E599" i="13"/>
  <c r="C599" i="13"/>
  <c r="D599" i="13" s="1"/>
  <c r="A599" i="13"/>
  <c r="M598" i="13"/>
  <c r="L598" i="13"/>
  <c r="K598" i="13"/>
  <c r="J598" i="13"/>
  <c r="H598" i="13"/>
  <c r="I598" i="13" s="1"/>
  <c r="G598" i="13"/>
  <c r="F598" i="13"/>
  <c r="E598" i="13"/>
  <c r="C598" i="13"/>
  <c r="D598" i="13" s="1"/>
  <c r="A598" i="13"/>
  <c r="M597" i="13"/>
  <c r="L597" i="13"/>
  <c r="K597" i="13"/>
  <c r="J597" i="13"/>
  <c r="H597" i="13"/>
  <c r="I597" i="13" s="1"/>
  <c r="G597" i="13"/>
  <c r="F597" i="13"/>
  <c r="E597" i="13"/>
  <c r="C597" i="13"/>
  <c r="D597" i="13" s="1"/>
  <c r="A597" i="13"/>
  <c r="M596" i="13"/>
  <c r="L596" i="13"/>
  <c r="K596" i="13"/>
  <c r="J596" i="13"/>
  <c r="I596" i="13"/>
  <c r="H596" i="13"/>
  <c r="G596" i="13"/>
  <c r="F596" i="13"/>
  <c r="E596" i="13"/>
  <c r="C596" i="13"/>
  <c r="D596" i="13" s="1"/>
  <c r="A596" i="13"/>
  <c r="M595" i="13"/>
  <c r="L595" i="13"/>
  <c r="K595" i="13"/>
  <c r="J595" i="13"/>
  <c r="I595" i="13"/>
  <c r="H595" i="13"/>
  <c r="G595" i="13"/>
  <c r="F595" i="13"/>
  <c r="E595" i="13"/>
  <c r="C595" i="13"/>
  <c r="D595" i="13" s="1"/>
  <c r="A595" i="13"/>
  <c r="M594" i="13"/>
  <c r="L594" i="13"/>
  <c r="K594" i="13"/>
  <c r="J594" i="13"/>
  <c r="H594" i="13"/>
  <c r="I594" i="13" s="1"/>
  <c r="G594" i="13"/>
  <c r="F594" i="13"/>
  <c r="E594" i="13"/>
  <c r="C594" i="13"/>
  <c r="D594" i="13" s="1"/>
  <c r="A594" i="13"/>
  <c r="M593" i="13"/>
  <c r="L593" i="13"/>
  <c r="K593" i="13"/>
  <c r="J593" i="13"/>
  <c r="H593" i="13"/>
  <c r="I593" i="13" s="1"/>
  <c r="G593" i="13"/>
  <c r="F593" i="13"/>
  <c r="E593" i="13"/>
  <c r="C593" i="13"/>
  <c r="D593" i="13" s="1"/>
  <c r="A593" i="13"/>
  <c r="M592" i="13"/>
  <c r="L592" i="13"/>
  <c r="K592" i="13"/>
  <c r="J592" i="13"/>
  <c r="H592" i="13"/>
  <c r="I592" i="13" s="1"/>
  <c r="G592" i="13"/>
  <c r="F592" i="13"/>
  <c r="E592" i="13"/>
  <c r="C592" i="13"/>
  <c r="D592" i="13" s="1"/>
  <c r="A592" i="13"/>
  <c r="M591" i="13"/>
  <c r="L591" i="13"/>
  <c r="K591" i="13"/>
  <c r="J591" i="13"/>
  <c r="H591" i="13"/>
  <c r="I591" i="13" s="1"/>
  <c r="G591" i="13"/>
  <c r="F591" i="13"/>
  <c r="E591" i="13"/>
  <c r="C591" i="13"/>
  <c r="D591" i="13" s="1"/>
  <c r="A591" i="13"/>
  <c r="M590" i="13"/>
  <c r="L590" i="13"/>
  <c r="K590" i="13"/>
  <c r="J590" i="13"/>
  <c r="H590" i="13"/>
  <c r="I590" i="13" s="1"/>
  <c r="G590" i="13"/>
  <c r="F590" i="13"/>
  <c r="E590" i="13"/>
  <c r="C590" i="13"/>
  <c r="D590" i="13" s="1"/>
  <c r="A590" i="13"/>
  <c r="M589" i="13"/>
  <c r="L589" i="13"/>
  <c r="K589" i="13"/>
  <c r="J589" i="13"/>
  <c r="H589" i="13"/>
  <c r="I589" i="13" s="1"/>
  <c r="G589" i="13"/>
  <c r="F589" i="13"/>
  <c r="E589" i="13"/>
  <c r="C589" i="13"/>
  <c r="D589" i="13" s="1"/>
  <c r="A589" i="13"/>
  <c r="M588" i="13"/>
  <c r="L588" i="13"/>
  <c r="K588" i="13"/>
  <c r="J588" i="13"/>
  <c r="H588" i="13"/>
  <c r="I588" i="13" s="1"/>
  <c r="G588" i="13"/>
  <c r="F588" i="13"/>
  <c r="E588" i="13"/>
  <c r="C588" i="13"/>
  <c r="D588" i="13" s="1"/>
  <c r="A588" i="13"/>
  <c r="M587" i="13"/>
  <c r="L587" i="13"/>
  <c r="K587" i="13"/>
  <c r="J587" i="13"/>
  <c r="H587" i="13"/>
  <c r="I587" i="13" s="1"/>
  <c r="G587" i="13"/>
  <c r="F587" i="13"/>
  <c r="E587" i="13"/>
  <c r="C587" i="13"/>
  <c r="D587" i="13" s="1"/>
  <c r="A587" i="13"/>
  <c r="M586" i="13"/>
  <c r="L586" i="13"/>
  <c r="K586" i="13"/>
  <c r="J586" i="13"/>
  <c r="H586" i="13"/>
  <c r="I586" i="13" s="1"/>
  <c r="G586" i="13"/>
  <c r="F586" i="13"/>
  <c r="E586" i="13"/>
  <c r="C586" i="13"/>
  <c r="D586" i="13" s="1"/>
  <c r="A586" i="13"/>
  <c r="M585" i="13"/>
  <c r="L585" i="13"/>
  <c r="K585" i="13"/>
  <c r="J585" i="13"/>
  <c r="H585" i="13"/>
  <c r="I585" i="13" s="1"/>
  <c r="G585" i="13"/>
  <c r="F585" i="13"/>
  <c r="E585" i="13"/>
  <c r="C585" i="13"/>
  <c r="D585" i="13" s="1"/>
  <c r="A585" i="13"/>
  <c r="M584" i="13"/>
  <c r="L584" i="13"/>
  <c r="K584" i="13"/>
  <c r="J584" i="13"/>
  <c r="I584" i="13"/>
  <c r="H584" i="13"/>
  <c r="G584" i="13"/>
  <c r="F584" i="13"/>
  <c r="E584" i="13"/>
  <c r="C584" i="13"/>
  <c r="D584" i="13" s="1"/>
  <c r="A584" i="13"/>
  <c r="M583" i="13"/>
  <c r="L583" i="13"/>
  <c r="K583" i="13"/>
  <c r="J583" i="13"/>
  <c r="H583" i="13"/>
  <c r="I583" i="13" s="1"/>
  <c r="G583" i="13"/>
  <c r="F583" i="13"/>
  <c r="E583" i="13"/>
  <c r="C583" i="13"/>
  <c r="D583" i="13" s="1"/>
  <c r="A583" i="13"/>
  <c r="M582" i="13"/>
  <c r="L582" i="13"/>
  <c r="K582" i="13"/>
  <c r="J582" i="13"/>
  <c r="H582" i="13"/>
  <c r="I582" i="13" s="1"/>
  <c r="G582" i="13"/>
  <c r="F582" i="13"/>
  <c r="E582" i="13"/>
  <c r="C582" i="13"/>
  <c r="D582" i="13" s="1"/>
  <c r="A582" i="13"/>
  <c r="M581" i="13"/>
  <c r="L581" i="13"/>
  <c r="K581" i="13"/>
  <c r="J581" i="13"/>
  <c r="H581" i="13"/>
  <c r="I581" i="13" s="1"/>
  <c r="G581" i="13"/>
  <c r="F581" i="13"/>
  <c r="E581" i="13"/>
  <c r="C581" i="13"/>
  <c r="D581" i="13" s="1"/>
  <c r="A581" i="13"/>
  <c r="M580" i="13"/>
  <c r="L580" i="13"/>
  <c r="K580" i="13"/>
  <c r="J580" i="13"/>
  <c r="I580" i="13"/>
  <c r="H580" i="13"/>
  <c r="G580" i="13"/>
  <c r="F580" i="13"/>
  <c r="E580" i="13"/>
  <c r="C580" i="13"/>
  <c r="D580" i="13" s="1"/>
  <c r="A580" i="13"/>
  <c r="M579" i="13"/>
  <c r="L579" i="13"/>
  <c r="K579" i="13"/>
  <c r="J579" i="13"/>
  <c r="I579" i="13"/>
  <c r="H579" i="13"/>
  <c r="G579" i="13"/>
  <c r="F579" i="13"/>
  <c r="E579" i="13"/>
  <c r="C579" i="13"/>
  <c r="D579" i="13" s="1"/>
  <c r="A579" i="13"/>
  <c r="M578" i="13"/>
  <c r="L578" i="13"/>
  <c r="K578" i="13"/>
  <c r="J578" i="13"/>
  <c r="H578" i="13"/>
  <c r="I578" i="13" s="1"/>
  <c r="G578" i="13"/>
  <c r="F578" i="13"/>
  <c r="E578" i="13"/>
  <c r="C578" i="13"/>
  <c r="D578" i="13" s="1"/>
  <c r="A578" i="13"/>
  <c r="M577" i="13"/>
  <c r="L577" i="13"/>
  <c r="K577" i="13"/>
  <c r="J577" i="13"/>
  <c r="H577" i="13"/>
  <c r="I577" i="13" s="1"/>
  <c r="G577" i="13"/>
  <c r="F577" i="13"/>
  <c r="E577" i="13"/>
  <c r="C577" i="13"/>
  <c r="D577" i="13" s="1"/>
  <c r="A577" i="13"/>
  <c r="M576" i="13"/>
  <c r="L576" i="13"/>
  <c r="K576" i="13"/>
  <c r="J576" i="13"/>
  <c r="H576" i="13"/>
  <c r="I576" i="13" s="1"/>
  <c r="G576" i="13"/>
  <c r="F576" i="13"/>
  <c r="E576" i="13"/>
  <c r="C576" i="13"/>
  <c r="D576" i="13" s="1"/>
  <c r="A576" i="13"/>
  <c r="M575" i="13"/>
  <c r="L575" i="13"/>
  <c r="K575" i="13"/>
  <c r="J575" i="13"/>
  <c r="H575" i="13"/>
  <c r="I575" i="13" s="1"/>
  <c r="G575" i="13"/>
  <c r="F575" i="13"/>
  <c r="E575" i="13"/>
  <c r="C575" i="13"/>
  <c r="D575" i="13" s="1"/>
  <c r="A575" i="13"/>
  <c r="M574" i="13"/>
  <c r="L574" i="13"/>
  <c r="K574" i="13"/>
  <c r="J574" i="13"/>
  <c r="H574" i="13"/>
  <c r="I574" i="13" s="1"/>
  <c r="G574" i="13"/>
  <c r="F574" i="13"/>
  <c r="E574" i="13"/>
  <c r="C574" i="13"/>
  <c r="D574" i="13" s="1"/>
  <c r="A574" i="13"/>
  <c r="M573" i="13"/>
  <c r="L573" i="13"/>
  <c r="K573" i="13"/>
  <c r="J573" i="13"/>
  <c r="H573" i="13"/>
  <c r="I573" i="13" s="1"/>
  <c r="G573" i="13"/>
  <c r="F573" i="13"/>
  <c r="E573" i="13"/>
  <c r="C573" i="13"/>
  <c r="D573" i="13" s="1"/>
  <c r="A573" i="13"/>
  <c r="M572" i="13"/>
  <c r="L572" i="13"/>
  <c r="K572" i="13"/>
  <c r="J572" i="13"/>
  <c r="H572" i="13"/>
  <c r="I572" i="13" s="1"/>
  <c r="G572" i="13"/>
  <c r="F572" i="13"/>
  <c r="E572" i="13"/>
  <c r="C572" i="13"/>
  <c r="D572" i="13" s="1"/>
  <c r="A572" i="13"/>
  <c r="M571" i="13"/>
  <c r="L571" i="13"/>
  <c r="K571" i="13"/>
  <c r="J571" i="13"/>
  <c r="H571" i="13"/>
  <c r="I571" i="13" s="1"/>
  <c r="G571" i="13"/>
  <c r="F571" i="13"/>
  <c r="E571" i="13"/>
  <c r="C571" i="13"/>
  <c r="D571" i="13" s="1"/>
  <c r="A571" i="13"/>
  <c r="M570" i="13"/>
  <c r="L570" i="13"/>
  <c r="K570" i="13"/>
  <c r="J570" i="13"/>
  <c r="H570" i="13"/>
  <c r="I570" i="13" s="1"/>
  <c r="G570" i="13"/>
  <c r="F570" i="13"/>
  <c r="E570" i="13"/>
  <c r="C570" i="13"/>
  <c r="D570" i="13" s="1"/>
  <c r="A570" i="13"/>
  <c r="M569" i="13"/>
  <c r="L569" i="13"/>
  <c r="K569" i="13"/>
  <c r="J569" i="13"/>
  <c r="H569" i="13"/>
  <c r="I569" i="13" s="1"/>
  <c r="G569" i="13"/>
  <c r="F569" i="13"/>
  <c r="E569" i="13"/>
  <c r="C569" i="13"/>
  <c r="D569" i="13" s="1"/>
  <c r="A569" i="13"/>
  <c r="M568" i="13"/>
  <c r="L568" i="13"/>
  <c r="K568" i="13"/>
  <c r="J568" i="13"/>
  <c r="I568" i="13"/>
  <c r="H568" i="13"/>
  <c r="G568" i="13"/>
  <c r="F568" i="13"/>
  <c r="E568" i="13"/>
  <c r="C568" i="13"/>
  <c r="D568" i="13" s="1"/>
  <c r="A568" i="13"/>
  <c r="M567" i="13"/>
  <c r="L567" i="13"/>
  <c r="K567" i="13"/>
  <c r="J567" i="13"/>
  <c r="H567" i="13"/>
  <c r="I567" i="13" s="1"/>
  <c r="G567" i="13"/>
  <c r="F567" i="13"/>
  <c r="E567" i="13"/>
  <c r="C567" i="13"/>
  <c r="D567" i="13" s="1"/>
  <c r="A567" i="13"/>
  <c r="M566" i="13"/>
  <c r="L566" i="13"/>
  <c r="K566" i="13"/>
  <c r="J566" i="13"/>
  <c r="H566" i="13"/>
  <c r="I566" i="13" s="1"/>
  <c r="G566" i="13"/>
  <c r="F566" i="13"/>
  <c r="E566" i="13"/>
  <c r="C566" i="13"/>
  <c r="D566" i="13" s="1"/>
  <c r="A566" i="13"/>
  <c r="M565" i="13"/>
  <c r="L565" i="13"/>
  <c r="K565" i="13"/>
  <c r="J565" i="13"/>
  <c r="H565" i="13"/>
  <c r="I565" i="13" s="1"/>
  <c r="G565" i="13"/>
  <c r="F565" i="13"/>
  <c r="E565" i="13"/>
  <c r="C565" i="13"/>
  <c r="D565" i="13" s="1"/>
  <c r="A565" i="13"/>
  <c r="M564" i="13"/>
  <c r="L564" i="13"/>
  <c r="K564" i="13"/>
  <c r="J564" i="13"/>
  <c r="I564" i="13"/>
  <c r="H564" i="13"/>
  <c r="G564" i="13"/>
  <c r="F564" i="13"/>
  <c r="E564" i="13"/>
  <c r="C564" i="13"/>
  <c r="D564" i="13" s="1"/>
  <c r="A564" i="13"/>
  <c r="M563" i="13"/>
  <c r="L563" i="13"/>
  <c r="K563" i="13"/>
  <c r="J563" i="13"/>
  <c r="I563" i="13"/>
  <c r="H563" i="13"/>
  <c r="G563" i="13"/>
  <c r="F563" i="13"/>
  <c r="E563" i="13"/>
  <c r="C563" i="13"/>
  <c r="D563" i="13" s="1"/>
  <c r="A563" i="13"/>
  <c r="M562" i="13"/>
  <c r="L562" i="13"/>
  <c r="K562" i="13"/>
  <c r="J562" i="13"/>
  <c r="H562" i="13"/>
  <c r="I562" i="13" s="1"/>
  <c r="G562" i="13"/>
  <c r="F562" i="13"/>
  <c r="E562" i="13"/>
  <c r="C562" i="13"/>
  <c r="D562" i="13" s="1"/>
  <c r="A562" i="13"/>
  <c r="M561" i="13"/>
  <c r="L561" i="13"/>
  <c r="K561" i="13"/>
  <c r="J561" i="13"/>
  <c r="H561" i="13"/>
  <c r="I561" i="13" s="1"/>
  <c r="G561" i="13"/>
  <c r="F561" i="13"/>
  <c r="E561" i="13"/>
  <c r="C561" i="13"/>
  <c r="D561" i="13" s="1"/>
  <c r="A561" i="13"/>
  <c r="M560" i="13"/>
  <c r="L560" i="13"/>
  <c r="K560" i="13"/>
  <c r="J560" i="13"/>
  <c r="H560" i="13"/>
  <c r="I560" i="13" s="1"/>
  <c r="G560" i="13"/>
  <c r="F560" i="13"/>
  <c r="E560" i="13"/>
  <c r="C560" i="13"/>
  <c r="D560" i="13" s="1"/>
  <c r="A560" i="13"/>
  <c r="M559" i="13"/>
  <c r="L559" i="13"/>
  <c r="K559" i="13"/>
  <c r="J559" i="13"/>
  <c r="H559" i="13"/>
  <c r="I559" i="13" s="1"/>
  <c r="G559" i="13"/>
  <c r="F559" i="13"/>
  <c r="E559" i="13"/>
  <c r="C559" i="13"/>
  <c r="D559" i="13" s="1"/>
  <c r="A559" i="13"/>
  <c r="M558" i="13"/>
  <c r="L558" i="13"/>
  <c r="K558" i="13"/>
  <c r="J558" i="13"/>
  <c r="H558" i="13"/>
  <c r="I558" i="13" s="1"/>
  <c r="G558" i="13"/>
  <c r="F558" i="13"/>
  <c r="E558" i="13"/>
  <c r="C558" i="13"/>
  <c r="D558" i="13" s="1"/>
  <c r="A558" i="13"/>
  <c r="M557" i="13"/>
  <c r="L557" i="13"/>
  <c r="K557" i="13"/>
  <c r="J557" i="13"/>
  <c r="H557" i="13"/>
  <c r="I557" i="13" s="1"/>
  <c r="G557" i="13"/>
  <c r="F557" i="13"/>
  <c r="E557" i="13"/>
  <c r="C557" i="13"/>
  <c r="D557" i="13" s="1"/>
  <c r="A557" i="13"/>
  <c r="M556" i="13"/>
  <c r="L556" i="13"/>
  <c r="K556" i="13"/>
  <c r="J556" i="13"/>
  <c r="H556" i="13"/>
  <c r="I556" i="13" s="1"/>
  <c r="G556" i="13"/>
  <c r="F556" i="13"/>
  <c r="E556" i="13"/>
  <c r="C556" i="13"/>
  <c r="D556" i="13" s="1"/>
  <c r="A556" i="13"/>
  <c r="M555" i="13"/>
  <c r="L555" i="13"/>
  <c r="K555" i="13"/>
  <c r="J555" i="13"/>
  <c r="H555" i="13"/>
  <c r="I555" i="13" s="1"/>
  <c r="G555" i="13"/>
  <c r="F555" i="13"/>
  <c r="E555" i="13"/>
  <c r="C555" i="13"/>
  <c r="D555" i="13" s="1"/>
  <c r="A555" i="13"/>
  <c r="M554" i="13"/>
  <c r="L554" i="13"/>
  <c r="K554" i="13"/>
  <c r="J554" i="13"/>
  <c r="H554" i="13"/>
  <c r="I554" i="13" s="1"/>
  <c r="G554" i="13"/>
  <c r="F554" i="13"/>
  <c r="E554" i="13"/>
  <c r="C554" i="13"/>
  <c r="D554" i="13" s="1"/>
  <c r="A554" i="13"/>
  <c r="M553" i="13"/>
  <c r="L553" i="13"/>
  <c r="K553" i="13"/>
  <c r="J553" i="13"/>
  <c r="H553" i="13"/>
  <c r="I553" i="13" s="1"/>
  <c r="G553" i="13"/>
  <c r="F553" i="13"/>
  <c r="E553" i="13"/>
  <c r="C553" i="13"/>
  <c r="D553" i="13" s="1"/>
  <c r="A553" i="13"/>
  <c r="M552" i="13"/>
  <c r="L552" i="13"/>
  <c r="K552" i="13"/>
  <c r="J552" i="13"/>
  <c r="I552" i="13"/>
  <c r="H552" i="13"/>
  <c r="G552" i="13"/>
  <c r="F552" i="13"/>
  <c r="E552" i="13"/>
  <c r="C552" i="13"/>
  <c r="D552" i="13" s="1"/>
  <c r="A552" i="13"/>
  <c r="M551" i="13"/>
  <c r="L551" i="13"/>
  <c r="K551" i="13"/>
  <c r="J551" i="13"/>
  <c r="H551" i="13"/>
  <c r="I551" i="13" s="1"/>
  <c r="G551" i="13"/>
  <c r="F551" i="13"/>
  <c r="E551" i="13"/>
  <c r="C551" i="13"/>
  <c r="D551" i="13" s="1"/>
  <c r="A551" i="13"/>
  <c r="M550" i="13"/>
  <c r="L550" i="13"/>
  <c r="K550" i="13"/>
  <c r="J550" i="13"/>
  <c r="H550" i="13"/>
  <c r="I550" i="13" s="1"/>
  <c r="G550" i="13"/>
  <c r="F550" i="13"/>
  <c r="E550" i="13"/>
  <c r="C550" i="13"/>
  <c r="D550" i="13" s="1"/>
  <c r="A550" i="13"/>
  <c r="M549" i="13"/>
  <c r="L549" i="13"/>
  <c r="K549" i="13"/>
  <c r="J549" i="13"/>
  <c r="H549" i="13"/>
  <c r="I549" i="13" s="1"/>
  <c r="G549" i="13"/>
  <c r="F549" i="13"/>
  <c r="E549" i="13"/>
  <c r="C549" i="13"/>
  <c r="D549" i="13" s="1"/>
  <c r="A549" i="13"/>
  <c r="M548" i="13"/>
  <c r="L548" i="13"/>
  <c r="K548" i="13"/>
  <c r="J548" i="13"/>
  <c r="I548" i="13"/>
  <c r="H548" i="13"/>
  <c r="G548" i="13"/>
  <c r="F548" i="13"/>
  <c r="E548" i="13"/>
  <c r="C548" i="13"/>
  <c r="D548" i="13" s="1"/>
  <c r="A548" i="13"/>
  <c r="M547" i="13"/>
  <c r="L547" i="13"/>
  <c r="K547" i="13"/>
  <c r="J547" i="13"/>
  <c r="I547" i="13"/>
  <c r="H547" i="13"/>
  <c r="G547" i="13"/>
  <c r="F547" i="13"/>
  <c r="E547" i="13"/>
  <c r="C547" i="13"/>
  <c r="D547" i="13" s="1"/>
  <c r="A547" i="13"/>
  <c r="M546" i="13"/>
  <c r="L546" i="13"/>
  <c r="K546" i="13"/>
  <c r="J546" i="13"/>
  <c r="H546" i="13"/>
  <c r="I546" i="13" s="1"/>
  <c r="G546" i="13"/>
  <c r="F546" i="13"/>
  <c r="E546" i="13"/>
  <c r="C546" i="13"/>
  <c r="D546" i="13" s="1"/>
  <c r="A546" i="13"/>
  <c r="M545" i="13"/>
  <c r="L545" i="13"/>
  <c r="K545" i="13"/>
  <c r="J545" i="13"/>
  <c r="H545" i="13"/>
  <c r="I545" i="13" s="1"/>
  <c r="G545" i="13"/>
  <c r="F545" i="13"/>
  <c r="E545" i="13"/>
  <c r="C545" i="13"/>
  <c r="D545" i="13" s="1"/>
  <c r="A545" i="13"/>
  <c r="M544" i="13"/>
  <c r="L544" i="13"/>
  <c r="K544" i="13"/>
  <c r="J544" i="13"/>
  <c r="H544" i="13"/>
  <c r="I544" i="13" s="1"/>
  <c r="G544" i="13"/>
  <c r="F544" i="13"/>
  <c r="E544" i="13"/>
  <c r="C544" i="13"/>
  <c r="D544" i="13" s="1"/>
  <c r="A544" i="13"/>
  <c r="M543" i="13"/>
  <c r="L543" i="13"/>
  <c r="K543" i="13"/>
  <c r="J543" i="13"/>
  <c r="H543" i="13"/>
  <c r="I543" i="13" s="1"/>
  <c r="G543" i="13"/>
  <c r="F543" i="13"/>
  <c r="E543" i="13"/>
  <c r="C543" i="13"/>
  <c r="D543" i="13" s="1"/>
  <c r="A543" i="13"/>
  <c r="M542" i="13"/>
  <c r="L542" i="13"/>
  <c r="K542" i="13"/>
  <c r="J542" i="13"/>
  <c r="H542" i="13"/>
  <c r="I542" i="13" s="1"/>
  <c r="G542" i="13"/>
  <c r="F542" i="13"/>
  <c r="E542" i="13"/>
  <c r="C542" i="13"/>
  <c r="D542" i="13" s="1"/>
  <c r="A542" i="13"/>
  <c r="M541" i="13"/>
  <c r="L541" i="13"/>
  <c r="K541" i="13"/>
  <c r="J541" i="13"/>
  <c r="H541" i="13"/>
  <c r="I541" i="13" s="1"/>
  <c r="G541" i="13"/>
  <c r="F541" i="13"/>
  <c r="E541" i="13"/>
  <c r="C541" i="13"/>
  <c r="D541" i="13" s="1"/>
  <c r="A541" i="13"/>
  <c r="M540" i="13"/>
  <c r="L540" i="13"/>
  <c r="K540" i="13"/>
  <c r="J540" i="13"/>
  <c r="H540" i="13"/>
  <c r="I540" i="13" s="1"/>
  <c r="G540" i="13"/>
  <c r="F540" i="13"/>
  <c r="E540" i="13"/>
  <c r="C540" i="13"/>
  <c r="D540" i="13" s="1"/>
  <c r="A540" i="13"/>
  <c r="M539" i="13"/>
  <c r="L539" i="13"/>
  <c r="K539" i="13"/>
  <c r="J539" i="13"/>
  <c r="H539" i="13"/>
  <c r="I539" i="13" s="1"/>
  <c r="G539" i="13"/>
  <c r="F539" i="13"/>
  <c r="E539" i="13"/>
  <c r="C539" i="13"/>
  <c r="D539" i="13" s="1"/>
  <c r="A539" i="13"/>
  <c r="M538" i="13"/>
  <c r="L538" i="13"/>
  <c r="K538" i="13"/>
  <c r="J538" i="13"/>
  <c r="H538" i="13"/>
  <c r="I538" i="13" s="1"/>
  <c r="G538" i="13"/>
  <c r="F538" i="13"/>
  <c r="E538" i="13"/>
  <c r="D538" i="13"/>
  <c r="C538" i="13"/>
  <c r="A538" i="13"/>
  <c r="M537" i="13"/>
  <c r="L537" i="13"/>
  <c r="K537" i="13"/>
  <c r="J537" i="13"/>
  <c r="H537" i="13"/>
  <c r="I537" i="13" s="1"/>
  <c r="G537" i="13"/>
  <c r="F537" i="13"/>
  <c r="E537" i="13"/>
  <c r="C537" i="13"/>
  <c r="D537" i="13" s="1"/>
  <c r="A537" i="13"/>
  <c r="M536" i="13"/>
  <c r="L536" i="13"/>
  <c r="K536" i="13"/>
  <c r="J536" i="13"/>
  <c r="H536" i="13"/>
  <c r="I536" i="13" s="1"/>
  <c r="G536" i="13"/>
  <c r="F536" i="13"/>
  <c r="E536" i="13"/>
  <c r="C536" i="13"/>
  <c r="D536" i="13" s="1"/>
  <c r="A536" i="13"/>
  <c r="M535" i="13"/>
  <c r="L535" i="13"/>
  <c r="K535" i="13"/>
  <c r="J535" i="13"/>
  <c r="H535" i="13"/>
  <c r="I535" i="13" s="1"/>
  <c r="G535" i="13"/>
  <c r="F535" i="13"/>
  <c r="E535" i="13"/>
  <c r="C535" i="13"/>
  <c r="D535" i="13" s="1"/>
  <c r="A535" i="13"/>
  <c r="M534" i="13"/>
  <c r="L534" i="13"/>
  <c r="K534" i="13"/>
  <c r="J534" i="13"/>
  <c r="H534" i="13"/>
  <c r="I534" i="13" s="1"/>
  <c r="G534" i="13"/>
  <c r="F534" i="13"/>
  <c r="E534" i="13"/>
  <c r="C534" i="13"/>
  <c r="D534" i="13" s="1"/>
  <c r="A534" i="13"/>
  <c r="M533" i="13"/>
  <c r="L533" i="13"/>
  <c r="K533" i="13"/>
  <c r="J533" i="13"/>
  <c r="H533" i="13"/>
  <c r="I533" i="13" s="1"/>
  <c r="G533" i="13"/>
  <c r="F533" i="13"/>
  <c r="E533" i="13"/>
  <c r="C533" i="13"/>
  <c r="D533" i="13" s="1"/>
  <c r="A533" i="13"/>
  <c r="M532" i="13"/>
  <c r="L532" i="13"/>
  <c r="K532" i="13"/>
  <c r="J532" i="13"/>
  <c r="H532" i="13"/>
  <c r="I532" i="13" s="1"/>
  <c r="G532" i="13"/>
  <c r="F532" i="13"/>
  <c r="E532" i="13"/>
  <c r="C532" i="13"/>
  <c r="D532" i="13" s="1"/>
  <c r="A532" i="13"/>
  <c r="M531" i="13"/>
  <c r="L531" i="13"/>
  <c r="K531" i="13"/>
  <c r="J531" i="13"/>
  <c r="H531" i="13"/>
  <c r="I531" i="13" s="1"/>
  <c r="G531" i="13"/>
  <c r="F531" i="13"/>
  <c r="E531" i="13"/>
  <c r="C531" i="13"/>
  <c r="D531" i="13" s="1"/>
  <c r="A531" i="13"/>
  <c r="M530" i="13"/>
  <c r="L530" i="13"/>
  <c r="K530" i="13"/>
  <c r="J530" i="13"/>
  <c r="H530" i="13"/>
  <c r="I530" i="13" s="1"/>
  <c r="G530" i="13"/>
  <c r="F530" i="13"/>
  <c r="E530" i="13"/>
  <c r="D530" i="13"/>
  <c r="C530" i="13"/>
  <c r="A530" i="13"/>
  <c r="M529" i="13"/>
  <c r="L529" i="13"/>
  <c r="K529" i="13"/>
  <c r="J529" i="13"/>
  <c r="H529" i="13"/>
  <c r="I529" i="13" s="1"/>
  <c r="G529" i="13"/>
  <c r="F529" i="13"/>
  <c r="E529" i="13"/>
  <c r="C529" i="13"/>
  <c r="D529" i="13" s="1"/>
  <c r="A529" i="13"/>
  <c r="M528" i="13"/>
  <c r="L528" i="13"/>
  <c r="K528" i="13"/>
  <c r="J528" i="13"/>
  <c r="H528" i="13"/>
  <c r="I528" i="13" s="1"/>
  <c r="G528" i="13"/>
  <c r="F528" i="13"/>
  <c r="E528" i="13"/>
  <c r="C528" i="13"/>
  <c r="D528" i="13" s="1"/>
  <c r="A528" i="13"/>
  <c r="M527" i="13"/>
  <c r="L527" i="13"/>
  <c r="K527" i="13"/>
  <c r="J527" i="13"/>
  <c r="I527" i="13"/>
  <c r="H527" i="13"/>
  <c r="G527" i="13"/>
  <c r="F527" i="13"/>
  <c r="E527" i="13"/>
  <c r="C527" i="13"/>
  <c r="D527" i="13" s="1"/>
  <c r="A527" i="13"/>
  <c r="M526" i="13"/>
  <c r="L526" i="13"/>
  <c r="K526" i="13"/>
  <c r="J526" i="13"/>
  <c r="H526" i="13"/>
  <c r="I526" i="13" s="1"/>
  <c r="G526" i="13"/>
  <c r="F526" i="13"/>
  <c r="E526" i="13"/>
  <c r="C526" i="13"/>
  <c r="D526" i="13" s="1"/>
  <c r="A526" i="13"/>
  <c r="M525" i="13"/>
  <c r="L525" i="13"/>
  <c r="K525" i="13"/>
  <c r="J525" i="13"/>
  <c r="H525" i="13"/>
  <c r="I525" i="13" s="1"/>
  <c r="G525" i="13"/>
  <c r="F525" i="13"/>
  <c r="E525" i="13"/>
  <c r="C525" i="13"/>
  <c r="D525" i="13" s="1"/>
  <c r="A525" i="13"/>
  <c r="M524" i="13"/>
  <c r="L524" i="13"/>
  <c r="K524" i="13"/>
  <c r="J524" i="13"/>
  <c r="H524" i="13"/>
  <c r="I524" i="13" s="1"/>
  <c r="G524" i="13"/>
  <c r="F524" i="13"/>
  <c r="E524" i="13"/>
  <c r="C524" i="13"/>
  <c r="D524" i="13" s="1"/>
  <c r="A524" i="13"/>
  <c r="M523" i="13"/>
  <c r="L523" i="13"/>
  <c r="K523" i="13"/>
  <c r="J523" i="13"/>
  <c r="H523" i="13"/>
  <c r="I523" i="13" s="1"/>
  <c r="G523" i="13"/>
  <c r="F523" i="13"/>
  <c r="E523" i="13"/>
  <c r="C523" i="13"/>
  <c r="D523" i="13" s="1"/>
  <c r="A523" i="13"/>
  <c r="M522" i="13"/>
  <c r="L522" i="13"/>
  <c r="K522" i="13"/>
  <c r="J522" i="13"/>
  <c r="I522" i="13"/>
  <c r="H522" i="13"/>
  <c r="G522" i="13"/>
  <c r="F522" i="13"/>
  <c r="E522" i="13"/>
  <c r="C522" i="13"/>
  <c r="D522" i="13" s="1"/>
  <c r="A522" i="13"/>
  <c r="M521" i="13"/>
  <c r="L521" i="13"/>
  <c r="K521" i="13"/>
  <c r="J521" i="13"/>
  <c r="H521" i="13"/>
  <c r="I521" i="13" s="1"/>
  <c r="G521" i="13"/>
  <c r="F521" i="13"/>
  <c r="E521" i="13"/>
  <c r="C521" i="13"/>
  <c r="D521" i="13" s="1"/>
  <c r="A521" i="13"/>
  <c r="M520" i="13"/>
  <c r="L520" i="13"/>
  <c r="K520" i="13"/>
  <c r="J520" i="13"/>
  <c r="H520" i="13"/>
  <c r="I520" i="13" s="1"/>
  <c r="G520" i="13"/>
  <c r="F520" i="13"/>
  <c r="E520" i="13"/>
  <c r="C520" i="13"/>
  <c r="D520" i="13" s="1"/>
  <c r="A520" i="13"/>
  <c r="M519" i="13"/>
  <c r="L519" i="13"/>
  <c r="K519" i="13"/>
  <c r="J519" i="13"/>
  <c r="H519" i="13"/>
  <c r="I519" i="13" s="1"/>
  <c r="G519" i="13"/>
  <c r="F519" i="13"/>
  <c r="E519" i="13"/>
  <c r="C519" i="13"/>
  <c r="D519" i="13" s="1"/>
  <c r="A519" i="13"/>
  <c r="M518" i="13"/>
  <c r="L518" i="13"/>
  <c r="K518" i="13"/>
  <c r="J518" i="13"/>
  <c r="H518" i="13"/>
  <c r="I518" i="13" s="1"/>
  <c r="G518" i="13"/>
  <c r="F518" i="13"/>
  <c r="E518" i="13"/>
  <c r="C518" i="13"/>
  <c r="D518" i="13" s="1"/>
  <c r="A518" i="13"/>
  <c r="M517" i="13"/>
  <c r="L517" i="13"/>
  <c r="K517" i="13"/>
  <c r="J517" i="13"/>
  <c r="H517" i="13"/>
  <c r="I517" i="13" s="1"/>
  <c r="G517" i="13"/>
  <c r="F517" i="13"/>
  <c r="E517" i="13"/>
  <c r="C517" i="13"/>
  <c r="D517" i="13" s="1"/>
  <c r="A517" i="13"/>
  <c r="M516" i="13"/>
  <c r="L516" i="13"/>
  <c r="K516" i="13"/>
  <c r="J516" i="13"/>
  <c r="H516" i="13"/>
  <c r="I516" i="13" s="1"/>
  <c r="G516" i="13"/>
  <c r="F516" i="13"/>
  <c r="E516" i="13"/>
  <c r="C516" i="13"/>
  <c r="D516" i="13" s="1"/>
  <c r="A516" i="13"/>
  <c r="M515" i="13"/>
  <c r="L515" i="13"/>
  <c r="K515" i="13"/>
  <c r="J515" i="13"/>
  <c r="I515" i="13"/>
  <c r="H515" i="13"/>
  <c r="G515" i="13"/>
  <c r="F515" i="13"/>
  <c r="E515" i="13"/>
  <c r="C515" i="13"/>
  <c r="D515" i="13" s="1"/>
  <c r="A515" i="13"/>
  <c r="M514" i="13"/>
  <c r="L514" i="13"/>
  <c r="K514" i="13"/>
  <c r="J514" i="13"/>
  <c r="H514" i="13"/>
  <c r="I514" i="13" s="1"/>
  <c r="G514" i="13"/>
  <c r="F514" i="13"/>
  <c r="E514" i="13"/>
  <c r="C514" i="13"/>
  <c r="D514" i="13" s="1"/>
  <c r="A514" i="13"/>
  <c r="M513" i="13"/>
  <c r="L513" i="13"/>
  <c r="K513" i="13"/>
  <c r="J513" i="13"/>
  <c r="H513" i="13"/>
  <c r="I513" i="13" s="1"/>
  <c r="G513" i="13"/>
  <c r="F513" i="13"/>
  <c r="E513" i="13"/>
  <c r="C513" i="13"/>
  <c r="D513" i="13" s="1"/>
  <c r="A513" i="13"/>
  <c r="M512" i="13"/>
  <c r="L512" i="13"/>
  <c r="K512" i="13"/>
  <c r="J512" i="13"/>
  <c r="H512" i="13"/>
  <c r="I512" i="13" s="1"/>
  <c r="G512" i="13"/>
  <c r="F512" i="13"/>
  <c r="E512" i="13"/>
  <c r="C512" i="13"/>
  <c r="D512" i="13" s="1"/>
  <c r="A512" i="13"/>
  <c r="M511" i="13"/>
  <c r="L511" i="13"/>
  <c r="K511" i="13"/>
  <c r="J511" i="13"/>
  <c r="H511" i="13"/>
  <c r="I511" i="13" s="1"/>
  <c r="G511" i="13"/>
  <c r="F511" i="13"/>
  <c r="E511" i="13"/>
  <c r="C511" i="13"/>
  <c r="D511" i="13" s="1"/>
  <c r="A511" i="13"/>
  <c r="M510" i="13"/>
  <c r="L510" i="13"/>
  <c r="K510" i="13"/>
  <c r="J510" i="13"/>
  <c r="H510" i="13"/>
  <c r="I510" i="13" s="1"/>
  <c r="G510" i="13"/>
  <c r="F510" i="13"/>
  <c r="E510" i="13"/>
  <c r="C510" i="13"/>
  <c r="D510" i="13" s="1"/>
  <c r="A510" i="13"/>
  <c r="M509" i="13"/>
  <c r="L509" i="13"/>
  <c r="K509" i="13"/>
  <c r="J509" i="13"/>
  <c r="H509" i="13"/>
  <c r="I509" i="13" s="1"/>
  <c r="G509" i="13"/>
  <c r="F509" i="13"/>
  <c r="E509" i="13"/>
  <c r="C509" i="13"/>
  <c r="D509" i="13" s="1"/>
  <c r="A509" i="13"/>
  <c r="M508" i="13"/>
  <c r="L508" i="13"/>
  <c r="K508" i="13"/>
  <c r="J508" i="13"/>
  <c r="H508" i="13"/>
  <c r="I508" i="13" s="1"/>
  <c r="G508" i="13"/>
  <c r="F508" i="13"/>
  <c r="E508" i="13"/>
  <c r="C508" i="13"/>
  <c r="D508" i="13" s="1"/>
  <c r="A508" i="13"/>
  <c r="M507" i="13"/>
  <c r="L507" i="13"/>
  <c r="K507" i="13"/>
  <c r="J507" i="13"/>
  <c r="H507" i="13"/>
  <c r="I507" i="13" s="1"/>
  <c r="G507" i="13"/>
  <c r="F507" i="13"/>
  <c r="E507" i="13"/>
  <c r="C507" i="13"/>
  <c r="D507" i="13" s="1"/>
  <c r="A507" i="13"/>
  <c r="M506" i="13"/>
  <c r="L506" i="13"/>
  <c r="K506" i="13"/>
  <c r="J506" i="13"/>
  <c r="H506" i="13"/>
  <c r="I506" i="13" s="1"/>
  <c r="G506" i="13"/>
  <c r="F506" i="13"/>
  <c r="E506" i="13"/>
  <c r="C506" i="13"/>
  <c r="D506" i="13" s="1"/>
  <c r="A506" i="13"/>
  <c r="M505" i="13"/>
  <c r="L505" i="13"/>
  <c r="K505" i="13"/>
  <c r="J505" i="13"/>
  <c r="H505" i="13"/>
  <c r="I505" i="13" s="1"/>
  <c r="G505" i="13"/>
  <c r="F505" i="13"/>
  <c r="E505" i="13"/>
  <c r="C505" i="13"/>
  <c r="D505" i="13" s="1"/>
  <c r="A505" i="13"/>
  <c r="M504" i="13"/>
  <c r="L504" i="13"/>
  <c r="K504" i="13"/>
  <c r="J504" i="13"/>
  <c r="I504" i="13"/>
  <c r="H504" i="13"/>
  <c r="G504" i="13"/>
  <c r="F504" i="13"/>
  <c r="E504" i="13"/>
  <c r="C504" i="13"/>
  <c r="D504" i="13" s="1"/>
  <c r="A504" i="13"/>
  <c r="M503" i="13"/>
  <c r="L503" i="13"/>
  <c r="K503" i="13"/>
  <c r="J503" i="13"/>
  <c r="I503" i="13"/>
  <c r="H503" i="13"/>
  <c r="G503" i="13"/>
  <c r="F503" i="13"/>
  <c r="E503" i="13"/>
  <c r="C503" i="13"/>
  <c r="D503" i="13" s="1"/>
  <c r="A503" i="13"/>
  <c r="M502" i="13"/>
  <c r="L502" i="13"/>
  <c r="K502" i="13"/>
  <c r="J502" i="13"/>
  <c r="H502" i="13"/>
  <c r="I502" i="13" s="1"/>
  <c r="G502" i="13"/>
  <c r="F502" i="13"/>
  <c r="E502" i="13"/>
  <c r="C502" i="13"/>
  <c r="D502" i="13" s="1"/>
  <c r="A502" i="13"/>
  <c r="M501" i="13"/>
  <c r="L501" i="13"/>
  <c r="K501" i="13"/>
  <c r="J501" i="13"/>
  <c r="H501" i="13"/>
  <c r="I501" i="13" s="1"/>
  <c r="G501" i="13"/>
  <c r="F501" i="13"/>
  <c r="E501" i="13"/>
  <c r="C501" i="13"/>
  <c r="D501" i="13" s="1"/>
  <c r="A501" i="13"/>
  <c r="M500" i="13"/>
  <c r="L500" i="13"/>
  <c r="K500" i="13"/>
  <c r="J500" i="13"/>
  <c r="H500" i="13"/>
  <c r="I500" i="13" s="1"/>
  <c r="G500" i="13"/>
  <c r="F500" i="13"/>
  <c r="E500" i="13"/>
  <c r="C500" i="13"/>
  <c r="D500" i="13" s="1"/>
  <c r="A500" i="13"/>
  <c r="M499" i="13"/>
  <c r="L499" i="13"/>
  <c r="K499" i="13"/>
  <c r="J499" i="13"/>
  <c r="I499" i="13"/>
  <c r="H499" i="13"/>
  <c r="G499" i="13"/>
  <c r="F499" i="13"/>
  <c r="E499" i="13"/>
  <c r="C499" i="13"/>
  <c r="D499" i="13" s="1"/>
  <c r="A499" i="13"/>
  <c r="M498" i="13"/>
  <c r="L498" i="13"/>
  <c r="K498" i="13"/>
  <c r="J498" i="13"/>
  <c r="H498" i="13"/>
  <c r="I498" i="13" s="1"/>
  <c r="G498" i="13"/>
  <c r="F498" i="13"/>
  <c r="E498" i="13"/>
  <c r="C498" i="13"/>
  <c r="D498" i="13" s="1"/>
  <c r="A498" i="13"/>
  <c r="M497" i="13"/>
  <c r="L497" i="13"/>
  <c r="K497" i="13"/>
  <c r="J497" i="13"/>
  <c r="H497" i="13"/>
  <c r="I497" i="13" s="1"/>
  <c r="G497" i="13"/>
  <c r="F497" i="13"/>
  <c r="E497" i="13"/>
  <c r="C497" i="13"/>
  <c r="D497" i="13" s="1"/>
  <c r="A497" i="13"/>
  <c r="M496" i="13"/>
  <c r="L496" i="13"/>
  <c r="K496" i="13"/>
  <c r="J496" i="13"/>
  <c r="H496" i="13"/>
  <c r="I496" i="13" s="1"/>
  <c r="G496" i="13"/>
  <c r="F496" i="13"/>
  <c r="E496" i="13"/>
  <c r="C496" i="13"/>
  <c r="D496" i="13" s="1"/>
  <c r="A496" i="13"/>
  <c r="M495" i="13"/>
  <c r="L495" i="13"/>
  <c r="K495" i="13"/>
  <c r="J495" i="13"/>
  <c r="H495" i="13"/>
  <c r="I495" i="13" s="1"/>
  <c r="G495" i="13"/>
  <c r="F495" i="13"/>
  <c r="E495" i="13"/>
  <c r="C495" i="13"/>
  <c r="D495" i="13" s="1"/>
  <c r="A495" i="13"/>
  <c r="M494" i="13"/>
  <c r="L494" i="13"/>
  <c r="K494" i="13"/>
  <c r="J494" i="13"/>
  <c r="H494" i="13"/>
  <c r="I494" i="13" s="1"/>
  <c r="G494" i="13"/>
  <c r="F494" i="13"/>
  <c r="E494" i="13"/>
  <c r="C494" i="13"/>
  <c r="D494" i="13" s="1"/>
  <c r="A494" i="13"/>
  <c r="M493" i="13"/>
  <c r="L493" i="13"/>
  <c r="K493" i="13"/>
  <c r="J493" i="13"/>
  <c r="H493" i="13"/>
  <c r="I493" i="13" s="1"/>
  <c r="G493" i="13"/>
  <c r="F493" i="13"/>
  <c r="E493" i="13"/>
  <c r="C493" i="13"/>
  <c r="D493" i="13" s="1"/>
  <c r="A493" i="13"/>
  <c r="M492" i="13"/>
  <c r="L492" i="13"/>
  <c r="K492" i="13"/>
  <c r="J492" i="13"/>
  <c r="H492" i="13"/>
  <c r="I492" i="13" s="1"/>
  <c r="G492" i="13"/>
  <c r="F492" i="13"/>
  <c r="E492" i="13"/>
  <c r="C492" i="13"/>
  <c r="D492" i="13" s="1"/>
  <c r="A492" i="13"/>
  <c r="M491" i="13"/>
  <c r="L491" i="13"/>
  <c r="K491" i="13"/>
  <c r="J491" i="13"/>
  <c r="H491" i="13"/>
  <c r="I491" i="13" s="1"/>
  <c r="G491" i="13"/>
  <c r="F491" i="13"/>
  <c r="E491" i="13"/>
  <c r="C491" i="13"/>
  <c r="D491" i="13" s="1"/>
  <c r="A491" i="13"/>
  <c r="M490" i="13"/>
  <c r="L490" i="13"/>
  <c r="K490" i="13"/>
  <c r="J490" i="13"/>
  <c r="H490" i="13"/>
  <c r="I490" i="13" s="1"/>
  <c r="G490" i="13"/>
  <c r="F490" i="13"/>
  <c r="E490" i="13"/>
  <c r="C490" i="13"/>
  <c r="D490" i="13" s="1"/>
  <c r="A490" i="13"/>
  <c r="M489" i="13"/>
  <c r="L489" i="13"/>
  <c r="K489" i="13"/>
  <c r="J489" i="13"/>
  <c r="H489" i="13"/>
  <c r="I489" i="13" s="1"/>
  <c r="G489" i="13"/>
  <c r="F489" i="13"/>
  <c r="E489" i="13"/>
  <c r="C489" i="13"/>
  <c r="D489" i="13" s="1"/>
  <c r="A489" i="13"/>
  <c r="M488" i="13"/>
  <c r="L488" i="13"/>
  <c r="K488" i="13"/>
  <c r="J488" i="13"/>
  <c r="I488" i="13"/>
  <c r="H488" i="13"/>
  <c r="G488" i="13"/>
  <c r="F488" i="13"/>
  <c r="E488" i="13"/>
  <c r="C488" i="13"/>
  <c r="D488" i="13" s="1"/>
  <c r="A488" i="13"/>
  <c r="M487" i="13"/>
  <c r="L487" i="13"/>
  <c r="K487" i="13"/>
  <c r="J487" i="13"/>
  <c r="I487" i="13"/>
  <c r="H487" i="13"/>
  <c r="G487" i="13"/>
  <c r="F487" i="13"/>
  <c r="E487" i="13"/>
  <c r="C487" i="13"/>
  <c r="D487" i="13" s="1"/>
  <c r="A487" i="13"/>
  <c r="M486" i="13"/>
  <c r="L486" i="13"/>
  <c r="K486" i="13"/>
  <c r="J486" i="13"/>
  <c r="H486" i="13"/>
  <c r="I486" i="13" s="1"/>
  <c r="G486" i="13"/>
  <c r="F486" i="13"/>
  <c r="E486" i="13"/>
  <c r="C486" i="13"/>
  <c r="D486" i="13" s="1"/>
  <c r="A486" i="13"/>
  <c r="M485" i="13"/>
  <c r="L485" i="13"/>
  <c r="K485" i="13"/>
  <c r="J485" i="13"/>
  <c r="H485" i="13"/>
  <c r="I485" i="13" s="1"/>
  <c r="G485" i="13"/>
  <c r="F485" i="13"/>
  <c r="E485" i="13"/>
  <c r="C485" i="13"/>
  <c r="D485" i="13" s="1"/>
  <c r="A485" i="13"/>
  <c r="M484" i="13"/>
  <c r="L484" i="13"/>
  <c r="K484" i="13"/>
  <c r="J484" i="13"/>
  <c r="H484" i="13"/>
  <c r="I484" i="13" s="1"/>
  <c r="G484" i="13"/>
  <c r="F484" i="13"/>
  <c r="E484" i="13"/>
  <c r="C484" i="13"/>
  <c r="D484" i="13" s="1"/>
  <c r="A484" i="13"/>
  <c r="M483" i="13"/>
  <c r="L483" i="13"/>
  <c r="K483" i="13"/>
  <c r="J483" i="13"/>
  <c r="I483" i="13"/>
  <c r="H483" i="13"/>
  <c r="G483" i="13"/>
  <c r="F483" i="13"/>
  <c r="E483" i="13"/>
  <c r="C483" i="13"/>
  <c r="D483" i="13" s="1"/>
  <c r="A483" i="13"/>
  <c r="M482" i="13"/>
  <c r="L482" i="13"/>
  <c r="K482" i="13"/>
  <c r="J482" i="13"/>
  <c r="H482" i="13"/>
  <c r="I482" i="13" s="1"/>
  <c r="G482" i="13"/>
  <c r="F482" i="13"/>
  <c r="E482" i="13"/>
  <c r="C482" i="13"/>
  <c r="D482" i="13" s="1"/>
  <c r="A482" i="13"/>
  <c r="M481" i="13"/>
  <c r="L481" i="13"/>
  <c r="K481" i="13"/>
  <c r="J481" i="13"/>
  <c r="H481" i="13"/>
  <c r="I481" i="13" s="1"/>
  <c r="G481" i="13"/>
  <c r="F481" i="13"/>
  <c r="E481" i="13"/>
  <c r="C481" i="13"/>
  <c r="D481" i="13" s="1"/>
  <c r="A481" i="13"/>
  <c r="M480" i="13"/>
  <c r="L480" i="13"/>
  <c r="K480" i="13"/>
  <c r="J480" i="13"/>
  <c r="H480" i="13"/>
  <c r="I480" i="13" s="1"/>
  <c r="G480" i="13"/>
  <c r="F480" i="13"/>
  <c r="E480" i="13"/>
  <c r="C480" i="13"/>
  <c r="D480" i="13" s="1"/>
  <c r="A480" i="13"/>
  <c r="M479" i="13"/>
  <c r="L479" i="13"/>
  <c r="K479" i="13"/>
  <c r="J479" i="13"/>
  <c r="H479" i="13"/>
  <c r="I479" i="13" s="1"/>
  <c r="G479" i="13"/>
  <c r="F479" i="13"/>
  <c r="E479" i="13"/>
  <c r="C479" i="13"/>
  <c r="D479" i="13" s="1"/>
  <c r="A479" i="13"/>
  <c r="M478" i="13"/>
  <c r="L478" i="13"/>
  <c r="K478" i="13"/>
  <c r="J478" i="13"/>
  <c r="H478" i="13"/>
  <c r="I478" i="13" s="1"/>
  <c r="G478" i="13"/>
  <c r="F478" i="13"/>
  <c r="E478" i="13"/>
  <c r="C478" i="13"/>
  <c r="D478" i="13" s="1"/>
  <c r="A478" i="13"/>
  <c r="M477" i="13"/>
  <c r="L477" i="13"/>
  <c r="K477" i="13"/>
  <c r="J477" i="13"/>
  <c r="H477" i="13"/>
  <c r="I477" i="13" s="1"/>
  <c r="G477" i="13"/>
  <c r="F477" i="13"/>
  <c r="E477" i="13"/>
  <c r="C477" i="13"/>
  <c r="D477" i="13" s="1"/>
  <c r="A477" i="13"/>
  <c r="M476" i="13"/>
  <c r="L476" i="13"/>
  <c r="K476" i="13"/>
  <c r="J476" i="13"/>
  <c r="H476" i="13"/>
  <c r="I476" i="13" s="1"/>
  <c r="G476" i="13"/>
  <c r="F476" i="13"/>
  <c r="E476" i="13"/>
  <c r="C476" i="13"/>
  <c r="D476" i="13" s="1"/>
  <c r="A476" i="13"/>
  <c r="M475" i="13"/>
  <c r="L475" i="13"/>
  <c r="K475" i="13"/>
  <c r="J475" i="13"/>
  <c r="H475" i="13"/>
  <c r="I475" i="13" s="1"/>
  <c r="G475" i="13"/>
  <c r="F475" i="13"/>
  <c r="E475" i="13"/>
  <c r="C475" i="13"/>
  <c r="D475" i="13" s="1"/>
  <c r="A475" i="13"/>
  <c r="M474" i="13"/>
  <c r="L474" i="13"/>
  <c r="K474" i="13"/>
  <c r="J474" i="13"/>
  <c r="H474" i="13"/>
  <c r="I474" i="13" s="1"/>
  <c r="G474" i="13"/>
  <c r="F474" i="13"/>
  <c r="E474" i="13"/>
  <c r="C474" i="13"/>
  <c r="D474" i="13" s="1"/>
  <c r="A474" i="13"/>
  <c r="M473" i="13"/>
  <c r="L473" i="13"/>
  <c r="K473" i="13"/>
  <c r="J473" i="13"/>
  <c r="H473" i="13"/>
  <c r="I473" i="13" s="1"/>
  <c r="G473" i="13"/>
  <c r="F473" i="13"/>
  <c r="E473" i="13"/>
  <c r="C473" i="13"/>
  <c r="D473" i="13" s="1"/>
  <c r="A473" i="13"/>
  <c r="M472" i="13"/>
  <c r="L472" i="13"/>
  <c r="K472" i="13"/>
  <c r="J472" i="13"/>
  <c r="I472" i="13"/>
  <c r="H472" i="13"/>
  <c r="G472" i="13"/>
  <c r="F472" i="13"/>
  <c r="E472" i="13"/>
  <c r="C472" i="13"/>
  <c r="D472" i="13" s="1"/>
  <c r="A472" i="13"/>
  <c r="M471" i="13"/>
  <c r="L471" i="13"/>
  <c r="K471" i="13"/>
  <c r="J471" i="13"/>
  <c r="I471" i="13"/>
  <c r="H471" i="13"/>
  <c r="G471" i="13"/>
  <c r="F471" i="13"/>
  <c r="E471" i="13"/>
  <c r="C471" i="13"/>
  <c r="D471" i="13" s="1"/>
  <c r="A471" i="13"/>
  <c r="M470" i="13"/>
  <c r="L470" i="13"/>
  <c r="K470" i="13"/>
  <c r="J470" i="13"/>
  <c r="H470" i="13"/>
  <c r="I470" i="13" s="1"/>
  <c r="G470" i="13"/>
  <c r="F470" i="13"/>
  <c r="E470" i="13"/>
  <c r="C470" i="13"/>
  <c r="D470" i="13" s="1"/>
  <c r="A470" i="13"/>
  <c r="M469" i="13"/>
  <c r="L469" i="13"/>
  <c r="K469" i="13"/>
  <c r="J469" i="13"/>
  <c r="H469" i="13"/>
  <c r="I469" i="13" s="1"/>
  <c r="G469" i="13"/>
  <c r="F469" i="13"/>
  <c r="E469" i="13"/>
  <c r="C469" i="13"/>
  <c r="D469" i="13" s="1"/>
  <c r="A469" i="13"/>
  <c r="M468" i="13"/>
  <c r="L468" i="13"/>
  <c r="K468" i="13"/>
  <c r="J468" i="13"/>
  <c r="H468" i="13"/>
  <c r="I468" i="13" s="1"/>
  <c r="G468" i="13"/>
  <c r="F468" i="13"/>
  <c r="E468" i="13"/>
  <c r="C468" i="13"/>
  <c r="D468" i="13" s="1"/>
  <c r="A468" i="13"/>
  <c r="M467" i="13"/>
  <c r="L467" i="13"/>
  <c r="K467" i="13"/>
  <c r="J467" i="13"/>
  <c r="I467" i="13"/>
  <c r="H467" i="13"/>
  <c r="G467" i="13"/>
  <c r="F467" i="13"/>
  <c r="E467" i="13"/>
  <c r="C467" i="13"/>
  <c r="D467" i="13" s="1"/>
  <c r="A467" i="13"/>
  <c r="M466" i="13"/>
  <c r="L466" i="13"/>
  <c r="K466" i="13"/>
  <c r="J466" i="13"/>
  <c r="H466" i="13"/>
  <c r="I466" i="13" s="1"/>
  <c r="G466" i="13"/>
  <c r="F466" i="13"/>
  <c r="E466" i="13"/>
  <c r="C466" i="13"/>
  <c r="D466" i="13" s="1"/>
  <c r="A466" i="13"/>
  <c r="M465" i="13"/>
  <c r="L465" i="13"/>
  <c r="K465" i="13"/>
  <c r="J465" i="13"/>
  <c r="H465" i="13"/>
  <c r="I465" i="13" s="1"/>
  <c r="G465" i="13"/>
  <c r="F465" i="13"/>
  <c r="E465" i="13"/>
  <c r="C465" i="13"/>
  <c r="D465" i="13" s="1"/>
  <c r="A465" i="13"/>
  <c r="M464" i="13"/>
  <c r="L464" i="13"/>
  <c r="K464" i="13"/>
  <c r="J464" i="13"/>
  <c r="H464" i="13"/>
  <c r="I464" i="13" s="1"/>
  <c r="G464" i="13"/>
  <c r="F464" i="13"/>
  <c r="E464" i="13"/>
  <c r="C464" i="13"/>
  <c r="D464" i="13" s="1"/>
  <c r="A464" i="13"/>
  <c r="M463" i="13"/>
  <c r="L463" i="13"/>
  <c r="K463" i="13"/>
  <c r="J463" i="13"/>
  <c r="H463" i="13"/>
  <c r="I463" i="13" s="1"/>
  <c r="G463" i="13"/>
  <c r="F463" i="13"/>
  <c r="E463" i="13"/>
  <c r="C463" i="13"/>
  <c r="D463" i="13" s="1"/>
  <c r="A463" i="13"/>
  <c r="M462" i="13"/>
  <c r="L462" i="13"/>
  <c r="K462" i="13"/>
  <c r="J462" i="13"/>
  <c r="H462" i="13"/>
  <c r="I462" i="13" s="1"/>
  <c r="G462" i="13"/>
  <c r="F462" i="13"/>
  <c r="E462" i="13"/>
  <c r="C462" i="13"/>
  <c r="D462" i="13" s="1"/>
  <c r="A462" i="13"/>
  <c r="M461" i="13"/>
  <c r="L461" i="13"/>
  <c r="K461" i="13"/>
  <c r="J461" i="13"/>
  <c r="H461" i="13"/>
  <c r="I461" i="13" s="1"/>
  <c r="G461" i="13"/>
  <c r="F461" i="13"/>
  <c r="E461" i="13"/>
  <c r="C461" i="13"/>
  <c r="D461" i="13" s="1"/>
  <c r="A461" i="13"/>
  <c r="M460" i="13"/>
  <c r="L460" i="13"/>
  <c r="K460" i="13"/>
  <c r="J460" i="13"/>
  <c r="H460" i="13"/>
  <c r="I460" i="13" s="1"/>
  <c r="G460" i="13"/>
  <c r="F460" i="13"/>
  <c r="E460" i="13"/>
  <c r="C460" i="13"/>
  <c r="D460" i="13" s="1"/>
  <c r="A460" i="13"/>
  <c r="M459" i="13"/>
  <c r="L459" i="13"/>
  <c r="K459" i="13"/>
  <c r="J459" i="13"/>
  <c r="H459" i="13"/>
  <c r="I459" i="13" s="1"/>
  <c r="G459" i="13"/>
  <c r="F459" i="13"/>
  <c r="E459" i="13"/>
  <c r="C459" i="13"/>
  <c r="D459" i="13" s="1"/>
  <c r="A459" i="13"/>
  <c r="M458" i="13"/>
  <c r="L458" i="13"/>
  <c r="K458" i="13"/>
  <c r="J458" i="13"/>
  <c r="H458" i="13"/>
  <c r="I458" i="13" s="1"/>
  <c r="G458" i="13"/>
  <c r="F458" i="13"/>
  <c r="E458" i="13"/>
  <c r="C458" i="13"/>
  <c r="D458" i="13" s="1"/>
  <c r="A458" i="13"/>
  <c r="M457" i="13"/>
  <c r="L457" i="13"/>
  <c r="K457" i="13"/>
  <c r="J457" i="13"/>
  <c r="H457" i="13"/>
  <c r="I457" i="13" s="1"/>
  <c r="G457" i="13"/>
  <c r="F457" i="13"/>
  <c r="E457" i="13"/>
  <c r="C457" i="13"/>
  <c r="D457" i="13" s="1"/>
  <c r="A457" i="13"/>
  <c r="M456" i="13"/>
  <c r="L456" i="13"/>
  <c r="K456" i="13"/>
  <c r="J456" i="13"/>
  <c r="I456" i="13"/>
  <c r="H456" i="13"/>
  <c r="G456" i="13"/>
  <c r="F456" i="13"/>
  <c r="E456" i="13"/>
  <c r="C456" i="13"/>
  <c r="D456" i="13" s="1"/>
  <c r="A456" i="13"/>
  <c r="M455" i="13"/>
  <c r="L455" i="13"/>
  <c r="K455" i="13"/>
  <c r="J455" i="13"/>
  <c r="I455" i="13"/>
  <c r="H455" i="13"/>
  <c r="G455" i="13"/>
  <c r="F455" i="13"/>
  <c r="E455" i="13"/>
  <c r="C455" i="13"/>
  <c r="D455" i="13" s="1"/>
  <c r="A455" i="13"/>
  <c r="M454" i="13"/>
  <c r="L454" i="13"/>
  <c r="K454" i="13"/>
  <c r="J454" i="13"/>
  <c r="H454" i="13"/>
  <c r="I454" i="13" s="1"/>
  <c r="G454" i="13"/>
  <c r="F454" i="13"/>
  <c r="E454" i="13"/>
  <c r="C454" i="13"/>
  <c r="D454" i="13" s="1"/>
  <c r="A454" i="13"/>
  <c r="M453" i="13"/>
  <c r="L453" i="13"/>
  <c r="K453" i="13"/>
  <c r="J453" i="13"/>
  <c r="H453" i="13"/>
  <c r="I453" i="13" s="1"/>
  <c r="G453" i="13"/>
  <c r="F453" i="13"/>
  <c r="E453" i="13"/>
  <c r="C453" i="13"/>
  <c r="D453" i="13" s="1"/>
  <c r="A453" i="13"/>
  <c r="M452" i="13"/>
  <c r="L452" i="13"/>
  <c r="K452" i="13"/>
  <c r="J452" i="13"/>
  <c r="H452" i="13"/>
  <c r="I452" i="13" s="1"/>
  <c r="G452" i="13"/>
  <c r="F452" i="13"/>
  <c r="E452" i="13"/>
  <c r="C452" i="13"/>
  <c r="D452" i="13" s="1"/>
  <c r="A452" i="13"/>
  <c r="M451" i="13"/>
  <c r="L451" i="13"/>
  <c r="K451" i="13"/>
  <c r="J451" i="13"/>
  <c r="I451" i="13"/>
  <c r="H451" i="13"/>
  <c r="G451" i="13"/>
  <c r="F451" i="13"/>
  <c r="E451" i="13"/>
  <c r="C451" i="13"/>
  <c r="D451" i="13" s="1"/>
  <c r="A451" i="13"/>
  <c r="M450" i="13"/>
  <c r="L450" i="13"/>
  <c r="K450" i="13"/>
  <c r="J450" i="13"/>
  <c r="H450" i="13"/>
  <c r="I450" i="13" s="1"/>
  <c r="G450" i="13"/>
  <c r="F450" i="13"/>
  <c r="E450" i="13"/>
  <c r="C450" i="13"/>
  <c r="D450" i="13" s="1"/>
  <c r="A450" i="13"/>
  <c r="M449" i="13"/>
  <c r="L449" i="13"/>
  <c r="K449" i="13"/>
  <c r="J449" i="13"/>
  <c r="H449" i="13"/>
  <c r="I449" i="13" s="1"/>
  <c r="G449" i="13"/>
  <c r="F449" i="13"/>
  <c r="E449" i="13"/>
  <c r="C449" i="13"/>
  <c r="D449" i="13" s="1"/>
  <c r="A449" i="13"/>
  <c r="M448" i="13"/>
  <c r="L448" i="13"/>
  <c r="K448" i="13"/>
  <c r="J448" i="13"/>
  <c r="H448" i="13"/>
  <c r="I448" i="13" s="1"/>
  <c r="G448" i="13"/>
  <c r="F448" i="13"/>
  <c r="E448" i="13"/>
  <c r="C448" i="13"/>
  <c r="D448" i="13" s="1"/>
  <c r="A448" i="13"/>
  <c r="M447" i="13"/>
  <c r="L447" i="13"/>
  <c r="K447" i="13"/>
  <c r="J447" i="13"/>
  <c r="H447" i="13"/>
  <c r="I447" i="13" s="1"/>
  <c r="G447" i="13"/>
  <c r="F447" i="13"/>
  <c r="E447" i="13"/>
  <c r="C447" i="13"/>
  <c r="D447" i="13" s="1"/>
  <c r="A447" i="13"/>
  <c r="M446" i="13"/>
  <c r="L446" i="13"/>
  <c r="K446" i="13"/>
  <c r="J446" i="13"/>
  <c r="H446" i="13"/>
  <c r="I446" i="13" s="1"/>
  <c r="G446" i="13"/>
  <c r="F446" i="13"/>
  <c r="E446" i="13"/>
  <c r="C446" i="13"/>
  <c r="D446" i="13" s="1"/>
  <c r="A446" i="13"/>
  <c r="M445" i="13"/>
  <c r="L445" i="13"/>
  <c r="K445" i="13"/>
  <c r="J445" i="13"/>
  <c r="H445" i="13"/>
  <c r="I445" i="13" s="1"/>
  <c r="G445" i="13"/>
  <c r="F445" i="13"/>
  <c r="E445" i="13"/>
  <c r="C445" i="13"/>
  <c r="D445" i="13" s="1"/>
  <c r="A445" i="13"/>
  <c r="M444" i="13"/>
  <c r="L444" i="13"/>
  <c r="K444" i="13"/>
  <c r="J444" i="13"/>
  <c r="H444" i="13"/>
  <c r="I444" i="13" s="1"/>
  <c r="G444" i="13"/>
  <c r="F444" i="13"/>
  <c r="E444" i="13"/>
  <c r="C444" i="13"/>
  <c r="D444" i="13" s="1"/>
  <c r="A444" i="13"/>
  <c r="M443" i="13"/>
  <c r="L443" i="13"/>
  <c r="K443" i="13"/>
  <c r="J443" i="13"/>
  <c r="H443" i="13"/>
  <c r="I443" i="13" s="1"/>
  <c r="G443" i="13"/>
  <c r="F443" i="13"/>
  <c r="E443" i="13"/>
  <c r="C443" i="13"/>
  <c r="D443" i="13" s="1"/>
  <c r="A443" i="13"/>
  <c r="M442" i="13"/>
  <c r="L442" i="13"/>
  <c r="K442" i="13"/>
  <c r="J442" i="13"/>
  <c r="H442" i="13"/>
  <c r="I442" i="13" s="1"/>
  <c r="G442" i="13"/>
  <c r="F442" i="13"/>
  <c r="E442" i="13"/>
  <c r="C442" i="13"/>
  <c r="D442" i="13" s="1"/>
  <c r="A442" i="13"/>
  <c r="M441" i="13"/>
  <c r="L441" i="13"/>
  <c r="K441" i="13"/>
  <c r="J441" i="13"/>
  <c r="H441" i="13"/>
  <c r="I441" i="13" s="1"/>
  <c r="G441" i="13"/>
  <c r="F441" i="13"/>
  <c r="E441" i="13"/>
  <c r="C441" i="13"/>
  <c r="D441" i="13" s="1"/>
  <c r="A441" i="13"/>
  <c r="M440" i="13"/>
  <c r="L440" i="13"/>
  <c r="K440" i="13"/>
  <c r="J440" i="13"/>
  <c r="I440" i="13"/>
  <c r="H440" i="13"/>
  <c r="G440" i="13"/>
  <c r="F440" i="13"/>
  <c r="E440" i="13"/>
  <c r="C440" i="13"/>
  <c r="D440" i="13" s="1"/>
  <c r="A440" i="13"/>
  <c r="M439" i="13"/>
  <c r="L439" i="13"/>
  <c r="K439" i="13"/>
  <c r="J439" i="13"/>
  <c r="I439" i="13"/>
  <c r="H439" i="13"/>
  <c r="G439" i="13"/>
  <c r="F439" i="13"/>
  <c r="E439" i="13"/>
  <c r="C439" i="13"/>
  <c r="D439" i="13" s="1"/>
  <c r="A439" i="13"/>
  <c r="M438" i="13"/>
  <c r="L438" i="13"/>
  <c r="K438" i="13"/>
  <c r="J438" i="13"/>
  <c r="H438" i="13"/>
  <c r="I438" i="13" s="1"/>
  <c r="G438" i="13"/>
  <c r="F438" i="13"/>
  <c r="E438" i="13"/>
  <c r="C438" i="13"/>
  <c r="D438" i="13" s="1"/>
  <c r="A438" i="13"/>
  <c r="M437" i="13"/>
  <c r="L437" i="13"/>
  <c r="K437" i="13"/>
  <c r="J437" i="13"/>
  <c r="H437" i="13"/>
  <c r="I437" i="13" s="1"/>
  <c r="G437" i="13"/>
  <c r="F437" i="13"/>
  <c r="E437" i="13"/>
  <c r="C437" i="13"/>
  <c r="D437" i="13" s="1"/>
  <c r="A437" i="13"/>
  <c r="M436" i="13"/>
  <c r="L436" i="13"/>
  <c r="K436" i="13"/>
  <c r="J436" i="13"/>
  <c r="H436" i="13"/>
  <c r="I436" i="13" s="1"/>
  <c r="G436" i="13"/>
  <c r="F436" i="13"/>
  <c r="E436" i="13"/>
  <c r="C436" i="13"/>
  <c r="D436" i="13" s="1"/>
  <c r="A436" i="13"/>
  <c r="M435" i="13"/>
  <c r="L435" i="13"/>
  <c r="K435" i="13"/>
  <c r="J435" i="13"/>
  <c r="I435" i="13"/>
  <c r="H435" i="13"/>
  <c r="G435" i="13"/>
  <c r="F435" i="13"/>
  <c r="E435" i="13"/>
  <c r="C435" i="13"/>
  <c r="D435" i="13" s="1"/>
  <c r="A435" i="13"/>
  <c r="M434" i="13"/>
  <c r="L434" i="13"/>
  <c r="K434" i="13"/>
  <c r="J434" i="13"/>
  <c r="H434" i="13"/>
  <c r="I434" i="13" s="1"/>
  <c r="G434" i="13"/>
  <c r="F434" i="13"/>
  <c r="E434" i="13"/>
  <c r="C434" i="13"/>
  <c r="D434" i="13" s="1"/>
  <c r="A434" i="13"/>
  <c r="M433" i="13"/>
  <c r="L433" i="13"/>
  <c r="K433" i="13"/>
  <c r="J433" i="13"/>
  <c r="H433" i="13"/>
  <c r="I433" i="13" s="1"/>
  <c r="G433" i="13"/>
  <c r="F433" i="13"/>
  <c r="E433" i="13"/>
  <c r="C433" i="13"/>
  <c r="D433" i="13" s="1"/>
  <c r="A433" i="13"/>
  <c r="M432" i="13"/>
  <c r="L432" i="13"/>
  <c r="K432" i="13"/>
  <c r="J432" i="13"/>
  <c r="H432" i="13"/>
  <c r="I432" i="13" s="1"/>
  <c r="G432" i="13"/>
  <c r="F432" i="13"/>
  <c r="E432" i="13"/>
  <c r="C432" i="13"/>
  <c r="D432" i="13" s="1"/>
  <c r="A432" i="13"/>
  <c r="M431" i="13"/>
  <c r="L431" i="13"/>
  <c r="K431" i="13"/>
  <c r="J431" i="13"/>
  <c r="H431" i="13"/>
  <c r="I431" i="13" s="1"/>
  <c r="G431" i="13"/>
  <c r="F431" i="13"/>
  <c r="E431" i="13"/>
  <c r="C431" i="13"/>
  <c r="D431" i="13" s="1"/>
  <c r="A431" i="13"/>
  <c r="M430" i="13"/>
  <c r="L430" i="13"/>
  <c r="K430" i="13"/>
  <c r="J430" i="13"/>
  <c r="H430" i="13"/>
  <c r="I430" i="13" s="1"/>
  <c r="G430" i="13"/>
  <c r="F430" i="13"/>
  <c r="E430" i="13"/>
  <c r="C430" i="13"/>
  <c r="D430" i="13" s="1"/>
  <c r="A430" i="13"/>
  <c r="M429" i="13"/>
  <c r="L429" i="13"/>
  <c r="K429" i="13"/>
  <c r="J429" i="13"/>
  <c r="H429" i="13"/>
  <c r="I429" i="13" s="1"/>
  <c r="G429" i="13"/>
  <c r="F429" i="13"/>
  <c r="E429" i="13"/>
  <c r="C429" i="13"/>
  <c r="D429" i="13" s="1"/>
  <c r="A429" i="13"/>
  <c r="M428" i="13"/>
  <c r="L428" i="13"/>
  <c r="K428" i="13"/>
  <c r="J428" i="13"/>
  <c r="H428" i="13"/>
  <c r="I428" i="13" s="1"/>
  <c r="G428" i="13"/>
  <c r="F428" i="13"/>
  <c r="E428" i="13"/>
  <c r="C428" i="13"/>
  <c r="D428" i="13" s="1"/>
  <c r="A428" i="13"/>
  <c r="M427" i="13"/>
  <c r="L427" i="13"/>
  <c r="K427" i="13"/>
  <c r="J427" i="13"/>
  <c r="H427" i="13"/>
  <c r="I427" i="13" s="1"/>
  <c r="G427" i="13"/>
  <c r="F427" i="13"/>
  <c r="E427" i="13"/>
  <c r="C427" i="13"/>
  <c r="D427" i="13" s="1"/>
  <c r="A427" i="13"/>
  <c r="M426" i="13"/>
  <c r="L426" i="13"/>
  <c r="K426" i="13"/>
  <c r="J426" i="13"/>
  <c r="H426" i="13"/>
  <c r="I426" i="13" s="1"/>
  <c r="G426" i="13"/>
  <c r="F426" i="13"/>
  <c r="E426" i="13"/>
  <c r="C426" i="13"/>
  <c r="D426" i="13" s="1"/>
  <c r="A426" i="13"/>
  <c r="M425" i="13"/>
  <c r="L425" i="13"/>
  <c r="K425" i="13"/>
  <c r="J425" i="13"/>
  <c r="H425" i="13"/>
  <c r="I425" i="13" s="1"/>
  <c r="G425" i="13"/>
  <c r="F425" i="13"/>
  <c r="E425" i="13"/>
  <c r="C425" i="13"/>
  <c r="D425" i="13" s="1"/>
  <c r="A425" i="13"/>
  <c r="M424" i="13"/>
  <c r="L424" i="13"/>
  <c r="K424" i="13"/>
  <c r="J424" i="13"/>
  <c r="I424" i="13"/>
  <c r="H424" i="13"/>
  <c r="G424" i="13"/>
  <c r="F424" i="13"/>
  <c r="E424" i="13"/>
  <c r="C424" i="13"/>
  <c r="D424" i="13" s="1"/>
  <c r="A424" i="13"/>
  <c r="M423" i="13"/>
  <c r="L423" i="13"/>
  <c r="K423" i="13"/>
  <c r="J423" i="13"/>
  <c r="I423" i="13"/>
  <c r="H423" i="13"/>
  <c r="G423" i="13"/>
  <c r="F423" i="13"/>
  <c r="E423" i="13"/>
  <c r="C423" i="13"/>
  <c r="D423" i="13" s="1"/>
  <c r="A423" i="13"/>
  <c r="M422" i="13"/>
  <c r="L422" i="13"/>
  <c r="K422" i="13"/>
  <c r="J422" i="13"/>
  <c r="H422" i="13"/>
  <c r="I422" i="13" s="1"/>
  <c r="G422" i="13"/>
  <c r="F422" i="13"/>
  <c r="E422" i="13"/>
  <c r="C422" i="13"/>
  <c r="D422" i="13" s="1"/>
  <c r="A422" i="13"/>
  <c r="M421" i="13"/>
  <c r="L421" i="13"/>
  <c r="K421" i="13"/>
  <c r="J421" i="13"/>
  <c r="H421" i="13"/>
  <c r="I421" i="13" s="1"/>
  <c r="G421" i="13"/>
  <c r="F421" i="13"/>
  <c r="E421" i="13"/>
  <c r="C421" i="13"/>
  <c r="D421" i="13" s="1"/>
  <c r="A421" i="13"/>
  <c r="M420" i="13"/>
  <c r="L420" i="13"/>
  <c r="K420" i="13"/>
  <c r="J420" i="13"/>
  <c r="H420" i="13"/>
  <c r="I420" i="13" s="1"/>
  <c r="G420" i="13"/>
  <c r="F420" i="13"/>
  <c r="E420" i="13"/>
  <c r="C420" i="13"/>
  <c r="D420" i="13" s="1"/>
  <c r="A420" i="13"/>
  <c r="M419" i="13"/>
  <c r="L419" i="13"/>
  <c r="K419" i="13"/>
  <c r="J419" i="13"/>
  <c r="I419" i="13"/>
  <c r="H419" i="13"/>
  <c r="G419" i="13"/>
  <c r="F419" i="13"/>
  <c r="E419" i="13"/>
  <c r="C419" i="13"/>
  <c r="D419" i="13" s="1"/>
  <c r="A419" i="13"/>
  <c r="M418" i="13"/>
  <c r="L418" i="13"/>
  <c r="K418" i="13"/>
  <c r="J418" i="13"/>
  <c r="H418" i="13"/>
  <c r="I418" i="13" s="1"/>
  <c r="G418" i="13"/>
  <c r="F418" i="13"/>
  <c r="E418" i="13"/>
  <c r="C418" i="13"/>
  <c r="D418" i="13" s="1"/>
  <c r="A418" i="13"/>
  <c r="M417" i="13"/>
  <c r="L417" i="13"/>
  <c r="K417" i="13"/>
  <c r="J417" i="13"/>
  <c r="H417" i="13"/>
  <c r="I417" i="13" s="1"/>
  <c r="G417" i="13"/>
  <c r="F417" i="13"/>
  <c r="E417" i="13"/>
  <c r="C417" i="13"/>
  <c r="D417" i="13" s="1"/>
  <c r="A417" i="13"/>
  <c r="M416" i="13"/>
  <c r="L416" i="13"/>
  <c r="K416" i="13"/>
  <c r="J416" i="13"/>
  <c r="H416" i="13"/>
  <c r="I416" i="13" s="1"/>
  <c r="G416" i="13"/>
  <c r="F416" i="13"/>
  <c r="E416" i="13"/>
  <c r="C416" i="13"/>
  <c r="D416" i="13" s="1"/>
  <c r="A416" i="13"/>
  <c r="M415" i="13"/>
  <c r="L415" i="13"/>
  <c r="K415" i="13"/>
  <c r="J415" i="13"/>
  <c r="H415" i="13"/>
  <c r="I415" i="13" s="1"/>
  <c r="G415" i="13"/>
  <c r="F415" i="13"/>
  <c r="E415" i="13"/>
  <c r="C415" i="13"/>
  <c r="D415" i="13" s="1"/>
  <c r="A415" i="13"/>
  <c r="M414" i="13"/>
  <c r="L414" i="13"/>
  <c r="K414" i="13"/>
  <c r="J414" i="13"/>
  <c r="H414" i="13"/>
  <c r="I414" i="13" s="1"/>
  <c r="G414" i="13"/>
  <c r="F414" i="13"/>
  <c r="E414" i="13"/>
  <c r="C414" i="13"/>
  <c r="D414" i="13" s="1"/>
  <c r="A414" i="13"/>
  <c r="M413" i="13"/>
  <c r="L413" i="13"/>
  <c r="K413" i="13"/>
  <c r="J413" i="13"/>
  <c r="H413" i="13"/>
  <c r="I413" i="13" s="1"/>
  <c r="G413" i="13"/>
  <c r="F413" i="13"/>
  <c r="E413" i="13"/>
  <c r="C413" i="13"/>
  <c r="D413" i="13" s="1"/>
  <c r="A413" i="13"/>
  <c r="M412" i="13"/>
  <c r="L412" i="13"/>
  <c r="K412" i="13"/>
  <c r="J412" i="13"/>
  <c r="H412" i="13"/>
  <c r="I412" i="13" s="1"/>
  <c r="G412" i="13"/>
  <c r="F412" i="13"/>
  <c r="E412" i="13"/>
  <c r="C412" i="13"/>
  <c r="D412" i="13" s="1"/>
  <c r="A412" i="13"/>
  <c r="M411" i="13"/>
  <c r="L411" i="13"/>
  <c r="K411" i="13"/>
  <c r="J411" i="13"/>
  <c r="H411" i="13"/>
  <c r="I411" i="13" s="1"/>
  <c r="G411" i="13"/>
  <c r="F411" i="13"/>
  <c r="E411" i="13"/>
  <c r="C411" i="13"/>
  <c r="D411" i="13" s="1"/>
  <c r="A411" i="13"/>
  <c r="M410" i="13"/>
  <c r="L410" i="13"/>
  <c r="K410" i="13"/>
  <c r="J410" i="13"/>
  <c r="H410" i="13"/>
  <c r="I410" i="13" s="1"/>
  <c r="G410" i="13"/>
  <c r="F410" i="13"/>
  <c r="E410" i="13"/>
  <c r="C410" i="13"/>
  <c r="D410" i="13" s="1"/>
  <c r="A410" i="13"/>
  <c r="M409" i="13"/>
  <c r="L409" i="13"/>
  <c r="K409" i="13"/>
  <c r="J409" i="13"/>
  <c r="H409" i="13"/>
  <c r="I409" i="13" s="1"/>
  <c r="G409" i="13"/>
  <c r="F409" i="13"/>
  <c r="E409" i="13"/>
  <c r="C409" i="13"/>
  <c r="D409" i="13" s="1"/>
  <c r="A409" i="13"/>
  <c r="M408" i="13"/>
  <c r="L408" i="13"/>
  <c r="K408" i="13"/>
  <c r="J408" i="13"/>
  <c r="I408" i="13"/>
  <c r="H408" i="13"/>
  <c r="G408" i="13"/>
  <c r="F408" i="13"/>
  <c r="E408" i="13"/>
  <c r="C408" i="13"/>
  <c r="D408" i="13" s="1"/>
  <c r="A408" i="13"/>
  <c r="M407" i="13"/>
  <c r="L407" i="13"/>
  <c r="K407" i="13"/>
  <c r="J407" i="13"/>
  <c r="I407" i="13"/>
  <c r="H407" i="13"/>
  <c r="G407" i="13"/>
  <c r="F407" i="13"/>
  <c r="E407" i="13"/>
  <c r="C407" i="13"/>
  <c r="D407" i="13" s="1"/>
  <c r="A407" i="13"/>
  <c r="M406" i="13"/>
  <c r="L406" i="13"/>
  <c r="K406" i="13"/>
  <c r="J406" i="13"/>
  <c r="H406" i="13"/>
  <c r="I406" i="13" s="1"/>
  <c r="G406" i="13"/>
  <c r="F406" i="13"/>
  <c r="E406" i="13"/>
  <c r="C406" i="13"/>
  <c r="D406" i="13" s="1"/>
  <c r="A406" i="13"/>
  <c r="M405" i="13"/>
  <c r="L405" i="13"/>
  <c r="K405" i="13"/>
  <c r="J405" i="13"/>
  <c r="H405" i="13"/>
  <c r="I405" i="13" s="1"/>
  <c r="G405" i="13"/>
  <c r="F405" i="13"/>
  <c r="E405" i="13"/>
  <c r="C405" i="13"/>
  <c r="D405" i="13" s="1"/>
  <c r="A405" i="13"/>
  <c r="M404" i="13"/>
  <c r="L404" i="13"/>
  <c r="K404" i="13"/>
  <c r="J404" i="13"/>
  <c r="H404" i="13"/>
  <c r="I404" i="13" s="1"/>
  <c r="G404" i="13"/>
  <c r="F404" i="13"/>
  <c r="E404" i="13"/>
  <c r="C404" i="13"/>
  <c r="D404" i="13" s="1"/>
  <c r="A404" i="13"/>
  <c r="M403" i="13"/>
  <c r="L403" i="13"/>
  <c r="K403" i="13"/>
  <c r="J403" i="13"/>
  <c r="I403" i="13"/>
  <c r="H403" i="13"/>
  <c r="G403" i="13"/>
  <c r="F403" i="13"/>
  <c r="E403" i="13"/>
  <c r="C403" i="13"/>
  <c r="D403" i="13" s="1"/>
  <c r="A403" i="13"/>
  <c r="M402" i="13"/>
  <c r="L402" i="13"/>
  <c r="K402" i="13"/>
  <c r="J402" i="13"/>
  <c r="H402" i="13"/>
  <c r="I402" i="13" s="1"/>
  <c r="G402" i="13"/>
  <c r="F402" i="13"/>
  <c r="E402" i="13"/>
  <c r="C402" i="13"/>
  <c r="D402" i="13" s="1"/>
  <c r="A402" i="13"/>
  <c r="M401" i="13"/>
  <c r="L401" i="13"/>
  <c r="K401" i="13"/>
  <c r="J401" i="13"/>
  <c r="H401" i="13"/>
  <c r="I401" i="13" s="1"/>
  <c r="G401" i="13"/>
  <c r="F401" i="13"/>
  <c r="E401" i="13"/>
  <c r="C401" i="13"/>
  <c r="D401" i="13" s="1"/>
  <c r="A401" i="13"/>
  <c r="M400" i="13"/>
  <c r="L400" i="13"/>
  <c r="K400" i="13"/>
  <c r="J400" i="13"/>
  <c r="H400" i="13"/>
  <c r="I400" i="13" s="1"/>
  <c r="G400" i="13"/>
  <c r="F400" i="13"/>
  <c r="E400" i="13"/>
  <c r="C400" i="13"/>
  <c r="D400" i="13" s="1"/>
  <c r="A400" i="13"/>
  <c r="M399" i="13"/>
  <c r="L399" i="13"/>
  <c r="K399" i="13"/>
  <c r="J399" i="13"/>
  <c r="H399" i="13"/>
  <c r="I399" i="13" s="1"/>
  <c r="G399" i="13"/>
  <c r="F399" i="13"/>
  <c r="E399" i="13"/>
  <c r="C399" i="13"/>
  <c r="D399" i="13" s="1"/>
  <c r="A399" i="13"/>
  <c r="M398" i="13"/>
  <c r="L398" i="13"/>
  <c r="K398" i="13"/>
  <c r="J398" i="13"/>
  <c r="H398" i="13"/>
  <c r="I398" i="13" s="1"/>
  <c r="G398" i="13"/>
  <c r="F398" i="13"/>
  <c r="E398" i="13"/>
  <c r="C398" i="13"/>
  <c r="D398" i="13" s="1"/>
  <c r="A398" i="13"/>
  <c r="M397" i="13"/>
  <c r="L397" i="13"/>
  <c r="K397" i="13"/>
  <c r="J397" i="13"/>
  <c r="H397" i="13"/>
  <c r="I397" i="13" s="1"/>
  <c r="G397" i="13"/>
  <c r="F397" i="13"/>
  <c r="E397" i="13"/>
  <c r="C397" i="13"/>
  <c r="D397" i="13" s="1"/>
  <c r="A397" i="13"/>
  <c r="M396" i="13"/>
  <c r="L396" i="13"/>
  <c r="K396" i="13"/>
  <c r="J396" i="13"/>
  <c r="H396" i="13"/>
  <c r="I396" i="13" s="1"/>
  <c r="G396" i="13"/>
  <c r="F396" i="13"/>
  <c r="E396" i="13"/>
  <c r="C396" i="13"/>
  <c r="D396" i="13" s="1"/>
  <c r="A396" i="13"/>
  <c r="M395" i="13"/>
  <c r="L395" i="13"/>
  <c r="K395" i="13"/>
  <c r="J395" i="13"/>
  <c r="H395" i="13"/>
  <c r="I395" i="13" s="1"/>
  <c r="G395" i="13"/>
  <c r="F395" i="13"/>
  <c r="E395" i="13"/>
  <c r="C395" i="13"/>
  <c r="D395" i="13" s="1"/>
  <c r="A395" i="13"/>
  <c r="M394" i="13"/>
  <c r="L394" i="13"/>
  <c r="K394" i="13"/>
  <c r="J394" i="13"/>
  <c r="H394" i="13"/>
  <c r="I394" i="13" s="1"/>
  <c r="G394" i="13"/>
  <c r="F394" i="13"/>
  <c r="E394" i="13"/>
  <c r="C394" i="13"/>
  <c r="D394" i="13" s="1"/>
  <c r="A394" i="13"/>
  <c r="M393" i="13"/>
  <c r="L393" i="13"/>
  <c r="K393" i="13"/>
  <c r="J393" i="13"/>
  <c r="H393" i="13"/>
  <c r="I393" i="13" s="1"/>
  <c r="G393" i="13"/>
  <c r="F393" i="13"/>
  <c r="E393" i="13"/>
  <c r="C393" i="13"/>
  <c r="D393" i="13" s="1"/>
  <c r="A393" i="13"/>
  <c r="M392" i="13"/>
  <c r="L392" i="13"/>
  <c r="K392" i="13"/>
  <c r="J392" i="13"/>
  <c r="I392" i="13"/>
  <c r="H392" i="13"/>
  <c r="G392" i="13"/>
  <c r="F392" i="13"/>
  <c r="E392" i="13"/>
  <c r="C392" i="13"/>
  <c r="D392" i="13" s="1"/>
  <c r="A392" i="13"/>
  <c r="M391" i="13"/>
  <c r="L391" i="13"/>
  <c r="K391" i="13"/>
  <c r="J391" i="13"/>
  <c r="I391" i="13"/>
  <c r="H391" i="13"/>
  <c r="G391" i="13"/>
  <c r="F391" i="13"/>
  <c r="E391" i="13"/>
  <c r="C391" i="13"/>
  <c r="D391" i="13" s="1"/>
  <c r="A391" i="13"/>
  <c r="M390" i="13"/>
  <c r="L390" i="13"/>
  <c r="K390" i="13"/>
  <c r="J390" i="13"/>
  <c r="H390" i="13"/>
  <c r="I390" i="13" s="1"/>
  <c r="G390" i="13"/>
  <c r="F390" i="13"/>
  <c r="E390" i="13"/>
  <c r="C390" i="13"/>
  <c r="D390" i="13" s="1"/>
  <c r="A390" i="13"/>
  <c r="M389" i="13"/>
  <c r="L389" i="13"/>
  <c r="K389" i="13"/>
  <c r="J389" i="13"/>
  <c r="H389" i="13"/>
  <c r="I389" i="13" s="1"/>
  <c r="G389" i="13"/>
  <c r="F389" i="13"/>
  <c r="E389" i="13"/>
  <c r="C389" i="13"/>
  <c r="D389" i="13" s="1"/>
  <c r="A389" i="13"/>
  <c r="M388" i="13"/>
  <c r="L388" i="13"/>
  <c r="K388" i="13"/>
  <c r="J388" i="13"/>
  <c r="H388" i="13"/>
  <c r="I388" i="13" s="1"/>
  <c r="G388" i="13"/>
  <c r="F388" i="13"/>
  <c r="E388" i="13"/>
  <c r="C388" i="13"/>
  <c r="D388" i="13" s="1"/>
  <c r="A388" i="13"/>
  <c r="M387" i="13"/>
  <c r="L387" i="13"/>
  <c r="K387" i="13"/>
  <c r="J387" i="13"/>
  <c r="I387" i="13"/>
  <c r="H387" i="13"/>
  <c r="G387" i="13"/>
  <c r="F387" i="13"/>
  <c r="E387" i="13"/>
  <c r="C387" i="13"/>
  <c r="D387" i="13" s="1"/>
  <c r="A387" i="13"/>
  <c r="M386" i="13"/>
  <c r="L386" i="13"/>
  <c r="K386" i="13"/>
  <c r="J386" i="13"/>
  <c r="H386" i="13"/>
  <c r="I386" i="13" s="1"/>
  <c r="G386" i="13"/>
  <c r="F386" i="13"/>
  <c r="E386" i="13"/>
  <c r="C386" i="13"/>
  <c r="D386" i="13" s="1"/>
  <c r="A386" i="13"/>
  <c r="M385" i="13"/>
  <c r="L385" i="13"/>
  <c r="K385" i="13"/>
  <c r="J385" i="13"/>
  <c r="H385" i="13"/>
  <c r="I385" i="13" s="1"/>
  <c r="G385" i="13"/>
  <c r="F385" i="13"/>
  <c r="E385" i="13"/>
  <c r="C385" i="13"/>
  <c r="D385" i="13" s="1"/>
  <c r="A385" i="13"/>
  <c r="M384" i="13"/>
  <c r="L384" i="13"/>
  <c r="K384" i="13"/>
  <c r="J384" i="13"/>
  <c r="H384" i="13"/>
  <c r="I384" i="13" s="1"/>
  <c r="G384" i="13"/>
  <c r="F384" i="13"/>
  <c r="E384" i="13"/>
  <c r="C384" i="13"/>
  <c r="D384" i="13" s="1"/>
  <c r="A384" i="13"/>
  <c r="M383" i="13"/>
  <c r="L383" i="13"/>
  <c r="K383" i="13"/>
  <c r="J383" i="13"/>
  <c r="H383" i="13"/>
  <c r="I383" i="13" s="1"/>
  <c r="G383" i="13"/>
  <c r="F383" i="13"/>
  <c r="E383" i="13"/>
  <c r="C383" i="13"/>
  <c r="D383" i="13" s="1"/>
  <c r="A383" i="13"/>
  <c r="M382" i="13"/>
  <c r="L382" i="13"/>
  <c r="K382" i="13"/>
  <c r="J382" i="13"/>
  <c r="H382" i="13"/>
  <c r="I382" i="13" s="1"/>
  <c r="G382" i="13"/>
  <c r="F382" i="13"/>
  <c r="E382" i="13"/>
  <c r="C382" i="13"/>
  <c r="D382" i="13" s="1"/>
  <c r="A382" i="13"/>
  <c r="M381" i="13"/>
  <c r="L381" i="13"/>
  <c r="K381" i="13"/>
  <c r="J381" i="13"/>
  <c r="H381" i="13"/>
  <c r="I381" i="13" s="1"/>
  <c r="G381" i="13"/>
  <c r="F381" i="13"/>
  <c r="E381" i="13"/>
  <c r="C381" i="13"/>
  <c r="D381" i="13" s="1"/>
  <c r="A381" i="13"/>
  <c r="M380" i="13"/>
  <c r="L380" i="13"/>
  <c r="K380" i="13"/>
  <c r="J380" i="13"/>
  <c r="H380" i="13"/>
  <c r="I380" i="13" s="1"/>
  <c r="G380" i="13"/>
  <c r="F380" i="13"/>
  <c r="E380" i="13"/>
  <c r="C380" i="13"/>
  <c r="D380" i="13" s="1"/>
  <c r="A380" i="13"/>
  <c r="M379" i="13"/>
  <c r="L379" i="13"/>
  <c r="K379" i="13"/>
  <c r="J379" i="13"/>
  <c r="H379" i="13"/>
  <c r="I379" i="13" s="1"/>
  <c r="G379" i="13"/>
  <c r="F379" i="13"/>
  <c r="E379" i="13"/>
  <c r="C379" i="13"/>
  <c r="D379" i="13" s="1"/>
  <c r="A379" i="13"/>
  <c r="M378" i="13"/>
  <c r="L378" i="13"/>
  <c r="K378" i="13"/>
  <c r="J378" i="13"/>
  <c r="H378" i="13"/>
  <c r="I378" i="13" s="1"/>
  <c r="G378" i="13"/>
  <c r="F378" i="13"/>
  <c r="E378" i="13"/>
  <c r="C378" i="13"/>
  <c r="D378" i="13" s="1"/>
  <c r="A378" i="13"/>
  <c r="M377" i="13"/>
  <c r="L377" i="13"/>
  <c r="K377" i="13"/>
  <c r="J377" i="13"/>
  <c r="H377" i="13"/>
  <c r="I377" i="13" s="1"/>
  <c r="G377" i="13"/>
  <c r="F377" i="13"/>
  <c r="E377" i="13"/>
  <c r="C377" i="13"/>
  <c r="D377" i="13" s="1"/>
  <c r="A377" i="13"/>
  <c r="M376" i="13"/>
  <c r="L376" i="13"/>
  <c r="K376" i="13"/>
  <c r="J376" i="13"/>
  <c r="I376" i="13"/>
  <c r="H376" i="13"/>
  <c r="G376" i="13"/>
  <c r="F376" i="13"/>
  <c r="E376" i="13"/>
  <c r="C376" i="13"/>
  <c r="D376" i="13" s="1"/>
  <c r="A376" i="13"/>
  <c r="M375" i="13"/>
  <c r="L375" i="13"/>
  <c r="K375" i="13"/>
  <c r="J375" i="13"/>
  <c r="I375" i="13"/>
  <c r="H375" i="13"/>
  <c r="G375" i="13"/>
  <c r="F375" i="13"/>
  <c r="E375" i="13"/>
  <c r="C375" i="13"/>
  <c r="D375" i="13" s="1"/>
  <c r="A375" i="13"/>
  <c r="M374" i="13"/>
  <c r="L374" i="13"/>
  <c r="K374" i="13"/>
  <c r="J374" i="13"/>
  <c r="H374" i="13"/>
  <c r="I374" i="13" s="1"/>
  <c r="G374" i="13"/>
  <c r="F374" i="13"/>
  <c r="E374" i="13"/>
  <c r="C374" i="13"/>
  <c r="D374" i="13" s="1"/>
  <c r="A374" i="13"/>
  <c r="M373" i="13"/>
  <c r="L373" i="13"/>
  <c r="K373" i="13"/>
  <c r="J373" i="13"/>
  <c r="H373" i="13"/>
  <c r="I373" i="13" s="1"/>
  <c r="G373" i="13"/>
  <c r="F373" i="13"/>
  <c r="E373" i="13"/>
  <c r="C373" i="13"/>
  <c r="D373" i="13" s="1"/>
  <c r="A373" i="13"/>
  <c r="M372" i="13"/>
  <c r="L372" i="13"/>
  <c r="K372" i="13"/>
  <c r="J372" i="13"/>
  <c r="H372" i="13"/>
  <c r="I372" i="13" s="1"/>
  <c r="G372" i="13"/>
  <c r="F372" i="13"/>
  <c r="E372" i="13"/>
  <c r="C372" i="13"/>
  <c r="D372" i="13" s="1"/>
  <c r="A372" i="13"/>
  <c r="M371" i="13"/>
  <c r="L371" i="13"/>
  <c r="K371" i="13"/>
  <c r="J371" i="13"/>
  <c r="I371" i="13"/>
  <c r="H371" i="13"/>
  <c r="G371" i="13"/>
  <c r="F371" i="13"/>
  <c r="E371" i="13"/>
  <c r="C371" i="13"/>
  <c r="D371" i="13" s="1"/>
  <c r="A371" i="13"/>
  <c r="M370" i="13"/>
  <c r="L370" i="13"/>
  <c r="K370" i="13"/>
  <c r="J370" i="13"/>
  <c r="H370" i="13"/>
  <c r="I370" i="13" s="1"/>
  <c r="G370" i="13"/>
  <c r="F370" i="13"/>
  <c r="E370" i="13"/>
  <c r="C370" i="13"/>
  <c r="D370" i="13" s="1"/>
  <c r="A370" i="13"/>
  <c r="M369" i="13"/>
  <c r="L369" i="13"/>
  <c r="K369" i="13"/>
  <c r="J369" i="13"/>
  <c r="H369" i="13"/>
  <c r="I369" i="13" s="1"/>
  <c r="G369" i="13"/>
  <c r="F369" i="13"/>
  <c r="E369" i="13"/>
  <c r="C369" i="13"/>
  <c r="D369" i="13" s="1"/>
  <c r="A369" i="13"/>
  <c r="M368" i="13"/>
  <c r="L368" i="13"/>
  <c r="K368" i="13"/>
  <c r="J368" i="13"/>
  <c r="H368" i="13"/>
  <c r="I368" i="13" s="1"/>
  <c r="G368" i="13"/>
  <c r="F368" i="13"/>
  <c r="E368" i="13"/>
  <c r="C368" i="13"/>
  <c r="D368" i="13" s="1"/>
  <c r="A368" i="13"/>
  <c r="M367" i="13"/>
  <c r="L367" i="13"/>
  <c r="K367" i="13"/>
  <c r="J367" i="13"/>
  <c r="H367" i="13"/>
  <c r="I367" i="13" s="1"/>
  <c r="G367" i="13"/>
  <c r="F367" i="13"/>
  <c r="E367" i="13"/>
  <c r="C367" i="13"/>
  <c r="D367" i="13" s="1"/>
  <c r="A367" i="13"/>
  <c r="M366" i="13"/>
  <c r="L366" i="13"/>
  <c r="K366" i="13"/>
  <c r="J366" i="13"/>
  <c r="H366" i="13"/>
  <c r="I366" i="13" s="1"/>
  <c r="G366" i="13"/>
  <c r="F366" i="13"/>
  <c r="E366" i="13"/>
  <c r="C366" i="13"/>
  <c r="D366" i="13" s="1"/>
  <c r="A366" i="13"/>
  <c r="M365" i="13"/>
  <c r="L365" i="13"/>
  <c r="K365" i="13"/>
  <c r="J365" i="13"/>
  <c r="H365" i="13"/>
  <c r="I365" i="13" s="1"/>
  <c r="G365" i="13"/>
  <c r="F365" i="13"/>
  <c r="E365" i="13"/>
  <c r="C365" i="13"/>
  <c r="D365" i="13" s="1"/>
  <c r="A365" i="13"/>
  <c r="M364" i="13"/>
  <c r="L364" i="13"/>
  <c r="K364" i="13"/>
  <c r="J364" i="13"/>
  <c r="H364" i="13"/>
  <c r="I364" i="13" s="1"/>
  <c r="G364" i="13"/>
  <c r="F364" i="13"/>
  <c r="E364" i="13"/>
  <c r="C364" i="13"/>
  <c r="D364" i="13" s="1"/>
  <c r="A364" i="13"/>
  <c r="M363" i="13"/>
  <c r="L363" i="13"/>
  <c r="K363" i="13"/>
  <c r="J363" i="13"/>
  <c r="H363" i="13"/>
  <c r="I363" i="13" s="1"/>
  <c r="G363" i="13"/>
  <c r="F363" i="13"/>
  <c r="E363" i="13"/>
  <c r="C363" i="13"/>
  <c r="D363" i="13" s="1"/>
  <c r="A363" i="13"/>
  <c r="M362" i="13"/>
  <c r="L362" i="13"/>
  <c r="K362" i="13"/>
  <c r="J362" i="13"/>
  <c r="H362" i="13"/>
  <c r="I362" i="13" s="1"/>
  <c r="G362" i="13"/>
  <c r="F362" i="13"/>
  <c r="E362" i="13"/>
  <c r="C362" i="13"/>
  <c r="D362" i="13" s="1"/>
  <c r="A362" i="13"/>
  <c r="M361" i="13"/>
  <c r="L361" i="13"/>
  <c r="K361" i="13"/>
  <c r="J361" i="13"/>
  <c r="H361" i="13"/>
  <c r="I361" i="13" s="1"/>
  <c r="G361" i="13"/>
  <c r="F361" i="13"/>
  <c r="E361" i="13"/>
  <c r="C361" i="13"/>
  <c r="D361" i="13" s="1"/>
  <c r="A361" i="13"/>
  <c r="M360" i="13"/>
  <c r="L360" i="13"/>
  <c r="K360" i="13"/>
  <c r="J360" i="13"/>
  <c r="I360" i="13"/>
  <c r="H360" i="13"/>
  <c r="G360" i="13"/>
  <c r="F360" i="13"/>
  <c r="E360" i="13"/>
  <c r="C360" i="13"/>
  <c r="D360" i="13" s="1"/>
  <c r="A360" i="13"/>
  <c r="M359" i="13"/>
  <c r="L359" i="13"/>
  <c r="K359" i="13"/>
  <c r="J359" i="13"/>
  <c r="I359" i="13"/>
  <c r="H359" i="13"/>
  <c r="G359" i="13"/>
  <c r="F359" i="13"/>
  <c r="E359" i="13"/>
  <c r="C359" i="13"/>
  <c r="D359" i="13" s="1"/>
  <c r="A359" i="13"/>
  <c r="M358" i="13"/>
  <c r="L358" i="13"/>
  <c r="K358" i="13"/>
  <c r="J358" i="13"/>
  <c r="H358" i="13"/>
  <c r="I358" i="13" s="1"/>
  <c r="G358" i="13"/>
  <c r="F358" i="13"/>
  <c r="E358" i="13"/>
  <c r="C358" i="13"/>
  <c r="D358" i="13" s="1"/>
  <c r="A358" i="13"/>
  <c r="M357" i="13"/>
  <c r="L357" i="13"/>
  <c r="K357" i="13"/>
  <c r="J357" i="13"/>
  <c r="H357" i="13"/>
  <c r="I357" i="13" s="1"/>
  <c r="G357" i="13"/>
  <c r="F357" i="13"/>
  <c r="E357" i="13"/>
  <c r="C357" i="13"/>
  <c r="D357" i="13" s="1"/>
  <c r="A357" i="13"/>
  <c r="M356" i="13"/>
  <c r="L356" i="13"/>
  <c r="K356" i="13"/>
  <c r="J356" i="13"/>
  <c r="H356" i="13"/>
  <c r="I356" i="13" s="1"/>
  <c r="G356" i="13"/>
  <c r="F356" i="13"/>
  <c r="E356" i="13"/>
  <c r="C356" i="13"/>
  <c r="D356" i="13" s="1"/>
  <c r="A356" i="13"/>
  <c r="M355" i="13"/>
  <c r="L355" i="13"/>
  <c r="K355" i="13"/>
  <c r="J355" i="13"/>
  <c r="H355" i="13"/>
  <c r="I355" i="13" s="1"/>
  <c r="G355" i="13"/>
  <c r="F355" i="13"/>
  <c r="E355" i="13"/>
  <c r="C355" i="13"/>
  <c r="D355" i="13" s="1"/>
  <c r="A355" i="13"/>
  <c r="M354" i="13"/>
  <c r="L354" i="13"/>
  <c r="K354" i="13"/>
  <c r="J354" i="13"/>
  <c r="H354" i="13"/>
  <c r="I354" i="13" s="1"/>
  <c r="G354" i="13"/>
  <c r="F354" i="13"/>
  <c r="E354" i="13"/>
  <c r="C354" i="13"/>
  <c r="D354" i="13" s="1"/>
  <c r="A354" i="13"/>
  <c r="M353" i="13"/>
  <c r="L353" i="13"/>
  <c r="K353" i="13"/>
  <c r="J353" i="13"/>
  <c r="H353" i="13"/>
  <c r="I353" i="13" s="1"/>
  <c r="G353" i="13"/>
  <c r="F353" i="13"/>
  <c r="E353" i="13"/>
  <c r="C353" i="13"/>
  <c r="D353" i="13" s="1"/>
  <c r="A353" i="13"/>
  <c r="M352" i="13"/>
  <c r="L352" i="13"/>
  <c r="K352" i="13"/>
  <c r="J352" i="13"/>
  <c r="H352" i="13"/>
  <c r="I352" i="13" s="1"/>
  <c r="G352" i="13"/>
  <c r="F352" i="13"/>
  <c r="E352" i="13"/>
  <c r="C352" i="13"/>
  <c r="D352" i="13" s="1"/>
  <c r="A352" i="13"/>
  <c r="M351" i="13"/>
  <c r="L351" i="13"/>
  <c r="K351" i="13"/>
  <c r="J351" i="13"/>
  <c r="H351" i="13"/>
  <c r="I351" i="13" s="1"/>
  <c r="G351" i="13"/>
  <c r="F351" i="13"/>
  <c r="E351" i="13"/>
  <c r="C351" i="13"/>
  <c r="D351" i="13" s="1"/>
  <c r="A351" i="13"/>
  <c r="M350" i="13"/>
  <c r="L350" i="13"/>
  <c r="K350" i="13"/>
  <c r="J350" i="13"/>
  <c r="H350" i="13"/>
  <c r="I350" i="13" s="1"/>
  <c r="G350" i="13"/>
  <c r="F350" i="13"/>
  <c r="E350" i="13"/>
  <c r="C350" i="13"/>
  <c r="D350" i="13" s="1"/>
  <c r="A350" i="13"/>
  <c r="M349" i="13"/>
  <c r="L349" i="13"/>
  <c r="K349" i="13"/>
  <c r="J349" i="13"/>
  <c r="H349" i="13"/>
  <c r="I349" i="13" s="1"/>
  <c r="G349" i="13"/>
  <c r="F349" i="13"/>
  <c r="E349" i="13"/>
  <c r="C349" i="13"/>
  <c r="D349" i="13" s="1"/>
  <c r="A349" i="13"/>
  <c r="M348" i="13"/>
  <c r="L348" i="13"/>
  <c r="K348" i="13"/>
  <c r="J348" i="13"/>
  <c r="H348" i="13"/>
  <c r="I348" i="13" s="1"/>
  <c r="G348" i="13"/>
  <c r="F348" i="13"/>
  <c r="E348" i="13"/>
  <c r="C348" i="13"/>
  <c r="D348" i="13" s="1"/>
  <c r="A348" i="13"/>
  <c r="M347" i="13"/>
  <c r="L347" i="13"/>
  <c r="K347" i="13"/>
  <c r="J347" i="13"/>
  <c r="H347" i="13"/>
  <c r="I347" i="13" s="1"/>
  <c r="G347" i="13"/>
  <c r="F347" i="13"/>
  <c r="E347" i="13"/>
  <c r="C347" i="13"/>
  <c r="D347" i="13" s="1"/>
  <c r="A347" i="13"/>
  <c r="M346" i="13"/>
  <c r="L346" i="13"/>
  <c r="K346" i="13"/>
  <c r="J346" i="13"/>
  <c r="H346" i="13"/>
  <c r="I346" i="13" s="1"/>
  <c r="G346" i="13"/>
  <c r="F346" i="13"/>
  <c r="E346" i="13"/>
  <c r="C346" i="13"/>
  <c r="D346" i="13" s="1"/>
  <c r="A346" i="13"/>
  <c r="M345" i="13"/>
  <c r="L345" i="13"/>
  <c r="K345" i="13"/>
  <c r="J345" i="13"/>
  <c r="H345" i="13"/>
  <c r="I345" i="13" s="1"/>
  <c r="G345" i="13"/>
  <c r="F345" i="13"/>
  <c r="E345" i="13"/>
  <c r="C345" i="13"/>
  <c r="D345" i="13" s="1"/>
  <c r="A345" i="13"/>
  <c r="M344" i="13"/>
  <c r="L344" i="13"/>
  <c r="K344" i="13"/>
  <c r="J344" i="13"/>
  <c r="H344" i="13"/>
  <c r="I344" i="13" s="1"/>
  <c r="G344" i="13"/>
  <c r="F344" i="13"/>
  <c r="E344" i="13"/>
  <c r="C344" i="13"/>
  <c r="D344" i="13" s="1"/>
  <c r="A344" i="13"/>
  <c r="M343" i="13"/>
  <c r="L343" i="13"/>
  <c r="K343" i="13"/>
  <c r="J343" i="13"/>
  <c r="I343" i="13"/>
  <c r="H343" i="13"/>
  <c r="G343" i="13"/>
  <c r="F343" i="13"/>
  <c r="E343" i="13"/>
  <c r="C343" i="13"/>
  <c r="D343" i="13" s="1"/>
  <c r="A343" i="13"/>
  <c r="M342" i="13"/>
  <c r="L342" i="13"/>
  <c r="K342" i="13"/>
  <c r="J342" i="13"/>
  <c r="I342" i="13"/>
  <c r="H342" i="13"/>
  <c r="G342" i="13"/>
  <c r="F342" i="13"/>
  <c r="E342" i="13"/>
  <c r="C342" i="13"/>
  <c r="D342" i="13" s="1"/>
  <c r="A342" i="13"/>
  <c r="M341" i="13"/>
  <c r="L341" i="13"/>
  <c r="K341" i="13"/>
  <c r="J341" i="13"/>
  <c r="H341" i="13"/>
  <c r="I341" i="13" s="1"/>
  <c r="G341" i="13"/>
  <c r="F341" i="13"/>
  <c r="E341" i="13"/>
  <c r="C341" i="13"/>
  <c r="D341" i="13" s="1"/>
  <c r="A341" i="13"/>
  <c r="M340" i="13"/>
  <c r="L340" i="13"/>
  <c r="K340" i="13"/>
  <c r="J340" i="13"/>
  <c r="H340" i="13"/>
  <c r="I340" i="13" s="1"/>
  <c r="G340" i="13"/>
  <c r="F340" i="13"/>
  <c r="E340" i="13"/>
  <c r="C340" i="13"/>
  <c r="D340" i="13" s="1"/>
  <c r="A340" i="13"/>
  <c r="M339" i="13"/>
  <c r="L339" i="13"/>
  <c r="K339" i="13"/>
  <c r="J339" i="13"/>
  <c r="I339" i="13"/>
  <c r="H339" i="13"/>
  <c r="G339" i="13"/>
  <c r="F339" i="13"/>
  <c r="E339" i="13"/>
  <c r="C339" i="13"/>
  <c r="D339" i="13" s="1"/>
  <c r="A339" i="13"/>
  <c r="M338" i="13"/>
  <c r="L338" i="13"/>
  <c r="K338" i="13"/>
  <c r="J338" i="13"/>
  <c r="I338" i="13"/>
  <c r="H338" i="13"/>
  <c r="G338" i="13"/>
  <c r="F338" i="13"/>
  <c r="E338" i="13"/>
  <c r="C338" i="13"/>
  <c r="D338" i="13" s="1"/>
  <c r="A338" i="13"/>
  <c r="M337" i="13"/>
  <c r="L337" i="13"/>
  <c r="K337" i="13"/>
  <c r="J337" i="13"/>
  <c r="H337" i="13"/>
  <c r="I337" i="13" s="1"/>
  <c r="G337" i="13"/>
  <c r="F337" i="13"/>
  <c r="E337" i="13"/>
  <c r="C337" i="13"/>
  <c r="D337" i="13" s="1"/>
  <c r="A337" i="13"/>
  <c r="M336" i="13"/>
  <c r="L336" i="13"/>
  <c r="K336" i="13"/>
  <c r="J336" i="13"/>
  <c r="H336" i="13"/>
  <c r="I336" i="13" s="1"/>
  <c r="G336" i="13"/>
  <c r="F336" i="13"/>
  <c r="E336" i="13"/>
  <c r="C336" i="13"/>
  <c r="D336" i="13" s="1"/>
  <c r="A336" i="13"/>
  <c r="M335" i="13"/>
  <c r="L335" i="13"/>
  <c r="K335" i="13"/>
  <c r="J335" i="13"/>
  <c r="H335" i="13"/>
  <c r="I335" i="13" s="1"/>
  <c r="G335" i="13"/>
  <c r="F335" i="13"/>
  <c r="E335" i="13"/>
  <c r="C335" i="13"/>
  <c r="D335" i="13" s="1"/>
  <c r="A335" i="13"/>
  <c r="M334" i="13"/>
  <c r="L334" i="13"/>
  <c r="K334" i="13"/>
  <c r="J334" i="13"/>
  <c r="H334" i="13"/>
  <c r="I334" i="13" s="1"/>
  <c r="G334" i="13"/>
  <c r="F334" i="13"/>
  <c r="E334" i="13"/>
  <c r="C334" i="13"/>
  <c r="D334" i="13" s="1"/>
  <c r="A334" i="13"/>
  <c r="M333" i="13"/>
  <c r="L333" i="13"/>
  <c r="K333" i="13"/>
  <c r="J333" i="13"/>
  <c r="H333" i="13"/>
  <c r="I333" i="13" s="1"/>
  <c r="G333" i="13"/>
  <c r="F333" i="13"/>
  <c r="E333" i="13"/>
  <c r="C333" i="13"/>
  <c r="D333" i="13" s="1"/>
  <c r="A333" i="13"/>
  <c r="M332" i="13"/>
  <c r="L332" i="13"/>
  <c r="K332" i="13"/>
  <c r="J332" i="13"/>
  <c r="H332" i="13"/>
  <c r="I332" i="13" s="1"/>
  <c r="G332" i="13"/>
  <c r="F332" i="13"/>
  <c r="E332" i="13"/>
  <c r="C332" i="13"/>
  <c r="D332" i="13" s="1"/>
  <c r="A332" i="13"/>
  <c r="M331" i="13"/>
  <c r="L331" i="13"/>
  <c r="K331" i="13"/>
  <c r="J331" i="13"/>
  <c r="H331" i="13"/>
  <c r="I331" i="13" s="1"/>
  <c r="G331" i="13"/>
  <c r="F331" i="13"/>
  <c r="E331" i="13"/>
  <c r="C331" i="13"/>
  <c r="D331" i="13" s="1"/>
  <c r="A331" i="13"/>
  <c r="M330" i="13"/>
  <c r="L330" i="13"/>
  <c r="K330" i="13"/>
  <c r="J330" i="13"/>
  <c r="H330" i="13"/>
  <c r="I330" i="13" s="1"/>
  <c r="G330" i="13"/>
  <c r="F330" i="13"/>
  <c r="E330" i="13"/>
  <c r="C330" i="13"/>
  <c r="D330" i="13" s="1"/>
  <c r="A330" i="13"/>
  <c r="M329" i="13"/>
  <c r="L329" i="13"/>
  <c r="K329" i="13"/>
  <c r="J329" i="13"/>
  <c r="H329" i="13"/>
  <c r="I329" i="13" s="1"/>
  <c r="G329" i="13"/>
  <c r="F329" i="13"/>
  <c r="E329" i="13"/>
  <c r="C329" i="13"/>
  <c r="D329" i="13" s="1"/>
  <c r="A329" i="13"/>
  <c r="M328" i="13"/>
  <c r="L328" i="13"/>
  <c r="K328" i="13"/>
  <c r="J328" i="13"/>
  <c r="H328" i="13"/>
  <c r="I328" i="13" s="1"/>
  <c r="G328" i="13"/>
  <c r="F328" i="13"/>
  <c r="E328" i="13"/>
  <c r="C328" i="13"/>
  <c r="D328" i="13" s="1"/>
  <c r="A328" i="13"/>
  <c r="M327" i="13"/>
  <c r="L327" i="13"/>
  <c r="K327" i="13"/>
  <c r="J327" i="13"/>
  <c r="I327" i="13"/>
  <c r="H327" i="13"/>
  <c r="G327" i="13"/>
  <c r="F327" i="13"/>
  <c r="E327" i="13"/>
  <c r="C327" i="13"/>
  <c r="D327" i="13" s="1"/>
  <c r="A327" i="13"/>
  <c r="M326" i="13"/>
  <c r="L326" i="13"/>
  <c r="K326" i="13"/>
  <c r="J326" i="13"/>
  <c r="I326" i="13"/>
  <c r="H326" i="13"/>
  <c r="G326" i="13"/>
  <c r="F326" i="13"/>
  <c r="E326" i="13"/>
  <c r="C326" i="13"/>
  <c r="D326" i="13" s="1"/>
  <c r="A326" i="13"/>
  <c r="M325" i="13"/>
  <c r="L325" i="13"/>
  <c r="K325" i="13"/>
  <c r="J325" i="13"/>
  <c r="H325" i="13"/>
  <c r="I325" i="13" s="1"/>
  <c r="G325" i="13"/>
  <c r="F325" i="13"/>
  <c r="E325" i="13"/>
  <c r="C325" i="13"/>
  <c r="D325" i="13" s="1"/>
  <c r="A325" i="13"/>
  <c r="M324" i="13"/>
  <c r="L324" i="13"/>
  <c r="K324" i="13"/>
  <c r="J324" i="13"/>
  <c r="H324" i="13"/>
  <c r="I324" i="13" s="1"/>
  <c r="G324" i="13"/>
  <c r="F324" i="13"/>
  <c r="E324" i="13"/>
  <c r="C324" i="13"/>
  <c r="D324" i="13" s="1"/>
  <c r="A324" i="13"/>
  <c r="M323" i="13"/>
  <c r="L323" i="13"/>
  <c r="K323" i="13"/>
  <c r="J323" i="13"/>
  <c r="I323" i="13"/>
  <c r="H323" i="13"/>
  <c r="G323" i="13"/>
  <c r="F323" i="13"/>
  <c r="E323" i="13"/>
  <c r="C323" i="13"/>
  <c r="D323" i="13" s="1"/>
  <c r="A323" i="13"/>
  <c r="M322" i="13"/>
  <c r="L322" i="13"/>
  <c r="K322" i="13"/>
  <c r="J322" i="13"/>
  <c r="I322" i="13"/>
  <c r="H322" i="13"/>
  <c r="G322" i="13"/>
  <c r="F322" i="13"/>
  <c r="E322" i="13"/>
  <c r="C322" i="13"/>
  <c r="D322" i="13" s="1"/>
  <c r="A322" i="13"/>
  <c r="M321" i="13"/>
  <c r="L321" i="13"/>
  <c r="K321" i="13"/>
  <c r="J321" i="13"/>
  <c r="H321" i="13"/>
  <c r="I321" i="13" s="1"/>
  <c r="G321" i="13"/>
  <c r="F321" i="13"/>
  <c r="E321" i="13"/>
  <c r="C321" i="13"/>
  <c r="D321" i="13" s="1"/>
  <c r="A321" i="13"/>
  <c r="M320" i="13"/>
  <c r="L320" i="13"/>
  <c r="K320" i="13"/>
  <c r="J320" i="13"/>
  <c r="H320" i="13"/>
  <c r="I320" i="13" s="1"/>
  <c r="G320" i="13"/>
  <c r="F320" i="13"/>
  <c r="E320" i="13"/>
  <c r="C320" i="13"/>
  <c r="D320" i="13" s="1"/>
  <c r="A320" i="13"/>
  <c r="M319" i="13"/>
  <c r="L319" i="13"/>
  <c r="K319" i="13"/>
  <c r="J319" i="13"/>
  <c r="H319" i="13"/>
  <c r="I319" i="13" s="1"/>
  <c r="G319" i="13"/>
  <c r="F319" i="13"/>
  <c r="E319" i="13"/>
  <c r="C319" i="13"/>
  <c r="D319" i="13" s="1"/>
  <c r="A319" i="13"/>
  <c r="M318" i="13"/>
  <c r="L318" i="13"/>
  <c r="K318" i="13"/>
  <c r="J318" i="13"/>
  <c r="I318" i="13"/>
  <c r="H318" i="13"/>
  <c r="G318" i="13"/>
  <c r="F318" i="13"/>
  <c r="E318" i="13"/>
  <c r="C318" i="13"/>
  <c r="D318" i="13" s="1"/>
  <c r="A318" i="13"/>
  <c r="M317" i="13"/>
  <c r="L317" i="13"/>
  <c r="K317" i="13"/>
  <c r="J317" i="13"/>
  <c r="H317" i="13"/>
  <c r="I317" i="13" s="1"/>
  <c r="G317" i="13"/>
  <c r="F317" i="13"/>
  <c r="E317" i="13"/>
  <c r="C317" i="13"/>
  <c r="D317" i="13" s="1"/>
  <c r="A317" i="13"/>
  <c r="M316" i="13"/>
  <c r="L316" i="13"/>
  <c r="K316" i="13"/>
  <c r="J316" i="13"/>
  <c r="H316" i="13"/>
  <c r="I316" i="13" s="1"/>
  <c r="G316" i="13"/>
  <c r="F316" i="13"/>
  <c r="E316" i="13"/>
  <c r="C316" i="13"/>
  <c r="D316" i="13" s="1"/>
  <c r="A316" i="13"/>
  <c r="M315" i="13"/>
  <c r="L315" i="13"/>
  <c r="K315" i="13"/>
  <c r="J315" i="13"/>
  <c r="H315" i="13"/>
  <c r="I315" i="13" s="1"/>
  <c r="G315" i="13"/>
  <c r="F315" i="13"/>
  <c r="E315" i="13"/>
  <c r="C315" i="13"/>
  <c r="D315" i="13" s="1"/>
  <c r="A315" i="13"/>
  <c r="M314" i="13"/>
  <c r="L314" i="13"/>
  <c r="K314" i="13"/>
  <c r="J314" i="13"/>
  <c r="H314" i="13"/>
  <c r="I314" i="13" s="1"/>
  <c r="G314" i="13"/>
  <c r="F314" i="13"/>
  <c r="E314" i="13"/>
  <c r="C314" i="13"/>
  <c r="D314" i="13" s="1"/>
  <c r="A314" i="13"/>
  <c r="M313" i="13"/>
  <c r="L313" i="13"/>
  <c r="K313" i="13"/>
  <c r="J313" i="13"/>
  <c r="H313" i="13"/>
  <c r="I313" i="13" s="1"/>
  <c r="G313" i="13"/>
  <c r="F313" i="13"/>
  <c r="E313" i="13"/>
  <c r="C313" i="13"/>
  <c r="D313" i="13" s="1"/>
  <c r="A313" i="13"/>
  <c r="M312" i="13"/>
  <c r="L312" i="13"/>
  <c r="K312" i="13"/>
  <c r="J312" i="13"/>
  <c r="H312" i="13"/>
  <c r="I312" i="13" s="1"/>
  <c r="G312" i="13"/>
  <c r="F312" i="13"/>
  <c r="E312" i="13"/>
  <c r="C312" i="13"/>
  <c r="D312" i="13" s="1"/>
  <c r="A312" i="13"/>
  <c r="M311" i="13"/>
  <c r="L311" i="13"/>
  <c r="K311" i="13"/>
  <c r="J311" i="13"/>
  <c r="I311" i="13"/>
  <c r="H311" i="13"/>
  <c r="G311" i="13"/>
  <c r="F311" i="13"/>
  <c r="E311" i="13"/>
  <c r="C311" i="13"/>
  <c r="D311" i="13" s="1"/>
  <c r="A311" i="13"/>
  <c r="M310" i="13"/>
  <c r="L310" i="13"/>
  <c r="K310" i="13"/>
  <c r="J310" i="13"/>
  <c r="I310" i="13"/>
  <c r="H310" i="13"/>
  <c r="G310" i="13"/>
  <c r="F310" i="13"/>
  <c r="E310" i="13"/>
  <c r="C310" i="13"/>
  <c r="D310" i="13" s="1"/>
  <c r="A310" i="13"/>
  <c r="M309" i="13"/>
  <c r="L309" i="13"/>
  <c r="K309" i="13"/>
  <c r="J309" i="13"/>
  <c r="H309" i="13"/>
  <c r="I309" i="13" s="1"/>
  <c r="G309" i="13"/>
  <c r="F309" i="13"/>
  <c r="E309" i="13"/>
  <c r="C309" i="13"/>
  <c r="D309" i="13" s="1"/>
  <c r="A309" i="13"/>
  <c r="M308" i="13"/>
  <c r="L308" i="13"/>
  <c r="K308" i="13"/>
  <c r="J308" i="13"/>
  <c r="H308" i="13"/>
  <c r="I308" i="13" s="1"/>
  <c r="G308" i="13"/>
  <c r="F308" i="13"/>
  <c r="E308" i="13"/>
  <c r="C308" i="13"/>
  <c r="D308" i="13" s="1"/>
  <c r="A308" i="13"/>
  <c r="M307" i="13"/>
  <c r="L307" i="13"/>
  <c r="K307" i="13"/>
  <c r="J307" i="13"/>
  <c r="H307" i="13"/>
  <c r="I307" i="13" s="1"/>
  <c r="G307" i="13"/>
  <c r="F307" i="13"/>
  <c r="E307" i="13"/>
  <c r="C307" i="13"/>
  <c r="D307" i="13" s="1"/>
  <c r="A307" i="13"/>
  <c r="M306" i="13"/>
  <c r="L306" i="13"/>
  <c r="K306" i="13"/>
  <c r="J306" i="13"/>
  <c r="I306" i="13"/>
  <c r="H306" i="13"/>
  <c r="G306" i="13"/>
  <c r="F306" i="13"/>
  <c r="E306" i="13"/>
  <c r="C306" i="13"/>
  <c r="D306" i="13" s="1"/>
  <c r="A306" i="13"/>
  <c r="M305" i="13"/>
  <c r="L305" i="13"/>
  <c r="K305" i="13"/>
  <c r="J305" i="13"/>
  <c r="H305" i="13"/>
  <c r="I305" i="13" s="1"/>
  <c r="G305" i="13"/>
  <c r="F305" i="13"/>
  <c r="E305" i="13"/>
  <c r="C305" i="13"/>
  <c r="D305" i="13" s="1"/>
  <c r="A305" i="13"/>
  <c r="M304" i="13"/>
  <c r="L304" i="13"/>
  <c r="K304" i="13"/>
  <c r="J304" i="13"/>
  <c r="H304" i="13"/>
  <c r="I304" i="13" s="1"/>
  <c r="G304" i="13"/>
  <c r="F304" i="13"/>
  <c r="E304" i="13"/>
  <c r="C304" i="13"/>
  <c r="D304" i="13" s="1"/>
  <c r="A304" i="13"/>
  <c r="M303" i="13"/>
  <c r="L303" i="13"/>
  <c r="K303" i="13"/>
  <c r="J303" i="13"/>
  <c r="H303" i="13"/>
  <c r="I303" i="13" s="1"/>
  <c r="G303" i="13"/>
  <c r="F303" i="13"/>
  <c r="E303" i="13"/>
  <c r="C303" i="13"/>
  <c r="D303" i="13" s="1"/>
  <c r="A303" i="13"/>
  <c r="M302" i="13"/>
  <c r="L302" i="13"/>
  <c r="K302" i="13"/>
  <c r="J302" i="13"/>
  <c r="H302" i="13"/>
  <c r="I302" i="13" s="1"/>
  <c r="G302" i="13"/>
  <c r="F302" i="13"/>
  <c r="E302" i="13"/>
  <c r="C302" i="13"/>
  <c r="D302" i="13" s="1"/>
  <c r="A302" i="13"/>
  <c r="M301" i="13"/>
  <c r="L301" i="13"/>
  <c r="K301" i="13"/>
  <c r="J301" i="13"/>
  <c r="H301" i="13"/>
  <c r="I301" i="13" s="1"/>
  <c r="G301" i="13"/>
  <c r="F301" i="13"/>
  <c r="E301" i="13"/>
  <c r="C301" i="13"/>
  <c r="D301" i="13" s="1"/>
  <c r="A301" i="13"/>
  <c r="M300" i="13"/>
  <c r="L300" i="13"/>
  <c r="K300" i="13"/>
  <c r="J300" i="13"/>
  <c r="H300" i="13"/>
  <c r="I300" i="13" s="1"/>
  <c r="G300" i="13"/>
  <c r="F300" i="13"/>
  <c r="E300" i="13"/>
  <c r="C300" i="13"/>
  <c r="D300" i="13" s="1"/>
  <c r="A300" i="13"/>
  <c r="M299" i="13"/>
  <c r="L299" i="13"/>
  <c r="K299" i="13"/>
  <c r="J299" i="13"/>
  <c r="H299" i="13"/>
  <c r="I299" i="13" s="1"/>
  <c r="G299" i="13"/>
  <c r="F299" i="13"/>
  <c r="E299" i="13"/>
  <c r="C299" i="13"/>
  <c r="D299" i="13" s="1"/>
  <c r="A299" i="13"/>
  <c r="M298" i="13"/>
  <c r="L298" i="13"/>
  <c r="K298" i="13"/>
  <c r="J298" i="13"/>
  <c r="H298" i="13"/>
  <c r="I298" i="13" s="1"/>
  <c r="G298" i="13"/>
  <c r="F298" i="13"/>
  <c r="E298" i="13"/>
  <c r="C298" i="13"/>
  <c r="D298" i="13" s="1"/>
  <c r="A298" i="13"/>
  <c r="M297" i="13"/>
  <c r="L297" i="13"/>
  <c r="K297" i="13"/>
  <c r="J297" i="13"/>
  <c r="H297" i="13"/>
  <c r="I297" i="13" s="1"/>
  <c r="G297" i="13"/>
  <c r="F297" i="13"/>
  <c r="E297" i="13"/>
  <c r="C297" i="13"/>
  <c r="D297" i="13" s="1"/>
  <c r="A297" i="13"/>
  <c r="M296" i="13"/>
  <c r="L296" i="13"/>
  <c r="K296" i="13"/>
  <c r="J296" i="13"/>
  <c r="H296" i="13"/>
  <c r="I296" i="13" s="1"/>
  <c r="G296" i="13"/>
  <c r="F296" i="13"/>
  <c r="E296" i="13"/>
  <c r="C296" i="13"/>
  <c r="D296" i="13" s="1"/>
  <c r="A296" i="13"/>
  <c r="M295" i="13"/>
  <c r="L295" i="13"/>
  <c r="K295" i="13"/>
  <c r="J295" i="13"/>
  <c r="I295" i="13"/>
  <c r="H295" i="13"/>
  <c r="G295" i="13"/>
  <c r="F295" i="13"/>
  <c r="E295" i="13"/>
  <c r="C295" i="13"/>
  <c r="D295" i="13" s="1"/>
  <c r="A295" i="13"/>
  <c r="M294" i="13"/>
  <c r="L294" i="13"/>
  <c r="K294" i="13"/>
  <c r="J294" i="13"/>
  <c r="I294" i="13"/>
  <c r="H294" i="13"/>
  <c r="G294" i="13"/>
  <c r="F294" i="13"/>
  <c r="E294" i="13"/>
  <c r="C294" i="13"/>
  <c r="D294" i="13" s="1"/>
  <c r="A294" i="13"/>
  <c r="M293" i="13"/>
  <c r="L293" i="13"/>
  <c r="K293" i="13"/>
  <c r="J293" i="13"/>
  <c r="H293" i="13"/>
  <c r="I293" i="13" s="1"/>
  <c r="G293" i="13"/>
  <c r="F293" i="13"/>
  <c r="E293" i="13"/>
  <c r="C293" i="13"/>
  <c r="D293" i="13" s="1"/>
  <c r="A293" i="13"/>
  <c r="M292" i="13"/>
  <c r="L292" i="13"/>
  <c r="K292" i="13"/>
  <c r="J292" i="13"/>
  <c r="H292" i="13"/>
  <c r="I292" i="13" s="1"/>
  <c r="G292" i="13"/>
  <c r="F292" i="13"/>
  <c r="E292" i="13"/>
  <c r="C292" i="13"/>
  <c r="D292" i="13" s="1"/>
  <c r="A292" i="13"/>
  <c r="M291" i="13"/>
  <c r="L291" i="13"/>
  <c r="K291" i="13"/>
  <c r="J291" i="13"/>
  <c r="H291" i="13"/>
  <c r="I291" i="13" s="1"/>
  <c r="G291" i="13"/>
  <c r="F291" i="13"/>
  <c r="E291" i="13"/>
  <c r="C291" i="13"/>
  <c r="D291" i="13" s="1"/>
  <c r="A291" i="13"/>
  <c r="M290" i="13"/>
  <c r="L290" i="13"/>
  <c r="K290" i="13"/>
  <c r="J290" i="13"/>
  <c r="I290" i="13"/>
  <c r="H290" i="13"/>
  <c r="G290" i="13"/>
  <c r="F290" i="13"/>
  <c r="E290" i="13"/>
  <c r="C290" i="13"/>
  <c r="D290" i="13" s="1"/>
  <c r="A290" i="13"/>
  <c r="M289" i="13"/>
  <c r="L289" i="13"/>
  <c r="K289" i="13"/>
  <c r="J289" i="13"/>
  <c r="H289" i="13"/>
  <c r="I289" i="13" s="1"/>
  <c r="G289" i="13"/>
  <c r="F289" i="13"/>
  <c r="E289" i="13"/>
  <c r="C289" i="13"/>
  <c r="D289" i="13" s="1"/>
  <c r="A289" i="13"/>
  <c r="M288" i="13"/>
  <c r="L288" i="13"/>
  <c r="K288" i="13"/>
  <c r="J288" i="13"/>
  <c r="H288" i="13"/>
  <c r="I288" i="13" s="1"/>
  <c r="G288" i="13"/>
  <c r="F288" i="13"/>
  <c r="E288" i="13"/>
  <c r="C288" i="13"/>
  <c r="D288" i="13" s="1"/>
  <c r="A288" i="13"/>
  <c r="M287" i="13"/>
  <c r="L287" i="13"/>
  <c r="K287" i="13"/>
  <c r="J287" i="13"/>
  <c r="H287" i="13"/>
  <c r="I287" i="13" s="1"/>
  <c r="G287" i="13"/>
  <c r="F287" i="13"/>
  <c r="E287" i="13"/>
  <c r="C287" i="13"/>
  <c r="D287" i="13" s="1"/>
  <c r="A287" i="13"/>
  <c r="M286" i="13"/>
  <c r="L286" i="13"/>
  <c r="K286" i="13"/>
  <c r="J286" i="13"/>
  <c r="H286" i="13"/>
  <c r="I286" i="13" s="1"/>
  <c r="G286" i="13"/>
  <c r="F286" i="13"/>
  <c r="E286" i="13"/>
  <c r="C286" i="13"/>
  <c r="D286" i="13" s="1"/>
  <c r="A286" i="13"/>
  <c r="M285" i="13"/>
  <c r="L285" i="13"/>
  <c r="K285" i="13"/>
  <c r="J285" i="13"/>
  <c r="H285" i="13"/>
  <c r="I285" i="13" s="1"/>
  <c r="G285" i="13"/>
  <c r="F285" i="13"/>
  <c r="E285" i="13"/>
  <c r="C285" i="13"/>
  <c r="D285" i="13" s="1"/>
  <c r="A285" i="13"/>
  <c r="M284" i="13"/>
  <c r="L284" i="13"/>
  <c r="K284" i="13"/>
  <c r="J284" i="13"/>
  <c r="H284" i="13"/>
  <c r="I284" i="13" s="1"/>
  <c r="G284" i="13"/>
  <c r="F284" i="13"/>
  <c r="E284" i="13"/>
  <c r="C284" i="13"/>
  <c r="D284" i="13" s="1"/>
  <c r="A284" i="13"/>
  <c r="M283" i="13"/>
  <c r="L283" i="13"/>
  <c r="K283" i="13"/>
  <c r="J283" i="13"/>
  <c r="I283" i="13"/>
  <c r="H283" i="13"/>
  <c r="G283" i="13"/>
  <c r="F283" i="13"/>
  <c r="E283" i="13"/>
  <c r="C283" i="13"/>
  <c r="D283" i="13" s="1"/>
  <c r="A283" i="13"/>
  <c r="M282" i="13"/>
  <c r="L282" i="13"/>
  <c r="K282" i="13"/>
  <c r="J282" i="13"/>
  <c r="H282" i="13"/>
  <c r="I282" i="13" s="1"/>
  <c r="G282" i="13"/>
  <c r="F282" i="13"/>
  <c r="E282" i="13"/>
  <c r="C282" i="13"/>
  <c r="D282" i="13" s="1"/>
  <c r="A282" i="13"/>
  <c r="M281" i="13"/>
  <c r="L281" i="13"/>
  <c r="K281" i="13"/>
  <c r="J281" i="13"/>
  <c r="H281" i="13"/>
  <c r="I281" i="13" s="1"/>
  <c r="G281" i="13"/>
  <c r="F281" i="13"/>
  <c r="E281" i="13"/>
  <c r="C281" i="13"/>
  <c r="D281" i="13" s="1"/>
  <c r="A281" i="13"/>
  <c r="M280" i="13"/>
  <c r="L280" i="13"/>
  <c r="K280" i="13"/>
  <c r="J280" i="13"/>
  <c r="H280" i="13"/>
  <c r="I280" i="13" s="1"/>
  <c r="G280" i="13"/>
  <c r="F280" i="13"/>
  <c r="E280" i="13"/>
  <c r="C280" i="13"/>
  <c r="D280" i="13" s="1"/>
  <c r="A280" i="13"/>
  <c r="M279" i="13"/>
  <c r="L279" i="13"/>
  <c r="K279" i="13"/>
  <c r="J279" i="13"/>
  <c r="H279" i="13"/>
  <c r="I279" i="13" s="1"/>
  <c r="G279" i="13"/>
  <c r="F279" i="13"/>
  <c r="E279" i="13"/>
  <c r="C279" i="13"/>
  <c r="D279" i="13" s="1"/>
  <c r="A279" i="13"/>
  <c r="M278" i="13"/>
  <c r="L278" i="13"/>
  <c r="K278" i="13"/>
  <c r="J278" i="13"/>
  <c r="H278" i="13"/>
  <c r="I278" i="13" s="1"/>
  <c r="G278" i="13"/>
  <c r="F278" i="13"/>
  <c r="E278" i="13"/>
  <c r="C278" i="13"/>
  <c r="D278" i="13" s="1"/>
  <c r="A278" i="13"/>
  <c r="M277" i="13"/>
  <c r="L277" i="13"/>
  <c r="K277" i="13"/>
  <c r="J277" i="13"/>
  <c r="H277" i="13"/>
  <c r="I277" i="13" s="1"/>
  <c r="G277" i="13"/>
  <c r="F277" i="13"/>
  <c r="E277" i="13"/>
  <c r="C277" i="13"/>
  <c r="D277" i="13" s="1"/>
  <c r="A277" i="13"/>
  <c r="M276" i="13"/>
  <c r="L276" i="13"/>
  <c r="K276" i="13"/>
  <c r="J276" i="13"/>
  <c r="H276" i="13"/>
  <c r="I276" i="13" s="1"/>
  <c r="G276" i="13"/>
  <c r="F276" i="13"/>
  <c r="E276" i="13"/>
  <c r="C276" i="13"/>
  <c r="D276" i="13" s="1"/>
  <c r="A276" i="13"/>
  <c r="M275" i="13"/>
  <c r="L275" i="13"/>
  <c r="K275" i="13"/>
  <c r="J275" i="13"/>
  <c r="I275" i="13"/>
  <c r="H275" i="13"/>
  <c r="G275" i="13"/>
  <c r="F275" i="13"/>
  <c r="E275" i="13"/>
  <c r="C275" i="13"/>
  <c r="D275" i="13" s="1"/>
  <c r="A275" i="13"/>
  <c r="M274" i="13"/>
  <c r="L274" i="13"/>
  <c r="K274" i="13"/>
  <c r="J274" i="13"/>
  <c r="I274" i="13"/>
  <c r="H274" i="13"/>
  <c r="G274" i="13"/>
  <c r="F274" i="13"/>
  <c r="E274" i="13"/>
  <c r="C274" i="13"/>
  <c r="D274" i="13" s="1"/>
  <c r="A274" i="13"/>
  <c r="M273" i="13"/>
  <c r="L273" i="13"/>
  <c r="K273" i="13"/>
  <c r="J273" i="13"/>
  <c r="H273" i="13"/>
  <c r="I273" i="13" s="1"/>
  <c r="G273" i="13"/>
  <c r="F273" i="13"/>
  <c r="E273" i="13"/>
  <c r="C273" i="13"/>
  <c r="D273" i="13" s="1"/>
  <c r="A273" i="13"/>
  <c r="M272" i="13"/>
  <c r="L272" i="13"/>
  <c r="K272" i="13"/>
  <c r="J272" i="13"/>
  <c r="H272" i="13"/>
  <c r="I272" i="13" s="1"/>
  <c r="G272" i="13"/>
  <c r="F272" i="13"/>
  <c r="E272" i="13"/>
  <c r="C272" i="13"/>
  <c r="D272" i="13" s="1"/>
  <c r="A272" i="13"/>
  <c r="M271" i="13"/>
  <c r="L271" i="13"/>
  <c r="K271" i="13"/>
  <c r="J271" i="13"/>
  <c r="H271" i="13"/>
  <c r="I271" i="13" s="1"/>
  <c r="G271" i="13"/>
  <c r="F271" i="13"/>
  <c r="E271" i="13"/>
  <c r="C271" i="13"/>
  <c r="D271" i="13" s="1"/>
  <c r="A271" i="13"/>
  <c r="M270" i="13"/>
  <c r="L270" i="13"/>
  <c r="K270" i="13"/>
  <c r="J270" i="13"/>
  <c r="H270" i="13"/>
  <c r="I270" i="13" s="1"/>
  <c r="G270" i="13"/>
  <c r="F270" i="13"/>
  <c r="E270" i="13"/>
  <c r="C270" i="13"/>
  <c r="D270" i="13" s="1"/>
  <c r="A270" i="13"/>
  <c r="M269" i="13"/>
  <c r="L269" i="13"/>
  <c r="K269" i="13"/>
  <c r="J269" i="13"/>
  <c r="H269" i="13"/>
  <c r="I269" i="13" s="1"/>
  <c r="G269" i="13"/>
  <c r="F269" i="13"/>
  <c r="E269" i="13"/>
  <c r="C269" i="13"/>
  <c r="D269" i="13" s="1"/>
  <c r="A269" i="13"/>
  <c r="M268" i="13"/>
  <c r="L268" i="13"/>
  <c r="K268" i="13"/>
  <c r="J268" i="13"/>
  <c r="H268" i="13"/>
  <c r="I268" i="13" s="1"/>
  <c r="G268" i="13"/>
  <c r="F268" i="13"/>
  <c r="E268" i="13"/>
  <c r="C268" i="13"/>
  <c r="D268" i="13" s="1"/>
  <c r="A268" i="13"/>
  <c r="M267" i="13"/>
  <c r="L267" i="13"/>
  <c r="K267" i="13"/>
  <c r="J267" i="13"/>
  <c r="I267" i="13"/>
  <c r="H267" i="13"/>
  <c r="G267" i="13"/>
  <c r="F267" i="13"/>
  <c r="E267" i="13"/>
  <c r="C267" i="13"/>
  <c r="D267" i="13" s="1"/>
  <c r="A267" i="13"/>
  <c r="M266" i="13"/>
  <c r="L266" i="13"/>
  <c r="K266" i="13"/>
  <c r="J266" i="13"/>
  <c r="H266" i="13"/>
  <c r="I266" i="13" s="1"/>
  <c r="G266" i="13"/>
  <c r="F266" i="13"/>
  <c r="E266" i="13"/>
  <c r="C266" i="13"/>
  <c r="D266" i="13" s="1"/>
  <c r="A266" i="13"/>
  <c r="M265" i="13"/>
  <c r="L265" i="13"/>
  <c r="K265" i="13"/>
  <c r="J265" i="13"/>
  <c r="H265" i="13"/>
  <c r="I265" i="13" s="1"/>
  <c r="G265" i="13"/>
  <c r="F265" i="13"/>
  <c r="E265" i="13"/>
  <c r="C265" i="13"/>
  <c r="D265" i="13" s="1"/>
  <c r="A265" i="13"/>
  <c r="M264" i="13"/>
  <c r="L264" i="13"/>
  <c r="K264" i="13"/>
  <c r="J264" i="13"/>
  <c r="H264" i="13"/>
  <c r="I264" i="13" s="1"/>
  <c r="G264" i="13"/>
  <c r="F264" i="13"/>
  <c r="E264" i="13"/>
  <c r="C264" i="13"/>
  <c r="D264" i="13" s="1"/>
  <c r="A264" i="13"/>
  <c r="M263" i="13"/>
  <c r="L263" i="13"/>
  <c r="K263" i="13"/>
  <c r="J263" i="13"/>
  <c r="H263" i="13"/>
  <c r="I263" i="13" s="1"/>
  <c r="G263" i="13"/>
  <c r="F263" i="13"/>
  <c r="E263" i="13"/>
  <c r="C263" i="13"/>
  <c r="D263" i="13" s="1"/>
  <c r="A263" i="13"/>
  <c r="M262" i="13"/>
  <c r="L262" i="13"/>
  <c r="K262" i="13"/>
  <c r="J262" i="13"/>
  <c r="H262" i="13"/>
  <c r="I262" i="13" s="1"/>
  <c r="G262" i="13"/>
  <c r="F262" i="13"/>
  <c r="E262" i="13"/>
  <c r="C262" i="13"/>
  <c r="D262" i="13" s="1"/>
  <c r="A262" i="13"/>
  <c r="M261" i="13"/>
  <c r="L261" i="13"/>
  <c r="K261" i="13"/>
  <c r="J261" i="13"/>
  <c r="H261" i="13"/>
  <c r="I261" i="13" s="1"/>
  <c r="G261" i="13"/>
  <c r="F261" i="13"/>
  <c r="E261" i="13"/>
  <c r="C261" i="13"/>
  <c r="D261" i="13" s="1"/>
  <c r="A261" i="13"/>
  <c r="M260" i="13"/>
  <c r="L260" i="13"/>
  <c r="K260" i="13"/>
  <c r="J260" i="13"/>
  <c r="H260" i="13"/>
  <c r="I260" i="13" s="1"/>
  <c r="G260" i="13"/>
  <c r="F260" i="13"/>
  <c r="E260" i="13"/>
  <c r="C260" i="13"/>
  <c r="D260" i="13" s="1"/>
  <c r="A260" i="13"/>
  <c r="M259" i="13"/>
  <c r="L259" i="13"/>
  <c r="K259" i="13"/>
  <c r="J259" i="13"/>
  <c r="I259" i="13"/>
  <c r="H259" i="13"/>
  <c r="G259" i="13"/>
  <c r="F259" i="13"/>
  <c r="E259" i="13"/>
  <c r="C259" i="13"/>
  <c r="D259" i="13" s="1"/>
  <c r="A259" i="13"/>
  <c r="M258" i="13"/>
  <c r="L258" i="13"/>
  <c r="K258" i="13"/>
  <c r="J258" i="13"/>
  <c r="I258" i="13"/>
  <c r="H258" i="13"/>
  <c r="G258" i="13"/>
  <c r="F258" i="13"/>
  <c r="E258" i="13"/>
  <c r="C258" i="13"/>
  <c r="D258" i="13" s="1"/>
  <c r="A258" i="13"/>
  <c r="M257" i="13"/>
  <c r="L257" i="13"/>
  <c r="K257" i="13"/>
  <c r="J257" i="13"/>
  <c r="H257" i="13"/>
  <c r="I257" i="13" s="1"/>
  <c r="G257" i="13"/>
  <c r="F257" i="13"/>
  <c r="E257" i="13"/>
  <c r="C257" i="13"/>
  <c r="D257" i="13" s="1"/>
  <c r="A257" i="13"/>
  <c r="M256" i="13"/>
  <c r="L256" i="13"/>
  <c r="K256" i="13"/>
  <c r="J256" i="13"/>
  <c r="H256" i="13"/>
  <c r="I256" i="13" s="1"/>
  <c r="G256" i="13"/>
  <c r="F256" i="13"/>
  <c r="E256" i="13"/>
  <c r="C256" i="13"/>
  <c r="D256" i="13" s="1"/>
  <c r="A256" i="13"/>
  <c r="M255" i="13"/>
  <c r="L255" i="13"/>
  <c r="K255" i="13"/>
  <c r="J255" i="13"/>
  <c r="H255" i="13"/>
  <c r="I255" i="13" s="1"/>
  <c r="G255" i="13"/>
  <c r="F255" i="13"/>
  <c r="E255" i="13"/>
  <c r="C255" i="13"/>
  <c r="D255" i="13" s="1"/>
  <c r="A255" i="13"/>
  <c r="M254" i="13"/>
  <c r="L254" i="13"/>
  <c r="K254" i="13"/>
  <c r="J254" i="13"/>
  <c r="H254" i="13"/>
  <c r="I254" i="13" s="1"/>
  <c r="G254" i="13"/>
  <c r="F254" i="13"/>
  <c r="E254" i="13"/>
  <c r="C254" i="13"/>
  <c r="D254" i="13" s="1"/>
  <c r="A254" i="13"/>
  <c r="M253" i="13"/>
  <c r="L253" i="13"/>
  <c r="K253" i="13"/>
  <c r="J253" i="13"/>
  <c r="H253" i="13"/>
  <c r="I253" i="13" s="1"/>
  <c r="G253" i="13"/>
  <c r="F253" i="13"/>
  <c r="E253" i="13"/>
  <c r="C253" i="13"/>
  <c r="D253" i="13" s="1"/>
  <c r="A253" i="13"/>
  <c r="M252" i="13"/>
  <c r="L252" i="13"/>
  <c r="K252" i="13"/>
  <c r="J252" i="13"/>
  <c r="H252" i="13"/>
  <c r="I252" i="13" s="1"/>
  <c r="G252" i="13"/>
  <c r="F252" i="13"/>
  <c r="E252" i="13"/>
  <c r="C252" i="13"/>
  <c r="D252" i="13" s="1"/>
  <c r="A252" i="13"/>
  <c r="M251" i="13"/>
  <c r="L251" i="13"/>
  <c r="K251" i="13"/>
  <c r="J251" i="13"/>
  <c r="I251" i="13"/>
  <c r="H251" i="13"/>
  <c r="G251" i="13"/>
  <c r="F251" i="13"/>
  <c r="E251" i="13"/>
  <c r="C251" i="13"/>
  <c r="D251" i="13" s="1"/>
  <c r="A251" i="13"/>
  <c r="M250" i="13"/>
  <c r="L250" i="13"/>
  <c r="K250" i="13"/>
  <c r="J250" i="13"/>
  <c r="H250" i="13"/>
  <c r="I250" i="13" s="1"/>
  <c r="G250" i="13"/>
  <c r="F250" i="13"/>
  <c r="E250" i="13"/>
  <c r="C250" i="13"/>
  <c r="D250" i="13" s="1"/>
  <c r="A250" i="13"/>
  <c r="M249" i="13"/>
  <c r="L249" i="13"/>
  <c r="K249" i="13"/>
  <c r="J249" i="13"/>
  <c r="H249" i="13"/>
  <c r="I249" i="13" s="1"/>
  <c r="G249" i="13"/>
  <c r="F249" i="13"/>
  <c r="E249" i="13"/>
  <c r="C249" i="13"/>
  <c r="D249" i="13" s="1"/>
  <c r="A249" i="13"/>
  <c r="M248" i="13"/>
  <c r="L248" i="13"/>
  <c r="K248" i="13"/>
  <c r="J248" i="13"/>
  <c r="H248" i="13"/>
  <c r="I248" i="13" s="1"/>
  <c r="G248" i="13"/>
  <c r="F248" i="13"/>
  <c r="E248" i="13"/>
  <c r="C248" i="13"/>
  <c r="D248" i="13" s="1"/>
  <c r="A248" i="13"/>
  <c r="M247" i="13"/>
  <c r="L247" i="13"/>
  <c r="K247" i="13"/>
  <c r="J247" i="13"/>
  <c r="H247" i="13"/>
  <c r="I247" i="13" s="1"/>
  <c r="G247" i="13"/>
  <c r="F247" i="13"/>
  <c r="E247" i="13"/>
  <c r="C247" i="13"/>
  <c r="D247" i="13" s="1"/>
  <c r="A247" i="13"/>
  <c r="M246" i="13"/>
  <c r="L246" i="13"/>
  <c r="K246" i="13"/>
  <c r="J246" i="13"/>
  <c r="H246" i="13"/>
  <c r="I246" i="13" s="1"/>
  <c r="G246" i="13"/>
  <c r="F246" i="13"/>
  <c r="E246" i="13"/>
  <c r="C246" i="13"/>
  <c r="D246" i="13" s="1"/>
  <c r="A246" i="13"/>
  <c r="M245" i="13"/>
  <c r="L245" i="13"/>
  <c r="K245" i="13"/>
  <c r="J245" i="13"/>
  <c r="H245" i="13"/>
  <c r="I245" i="13" s="1"/>
  <c r="G245" i="13"/>
  <c r="F245" i="13"/>
  <c r="E245" i="13"/>
  <c r="C245" i="13"/>
  <c r="D245" i="13" s="1"/>
  <c r="A245" i="13"/>
  <c r="M244" i="13"/>
  <c r="L244" i="13"/>
  <c r="K244" i="13"/>
  <c r="J244" i="13"/>
  <c r="H244" i="13"/>
  <c r="I244" i="13" s="1"/>
  <c r="G244" i="13"/>
  <c r="F244" i="13"/>
  <c r="E244" i="13"/>
  <c r="C244" i="13"/>
  <c r="D244" i="13" s="1"/>
  <c r="A244" i="13"/>
  <c r="M243" i="13"/>
  <c r="L243" i="13"/>
  <c r="K243" i="13"/>
  <c r="J243" i="13"/>
  <c r="I243" i="13"/>
  <c r="H243" i="13"/>
  <c r="G243" i="13"/>
  <c r="F243" i="13"/>
  <c r="E243" i="13"/>
  <c r="C243" i="13"/>
  <c r="D243" i="13" s="1"/>
  <c r="A243" i="13"/>
  <c r="M242" i="13"/>
  <c r="L242" i="13"/>
  <c r="K242" i="13"/>
  <c r="J242" i="13"/>
  <c r="I242" i="13"/>
  <c r="H242" i="13"/>
  <c r="G242" i="13"/>
  <c r="F242" i="13"/>
  <c r="E242" i="13"/>
  <c r="C242" i="13"/>
  <c r="D242" i="13" s="1"/>
  <c r="A242" i="13"/>
  <c r="M241" i="13"/>
  <c r="L241" i="13"/>
  <c r="K241" i="13"/>
  <c r="J241" i="13"/>
  <c r="H241" i="13"/>
  <c r="I241" i="13" s="1"/>
  <c r="G241" i="13"/>
  <c r="F241" i="13"/>
  <c r="E241" i="13"/>
  <c r="C241" i="13"/>
  <c r="D241" i="13" s="1"/>
  <c r="A241" i="13"/>
  <c r="M240" i="13"/>
  <c r="L240" i="13"/>
  <c r="K240" i="13"/>
  <c r="J240" i="13"/>
  <c r="H240" i="13"/>
  <c r="I240" i="13" s="1"/>
  <c r="G240" i="13"/>
  <c r="F240" i="13"/>
  <c r="E240" i="13"/>
  <c r="C240" i="13"/>
  <c r="D240" i="13" s="1"/>
  <c r="A240" i="13"/>
  <c r="M239" i="13"/>
  <c r="L239" i="13"/>
  <c r="K239" i="13"/>
  <c r="J239" i="13"/>
  <c r="H239" i="13"/>
  <c r="I239" i="13" s="1"/>
  <c r="G239" i="13"/>
  <c r="F239" i="13"/>
  <c r="E239" i="13"/>
  <c r="C239" i="13"/>
  <c r="D239" i="13" s="1"/>
  <c r="A239" i="13"/>
  <c r="M238" i="13"/>
  <c r="L238" i="13"/>
  <c r="K238" i="13"/>
  <c r="J238" i="13"/>
  <c r="H238" i="13"/>
  <c r="I238" i="13" s="1"/>
  <c r="G238" i="13"/>
  <c r="F238" i="13"/>
  <c r="E238" i="13"/>
  <c r="C238" i="13"/>
  <c r="D238" i="13" s="1"/>
  <c r="A238" i="13"/>
  <c r="M237" i="13"/>
  <c r="L237" i="13"/>
  <c r="K237" i="13"/>
  <c r="J237" i="13"/>
  <c r="H237" i="13"/>
  <c r="I237" i="13" s="1"/>
  <c r="G237" i="13"/>
  <c r="F237" i="13"/>
  <c r="E237" i="13"/>
  <c r="C237" i="13"/>
  <c r="D237" i="13" s="1"/>
  <c r="A237" i="13"/>
  <c r="M236" i="13"/>
  <c r="L236" i="13"/>
  <c r="K236" i="13"/>
  <c r="J236" i="13"/>
  <c r="H236" i="13"/>
  <c r="I236" i="13" s="1"/>
  <c r="G236" i="13"/>
  <c r="F236" i="13"/>
  <c r="E236" i="13"/>
  <c r="C236" i="13"/>
  <c r="D236" i="13" s="1"/>
  <c r="A236" i="13"/>
  <c r="M235" i="13"/>
  <c r="L235" i="13"/>
  <c r="K235" i="13"/>
  <c r="J235" i="13"/>
  <c r="I235" i="13"/>
  <c r="H235" i="13"/>
  <c r="G235" i="13"/>
  <c r="F235" i="13"/>
  <c r="E235" i="13"/>
  <c r="C235" i="13"/>
  <c r="D235" i="13" s="1"/>
  <c r="A235" i="13"/>
  <c r="M234" i="13"/>
  <c r="L234" i="13"/>
  <c r="K234" i="13"/>
  <c r="J234" i="13"/>
  <c r="H234" i="13"/>
  <c r="I234" i="13" s="1"/>
  <c r="G234" i="13"/>
  <c r="F234" i="13"/>
  <c r="E234" i="13"/>
  <c r="C234" i="13"/>
  <c r="D234" i="13" s="1"/>
  <c r="A234" i="13"/>
  <c r="M233" i="13"/>
  <c r="L233" i="13"/>
  <c r="K233" i="13"/>
  <c r="J233" i="13"/>
  <c r="H233" i="13"/>
  <c r="I233" i="13" s="1"/>
  <c r="G233" i="13"/>
  <c r="F233" i="13"/>
  <c r="E233" i="13"/>
  <c r="C233" i="13"/>
  <c r="D233" i="13" s="1"/>
  <c r="A233" i="13"/>
  <c r="M232" i="13"/>
  <c r="L232" i="13"/>
  <c r="K232" i="13"/>
  <c r="J232" i="13"/>
  <c r="H232" i="13"/>
  <c r="I232" i="13" s="1"/>
  <c r="G232" i="13"/>
  <c r="F232" i="13"/>
  <c r="E232" i="13"/>
  <c r="C232" i="13"/>
  <c r="D232" i="13" s="1"/>
  <c r="A232" i="13"/>
  <c r="M231" i="13"/>
  <c r="L231" i="13"/>
  <c r="K231" i="13"/>
  <c r="J231" i="13"/>
  <c r="H231" i="13"/>
  <c r="I231" i="13" s="1"/>
  <c r="G231" i="13"/>
  <c r="F231" i="13"/>
  <c r="E231" i="13"/>
  <c r="C231" i="13"/>
  <c r="D231" i="13" s="1"/>
  <c r="A231" i="13"/>
  <c r="M230" i="13"/>
  <c r="L230" i="13"/>
  <c r="K230" i="13"/>
  <c r="J230" i="13"/>
  <c r="H230" i="13"/>
  <c r="I230" i="13" s="1"/>
  <c r="G230" i="13"/>
  <c r="F230" i="13"/>
  <c r="E230" i="13"/>
  <c r="C230" i="13"/>
  <c r="D230" i="13" s="1"/>
  <c r="A230" i="13"/>
  <c r="M229" i="13"/>
  <c r="L229" i="13"/>
  <c r="K229" i="13"/>
  <c r="J229" i="13"/>
  <c r="H229" i="13"/>
  <c r="I229" i="13" s="1"/>
  <c r="G229" i="13"/>
  <c r="F229" i="13"/>
  <c r="E229" i="13"/>
  <c r="C229" i="13"/>
  <c r="D229" i="13" s="1"/>
  <c r="A229" i="13"/>
  <c r="M228" i="13"/>
  <c r="L228" i="13"/>
  <c r="K228" i="13"/>
  <c r="J228" i="13"/>
  <c r="H228" i="13"/>
  <c r="I228" i="13" s="1"/>
  <c r="G228" i="13"/>
  <c r="F228" i="13"/>
  <c r="E228" i="13"/>
  <c r="C228" i="13"/>
  <c r="D228" i="13" s="1"/>
  <c r="A228" i="13"/>
  <c r="M227" i="13"/>
  <c r="L227" i="13"/>
  <c r="K227" i="13"/>
  <c r="J227" i="13"/>
  <c r="I227" i="13"/>
  <c r="H227" i="13"/>
  <c r="G227" i="13"/>
  <c r="F227" i="13"/>
  <c r="E227" i="13"/>
  <c r="C227" i="13"/>
  <c r="D227" i="13" s="1"/>
  <c r="A227" i="13"/>
  <c r="M226" i="13"/>
  <c r="L226" i="13"/>
  <c r="K226" i="13"/>
  <c r="J226" i="13"/>
  <c r="I226" i="13"/>
  <c r="H226" i="13"/>
  <c r="G226" i="13"/>
  <c r="F226" i="13"/>
  <c r="E226" i="13"/>
  <c r="C226" i="13"/>
  <c r="D226" i="13" s="1"/>
  <c r="A226" i="13"/>
  <c r="M225" i="13"/>
  <c r="L225" i="13"/>
  <c r="K225" i="13"/>
  <c r="J225" i="13"/>
  <c r="H225" i="13"/>
  <c r="I225" i="13" s="1"/>
  <c r="G225" i="13"/>
  <c r="F225" i="13"/>
  <c r="E225" i="13"/>
  <c r="C225" i="13"/>
  <c r="D225" i="13" s="1"/>
  <c r="A225" i="13"/>
  <c r="M224" i="13"/>
  <c r="L224" i="13"/>
  <c r="K224" i="13"/>
  <c r="J224" i="13"/>
  <c r="H224" i="13"/>
  <c r="I224" i="13" s="1"/>
  <c r="G224" i="13"/>
  <c r="F224" i="13"/>
  <c r="E224" i="13"/>
  <c r="C224" i="13"/>
  <c r="D224" i="13" s="1"/>
  <c r="A224" i="13"/>
  <c r="M223" i="13"/>
  <c r="L223" i="13"/>
  <c r="K223" i="13"/>
  <c r="J223" i="13"/>
  <c r="H223" i="13"/>
  <c r="I223" i="13" s="1"/>
  <c r="G223" i="13"/>
  <c r="F223" i="13"/>
  <c r="E223" i="13"/>
  <c r="C223" i="13"/>
  <c r="D223" i="13" s="1"/>
  <c r="A223" i="13"/>
  <c r="M222" i="13"/>
  <c r="L222" i="13"/>
  <c r="K222" i="13"/>
  <c r="J222" i="13"/>
  <c r="H222" i="13"/>
  <c r="I222" i="13" s="1"/>
  <c r="G222" i="13"/>
  <c r="F222" i="13"/>
  <c r="E222" i="13"/>
  <c r="C222" i="13"/>
  <c r="D222" i="13" s="1"/>
  <c r="A222" i="13"/>
  <c r="M221" i="13"/>
  <c r="L221" i="13"/>
  <c r="K221" i="13"/>
  <c r="J221" i="13"/>
  <c r="H221" i="13"/>
  <c r="I221" i="13" s="1"/>
  <c r="G221" i="13"/>
  <c r="F221" i="13"/>
  <c r="E221" i="13"/>
  <c r="C221" i="13"/>
  <c r="D221" i="13" s="1"/>
  <c r="A221" i="13"/>
  <c r="M220" i="13"/>
  <c r="L220" i="13"/>
  <c r="K220" i="13"/>
  <c r="J220" i="13"/>
  <c r="H220" i="13"/>
  <c r="I220" i="13" s="1"/>
  <c r="G220" i="13"/>
  <c r="F220" i="13"/>
  <c r="E220" i="13"/>
  <c r="C220" i="13"/>
  <c r="D220" i="13" s="1"/>
  <c r="A220" i="13"/>
  <c r="M219" i="13"/>
  <c r="L219" i="13"/>
  <c r="K219" i="13"/>
  <c r="J219" i="13"/>
  <c r="H219" i="13"/>
  <c r="I219" i="13" s="1"/>
  <c r="G219" i="13"/>
  <c r="F219" i="13"/>
  <c r="E219" i="13"/>
  <c r="C219" i="13"/>
  <c r="D219" i="13" s="1"/>
  <c r="A219" i="13"/>
  <c r="M218" i="13"/>
  <c r="L218" i="13"/>
  <c r="K218" i="13"/>
  <c r="J218" i="13"/>
  <c r="H218" i="13"/>
  <c r="I218" i="13" s="1"/>
  <c r="G218" i="13"/>
  <c r="F218" i="13"/>
  <c r="E218" i="13"/>
  <c r="C218" i="13"/>
  <c r="D218" i="13" s="1"/>
  <c r="A218" i="13"/>
  <c r="M217" i="13"/>
  <c r="L217" i="13"/>
  <c r="K217" i="13"/>
  <c r="J217" i="13"/>
  <c r="H217" i="13"/>
  <c r="I217" i="13" s="1"/>
  <c r="G217" i="13"/>
  <c r="F217" i="13"/>
  <c r="E217" i="13"/>
  <c r="C217" i="13"/>
  <c r="D217" i="13" s="1"/>
  <c r="A217" i="13"/>
  <c r="L216" i="13"/>
  <c r="K216" i="13"/>
  <c r="J216" i="13"/>
  <c r="H216" i="13"/>
  <c r="I216" i="13" s="1"/>
  <c r="G216" i="13"/>
  <c r="F216" i="13"/>
  <c r="E216" i="13"/>
  <c r="C216" i="13"/>
  <c r="D216" i="13" s="1"/>
  <c r="A216" i="13"/>
  <c r="M215" i="13"/>
  <c r="L215" i="13"/>
  <c r="K215" i="13"/>
  <c r="J215" i="13"/>
  <c r="H215" i="13"/>
  <c r="I215" i="13" s="1"/>
  <c r="G215" i="13"/>
  <c r="F215" i="13"/>
  <c r="E215" i="13"/>
  <c r="C215" i="13"/>
  <c r="D215" i="13" s="1"/>
  <c r="A215" i="13"/>
  <c r="M214" i="13"/>
  <c r="L214" i="13"/>
  <c r="K214" i="13"/>
  <c r="J214" i="13"/>
  <c r="H214" i="13"/>
  <c r="I214" i="13" s="1"/>
  <c r="G214" i="13"/>
  <c r="F214" i="13"/>
  <c r="E214" i="13"/>
  <c r="C214" i="13"/>
  <c r="D214" i="13" s="1"/>
  <c r="A214" i="13"/>
  <c r="L213" i="13"/>
  <c r="M213" i="13" s="1"/>
  <c r="K213" i="13"/>
  <c r="J213" i="13"/>
  <c r="H213" i="13"/>
  <c r="I213" i="13" s="1"/>
  <c r="G213" i="13"/>
  <c r="F213" i="13"/>
  <c r="E213" i="13"/>
  <c r="C213" i="13"/>
  <c r="D213" i="13" s="1"/>
  <c r="A213" i="13"/>
  <c r="M212" i="13"/>
  <c r="L212" i="13"/>
  <c r="K212" i="13"/>
  <c r="J212" i="13"/>
  <c r="H212" i="13"/>
  <c r="I212" i="13" s="1"/>
  <c r="G212" i="13"/>
  <c r="F212" i="13"/>
  <c r="E212" i="13"/>
  <c r="C212" i="13"/>
  <c r="D212" i="13" s="1"/>
  <c r="A212" i="13"/>
  <c r="M211" i="13"/>
  <c r="L211" i="13"/>
  <c r="K211" i="13"/>
  <c r="J211" i="13"/>
  <c r="I211" i="13"/>
  <c r="H211" i="13"/>
  <c r="G211" i="13"/>
  <c r="F211" i="13"/>
  <c r="E211" i="13"/>
  <c r="C211" i="13"/>
  <c r="D211" i="13" s="1"/>
  <c r="A211" i="13"/>
  <c r="M210" i="13"/>
  <c r="L210" i="13"/>
  <c r="K210" i="13"/>
  <c r="J210" i="13"/>
  <c r="H210" i="13"/>
  <c r="I210" i="13" s="1"/>
  <c r="G210" i="13"/>
  <c r="F210" i="13"/>
  <c r="E210" i="13"/>
  <c r="C210" i="13"/>
  <c r="D210" i="13" s="1"/>
  <c r="A210" i="13"/>
  <c r="M209" i="13"/>
  <c r="L209" i="13"/>
  <c r="K209" i="13"/>
  <c r="J209" i="13"/>
  <c r="H209" i="13"/>
  <c r="I209" i="13" s="1"/>
  <c r="G209" i="13"/>
  <c r="F209" i="13"/>
  <c r="E209" i="13"/>
  <c r="C209" i="13"/>
  <c r="D209" i="13" s="1"/>
  <c r="A209" i="13"/>
  <c r="L208" i="13"/>
  <c r="K208" i="13"/>
  <c r="J208" i="13"/>
  <c r="H208" i="13"/>
  <c r="I208" i="13" s="1"/>
  <c r="G208" i="13"/>
  <c r="F208" i="13"/>
  <c r="E208" i="13"/>
  <c r="C208" i="13"/>
  <c r="D208" i="13" s="1"/>
  <c r="A208" i="13"/>
  <c r="M207" i="13"/>
  <c r="L207" i="13"/>
  <c r="K207" i="13"/>
  <c r="J207" i="13"/>
  <c r="I207" i="13"/>
  <c r="H207" i="13"/>
  <c r="G207" i="13"/>
  <c r="F207" i="13"/>
  <c r="E207" i="13"/>
  <c r="C207" i="13"/>
  <c r="D207" i="13" s="1"/>
  <c r="A207" i="13"/>
  <c r="M206" i="13"/>
  <c r="L206" i="13"/>
  <c r="K206" i="13"/>
  <c r="J206" i="13"/>
  <c r="H206" i="13"/>
  <c r="I206" i="13" s="1"/>
  <c r="G206" i="13"/>
  <c r="F206" i="13"/>
  <c r="E206" i="13"/>
  <c r="C206" i="13"/>
  <c r="D206" i="13" s="1"/>
  <c r="A206" i="13"/>
  <c r="M205" i="13"/>
  <c r="L205" i="13"/>
  <c r="K205" i="13"/>
  <c r="J205" i="13"/>
  <c r="H205" i="13"/>
  <c r="I205" i="13" s="1"/>
  <c r="G205" i="13"/>
  <c r="F205" i="13"/>
  <c r="E205" i="13"/>
  <c r="C205" i="13"/>
  <c r="D205" i="13" s="1"/>
  <c r="A205" i="13"/>
  <c r="M204" i="13"/>
  <c r="L204" i="13"/>
  <c r="K204" i="13"/>
  <c r="J204" i="13"/>
  <c r="H204" i="13"/>
  <c r="I204" i="13" s="1"/>
  <c r="G204" i="13"/>
  <c r="F204" i="13"/>
  <c r="E204" i="13"/>
  <c r="C204" i="13"/>
  <c r="D204" i="13" s="1"/>
  <c r="A204" i="13"/>
  <c r="M203" i="13"/>
  <c r="L203" i="13"/>
  <c r="K203" i="13"/>
  <c r="J203" i="13"/>
  <c r="H203" i="13"/>
  <c r="I203" i="13" s="1"/>
  <c r="G203" i="13"/>
  <c r="F203" i="13"/>
  <c r="E203" i="13"/>
  <c r="C203" i="13"/>
  <c r="D203" i="13" s="1"/>
  <c r="A203" i="13"/>
  <c r="M202" i="13"/>
  <c r="L202" i="13"/>
  <c r="K202" i="13"/>
  <c r="J202" i="13"/>
  <c r="H202" i="13"/>
  <c r="I202" i="13" s="1"/>
  <c r="G202" i="13"/>
  <c r="F202" i="13"/>
  <c r="E202" i="13"/>
  <c r="C202" i="13"/>
  <c r="D202" i="13" s="1"/>
  <c r="A202" i="13"/>
  <c r="M201" i="13"/>
  <c r="L201" i="13"/>
  <c r="K201" i="13"/>
  <c r="J201" i="13"/>
  <c r="H201" i="13"/>
  <c r="I201" i="13" s="1"/>
  <c r="G201" i="13"/>
  <c r="F201" i="13"/>
  <c r="E201" i="13"/>
  <c r="C201" i="13"/>
  <c r="D201" i="13" s="1"/>
  <c r="A201" i="13"/>
  <c r="M200" i="13"/>
  <c r="L200" i="13"/>
  <c r="K200" i="13"/>
  <c r="J200" i="13"/>
  <c r="H200" i="13"/>
  <c r="I200" i="13" s="1"/>
  <c r="G200" i="13"/>
  <c r="F200" i="13"/>
  <c r="E200" i="13"/>
  <c r="C200" i="13"/>
  <c r="D200" i="13" s="1"/>
  <c r="A200" i="13"/>
  <c r="M199" i="13"/>
  <c r="L199" i="13"/>
  <c r="K199" i="13"/>
  <c r="J199" i="13"/>
  <c r="H199" i="13"/>
  <c r="I199" i="13" s="1"/>
  <c r="G199" i="13"/>
  <c r="F199" i="13"/>
  <c r="E199" i="13"/>
  <c r="C199" i="13"/>
  <c r="D199" i="13" s="1"/>
  <c r="A199" i="13"/>
  <c r="M198" i="13"/>
  <c r="L198" i="13"/>
  <c r="K198" i="13"/>
  <c r="J198" i="13"/>
  <c r="H198" i="13"/>
  <c r="I198" i="13" s="1"/>
  <c r="G198" i="13"/>
  <c r="F198" i="13"/>
  <c r="E198" i="13"/>
  <c r="C198" i="13"/>
  <c r="D198" i="13" s="1"/>
  <c r="A198" i="13"/>
  <c r="M197" i="13"/>
  <c r="L197" i="13"/>
  <c r="K197" i="13"/>
  <c r="J197" i="13"/>
  <c r="H197" i="13"/>
  <c r="I197" i="13" s="1"/>
  <c r="G197" i="13"/>
  <c r="F197" i="13"/>
  <c r="E197" i="13"/>
  <c r="C197" i="13"/>
  <c r="D197" i="13" s="1"/>
  <c r="A197" i="13"/>
  <c r="M196" i="13"/>
  <c r="L196" i="13"/>
  <c r="K196" i="13"/>
  <c r="J196" i="13"/>
  <c r="H196" i="13"/>
  <c r="I196" i="13" s="1"/>
  <c r="G196" i="13"/>
  <c r="F196" i="13"/>
  <c r="E196" i="13"/>
  <c r="C196" i="13"/>
  <c r="D196" i="13" s="1"/>
  <c r="A196" i="13"/>
  <c r="M195" i="13"/>
  <c r="L195" i="13"/>
  <c r="K195" i="13"/>
  <c r="J195" i="13"/>
  <c r="I195" i="13"/>
  <c r="H195" i="13"/>
  <c r="G195" i="13"/>
  <c r="F195" i="13"/>
  <c r="E195" i="13"/>
  <c r="C195" i="13"/>
  <c r="D195" i="13" s="1"/>
  <c r="A195" i="13"/>
  <c r="M194" i="13"/>
  <c r="L194" i="13"/>
  <c r="K194" i="13"/>
  <c r="J194" i="13"/>
  <c r="H194" i="13"/>
  <c r="I194" i="13" s="1"/>
  <c r="G194" i="13"/>
  <c r="F194" i="13"/>
  <c r="E194" i="13"/>
  <c r="C194" i="13"/>
  <c r="D194" i="13" s="1"/>
  <c r="A194" i="13"/>
  <c r="M193" i="13"/>
  <c r="L193" i="13"/>
  <c r="K193" i="13"/>
  <c r="J193" i="13"/>
  <c r="H193" i="13"/>
  <c r="I193" i="13" s="1"/>
  <c r="G193" i="13"/>
  <c r="F193" i="13"/>
  <c r="E193" i="13"/>
  <c r="C193" i="13"/>
  <c r="D193" i="13" s="1"/>
  <c r="A193" i="13"/>
  <c r="M192" i="13"/>
  <c r="L192" i="13"/>
  <c r="K192" i="13"/>
  <c r="J192" i="13"/>
  <c r="H192" i="13"/>
  <c r="I192" i="13" s="1"/>
  <c r="G192" i="13"/>
  <c r="F192" i="13"/>
  <c r="E192" i="13"/>
  <c r="C192" i="13"/>
  <c r="D192" i="13" s="1"/>
  <c r="A192" i="13"/>
  <c r="M191" i="13"/>
  <c r="L191" i="13"/>
  <c r="K191" i="13"/>
  <c r="J191" i="13"/>
  <c r="H191" i="13"/>
  <c r="I191" i="13" s="1"/>
  <c r="G191" i="13"/>
  <c r="F191" i="13"/>
  <c r="E191" i="13"/>
  <c r="C191" i="13"/>
  <c r="D191" i="13" s="1"/>
  <c r="A191" i="13"/>
  <c r="L190" i="13"/>
  <c r="K190" i="13"/>
  <c r="J190" i="13"/>
  <c r="H190" i="13"/>
  <c r="I190" i="13" s="1"/>
  <c r="G190" i="13"/>
  <c r="F190" i="13"/>
  <c r="E190" i="13"/>
  <c r="C190" i="13"/>
  <c r="D190" i="13" s="1"/>
  <c r="A190" i="13"/>
  <c r="M189" i="13"/>
  <c r="L189" i="13"/>
  <c r="K189" i="13"/>
  <c r="J189" i="13"/>
  <c r="H189" i="13"/>
  <c r="I189" i="13" s="1"/>
  <c r="G189" i="13"/>
  <c r="F189" i="13"/>
  <c r="E189" i="13"/>
  <c r="C189" i="13"/>
  <c r="D189" i="13" s="1"/>
  <c r="A189" i="13"/>
  <c r="L188" i="13"/>
  <c r="K188" i="13"/>
  <c r="J188" i="13"/>
  <c r="H188" i="13"/>
  <c r="I188" i="13" s="1"/>
  <c r="G188" i="13"/>
  <c r="F188" i="13"/>
  <c r="E188" i="13"/>
  <c r="C188" i="13"/>
  <c r="D188" i="13" s="1"/>
  <c r="A188" i="13"/>
  <c r="M187" i="13"/>
  <c r="L187" i="13"/>
  <c r="K187" i="13"/>
  <c r="J187" i="13"/>
  <c r="H187" i="13"/>
  <c r="I187" i="13" s="1"/>
  <c r="G187" i="13"/>
  <c r="F187" i="13"/>
  <c r="E187" i="13"/>
  <c r="C187" i="13"/>
  <c r="D187" i="13" s="1"/>
  <c r="A187" i="13"/>
  <c r="L186" i="13"/>
  <c r="K186" i="13"/>
  <c r="M186" i="13" s="1"/>
  <c r="J186" i="13"/>
  <c r="H186" i="13"/>
  <c r="I186" i="13" s="1"/>
  <c r="G186" i="13"/>
  <c r="F186" i="13"/>
  <c r="E186" i="13"/>
  <c r="C186" i="13"/>
  <c r="D186" i="13" s="1"/>
  <c r="A186" i="13"/>
  <c r="L185" i="13"/>
  <c r="M185" i="13" s="1"/>
  <c r="K185" i="13"/>
  <c r="J185" i="13"/>
  <c r="H185" i="13"/>
  <c r="I185" i="13" s="1"/>
  <c r="G185" i="13"/>
  <c r="F185" i="13"/>
  <c r="E185" i="13"/>
  <c r="D185" i="13"/>
  <c r="C185" i="13"/>
  <c r="A185" i="13"/>
  <c r="L184" i="13"/>
  <c r="K184" i="13"/>
  <c r="M184" i="13" s="1"/>
  <c r="J184" i="13"/>
  <c r="H184" i="13"/>
  <c r="I184" i="13" s="1"/>
  <c r="G184" i="13"/>
  <c r="F184" i="13"/>
  <c r="E184" i="13"/>
  <c r="C184" i="13"/>
  <c r="D184" i="13" s="1"/>
  <c r="A184" i="13"/>
  <c r="M183" i="13"/>
  <c r="L183" i="13"/>
  <c r="K183" i="13"/>
  <c r="J183" i="13"/>
  <c r="H183" i="13"/>
  <c r="I183" i="13" s="1"/>
  <c r="G183" i="13"/>
  <c r="F183" i="13"/>
  <c r="E183" i="13"/>
  <c r="C183" i="13"/>
  <c r="D183" i="13" s="1"/>
  <c r="A183" i="13"/>
  <c r="L182" i="13"/>
  <c r="K182" i="13"/>
  <c r="J182" i="13"/>
  <c r="H182" i="13"/>
  <c r="I182" i="13" s="1"/>
  <c r="G182" i="13"/>
  <c r="F182" i="13"/>
  <c r="E182" i="13"/>
  <c r="C182" i="13"/>
  <c r="D182" i="13" s="1"/>
  <c r="A182" i="13"/>
  <c r="M181" i="13"/>
  <c r="L181" i="13"/>
  <c r="K181" i="13"/>
  <c r="J181" i="13"/>
  <c r="H181" i="13"/>
  <c r="I181" i="13" s="1"/>
  <c r="G181" i="13"/>
  <c r="F181" i="13"/>
  <c r="E181" i="13"/>
  <c r="C181" i="13"/>
  <c r="D181" i="13" s="1"/>
  <c r="A181" i="13"/>
  <c r="M180" i="13"/>
  <c r="L180" i="13"/>
  <c r="K180" i="13"/>
  <c r="J180" i="13"/>
  <c r="H180" i="13"/>
  <c r="I180" i="13" s="1"/>
  <c r="G180" i="13"/>
  <c r="F180" i="13"/>
  <c r="E180" i="13"/>
  <c r="C180" i="13"/>
  <c r="D180" i="13" s="1"/>
  <c r="A180" i="13"/>
  <c r="M179" i="13"/>
  <c r="L179" i="13"/>
  <c r="K179" i="13"/>
  <c r="J179" i="13"/>
  <c r="H179" i="13"/>
  <c r="I179" i="13" s="1"/>
  <c r="G179" i="13"/>
  <c r="F179" i="13"/>
  <c r="E179" i="13"/>
  <c r="C179" i="13"/>
  <c r="D179" i="13" s="1"/>
  <c r="A179" i="13"/>
  <c r="M178" i="13"/>
  <c r="L178" i="13"/>
  <c r="K178" i="13"/>
  <c r="J178" i="13"/>
  <c r="H178" i="13"/>
  <c r="I178" i="13" s="1"/>
  <c r="G178" i="13"/>
  <c r="F178" i="13"/>
  <c r="E178" i="13"/>
  <c r="C178" i="13"/>
  <c r="D178" i="13" s="1"/>
  <c r="A178" i="13"/>
  <c r="M177" i="13"/>
  <c r="L177" i="13"/>
  <c r="K177" i="13"/>
  <c r="J177" i="13"/>
  <c r="H177" i="13"/>
  <c r="I177" i="13" s="1"/>
  <c r="G177" i="13"/>
  <c r="F177" i="13"/>
  <c r="E177" i="13"/>
  <c r="C177" i="13"/>
  <c r="D177" i="13" s="1"/>
  <c r="A177" i="13"/>
  <c r="M176" i="13"/>
  <c r="L176" i="13"/>
  <c r="K176" i="13"/>
  <c r="J176" i="13"/>
  <c r="H176" i="13"/>
  <c r="I176" i="13" s="1"/>
  <c r="G176" i="13"/>
  <c r="F176" i="13"/>
  <c r="E176" i="13"/>
  <c r="C176" i="13"/>
  <c r="D176" i="13" s="1"/>
  <c r="A176" i="13"/>
  <c r="M175" i="13"/>
  <c r="L175" i="13"/>
  <c r="K175" i="13"/>
  <c r="J175" i="13"/>
  <c r="H175" i="13"/>
  <c r="I175" i="13" s="1"/>
  <c r="G175" i="13"/>
  <c r="F175" i="13"/>
  <c r="E175" i="13"/>
  <c r="C175" i="13"/>
  <c r="D175" i="13" s="1"/>
  <c r="A175" i="13"/>
  <c r="M174" i="13"/>
  <c r="L174" i="13"/>
  <c r="K174" i="13"/>
  <c r="J174" i="13"/>
  <c r="I174" i="13"/>
  <c r="H174" i="13"/>
  <c r="G174" i="13"/>
  <c r="F174" i="13"/>
  <c r="E174" i="13"/>
  <c r="C174" i="13"/>
  <c r="D174" i="13" s="1"/>
  <c r="A174" i="13"/>
  <c r="M173" i="13"/>
  <c r="L173" i="13"/>
  <c r="K173" i="13"/>
  <c r="J173" i="13"/>
  <c r="H173" i="13"/>
  <c r="I173" i="13" s="1"/>
  <c r="G173" i="13"/>
  <c r="F173" i="13"/>
  <c r="E173" i="13"/>
  <c r="C173" i="13"/>
  <c r="D173" i="13" s="1"/>
  <c r="A173" i="13"/>
  <c r="L172" i="13"/>
  <c r="K172" i="13"/>
  <c r="M172" i="13" s="1"/>
  <c r="J172" i="13"/>
  <c r="H172" i="13"/>
  <c r="I172" i="13" s="1"/>
  <c r="G172" i="13"/>
  <c r="F172" i="13"/>
  <c r="E172" i="13"/>
  <c r="C172" i="13"/>
  <c r="D172" i="13" s="1"/>
  <c r="A172" i="13"/>
  <c r="M171" i="13"/>
  <c r="L171" i="13"/>
  <c r="K171" i="13"/>
  <c r="J171" i="13"/>
  <c r="I171" i="13"/>
  <c r="H171" i="13"/>
  <c r="G171" i="13"/>
  <c r="F171" i="13"/>
  <c r="E171" i="13"/>
  <c r="C171" i="13"/>
  <c r="D171" i="13" s="1"/>
  <c r="A171" i="13"/>
  <c r="M170" i="13"/>
  <c r="L170" i="13"/>
  <c r="K170" i="13"/>
  <c r="J170" i="13"/>
  <c r="H170" i="13"/>
  <c r="I170" i="13" s="1"/>
  <c r="G170" i="13"/>
  <c r="F170" i="13"/>
  <c r="E170" i="13"/>
  <c r="C170" i="13"/>
  <c r="D170" i="13" s="1"/>
  <c r="A170" i="13"/>
  <c r="M169" i="13"/>
  <c r="L169" i="13"/>
  <c r="K169" i="13"/>
  <c r="J169" i="13"/>
  <c r="H169" i="13"/>
  <c r="I169" i="13" s="1"/>
  <c r="G169" i="13"/>
  <c r="F169" i="13"/>
  <c r="E169" i="13"/>
  <c r="C169" i="13"/>
  <c r="D169" i="13" s="1"/>
  <c r="A169" i="13"/>
  <c r="L168" i="13"/>
  <c r="K168" i="13"/>
  <c r="M168" i="13" s="1"/>
  <c r="J168" i="13"/>
  <c r="H168" i="13"/>
  <c r="I168" i="13" s="1"/>
  <c r="G168" i="13"/>
  <c r="F168" i="13"/>
  <c r="E168" i="13"/>
  <c r="C168" i="13"/>
  <c r="D168" i="13" s="1"/>
  <c r="A168" i="13"/>
  <c r="M167" i="13"/>
  <c r="L167" i="13"/>
  <c r="K167" i="13"/>
  <c r="J167" i="13"/>
  <c r="H167" i="13"/>
  <c r="I167" i="13" s="1"/>
  <c r="G167" i="13"/>
  <c r="F167" i="13"/>
  <c r="E167" i="13"/>
  <c r="C167" i="13"/>
  <c r="D167" i="13" s="1"/>
  <c r="A167" i="13"/>
  <c r="L166" i="13"/>
  <c r="K166" i="13"/>
  <c r="M166" i="13" s="1"/>
  <c r="J166" i="13"/>
  <c r="H166" i="13"/>
  <c r="I166" i="13" s="1"/>
  <c r="G166" i="13"/>
  <c r="F166" i="13"/>
  <c r="E166" i="13"/>
  <c r="C166" i="13"/>
  <c r="D166" i="13" s="1"/>
  <c r="A166" i="13"/>
  <c r="L165" i="13"/>
  <c r="K165" i="13"/>
  <c r="M165" i="13" s="1"/>
  <c r="J165" i="13"/>
  <c r="H165" i="13"/>
  <c r="I165" i="13" s="1"/>
  <c r="G165" i="13"/>
  <c r="F165" i="13"/>
  <c r="E165" i="13"/>
  <c r="C165" i="13"/>
  <c r="D165" i="13" s="1"/>
  <c r="A165" i="13"/>
  <c r="M164" i="13"/>
  <c r="L164" i="13"/>
  <c r="K164" i="13"/>
  <c r="J164" i="13"/>
  <c r="H164" i="13"/>
  <c r="I164" i="13" s="1"/>
  <c r="G164" i="13"/>
  <c r="F164" i="13"/>
  <c r="E164" i="13"/>
  <c r="C164" i="13"/>
  <c r="D164" i="13" s="1"/>
  <c r="A164" i="13"/>
  <c r="M163" i="13"/>
  <c r="L163" i="13"/>
  <c r="K163" i="13"/>
  <c r="J163" i="13"/>
  <c r="I163" i="13"/>
  <c r="H163" i="13"/>
  <c r="G163" i="13"/>
  <c r="F163" i="13"/>
  <c r="E163" i="13"/>
  <c r="C163" i="13"/>
  <c r="D163" i="13" s="1"/>
  <c r="A163" i="13"/>
  <c r="L162" i="13"/>
  <c r="K162" i="13"/>
  <c r="M162" i="13" s="1"/>
  <c r="J162" i="13"/>
  <c r="H162" i="13"/>
  <c r="I162" i="13" s="1"/>
  <c r="G162" i="13"/>
  <c r="F162" i="13"/>
  <c r="E162" i="13"/>
  <c r="C162" i="13"/>
  <c r="D162" i="13" s="1"/>
  <c r="A162" i="13"/>
  <c r="M161" i="13"/>
  <c r="L161" i="13"/>
  <c r="K161" i="13"/>
  <c r="J161" i="13"/>
  <c r="H161" i="13"/>
  <c r="I161" i="13" s="1"/>
  <c r="G161" i="13"/>
  <c r="F161" i="13"/>
  <c r="E161" i="13"/>
  <c r="C161" i="13"/>
  <c r="D161" i="13" s="1"/>
  <c r="A161" i="13"/>
  <c r="L160" i="13"/>
  <c r="K160" i="13"/>
  <c r="M160" i="13" s="1"/>
  <c r="J160" i="13"/>
  <c r="H160" i="13"/>
  <c r="I160" i="13" s="1"/>
  <c r="G160" i="13"/>
  <c r="F160" i="13"/>
  <c r="E160" i="13"/>
  <c r="C160" i="13"/>
  <c r="D160" i="13" s="1"/>
  <c r="A160" i="13"/>
  <c r="M159" i="13"/>
  <c r="L159" i="13"/>
  <c r="K159" i="13"/>
  <c r="J159" i="13"/>
  <c r="H159" i="13"/>
  <c r="I159" i="13" s="1"/>
  <c r="G159" i="13"/>
  <c r="F159" i="13"/>
  <c r="E159" i="13"/>
  <c r="C159" i="13"/>
  <c r="D159" i="13" s="1"/>
  <c r="A159" i="13"/>
  <c r="L158" i="13"/>
  <c r="K158" i="13"/>
  <c r="M158" i="13" s="1"/>
  <c r="J158" i="13"/>
  <c r="H158" i="13"/>
  <c r="I158" i="13" s="1"/>
  <c r="G158" i="13"/>
  <c r="F158" i="13"/>
  <c r="E158" i="13"/>
  <c r="C158" i="13"/>
  <c r="D158" i="13" s="1"/>
  <c r="A158" i="13"/>
  <c r="M157" i="13"/>
  <c r="L157" i="13"/>
  <c r="K157" i="13"/>
  <c r="J157" i="13"/>
  <c r="H157" i="13"/>
  <c r="I157" i="13" s="1"/>
  <c r="G157" i="13"/>
  <c r="F157" i="13"/>
  <c r="E157" i="13"/>
  <c r="C157" i="13"/>
  <c r="D157" i="13" s="1"/>
  <c r="A157" i="13"/>
  <c r="L156" i="13"/>
  <c r="K156" i="13"/>
  <c r="J156" i="13"/>
  <c r="H156" i="13"/>
  <c r="I156" i="13" s="1"/>
  <c r="G156" i="13"/>
  <c r="F156" i="13"/>
  <c r="E156" i="13"/>
  <c r="C156" i="13"/>
  <c r="D156" i="13" s="1"/>
  <c r="A156" i="13"/>
  <c r="M155" i="13"/>
  <c r="L155" i="13"/>
  <c r="K155" i="13"/>
  <c r="J155" i="13"/>
  <c r="H155" i="13"/>
  <c r="I155" i="13" s="1"/>
  <c r="G155" i="13"/>
  <c r="F155" i="13"/>
  <c r="E155" i="13"/>
  <c r="C155" i="13"/>
  <c r="D155" i="13" s="1"/>
  <c r="A155" i="13"/>
  <c r="M154" i="13"/>
  <c r="L154" i="13"/>
  <c r="K154" i="13"/>
  <c r="J154" i="13"/>
  <c r="H154" i="13"/>
  <c r="I154" i="13" s="1"/>
  <c r="G154" i="13"/>
  <c r="F154" i="13"/>
  <c r="E154" i="13"/>
  <c r="C154" i="13"/>
  <c r="D154" i="13" s="1"/>
  <c r="A154" i="13"/>
  <c r="L153" i="13"/>
  <c r="K153" i="13"/>
  <c r="M153" i="13" s="1"/>
  <c r="J153" i="13"/>
  <c r="H153" i="13"/>
  <c r="I153" i="13" s="1"/>
  <c r="G153" i="13"/>
  <c r="F153" i="13"/>
  <c r="E153" i="13"/>
  <c r="C153" i="13"/>
  <c r="D153" i="13" s="1"/>
  <c r="A153" i="13"/>
  <c r="L152" i="13"/>
  <c r="K152" i="13"/>
  <c r="M152" i="13" s="1"/>
  <c r="J152" i="13"/>
  <c r="H152" i="13"/>
  <c r="I152" i="13" s="1"/>
  <c r="G152" i="13"/>
  <c r="F152" i="13"/>
  <c r="E152" i="13"/>
  <c r="C152" i="13"/>
  <c r="D152" i="13" s="1"/>
  <c r="A152" i="13"/>
  <c r="M151" i="13"/>
  <c r="L151" i="13"/>
  <c r="K151" i="13"/>
  <c r="J151" i="13"/>
  <c r="H151" i="13"/>
  <c r="I151" i="13" s="1"/>
  <c r="G151" i="13"/>
  <c r="F151" i="13"/>
  <c r="E151" i="13"/>
  <c r="C151" i="13"/>
  <c r="D151" i="13" s="1"/>
  <c r="A151" i="13"/>
  <c r="M150" i="13"/>
  <c r="L150" i="13"/>
  <c r="K150" i="13"/>
  <c r="J150" i="13"/>
  <c r="I150" i="13"/>
  <c r="H150" i="13"/>
  <c r="G150" i="13"/>
  <c r="F150" i="13"/>
  <c r="E150" i="13"/>
  <c r="C150" i="13"/>
  <c r="D150" i="13" s="1"/>
  <c r="A150" i="13"/>
  <c r="M149" i="13"/>
  <c r="L149" i="13"/>
  <c r="K149" i="13"/>
  <c r="J149" i="13"/>
  <c r="H149" i="13"/>
  <c r="I149" i="13" s="1"/>
  <c r="G149" i="13"/>
  <c r="F149" i="13"/>
  <c r="E149" i="13"/>
  <c r="C149" i="13"/>
  <c r="D149" i="13" s="1"/>
  <c r="A149" i="13"/>
  <c r="L148" i="13"/>
  <c r="M148" i="13" s="1"/>
  <c r="K148" i="13"/>
  <c r="J148" i="13"/>
  <c r="I148" i="13"/>
  <c r="H148" i="13"/>
  <c r="G148" i="13"/>
  <c r="F148" i="13"/>
  <c r="E148" i="13"/>
  <c r="C148" i="13"/>
  <c r="D148" i="13" s="1"/>
  <c r="A148" i="13"/>
  <c r="M147" i="13"/>
  <c r="L147" i="13"/>
  <c r="K147" i="13"/>
  <c r="J147" i="13"/>
  <c r="H147" i="13"/>
  <c r="I147" i="13" s="1"/>
  <c r="G147" i="13"/>
  <c r="F147" i="13"/>
  <c r="E147" i="13"/>
  <c r="C147" i="13"/>
  <c r="D147" i="13" s="1"/>
  <c r="A147" i="13"/>
  <c r="M146" i="13"/>
  <c r="L146" i="13"/>
  <c r="K146" i="13"/>
  <c r="J146" i="13"/>
  <c r="H146" i="13"/>
  <c r="I146" i="13" s="1"/>
  <c r="G146" i="13"/>
  <c r="F146" i="13"/>
  <c r="E146" i="13"/>
  <c r="C146" i="13"/>
  <c r="D146" i="13" s="1"/>
  <c r="A146" i="13"/>
  <c r="M145" i="13"/>
  <c r="L145" i="13"/>
  <c r="K145" i="13"/>
  <c r="J145" i="13"/>
  <c r="H145" i="13"/>
  <c r="I145" i="13" s="1"/>
  <c r="G145" i="13"/>
  <c r="F145" i="13"/>
  <c r="E145" i="13"/>
  <c r="C145" i="13"/>
  <c r="D145" i="13" s="1"/>
  <c r="A145" i="13"/>
  <c r="M144" i="13"/>
  <c r="L144" i="13"/>
  <c r="K144" i="13"/>
  <c r="J144" i="13"/>
  <c r="H144" i="13"/>
  <c r="I144" i="13" s="1"/>
  <c r="G144" i="13"/>
  <c r="F144" i="13"/>
  <c r="E144" i="13"/>
  <c r="C144" i="13"/>
  <c r="D144" i="13" s="1"/>
  <c r="A144" i="13"/>
  <c r="M143" i="13"/>
  <c r="L143" i="13"/>
  <c r="K143" i="13"/>
  <c r="J143" i="13"/>
  <c r="H143" i="13"/>
  <c r="I143" i="13" s="1"/>
  <c r="G143" i="13"/>
  <c r="F143" i="13"/>
  <c r="E143" i="13"/>
  <c r="C143" i="13"/>
  <c r="D143" i="13" s="1"/>
  <c r="A143" i="13"/>
  <c r="M142" i="13"/>
  <c r="L142" i="13"/>
  <c r="K142" i="13"/>
  <c r="J142" i="13"/>
  <c r="H142" i="13"/>
  <c r="I142" i="13" s="1"/>
  <c r="G142" i="13"/>
  <c r="F142" i="13"/>
  <c r="E142" i="13"/>
  <c r="C142" i="13"/>
  <c r="D142" i="13" s="1"/>
  <c r="A142" i="13"/>
  <c r="M141" i="13"/>
  <c r="L141" i="13"/>
  <c r="K141" i="13"/>
  <c r="J141" i="13"/>
  <c r="H141" i="13"/>
  <c r="I141" i="13" s="1"/>
  <c r="G141" i="13"/>
  <c r="F141" i="13"/>
  <c r="E141" i="13"/>
  <c r="C141" i="13"/>
  <c r="D141" i="13" s="1"/>
  <c r="A141" i="13"/>
  <c r="M140" i="13"/>
  <c r="L140" i="13"/>
  <c r="K140" i="13"/>
  <c r="J140" i="13"/>
  <c r="H140" i="13"/>
  <c r="I140" i="13" s="1"/>
  <c r="G140" i="13"/>
  <c r="F140" i="13"/>
  <c r="E140" i="13"/>
  <c r="C140" i="13"/>
  <c r="D140" i="13" s="1"/>
  <c r="A140" i="13"/>
  <c r="L139" i="13"/>
  <c r="M139" i="13" s="1"/>
  <c r="K139" i="13"/>
  <c r="J139" i="13"/>
  <c r="H139" i="13"/>
  <c r="I139" i="13" s="1"/>
  <c r="G139" i="13"/>
  <c r="F139" i="13"/>
  <c r="E139" i="13"/>
  <c r="C139" i="13"/>
  <c r="D139" i="13" s="1"/>
  <c r="A139" i="13"/>
  <c r="M138" i="13"/>
  <c r="L138" i="13"/>
  <c r="K138" i="13"/>
  <c r="J138" i="13"/>
  <c r="I138" i="13"/>
  <c r="H138" i="13"/>
  <c r="G138" i="13"/>
  <c r="F138" i="13"/>
  <c r="E138" i="13"/>
  <c r="C138" i="13"/>
  <c r="D138" i="13" s="1"/>
  <c r="A138" i="13"/>
  <c r="M137" i="13"/>
  <c r="L137" i="13"/>
  <c r="K137" i="13"/>
  <c r="J137" i="13"/>
  <c r="H137" i="13"/>
  <c r="I137" i="13" s="1"/>
  <c r="G137" i="13"/>
  <c r="F137" i="13"/>
  <c r="E137" i="13"/>
  <c r="C137" i="13"/>
  <c r="D137" i="13" s="1"/>
  <c r="A137" i="13"/>
  <c r="M136" i="13"/>
  <c r="L136" i="13"/>
  <c r="K136" i="13"/>
  <c r="J136" i="13"/>
  <c r="H136" i="13"/>
  <c r="I136" i="13" s="1"/>
  <c r="G136" i="13"/>
  <c r="F136" i="13"/>
  <c r="E136" i="13"/>
  <c r="C136" i="13"/>
  <c r="D136" i="13" s="1"/>
  <c r="A136" i="13"/>
  <c r="M135" i="13"/>
  <c r="L135" i="13"/>
  <c r="K135" i="13"/>
  <c r="J135" i="13"/>
  <c r="H135" i="13"/>
  <c r="I135" i="13" s="1"/>
  <c r="G135" i="13"/>
  <c r="F135" i="13"/>
  <c r="E135" i="13"/>
  <c r="C135" i="13"/>
  <c r="D135" i="13" s="1"/>
  <c r="A135" i="13"/>
  <c r="M134" i="13"/>
  <c r="L134" i="13"/>
  <c r="K134" i="13"/>
  <c r="J134" i="13"/>
  <c r="H134" i="13"/>
  <c r="I134" i="13" s="1"/>
  <c r="G134" i="13"/>
  <c r="F134" i="13"/>
  <c r="E134" i="13"/>
  <c r="C134" i="13"/>
  <c r="D134" i="13" s="1"/>
  <c r="A134" i="13"/>
  <c r="L133" i="13"/>
  <c r="M133" i="13" s="1"/>
  <c r="K133" i="13"/>
  <c r="J133" i="13"/>
  <c r="H133" i="13"/>
  <c r="I133" i="13" s="1"/>
  <c r="G133" i="13"/>
  <c r="F133" i="13"/>
  <c r="E133" i="13"/>
  <c r="C133" i="13"/>
  <c r="D133" i="13" s="1"/>
  <c r="A133" i="13"/>
  <c r="L132" i="13"/>
  <c r="K132" i="13"/>
  <c r="M132" i="13" s="1"/>
  <c r="J132" i="13"/>
  <c r="H132" i="13"/>
  <c r="I132" i="13" s="1"/>
  <c r="G132" i="13"/>
  <c r="F132" i="13"/>
  <c r="E132" i="13"/>
  <c r="C132" i="13"/>
  <c r="D132" i="13" s="1"/>
  <c r="A132" i="13"/>
  <c r="M131" i="13"/>
  <c r="L131" i="13"/>
  <c r="K131" i="13"/>
  <c r="J131" i="13"/>
  <c r="H131" i="13"/>
  <c r="I131" i="13" s="1"/>
  <c r="G131" i="13"/>
  <c r="F131" i="13"/>
  <c r="E131" i="13"/>
  <c r="C131" i="13"/>
  <c r="D131" i="13" s="1"/>
  <c r="A131" i="13"/>
  <c r="M130" i="13"/>
  <c r="L130" i="13"/>
  <c r="K130" i="13"/>
  <c r="J130" i="13"/>
  <c r="H130" i="13"/>
  <c r="I130" i="13" s="1"/>
  <c r="G130" i="13"/>
  <c r="F130" i="13"/>
  <c r="E130" i="13"/>
  <c r="C130" i="13"/>
  <c r="D130" i="13" s="1"/>
  <c r="A130" i="13"/>
  <c r="L129" i="13"/>
  <c r="M129" i="13" s="1"/>
  <c r="K129" i="13"/>
  <c r="J129" i="13"/>
  <c r="H129" i="13"/>
  <c r="I129" i="13" s="1"/>
  <c r="G129" i="13"/>
  <c r="F129" i="13"/>
  <c r="E129" i="13"/>
  <c r="C129" i="13"/>
  <c r="D129" i="13" s="1"/>
  <c r="A129" i="13"/>
  <c r="M128" i="13"/>
  <c r="L128" i="13"/>
  <c r="K128" i="13"/>
  <c r="J128" i="13"/>
  <c r="H128" i="13"/>
  <c r="I128" i="13" s="1"/>
  <c r="G128" i="13"/>
  <c r="F128" i="13"/>
  <c r="E128" i="13"/>
  <c r="C128" i="13"/>
  <c r="D128" i="13" s="1"/>
  <c r="A128" i="13"/>
  <c r="M127" i="13"/>
  <c r="L127" i="13"/>
  <c r="K127" i="13"/>
  <c r="J127" i="13"/>
  <c r="H127" i="13"/>
  <c r="I127" i="13" s="1"/>
  <c r="G127" i="13"/>
  <c r="F127" i="13"/>
  <c r="E127" i="13"/>
  <c r="C127" i="13"/>
  <c r="D127" i="13" s="1"/>
  <c r="A127" i="13"/>
  <c r="L126" i="13"/>
  <c r="K126" i="13"/>
  <c r="M126" i="13" s="1"/>
  <c r="J126" i="13"/>
  <c r="H126" i="13"/>
  <c r="I126" i="13" s="1"/>
  <c r="G126" i="13"/>
  <c r="F126" i="13"/>
  <c r="E126" i="13"/>
  <c r="C126" i="13"/>
  <c r="D126" i="13" s="1"/>
  <c r="A126" i="13"/>
  <c r="M125" i="13"/>
  <c r="L125" i="13"/>
  <c r="K125" i="13"/>
  <c r="J125" i="13"/>
  <c r="H125" i="13"/>
  <c r="I125" i="13" s="1"/>
  <c r="G125" i="13"/>
  <c r="F125" i="13"/>
  <c r="E125" i="13"/>
  <c r="C125" i="13"/>
  <c r="D125" i="13" s="1"/>
  <c r="A125" i="13"/>
  <c r="M124" i="13"/>
  <c r="L124" i="13"/>
  <c r="K124" i="13"/>
  <c r="J124" i="13"/>
  <c r="H124" i="13"/>
  <c r="I124" i="13" s="1"/>
  <c r="G124" i="13"/>
  <c r="F124" i="13"/>
  <c r="E124" i="13"/>
  <c r="C124" i="13"/>
  <c r="D124" i="13" s="1"/>
  <c r="A124" i="13"/>
  <c r="M123" i="13"/>
  <c r="L123" i="13"/>
  <c r="K123" i="13"/>
  <c r="J123" i="13"/>
  <c r="I123" i="13"/>
  <c r="H123" i="13"/>
  <c r="G123" i="13"/>
  <c r="F123" i="13"/>
  <c r="E123" i="13"/>
  <c r="C123" i="13"/>
  <c r="D123" i="13" s="1"/>
  <c r="A123" i="13"/>
  <c r="M122" i="13"/>
  <c r="L122" i="13"/>
  <c r="K122" i="13"/>
  <c r="J122" i="13"/>
  <c r="I122" i="13"/>
  <c r="H122" i="13"/>
  <c r="G122" i="13"/>
  <c r="F122" i="13"/>
  <c r="E122" i="13"/>
  <c r="C122" i="13"/>
  <c r="D122" i="13" s="1"/>
  <c r="A122" i="13"/>
  <c r="L121" i="13"/>
  <c r="M121" i="13" s="1"/>
  <c r="K121" i="13"/>
  <c r="J121" i="13"/>
  <c r="H121" i="13"/>
  <c r="I121" i="13" s="1"/>
  <c r="G121" i="13"/>
  <c r="F121" i="13"/>
  <c r="E121" i="13"/>
  <c r="C121" i="13"/>
  <c r="D121" i="13" s="1"/>
  <c r="A121" i="13"/>
  <c r="M120" i="13"/>
  <c r="L120" i="13"/>
  <c r="K120" i="13"/>
  <c r="J120" i="13"/>
  <c r="H120" i="13"/>
  <c r="I120" i="13" s="1"/>
  <c r="G120" i="13"/>
  <c r="F120" i="13"/>
  <c r="E120" i="13"/>
  <c r="C120" i="13"/>
  <c r="D120" i="13" s="1"/>
  <c r="A120" i="13"/>
  <c r="M119" i="13"/>
  <c r="L119" i="13"/>
  <c r="K119" i="13"/>
  <c r="J119" i="13"/>
  <c r="H119" i="13"/>
  <c r="I119" i="13" s="1"/>
  <c r="G119" i="13"/>
  <c r="F119" i="13"/>
  <c r="E119" i="13"/>
  <c r="C119" i="13"/>
  <c r="D119" i="13" s="1"/>
  <c r="A119" i="13"/>
  <c r="M118" i="13"/>
  <c r="L118" i="13"/>
  <c r="K118" i="13"/>
  <c r="J118" i="13"/>
  <c r="I118" i="13"/>
  <c r="H118" i="13"/>
  <c r="G118" i="13"/>
  <c r="F118" i="13"/>
  <c r="E118" i="13"/>
  <c r="C118" i="13"/>
  <c r="D118" i="13" s="1"/>
  <c r="A118" i="13"/>
  <c r="M117" i="13"/>
  <c r="L117" i="13"/>
  <c r="K117" i="13"/>
  <c r="J117" i="13"/>
  <c r="H117" i="13"/>
  <c r="I117" i="13" s="1"/>
  <c r="G117" i="13"/>
  <c r="F117" i="13"/>
  <c r="E117" i="13"/>
  <c r="C117" i="13"/>
  <c r="D117" i="13" s="1"/>
  <c r="A117" i="13"/>
  <c r="M116" i="13"/>
  <c r="L116" i="13"/>
  <c r="K116" i="13"/>
  <c r="J116" i="13"/>
  <c r="I116" i="13"/>
  <c r="H116" i="13"/>
  <c r="G116" i="13"/>
  <c r="F116" i="13"/>
  <c r="E116" i="13"/>
  <c r="C116" i="13"/>
  <c r="D116" i="13" s="1"/>
  <c r="A116" i="13"/>
  <c r="M115" i="13"/>
  <c r="L115" i="13"/>
  <c r="K115" i="13"/>
  <c r="J115" i="13"/>
  <c r="I115" i="13"/>
  <c r="H115" i="13"/>
  <c r="G115" i="13"/>
  <c r="F115" i="13"/>
  <c r="E115" i="13"/>
  <c r="C115" i="13"/>
  <c r="D115" i="13" s="1"/>
  <c r="A115" i="13"/>
  <c r="M114" i="13"/>
  <c r="L114" i="13"/>
  <c r="K114" i="13"/>
  <c r="J114" i="13"/>
  <c r="H114" i="13"/>
  <c r="I114" i="13" s="1"/>
  <c r="G114" i="13"/>
  <c r="F114" i="13"/>
  <c r="E114" i="13"/>
  <c r="C114" i="13"/>
  <c r="D114" i="13" s="1"/>
  <c r="A114" i="13"/>
  <c r="M113" i="13"/>
  <c r="L113" i="13"/>
  <c r="K113" i="13"/>
  <c r="J113" i="13"/>
  <c r="H113" i="13"/>
  <c r="I113" i="13" s="1"/>
  <c r="G113" i="13"/>
  <c r="F113" i="13"/>
  <c r="E113" i="13"/>
  <c r="C113" i="13"/>
  <c r="D113" i="13" s="1"/>
  <c r="A113" i="13"/>
  <c r="M112" i="13"/>
  <c r="L112" i="13"/>
  <c r="K112" i="13"/>
  <c r="J112" i="13"/>
  <c r="I112" i="13"/>
  <c r="H112" i="13"/>
  <c r="G112" i="13"/>
  <c r="F112" i="13"/>
  <c r="E112" i="13"/>
  <c r="C112" i="13"/>
  <c r="D112" i="13" s="1"/>
  <c r="A112" i="13"/>
  <c r="M111" i="13"/>
  <c r="L111" i="13"/>
  <c r="K111" i="13"/>
  <c r="J111" i="13"/>
  <c r="H111" i="13"/>
  <c r="I111" i="13" s="1"/>
  <c r="G111" i="13"/>
  <c r="F111" i="13"/>
  <c r="E111" i="13"/>
  <c r="C111" i="13"/>
  <c r="D111" i="13" s="1"/>
  <c r="A111" i="13"/>
  <c r="L110" i="13"/>
  <c r="K110" i="13"/>
  <c r="M110" i="13" s="1"/>
  <c r="J110" i="13"/>
  <c r="H110" i="13"/>
  <c r="I110" i="13" s="1"/>
  <c r="G110" i="13"/>
  <c r="F110" i="13"/>
  <c r="E110" i="13"/>
  <c r="C110" i="13"/>
  <c r="D110" i="13" s="1"/>
  <c r="A110" i="13"/>
  <c r="L109" i="13"/>
  <c r="M109" i="13" s="1"/>
  <c r="K109" i="13"/>
  <c r="J109" i="13"/>
  <c r="H109" i="13"/>
  <c r="I109" i="13" s="1"/>
  <c r="G109" i="13"/>
  <c r="F109" i="13"/>
  <c r="E109" i="13"/>
  <c r="C109" i="13"/>
  <c r="D109" i="13" s="1"/>
  <c r="A109" i="13"/>
  <c r="L108" i="13"/>
  <c r="K108" i="13"/>
  <c r="M108" i="13" s="1"/>
  <c r="J108" i="13"/>
  <c r="H108" i="13"/>
  <c r="I108" i="13" s="1"/>
  <c r="G108" i="13"/>
  <c r="F108" i="13"/>
  <c r="E108" i="13"/>
  <c r="C108" i="13"/>
  <c r="D108" i="13" s="1"/>
  <c r="A108" i="13"/>
  <c r="L107" i="13"/>
  <c r="M107" i="13" s="1"/>
  <c r="K107" i="13"/>
  <c r="J107" i="13"/>
  <c r="H107" i="13"/>
  <c r="I107" i="13" s="1"/>
  <c r="G107" i="13"/>
  <c r="F107" i="13"/>
  <c r="E107" i="13"/>
  <c r="C107" i="13"/>
  <c r="D107" i="13" s="1"/>
  <c r="A107" i="13"/>
  <c r="M106" i="13"/>
  <c r="L106" i="13"/>
  <c r="K106" i="13"/>
  <c r="J106" i="13"/>
  <c r="H106" i="13"/>
  <c r="I106" i="13" s="1"/>
  <c r="G106" i="13"/>
  <c r="F106" i="13"/>
  <c r="E106" i="13"/>
  <c r="C106" i="13"/>
  <c r="D106" i="13" s="1"/>
  <c r="A106" i="13"/>
  <c r="M105" i="13"/>
  <c r="L105" i="13"/>
  <c r="K105" i="13"/>
  <c r="J105" i="13"/>
  <c r="H105" i="13"/>
  <c r="I105" i="13" s="1"/>
  <c r="G105" i="13"/>
  <c r="F105" i="13"/>
  <c r="E105" i="13"/>
  <c r="C105" i="13"/>
  <c r="D105" i="13" s="1"/>
  <c r="A105" i="13"/>
  <c r="M104" i="13"/>
  <c r="L104" i="13"/>
  <c r="K104" i="13"/>
  <c r="J104" i="13"/>
  <c r="H104" i="13"/>
  <c r="I104" i="13" s="1"/>
  <c r="G104" i="13"/>
  <c r="F104" i="13"/>
  <c r="E104" i="13"/>
  <c r="C104" i="13"/>
  <c r="D104" i="13" s="1"/>
  <c r="A104" i="13"/>
  <c r="M103" i="13"/>
  <c r="L103" i="13"/>
  <c r="K103" i="13"/>
  <c r="J103" i="13"/>
  <c r="H103" i="13"/>
  <c r="I103" i="13" s="1"/>
  <c r="G103" i="13"/>
  <c r="F103" i="13"/>
  <c r="E103" i="13"/>
  <c r="C103" i="13"/>
  <c r="D103" i="13" s="1"/>
  <c r="A103" i="13"/>
  <c r="M102" i="13"/>
  <c r="L102" i="13"/>
  <c r="K102" i="13"/>
  <c r="J102" i="13"/>
  <c r="H102" i="13"/>
  <c r="I102" i="13" s="1"/>
  <c r="G102" i="13"/>
  <c r="F102" i="13"/>
  <c r="E102" i="13"/>
  <c r="C102" i="13"/>
  <c r="D102" i="13" s="1"/>
  <c r="A102" i="13"/>
  <c r="L101" i="13"/>
  <c r="M101" i="13" s="1"/>
  <c r="K101" i="13"/>
  <c r="J101" i="13"/>
  <c r="H101" i="13"/>
  <c r="I101" i="13" s="1"/>
  <c r="G101" i="13"/>
  <c r="F101" i="13"/>
  <c r="E101" i="13"/>
  <c r="C101" i="13"/>
  <c r="D101" i="13" s="1"/>
  <c r="A101" i="13"/>
  <c r="M100" i="13"/>
  <c r="L100" i="13"/>
  <c r="K100" i="13"/>
  <c r="J100" i="13"/>
  <c r="H100" i="13"/>
  <c r="I100" i="13" s="1"/>
  <c r="G100" i="13"/>
  <c r="F100" i="13"/>
  <c r="E100" i="13"/>
  <c r="C100" i="13"/>
  <c r="D100" i="13" s="1"/>
  <c r="A100" i="13"/>
  <c r="M99" i="13"/>
  <c r="L99" i="13"/>
  <c r="K99" i="13"/>
  <c r="J99" i="13"/>
  <c r="I99" i="13"/>
  <c r="H99" i="13"/>
  <c r="G99" i="13"/>
  <c r="F99" i="13"/>
  <c r="E99" i="13"/>
  <c r="C99" i="13"/>
  <c r="D99" i="13" s="1"/>
  <c r="A99" i="13"/>
  <c r="M98" i="13"/>
  <c r="L98" i="13"/>
  <c r="K98" i="13"/>
  <c r="J98" i="13"/>
  <c r="H98" i="13"/>
  <c r="I98" i="13" s="1"/>
  <c r="G98" i="13"/>
  <c r="F98" i="13"/>
  <c r="E98" i="13"/>
  <c r="C98" i="13"/>
  <c r="D98" i="13" s="1"/>
  <c r="A98" i="13"/>
  <c r="M97" i="13"/>
  <c r="L97" i="13"/>
  <c r="K97" i="13"/>
  <c r="J97" i="13"/>
  <c r="H97" i="13"/>
  <c r="I97" i="13" s="1"/>
  <c r="G97" i="13"/>
  <c r="F97" i="13"/>
  <c r="E97" i="13"/>
  <c r="C97" i="13"/>
  <c r="D97" i="13" s="1"/>
  <c r="A97" i="13"/>
  <c r="M96" i="13"/>
  <c r="L96" i="13"/>
  <c r="K96" i="13"/>
  <c r="J96" i="13"/>
  <c r="I96" i="13"/>
  <c r="H96" i="13"/>
  <c r="G96" i="13"/>
  <c r="F96" i="13"/>
  <c r="E96" i="13"/>
  <c r="C96" i="13"/>
  <c r="D96" i="13" s="1"/>
  <c r="A96" i="13"/>
  <c r="M95" i="13"/>
  <c r="L95" i="13"/>
  <c r="K95" i="13"/>
  <c r="J95" i="13"/>
  <c r="H95" i="13"/>
  <c r="I95" i="13" s="1"/>
  <c r="G95" i="13"/>
  <c r="F95" i="13"/>
  <c r="E95" i="13"/>
  <c r="C95" i="13"/>
  <c r="D95" i="13" s="1"/>
  <c r="A95" i="13"/>
  <c r="M94" i="13"/>
  <c r="L94" i="13"/>
  <c r="K94" i="13"/>
  <c r="J94" i="13"/>
  <c r="H94" i="13"/>
  <c r="I94" i="13" s="1"/>
  <c r="G94" i="13"/>
  <c r="F94" i="13"/>
  <c r="E94" i="13"/>
  <c r="C94" i="13"/>
  <c r="D94" i="13" s="1"/>
  <c r="A94" i="13"/>
  <c r="M93" i="13"/>
  <c r="L93" i="13"/>
  <c r="K93" i="13"/>
  <c r="J93" i="13"/>
  <c r="H93" i="13"/>
  <c r="I93" i="13" s="1"/>
  <c r="G93" i="13"/>
  <c r="F93" i="13"/>
  <c r="E93" i="13"/>
  <c r="C93" i="13"/>
  <c r="D93" i="13" s="1"/>
  <c r="A93" i="13"/>
  <c r="M92" i="13"/>
  <c r="L92" i="13"/>
  <c r="K92" i="13"/>
  <c r="J92" i="13"/>
  <c r="H92" i="13"/>
  <c r="I92" i="13" s="1"/>
  <c r="G92" i="13"/>
  <c r="F92" i="13"/>
  <c r="E92" i="13"/>
  <c r="C92" i="13"/>
  <c r="D92" i="13" s="1"/>
  <c r="A92" i="13"/>
  <c r="M91" i="13"/>
  <c r="L91" i="13"/>
  <c r="K91" i="13"/>
  <c r="J91" i="13"/>
  <c r="H91" i="13"/>
  <c r="I91" i="13" s="1"/>
  <c r="G91" i="13"/>
  <c r="F91" i="13"/>
  <c r="E91" i="13"/>
  <c r="C91" i="13"/>
  <c r="D91" i="13" s="1"/>
  <c r="A91" i="13"/>
  <c r="M90" i="13"/>
  <c r="L90" i="13"/>
  <c r="K90" i="13"/>
  <c r="J90" i="13"/>
  <c r="H90" i="13"/>
  <c r="I90" i="13" s="1"/>
  <c r="G90" i="13"/>
  <c r="F90" i="13"/>
  <c r="E90" i="13"/>
  <c r="C90" i="13"/>
  <c r="D90" i="13" s="1"/>
  <c r="A90" i="13"/>
  <c r="M89" i="13"/>
  <c r="L89" i="13"/>
  <c r="K89" i="13"/>
  <c r="J89" i="13"/>
  <c r="H89" i="13"/>
  <c r="I89" i="13" s="1"/>
  <c r="G89" i="13"/>
  <c r="F89" i="13"/>
  <c r="E89" i="13"/>
  <c r="C89" i="13"/>
  <c r="D89" i="13" s="1"/>
  <c r="A89" i="13"/>
  <c r="M88" i="13"/>
  <c r="L88" i="13"/>
  <c r="K88" i="13"/>
  <c r="J88" i="13"/>
  <c r="H88" i="13"/>
  <c r="I88" i="13" s="1"/>
  <c r="G88" i="13"/>
  <c r="F88" i="13"/>
  <c r="E88" i="13"/>
  <c r="C88" i="13"/>
  <c r="D88" i="13" s="1"/>
  <c r="A88" i="13"/>
  <c r="M87" i="13"/>
  <c r="L87" i="13"/>
  <c r="K87" i="13"/>
  <c r="J87" i="13"/>
  <c r="H87" i="13"/>
  <c r="I87" i="13" s="1"/>
  <c r="G87" i="13"/>
  <c r="F87" i="13"/>
  <c r="E87" i="13"/>
  <c r="C87" i="13"/>
  <c r="D87" i="13" s="1"/>
  <c r="A87" i="13"/>
  <c r="M86" i="13"/>
  <c r="L86" i="13"/>
  <c r="K86" i="13"/>
  <c r="J86" i="13"/>
  <c r="I86" i="13"/>
  <c r="H86" i="13"/>
  <c r="G86" i="13"/>
  <c r="F86" i="13"/>
  <c r="E86" i="13"/>
  <c r="C86" i="13"/>
  <c r="D86" i="13" s="1"/>
  <c r="A86" i="13"/>
  <c r="M85" i="13"/>
  <c r="L85" i="13"/>
  <c r="K85" i="13"/>
  <c r="J85" i="13"/>
  <c r="H85" i="13"/>
  <c r="I85" i="13" s="1"/>
  <c r="G85" i="13"/>
  <c r="F85" i="13"/>
  <c r="E85" i="13"/>
  <c r="C85" i="13"/>
  <c r="D85" i="13" s="1"/>
  <c r="A85" i="13"/>
  <c r="M84" i="13"/>
  <c r="L84" i="13"/>
  <c r="K84" i="13"/>
  <c r="J84" i="13"/>
  <c r="H84" i="13"/>
  <c r="I84" i="13" s="1"/>
  <c r="G84" i="13"/>
  <c r="F84" i="13"/>
  <c r="E84" i="13"/>
  <c r="C84" i="13"/>
  <c r="D84" i="13" s="1"/>
  <c r="A84" i="13"/>
  <c r="M83" i="13"/>
  <c r="L83" i="13"/>
  <c r="K83" i="13"/>
  <c r="J83" i="13"/>
  <c r="I83" i="13"/>
  <c r="H83" i="13"/>
  <c r="G83" i="13"/>
  <c r="F83" i="13"/>
  <c r="E83" i="13"/>
  <c r="C83" i="13"/>
  <c r="D83" i="13" s="1"/>
  <c r="A83" i="13"/>
  <c r="L82" i="13"/>
  <c r="K82" i="13"/>
  <c r="J82" i="13"/>
  <c r="H82" i="13"/>
  <c r="I82" i="13" s="1"/>
  <c r="G82" i="13"/>
  <c r="F82" i="13"/>
  <c r="E82" i="13"/>
  <c r="C82" i="13"/>
  <c r="D82" i="13" s="1"/>
  <c r="A82" i="13"/>
  <c r="L81" i="13"/>
  <c r="K81" i="13"/>
  <c r="J81" i="13"/>
  <c r="H81" i="13"/>
  <c r="I81" i="13" s="1"/>
  <c r="G81" i="13"/>
  <c r="F81" i="13"/>
  <c r="E81" i="13"/>
  <c r="C81" i="13"/>
  <c r="D81" i="13" s="1"/>
  <c r="A81" i="13"/>
  <c r="M80" i="13"/>
  <c r="L80" i="13"/>
  <c r="K80" i="13"/>
  <c r="J80" i="13"/>
  <c r="H80" i="13"/>
  <c r="I80" i="13" s="1"/>
  <c r="G80" i="13"/>
  <c r="F80" i="13"/>
  <c r="E80" i="13"/>
  <c r="C80" i="13"/>
  <c r="D80" i="13" s="1"/>
  <c r="A80" i="13"/>
  <c r="M79" i="13"/>
  <c r="L79" i="13"/>
  <c r="K79" i="13"/>
  <c r="J79" i="13"/>
  <c r="H79" i="13"/>
  <c r="I79" i="13" s="1"/>
  <c r="G79" i="13"/>
  <c r="F79" i="13"/>
  <c r="E79" i="13"/>
  <c r="C79" i="13"/>
  <c r="D79" i="13" s="1"/>
  <c r="A79" i="13"/>
  <c r="M78" i="13"/>
  <c r="L78" i="13"/>
  <c r="K78" i="13"/>
  <c r="J78" i="13"/>
  <c r="H78" i="13"/>
  <c r="I78" i="13" s="1"/>
  <c r="G78" i="13"/>
  <c r="F78" i="13"/>
  <c r="E78" i="13"/>
  <c r="C78" i="13"/>
  <c r="D78" i="13" s="1"/>
  <c r="A78" i="13"/>
  <c r="M77" i="13"/>
  <c r="L77" i="13"/>
  <c r="K77" i="13"/>
  <c r="J77" i="13"/>
  <c r="H77" i="13"/>
  <c r="I77" i="13" s="1"/>
  <c r="G77" i="13"/>
  <c r="F77" i="13"/>
  <c r="E77" i="13"/>
  <c r="C77" i="13"/>
  <c r="D77" i="13" s="1"/>
  <c r="A77" i="13"/>
  <c r="M76" i="13"/>
  <c r="L76" i="13"/>
  <c r="K76" i="13"/>
  <c r="J76" i="13"/>
  <c r="I76" i="13"/>
  <c r="H76" i="13"/>
  <c r="G76" i="13"/>
  <c r="F76" i="13"/>
  <c r="E76" i="13"/>
  <c r="C76" i="13"/>
  <c r="D76" i="13" s="1"/>
  <c r="A76" i="13"/>
  <c r="M75" i="13"/>
  <c r="L75" i="13"/>
  <c r="K75" i="13"/>
  <c r="J75" i="13"/>
  <c r="H75" i="13"/>
  <c r="I75" i="13" s="1"/>
  <c r="G75" i="13"/>
  <c r="F75" i="13"/>
  <c r="E75" i="13"/>
  <c r="C75" i="13"/>
  <c r="D75" i="13" s="1"/>
  <c r="A75" i="13"/>
  <c r="M74" i="13"/>
  <c r="L74" i="13"/>
  <c r="K74" i="13"/>
  <c r="J74" i="13"/>
  <c r="H74" i="13"/>
  <c r="I74" i="13" s="1"/>
  <c r="G74" i="13"/>
  <c r="F74" i="13"/>
  <c r="E74" i="13"/>
  <c r="C74" i="13"/>
  <c r="D74" i="13" s="1"/>
  <c r="A74" i="13"/>
  <c r="M73" i="13"/>
  <c r="L73" i="13"/>
  <c r="K73" i="13"/>
  <c r="J73" i="13"/>
  <c r="H73" i="13"/>
  <c r="I73" i="13" s="1"/>
  <c r="G73" i="13"/>
  <c r="F73" i="13"/>
  <c r="E73" i="13"/>
  <c r="C73" i="13"/>
  <c r="D73" i="13" s="1"/>
  <c r="A73" i="13"/>
  <c r="M72" i="13"/>
  <c r="L72" i="13"/>
  <c r="K72" i="13"/>
  <c r="J72" i="13"/>
  <c r="I72" i="13"/>
  <c r="H72" i="13"/>
  <c r="G72" i="13"/>
  <c r="F72" i="13"/>
  <c r="E72" i="13"/>
  <c r="C72" i="13"/>
  <c r="D72" i="13" s="1"/>
  <c r="A72" i="13"/>
  <c r="M71" i="13"/>
  <c r="L71" i="13"/>
  <c r="K71" i="13"/>
  <c r="J71" i="13"/>
  <c r="H71" i="13"/>
  <c r="I71" i="13" s="1"/>
  <c r="G71" i="13"/>
  <c r="F71" i="13"/>
  <c r="E71" i="13"/>
  <c r="C71" i="13"/>
  <c r="D71" i="13" s="1"/>
  <c r="A71" i="13"/>
  <c r="M70" i="13"/>
  <c r="L70" i="13"/>
  <c r="K70" i="13"/>
  <c r="J70" i="13"/>
  <c r="H70" i="13"/>
  <c r="I70" i="13" s="1"/>
  <c r="G70" i="13"/>
  <c r="F70" i="13"/>
  <c r="E70" i="13"/>
  <c r="C70" i="13"/>
  <c r="D70" i="13" s="1"/>
  <c r="A70" i="13"/>
  <c r="M69" i="13"/>
  <c r="L69" i="13"/>
  <c r="K69" i="13"/>
  <c r="J69" i="13"/>
  <c r="H69" i="13"/>
  <c r="I69" i="13" s="1"/>
  <c r="G69" i="13"/>
  <c r="F69" i="13"/>
  <c r="E69" i="13"/>
  <c r="C69" i="13"/>
  <c r="D69" i="13" s="1"/>
  <c r="A69" i="13"/>
  <c r="M68" i="13"/>
  <c r="L68" i="13"/>
  <c r="K68" i="13"/>
  <c r="J68" i="13"/>
  <c r="H68" i="13"/>
  <c r="I68" i="13" s="1"/>
  <c r="G68" i="13"/>
  <c r="F68" i="13"/>
  <c r="E68" i="13"/>
  <c r="C68" i="13"/>
  <c r="D68" i="13" s="1"/>
  <c r="A68" i="13"/>
  <c r="M67" i="13"/>
  <c r="L67" i="13"/>
  <c r="K67" i="13"/>
  <c r="J67" i="13"/>
  <c r="H67" i="13"/>
  <c r="I67" i="13" s="1"/>
  <c r="G67" i="13"/>
  <c r="F67" i="13"/>
  <c r="E67" i="13"/>
  <c r="C67" i="13"/>
  <c r="D67" i="13" s="1"/>
  <c r="A67" i="13"/>
  <c r="L66" i="13"/>
  <c r="K66" i="13"/>
  <c r="J66" i="13"/>
  <c r="I66" i="13"/>
  <c r="H66" i="13"/>
  <c r="G66" i="13"/>
  <c r="F66" i="13"/>
  <c r="E66" i="13"/>
  <c r="C66" i="13"/>
  <c r="D66" i="13" s="1"/>
  <c r="A66" i="13"/>
  <c r="M65" i="13"/>
  <c r="L65" i="13"/>
  <c r="K65" i="13"/>
  <c r="J65" i="13"/>
  <c r="I65" i="13"/>
  <c r="H65" i="13"/>
  <c r="G65" i="13"/>
  <c r="F65" i="13"/>
  <c r="E65" i="13"/>
  <c r="C65" i="13"/>
  <c r="D65" i="13" s="1"/>
  <c r="A65" i="13"/>
  <c r="M64" i="13"/>
  <c r="L64" i="13"/>
  <c r="K64" i="13"/>
  <c r="J64" i="13"/>
  <c r="H64" i="13"/>
  <c r="I64" i="13" s="1"/>
  <c r="G64" i="13"/>
  <c r="F64" i="13"/>
  <c r="E64" i="13"/>
  <c r="C64" i="13"/>
  <c r="D64" i="13" s="1"/>
  <c r="A64" i="13"/>
  <c r="M63" i="13"/>
  <c r="L63" i="13"/>
  <c r="K63" i="13"/>
  <c r="J63" i="13"/>
  <c r="I63" i="13"/>
  <c r="H63" i="13"/>
  <c r="G63" i="13"/>
  <c r="F63" i="13"/>
  <c r="E63" i="13"/>
  <c r="C63" i="13"/>
  <c r="D63" i="13" s="1"/>
  <c r="A63" i="13"/>
  <c r="M62" i="13"/>
  <c r="L62" i="13"/>
  <c r="K62" i="13"/>
  <c r="J62" i="13"/>
  <c r="H62" i="13"/>
  <c r="I62" i="13" s="1"/>
  <c r="G62" i="13"/>
  <c r="F62" i="13"/>
  <c r="E62" i="13"/>
  <c r="C62" i="13"/>
  <c r="D62" i="13" s="1"/>
  <c r="A62" i="13"/>
  <c r="M61" i="13"/>
  <c r="L61" i="13"/>
  <c r="K61" i="13"/>
  <c r="J61" i="13"/>
  <c r="I61" i="13"/>
  <c r="H61" i="13"/>
  <c r="G61" i="13"/>
  <c r="F61" i="13"/>
  <c r="E61" i="13"/>
  <c r="C61" i="13"/>
  <c r="D61" i="13" s="1"/>
  <c r="A61" i="13"/>
  <c r="M60" i="13"/>
  <c r="L60" i="13"/>
  <c r="K60" i="13"/>
  <c r="J60" i="13"/>
  <c r="H60" i="13"/>
  <c r="I60" i="13" s="1"/>
  <c r="G60" i="13"/>
  <c r="F60" i="13"/>
  <c r="E60" i="13"/>
  <c r="C60" i="13"/>
  <c r="D60" i="13" s="1"/>
  <c r="A60" i="13"/>
  <c r="M59" i="13"/>
  <c r="L59" i="13"/>
  <c r="K59" i="13"/>
  <c r="J59" i="13"/>
  <c r="I59" i="13"/>
  <c r="H59" i="13"/>
  <c r="G59" i="13"/>
  <c r="F59" i="13"/>
  <c r="E59" i="13"/>
  <c r="C59" i="13"/>
  <c r="D59" i="13" s="1"/>
  <c r="A59" i="13"/>
  <c r="M58" i="13"/>
  <c r="L58" i="13"/>
  <c r="K58" i="13"/>
  <c r="J58" i="13"/>
  <c r="I58" i="13"/>
  <c r="H58" i="13"/>
  <c r="G58" i="13"/>
  <c r="F58" i="13"/>
  <c r="E58" i="13"/>
  <c r="C58" i="13"/>
  <c r="D58" i="13" s="1"/>
  <c r="A58" i="13"/>
  <c r="M57" i="13"/>
  <c r="L57" i="13"/>
  <c r="K57" i="13"/>
  <c r="J57" i="13"/>
  <c r="I57" i="13"/>
  <c r="H57" i="13"/>
  <c r="G57" i="13"/>
  <c r="F57" i="13"/>
  <c r="E57" i="13"/>
  <c r="C57" i="13"/>
  <c r="D57" i="13" s="1"/>
  <c r="A57" i="13"/>
  <c r="L56" i="13"/>
  <c r="K56" i="13"/>
  <c r="M56" i="13" s="1"/>
  <c r="J56" i="13"/>
  <c r="I56" i="13"/>
  <c r="H56" i="13"/>
  <c r="G56" i="13"/>
  <c r="F56" i="13"/>
  <c r="E56" i="13"/>
  <c r="C56" i="13"/>
  <c r="D56" i="13" s="1"/>
  <c r="A56" i="13"/>
  <c r="M55" i="13"/>
  <c r="L55" i="13"/>
  <c r="K55" i="13"/>
  <c r="J55" i="13"/>
  <c r="I55" i="13"/>
  <c r="H55" i="13"/>
  <c r="G55" i="13"/>
  <c r="F55" i="13"/>
  <c r="E55" i="13"/>
  <c r="C55" i="13"/>
  <c r="D55" i="13" s="1"/>
  <c r="A55" i="13"/>
  <c r="L54" i="13"/>
  <c r="K54" i="13"/>
  <c r="J54" i="13"/>
  <c r="H54" i="13"/>
  <c r="I54" i="13" s="1"/>
  <c r="G54" i="13"/>
  <c r="F54" i="13"/>
  <c r="E54" i="13"/>
  <c r="C54" i="13"/>
  <c r="D54" i="13" s="1"/>
  <c r="A54" i="13"/>
  <c r="L53" i="13"/>
  <c r="K53" i="13"/>
  <c r="J53" i="13"/>
  <c r="H53" i="13"/>
  <c r="I53" i="13" s="1"/>
  <c r="G53" i="13"/>
  <c r="F53" i="13"/>
  <c r="E53" i="13"/>
  <c r="C53" i="13"/>
  <c r="D53" i="13" s="1"/>
  <c r="A53" i="13"/>
  <c r="M52" i="13"/>
  <c r="L52" i="13"/>
  <c r="K52" i="13"/>
  <c r="J52" i="13"/>
  <c r="I52" i="13"/>
  <c r="H52" i="13"/>
  <c r="G52" i="13"/>
  <c r="F52" i="13"/>
  <c r="E52" i="13"/>
  <c r="C52" i="13"/>
  <c r="D52" i="13" s="1"/>
  <c r="A52" i="13"/>
  <c r="M51" i="13"/>
  <c r="L51" i="13"/>
  <c r="K51" i="13"/>
  <c r="J51" i="13"/>
  <c r="H51" i="13"/>
  <c r="I51" i="13" s="1"/>
  <c r="G51" i="13"/>
  <c r="F51" i="13"/>
  <c r="E51" i="13"/>
  <c r="C51" i="13"/>
  <c r="D51" i="13" s="1"/>
  <c r="A51" i="13"/>
  <c r="M50" i="13"/>
  <c r="L50" i="13"/>
  <c r="K50" i="13"/>
  <c r="J50" i="13"/>
  <c r="H50" i="13"/>
  <c r="I50" i="13" s="1"/>
  <c r="G50" i="13"/>
  <c r="F50" i="13"/>
  <c r="E50" i="13"/>
  <c r="C50" i="13"/>
  <c r="D50" i="13" s="1"/>
  <c r="A50" i="13"/>
  <c r="M49" i="13"/>
  <c r="L49" i="13"/>
  <c r="K49" i="13"/>
  <c r="J49" i="13"/>
  <c r="H49" i="13"/>
  <c r="I49" i="13" s="1"/>
  <c r="G49" i="13"/>
  <c r="F49" i="13"/>
  <c r="E49" i="13"/>
  <c r="C49" i="13"/>
  <c r="D49" i="13" s="1"/>
  <c r="A49" i="13"/>
  <c r="L48" i="13"/>
  <c r="K48" i="13"/>
  <c r="J48" i="13"/>
  <c r="H48" i="13"/>
  <c r="I48" i="13" s="1"/>
  <c r="G48" i="13"/>
  <c r="F48" i="13"/>
  <c r="E48" i="13"/>
  <c r="C48" i="13"/>
  <c r="D48" i="13" s="1"/>
  <c r="A48" i="13"/>
  <c r="M47" i="13"/>
  <c r="L47" i="13"/>
  <c r="K47" i="13"/>
  <c r="J47" i="13"/>
  <c r="H47" i="13"/>
  <c r="I47" i="13" s="1"/>
  <c r="G47" i="13"/>
  <c r="F47" i="13"/>
  <c r="E47" i="13"/>
  <c r="C47" i="13"/>
  <c r="D47" i="13" s="1"/>
  <c r="A47" i="13"/>
  <c r="M46" i="13"/>
  <c r="L46" i="13"/>
  <c r="K46" i="13"/>
  <c r="J46" i="13"/>
  <c r="H46" i="13"/>
  <c r="I46" i="13" s="1"/>
  <c r="G46" i="13"/>
  <c r="F46" i="13"/>
  <c r="E46" i="13"/>
  <c r="C46" i="13"/>
  <c r="D46" i="13" s="1"/>
  <c r="A46" i="13"/>
  <c r="M45" i="13"/>
  <c r="L45" i="13"/>
  <c r="K45" i="13"/>
  <c r="J45" i="13"/>
  <c r="H45" i="13"/>
  <c r="I45" i="13" s="1"/>
  <c r="G45" i="13"/>
  <c r="F45" i="13"/>
  <c r="E45" i="13"/>
  <c r="C45" i="13"/>
  <c r="D45" i="13" s="1"/>
  <c r="A45" i="13"/>
  <c r="M44" i="13"/>
  <c r="L44" i="13"/>
  <c r="K44" i="13"/>
  <c r="J44" i="13"/>
  <c r="H44" i="13"/>
  <c r="I44" i="13" s="1"/>
  <c r="G44" i="13"/>
  <c r="F44" i="13"/>
  <c r="E44" i="13"/>
  <c r="C44" i="13"/>
  <c r="D44" i="13" s="1"/>
  <c r="A44" i="13"/>
  <c r="M43" i="13"/>
  <c r="L43" i="13"/>
  <c r="K43" i="13"/>
  <c r="J43" i="13"/>
  <c r="H43" i="13"/>
  <c r="I43" i="13" s="1"/>
  <c r="G43" i="13"/>
  <c r="F43" i="13"/>
  <c r="E43" i="13"/>
  <c r="C43" i="13"/>
  <c r="D43" i="13" s="1"/>
  <c r="A43" i="13"/>
  <c r="M42" i="13"/>
  <c r="L42" i="13"/>
  <c r="K42" i="13"/>
  <c r="J42" i="13"/>
  <c r="H42" i="13"/>
  <c r="I42" i="13" s="1"/>
  <c r="G42" i="13"/>
  <c r="F42" i="13"/>
  <c r="E42" i="13"/>
  <c r="C42" i="13"/>
  <c r="D42" i="13" s="1"/>
  <c r="A42" i="13"/>
  <c r="M41" i="13"/>
  <c r="L41" i="13"/>
  <c r="K41" i="13"/>
  <c r="J41" i="13"/>
  <c r="H41" i="13"/>
  <c r="I41" i="13" s="1"/>
  <c r="G41" i="13"/>
  <c r="F41" i="13"/>
  <c r="E41" i="13"/>
  <c r="C41" i="13"/>
  <c r="D41" i="13" s="1"/>
  <c r="A41" i="13"/>
  <c r="M40" i="13"/>
  <c r="L40" i="13"/>
  <c r="K40" i="13"/>
  <c r="J40" i="13"/>
  <c r="H40" i="13"/>
  <c r="I40" i="13" s="1"/>
  <c r="G40" i="13"/>
  <c r="F40" i="13"/>
  <c r="E40" i="13"/>
  <c r="C40" i="13"/>
  <c r="D40" i="13" s="1"/>
  <c r="A40" i="13"/>
  <c r="M39" i="13"/>
  <c r="L39" i="13"/>
  <c r="K39" i="13"/>
  <c r="J39" i="13"/>
  <c r="H39" i="13"/>
  <c r="I39" i="13" s="1"/>
  <c r="G39" i="13"/>
  <c r="F39" i="13"/>
  <c r="E39" i="13"/>
  <c r="C39" i="13"/>
  <c r="D39" i="13" s="1"/>
  <c r="A39" i="13"/>
  <c r="M38" i="13"/>
  <c r="L38" i="13"/>
  <c r="K38" i="13"/>
  <c r="J38" i="13"/>
  <c r="H38" i="13"/>
  <c r="I38" i="13" s="1"/>
  <c r="G38" i="13"/>
  <c r="F38" i="13"/>
  <c r="E38" i="13"/>
  <c r="C38" i="13"/>
  <c r="D38" i="13" s="1"/>
  <c r="A38" i="13"/>
  <c r="L37" i="13"/>
  <c r="K37" i="13"/>
  <c r="J37" i="13"/>
  <c r="H37" i="13"/>
  <c r="I37" i="13" s="1"/>
  <c r="G37" i="13"/>
  <c r="F37" i="13"/>
  <c r="E37" i="13"/>
  <c r="C37" i="13"/>
  <c r="D37" i="13" s="1"/>
  <c r="A37" i="13"/>
  <c r="M36" i="13"/>
  <c r="L36" i="13"/>
  <c r="K36" i="13"/>
  <c r="J36" i="13"/>
  <c r="I36" i="13"/>
  <c r="H36" i="13"/>
  <c r="G36" i="13"/>
  <c r="F36" i="13"/>
  <c r="E36" i="13"/>
  <c r="C36" i="13"/>
  <c r="D36" i="13" s="1"/>
  <c r="A36" i="13"/>
  <c r="L35" i="13"/>
  <c r="M35" i="13" s="1"/>
  <c r="K35" i="13"/>
  <c r="J35" i="13"/>
  <c r="H35" i="13"/>
  <c r="I35" i="13" s="1"/>
  <c r="G35" i="13"/>
  <c r="F35" i="13"/>
  <c r="E35" i="13"/>
  <c r="C35" i="13"/>
  <c r="D35" i="13" s="1"/>
  <c r="A35" i="13"/>
  <c r="L34" i="13"/>
  <c r="K34" i="13"/>
  <c r="J34" i="13"/>
  <c r="H34" i="13"/>
  <c r="I34" i="13" s="1"/>
  <c r="G34" i="13"/>
  <c r="F34" i="13"/>
  <c r="E34" i="13"/>
  <c r="C34" i="13"/>
  <c r="D34" i="13" s="1"/>
  <c r="A34" i="13"/>
  <c r="L33" i="13"/>
  <c r="K33" i="13"/>
  <c r="J33" i="13"/>
  <c r="H33" i="13"/>
  <c r="I33" i="13" s="1"/>
  <c r="G33" i="13"/>
  <c r="F33" i="13"/>
  <c r="E33" i="13"/>
  <c r="C33" i="13"/>
  <c r="D33" i="13" s="1"/>
  <c r="A33" i="13"/>
  <c r="M32" i="13"/>
  <c r="L32" i="13"/>
  <c r="K32" i="13"/>
  <c r="J32" i="13"/>
  <c r="H32" i="13"/>
  <c r="I32" i="13" s="1"/>
  <c r="G32" i="13"/>
  <c r="F32" i="13"/>
  <c r="E32" i="13"/>
  <c r="C32" i="13"/>
  <c r="D32" i="13" s="1"/>
  <c r="A32" i="13"/>
  <c r="L31" i="13"/>
  <c r="K31" i="13"/>
  <c r="M31" i="13" s="1"/>
  <c r="J31" i="13"/>
  <c r="I31" i="13"/>
  <c r="H31" i="13"/>
  <c r="G31" i="13"/>
  <c r="F31" i="13"/>
  <c r="E31" i="13"/>
  <c r="C31" i="13"/>
  <c r="D31" i="13" s="1"/>
  <c r="A31" i="13"/>
  <c r="L30" i="13"/>
  <c r="K30" i="13"/>
  <c r="J30" i="13"/>
  <c r="H30" i="13"/>
  <c r="I30" i="13" s="1"/>
  <c r="G30" i="13"/>
  <c r="F30" i="13"/>
  <c r="E30" i="13"/>
  <c r="C30" i="13"/>
  <c r="D30" i="13" s="1"/>
  <c r="A30" i="13"/>
  <c r="L29" i="13"/>
  <c r="K29" i="13"/>
  <c r="M29" i="13" s="1"/>
  <c r="J29" i="13"/>
  <c r="H29" i="13"/>
  <c r="I29" i="13" s="1"/>
  <c r="G29" i="13"/>
  <c r="F29" i="13"/>
  <c r="E29" i="13"/>
  <c r="C29" i="13"/>
  <c r="D29" i="13" s="1"/>
  <c r="A29" i="13"/>
  <c r="L28" i="13"/>
  <c r="M28" i="13" s="1"/>
  <c r="K28" i="13"/>
  <c r="J28" i="13"/>
  <c r="H28" i="13"/>
  <c r="I28" i="13" s="1"/>
  <c r="G28" i="13"/>
  <c r="F28" i="13"/>
  <c r="E28" i="13"/>
  <c r="C28" i="13"/>
  <c r="D28" i="13" s="1"/>
  <c r="A28" i="13"/>
  <c r="L27" i="13"/>
  <c r="M27" i="13" s="1"/>
  <c r="K27" i="13"/>
  <c r="J27" i="13"/>
  <c r="H27" i="13"/>
  <c r="I27" i="13" s="1"/>
  <c r="G27" i="13"/>
  <c r="F27" i="13"/>
  <c r="E27" i="13"/>
  <c r="C27" i="13"/>
  <c r="D27" i="13" s="1"/>
  <c r="A27" i="13"/>
  <c r="M26" i="13"/>
  <c r="L26" i="13"/>
  <c r="K26" i="13"/>
  <c r="J26" i="13"/>
  <c r="H26" i="13"/>
  <c r="I26" i="13" s="1"/>
  <c r="G26" i="13"/>
  <c r="F26" i="13"/>
  <c r="E26" i="13"/>
  <c r="C26" i="13"/>
  <c r="D26" i="13" s="1"/>
  <c r="A26" i="13"/>
  <c r="L25" i="13"/>
  <c r="K25" i="13"/>
  <c r="M25" i="13" s="1"/>
  <c r="J25" i="13"/>
  <c r="H25" i="13"/>
  <c r="I25" i="13" s="1"/>
  <c r="G25" i="13"/>
  <c r="F25" i="13"/>
  <c r="E25" i="13"/>
  <c r="C25" i="13"/>
  <c r="D25" i="13" s="1"/>
  <c r="A25" i="13"/>
  <c r="L24" i="13"/>
  <c r="K24" i="13"/>
  <c r="J24" i="13"/>
  <c r="H24" i="13"/>
  <c r="I24" i="13" s="1"/>
  <c r="G24" i="13"/>
  <c r="F24" i="13"/>
  <c r="E24" i="13"/>
  <c r="C24" i="13"/>
  <c r="D24" i="13" s="1"/>
  <c r="A24" i="13"/>
  <c r="L23" i="13"/>
  <c r="K23" i="13"/>
  <c r="M23" i="13" s="1"/>
  <c r="J23" i="13"/>
  <c r="I23" i="13"/>
  <c r="H23" i="13"/>
  <c r="G23" i="13"/>
  <c r="F23" i="13"/>
  <c r="E23" i="13"/>
  <c r="C23" i="13"/>
  <c r="D23" i="13" s="1"/>
  <c r="A23" i="13"/>
  <c r="L22" i="13"/>
  <c r="K22" i="13"/>
  <c r="M22" i="13" s="1"/>
  <c r="J22" i="13"/>
  <c r="H22" i="13"/>
  <c r="I22" i="13" s="1"/>
  <c r="G22" i="13"/>
  <c r="F22" i="13"/>
  <c r="E22" i="13"/>
  <c r="C22" i="13"/>
  <c r="D22" i="13" s="1"/>
  <c r="A22" i="13"/>
  <c r="L21" i="13"/>
  <c r="K21" i="13"/>
  <c r="M21" i="13" s="1"/>
  <c r="J21" i="13"/>
  <c r="I21" i="13"/>
  <c r="H21" i="13"/>
  <c r="G21" i="13"/>
  <c r="F21" i="13"/>
  <c r="E21" i="13"/>
  <c r="C21" i="13"/>
  <c r="D21" i="13" s="1"/>
  <c r="A21" i="13"/>
  <c r="M20" i="13"/>
  <c r="L20" i="13"/>
  <c r="K20" i="13"/>
  <c r="J20" i="13"/>
  <c r="H20" i="13"/>
  <c r="I20" i="13" s="1"/>
  <c r="G20" i="13"/>
  <c r="F20" i="13"/>
  <c r="E20" i="13"/>
  <c r="C20" i="13"/>
  <c r="D20" i="13" s="1"/>
  <c r="A20" i="13"/>
  <c r="M19" i="13"/>
  <c r="L19" i="13"/>
  <c r="K19" i="13"/>
  <c r="J19" i="13"/>
  <c r="H19" i="13"/>
  <c r="I19" i="13" s="1"/>
  <c r="G19" i="13"/>
  <c r="F19" i="13"/>
  <c r="E19" i="13"/>
  <c r="C19" i="13"/>
  <c r="D19" i="13" s="1"/>
  <c r="A19" i="13"/>
  <c r="L18" i="13"/>
  <c r="K18" i="13"/>
  <c r="M18" i="13" s="1"/>
  <c r="J18" i="13"/>
  <c r="H18" i="13"/>
  <c r="I18" i="13" s="1"/>
  <c r="G18" i="13"/>
  <c r="F18" i="13"/>
  <c r="E18" i="13"/>
  <c r="C18" i="13"/>
  <c r="D18" i="13" s="1"/>
  <c r="A18" i="13"/>
  <c r="M17" i="13"/>
  <c r="L17" i="13"/>
  <c r="K17" i="13"/>
  <c r="J17" i="13"/>
  <c r="H17" i="13"/>
  <c r="I17" i="13" s="1"/>
  <c r="G17" i="13"/>
  <c r="F17" i="13"/>
  <c r="E17" i="13"/>
  <c r="C17" i="13"/>
  <c r="D17" i="13" s="1"/>
  <c r="A17" i="13"/>
  <c r="M16" i="13"/>
  <c r="L16" i="13"/>
  <c r="K16" i="13"/>
  <c r="J16" i="13"/>
  <c r="H16" i="13"/>
  <c r="I16" i="13" s="1"/>
  <c r="G16" i="13"/>
  <c r="F16" i="13"/>
  <c r="E16" i="13"/>
  <c r="C16" i="13"/>
  <c r="D16" i="13" s="1"/>
  <c r="A16" i="13"/>
  <c r="M15" i="13"/>
  <c r="L15" i="13"/>
  <c r="K15" i="13"/>
  <c r="J15" i="13"/>
  <c r="H15" i="13"/>
  <c r="I15" i="13" s="1"/>
  <c r="G15" i="13"/>
  <c r="F15" i="13"/>
  <c r="E15" i="13"/>
  <c r="C15" i="13"/>
  <c r="D15" i="13" s="1"/>
  <c r="A15" i="13"/>
  <c r="L14" i="13"/>
  <c r="K14" i="13"/>
  <c r="J14" i="13"/>
  <c r="H14" i="13"/>
  <c r="I14" i="13" s="1"/>
  <c r="G14" i="13"/>
  <c r="F14" i="13"/>
  <c r="E14" i="13"/>
  <c r="C14" i="13"/>
  <c r="D14" i="13" s="1"/>
  <c r="A14" i="13"/>
  <c r="L13" i="13"/>
  <c r="K13" i="13"/>
  <c r="J13" i="13"/>
  <c r="H13" i="13"/>
  <c r="I13" i="13" s="1"/>
  <c r="G13" i="13"/>
  <c r="F13" i="13"/>
  <c r="E13" i="13"/>
  <c r="C13" i="13"/>
  <c r="D13" i="13" s="1"/>
  <c r="A13" i="13"/>
  <c r="M12" i="13"/>
  <c r="L12" i="13"/>
  <c r="K12" i="13"/>
  <c r="J12" i="13"/>
  <c r="H12" i="13"/>
  <c r="I12" i="13" s="1"/>
  <c r="G12" i="13"/>
  <c r="F12" i="13"/>
  <c r="E12" i="13"/>
  <c r="C12" i="13"/>
  <c r="D12" i="13" s="1"/>
  <c r="A12" i="13"/>
  <c r="L11" i="13"/>
  <c r="K11" i="13"/>
  <c r="M11" i="13" s="1"/>
  <c r="J11" i="13"/>
  <c r="H11" i="13"/>
  <c r="I11" i="13" s="1"/>
  <c r="G11" i="13"/>
  <c r="F11" i="13"/>
  <c r="E11" i="13"/>
  <c r="C11" i="13"/>
  <c r="D11" i="13" s="1"/>
  <c r="A11" i="13"/>
  <c r="M10" i="13"/>
  <c r="L10" i="13"/>
  <c r="K10" i="13"/>
  <c r="J10" i="13"/>
  <c r="H10" i="13"/>
  <c r="I10" i="13" s="1"/>
  <c r="G10" i="13"/>
  <c r="F10" i="13"/>
  <c r="E10" i="13"/>
  <c r="C10" i="13"/>
  <c r="D10" i="13" s="1"/>
  <c r="A10" i="13"/>
  <c r="M9" i="13"/>
  <c r="L9" i="13"/>
  <c r="K9" i="13"/>
  <c r="J9" i="13"/>
  <c r="H9" i="13"/>
  <c r="I9" i="13" s="1"/>
  <c r="G9" i="13"/>
  <c r="F9" i="13"/>
  <c r="E9" i="13"/>
  <c r="C9" i="13"/>
  <c r="D9" i="13" s="1"/>
  <c r="A9" i="13"/>
  <c r="L8" i="13"/>
  <c r="K8" i="13"/>
  <c r="M8" i="13" s="1"/>
  <c r="J8" i="13"/>
  <c r="H8" i="13"/>
  <c r="I8" i="13" s="1"/>
  <c r="G8" i="13"/>
  <c r="F8" i="13"/>
  <c r="E8" i="13"/>
  <c r="C8" i="13"/>
  <c r="D8" i="13" s="1"/>
  <c r="A8" i="13"/>
  <c r="L7" i="13"/>
  <c r="M7" i="13" s="1"/>
  <c r="K7" i="13"/>
  <c r="J7" i="13"/>
  <c r="H7" i="13"/>
  <c r="I7" i="13" s="1"/>
  <c r="G7" i="13"/>
  <c r="F7" i="13"/>
  <c r="E7" i="13"/>
  <c r="D7" i="13"/>
  <c r="C7" i="13"/>
  <c r="A7" i="13"/>
  <c r="L6" i="13"/>
  <c r="K6" i="13"/>
  <c r="M6" i="13" s="1"/>
  <c r="J6" i="13"/>
  <c r="H6" i="13"/>
  <c r="I6" i="13" s="1"/>
  <c r="G6" i="13"/>
  <c r="F6" i="13"/>
  <c r="E6" i="13"/>
  <c r="C6" i="13"/>
  <c r="D6" i="13" s="1"/>
  <c r="A6" i="13"/>
  <c r="M5" i="13"/>
  <c r="L5" i="13"/>
  <c r="K5" i="13"/>
  <c r="J5" i="13"/>
  <c r="I5" i="13"/>
  <c r="H5" i="13"/>
  <c r="G5" i="13"/>
  <c r="F5" i="13"/>
  <c r="E5" i="13"/>
  <c r="C5" i="13"/>
  <c r="D5" i="13" s="1"/>
  <c r="A5" i="13"/>
  <c r="M66" i="13" l="1"/>
  <c r="M182" i="13"/>
  <c r="M208" i="13"/>
  <c r="M216" i="13"/>
  <c r="M156" i="13"/>
  <c r="M190" i="13"/>
  <c r="M13" i="13"/>
  <c r="M14" i="13"/>
  <c r="M33" i="13"/>
  <c r="M53" i="13"/>
  <c r="M81" i="13"/>
  <c r="M24" i="13"/>
  <c r="M30" i="13"/>
  <c r="M34" i="13"/>
  <c r="M37" i="13"/>
  <c r="M48" i="13"/>
  <c r="M54" i="13"/>
  <c r="M82" i="13"/>
  <c r="M19" i="14"/>
  <c r="M64" i="14"/>
  <c r="M163" i="14"/>
  <c r="M20" i="14"/>
  <c r="M21" i="14"/>
  <c r="M33" i="14"/>
  <c r="M46" i="14"/>
  <c r="M79" i="14"/>
  <c r="M156" i="14"/>
  <c r="M7" i="14"/>
  <c r="M130" i="14"/>
  <c r="M136" i="14"/>
  <c r="M8" i="14"/>
  <c r="M12" i="14"/>
  <c r="M17" i="14"/>
  <c r="M188" i="13"/>
  <c r="M27" i="14"/>
  <c r="M124" i="14"/>
  <c r="M51" i="14"/>
  <c r="M146" i="14"/>
  <c r="M166" i="14"/>
  <c r="M137" i="15"/>
  <c r="M153" i="15"/>
  <c r="M166" i="15"/>
  <c r="M180" i="15"/>
  <c r="M154" i="15"/>
  <c r="M163" i="15"/>
  <c r="M188" i="14"/>
  <c r="M214" i="14"/>
  <c r="M164" i="15"/>
  <c r="M170" i="15"/>
  <c r="M127" i="15"/>
  <c r="M26" i="14"/>
  <c r="M118" i="14"/>
  <c r="M110" i="14"/>
  <c r="M119" i="14"/>
  <c r="M99" i="14"/>
  <c r="M28" i="14"/>
  <c r="M80" i="14"/>
  <c r="K6" i="1"/>
  <c r="L6" i="1"/>
  <c r="K7" i="1"/>
  <c r="M7" i="1" s="1"/>
  <c r="L7" i="1"/>
  <c r="K8" i="1"/>
  <c r="L8" i="1"/>
  <c r="M8" i="1" s="1"/>
  <c r="K9" i="1"/>
  <c r="L9" i="1"/>
  <c r="K10" i="1"/>
  <c r="L10" i="1"/>
  <c r="K11" i="1"/>
  <c r="L11" i="1"/>
  <c r="K12" i="1"/>
  <c r="L12" i="1"/>
  <c r="M12" i="1"/>
  <c r="K13" i="1"/>
  <c r="L13" i="1"/>
  <c r="M13" i="1" s="1"/>
  <c r="K14" i="1"/>
  <c r="L14" i="1"/>
  <c r="M14" i="1" s="1"/>
  <c r="K15" i="1"/>
  <c r="L15" i="1"/>
  <c r="M15" i="1" s="1"/>
  <c r="K16" i="1"/>
  <c r="L16" i="1"/>
  <c r="K17" i="1"/>
  <c r="L17" i="1"/>
  <c r="K18" i="1"/>
  <c r="L18" i="1"/>
  <c r="K19" i="1"/>
  <c r="L19" i="1"/>
  <c r="K20" i="1"/>
  <c r="L20" i="1"/>
  <c r="K21" i="1"/>
  <c r="M21" i="1" s="1"/>
  <c r="L21" i="1"/>
  <c r="K22" i="1"/>
  <c r="L22" i="1"/>
  <c r="M22" i="1" s="1"/>
  <c r="K23" i="1"/>
  <c r="M23" i="1" s="1"/>
  <c r="L23" i="1"/>
  <c r="K24" i="1"/>
  <c r="L24" i="1"/>
  <c r="K25" i="1"/>
  <c r="L25" i="1"/>
  <c r="K26" i="1"/>
  <c r="L26" i="1"/>
  <c r="M26" i="1"/>
  <c r="K27" i="1"/>
  <c r="L27" i="1"/>
  <c r="K28" i="1"/>
  <c r="M28" i="1" s="1"/>
  <c r="L28" i="1"/>
  <c r="K29" i="1"/>
  <c r="L29" i="1"/>
  <c r="K30" i="1"/>
  <c r="M30" i="1" s="1"/>
  <c r="L30" i="1"/>
  <c r="K31" i="1"/>
  <c r="M31" i="1" s="1"/>
  <c r="L31" i="1"/>
  <c r="K32" i="1"/>
  <c r="L32" i="1"/>
  <c r="M32" i="1"/>
  <c r="K33" i="1"/>
  <c r="L33" i="1"/>
  <c r="K34" i="1"/>
  <c r="L34" i="1"/>
  <c r="M34" i="1" s="1"/>
  <c r="K35" i="1"/>
  <c r="M35" i="1" s="1"/>
  <c r="L35" i="1"/>
  <c r="K36" i="1"/>
  <c r="L36" i="1"/>
  <c r="M36" i="1"/>
  <c r="K37" i="1"/>
  <c r="L37" i="1"/>
  <c r="K38" i="1"/>
  <c r="L38" i="1"/>
  <c r="M38" i="1"/>
  <c r="K39" i="1"/>
  <c r="L39" i="1"/>
  <c r="K40" i="1"/>
  <c r="L40" i="1"/>
  <c r="K41" i="1"/>
  <c r="L41" i="1"/>
  <c r="M41" i="1"/>
  <c r="K42" i="1"/>
  <c r="L42" i="1"/>
  <c r="M42" i="1" s="1"/>
  <c r="K43" i="1"/>
  <c r="L43" i="1"/>
  <c r="M43" i="1"/>
  <c r="K44" i="1"/>
  <c r="L44" i="1"/>
  <c r="M44" i="1"/>
  <c r="K45" i="1"/>
  <c r="L45" i="1"/>
  <c r="M45" i="1"/>
  <c r="K46" i="1"/>
  <c r="L46" i="1"/>
  <c r="K47" i="1"/>
  <c r="L47" i="1"/>
  <c r="M47" i="1"/>
  <c r="K48" i="1"/>
  <c r="L48" i="1"/>
  <c r="K49" i="1"/>
  <c r="L49" i="1"/>
  <c r="K50" i="1"/>
  <c r="L50" i="1"/>
  <c r="M50" i="1"/>
  <c r="K51" i="1"/>
  <c r="L51" i="1"/>
  <c r="M51" i="1"/>
  <c r="K52" i="1"/>
  <c r="L52" i="1"/>
  <c r="K53" i="1"/>
  <c r="L53" i="1"/>
  <c r="M53" i="1" s="1"/>
  <c r="K54" i="1"/>
  <c r="L54" i="1"/>
  <c r="M54" i="1" s="1"/>
  <c r="K55" i="1"/>
  <c r="L55" i="1"/>
  <c r="M55" i="1"/>
  <c r="K56" i="1"/>
  <c r="L56" i="1"/>
  <c r="K57" i="1"/>
  <c r="L57" i="1"/>
  <c r="M57" i="1"/>
  <c r="K58" i="1"/>
  <c r="L58" i="1"/>
  <c r="M58" i="1"/>
  <c r="K59" i="1"/>
  <c r="L59" i="1"/>
  <c r="M59" i="1"/>
  <c r="K60" i="1"/>
  <c r="L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K67" i="1"/>
  <c r="L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K74" i="1"/>
  <c r="L74" i="1"/>
  <c r="M74" i="1"/>
  <c r="K75" i="1"/>
  <c r="L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K81" i="1"/>
  <c r="L81" i="1"/>
  <c r="M81" i="1" s="1"/>
  <c r="K82" i="1"/>
  <c r="M82" i="1" s="1"/>
  <c r="L82" i="1"/>
  <c r="K83" i="1"/>
  <c r="L83" i="1"/>
  <c r="M83" i="1"/>
  <c r="K84" i="1"/>
  <c r="L84" i="1"/>
  <c r="M84" i="1" s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K90" i="1"/>
  <c r="L90" i="1"/>
  <c r="K91" i="1"/>
  <c r="L91" i="1"/>
  <c r="K92" i="1"/>
  <c r="L92" i="1"/>
  <c r="K93" i="1"/>
  <c r="L93" i="1"/>
  <c r="M93" i="1"/>
  <c r="K94" i="1"/>
  <c r="L94" i="1"/>
  <c r="M94" i="1"/>
  <c r="K95" i="1"/>
  <c r="L95" i="1"/>
  <c r="K96" i="1"/>
  <c r="L96" i="1"/>
  <c r="K97" i="1"/>
  <c r="L97" i="1"/>
  <c r="M97" i="1"/>
  <c r="K98" i="1"/>
  <c r="L98" i="1"/>
  <c r="K99" i="1"/>
  <c r="L99" i="1"/>
  <c r="K100" i="1"/>
  <c r="L100" i="1"/>
  <c r="M100" i="1" s="1"/>
  <c r="K101" i="1"/>
  <c r="L101" i="1"/>
  <c r="M101" i="1"/>
  <c r="K102" i="1"/>
  <c r="L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K108" i="1"/>
  <c r="L108" i="1"/>
  <c r="K109" i="1"/>
  <c r="L109" i="1"/>
  <c r="M109" i="1" s="1"/>
  <c r="K110" i="1"/>
  <c r="M110" i="1" s="1"/>
  <c r="L110" i="1"/>
  <c r="K111" i="1"/>
  <c r="L111" i="1"/>
  <c r="M111" i="1"/>
  <c r="K112" i="1"/>
  <c r="L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 s="1"/>
  <c r="K119" i="1"/>
  <c r="L119" i="1"/>
  <c r="M119" i="1"/>
  <c r="K120" i="1"/>
  <c r="L120" i="1"/>
  <c r="K121" i="1"/>
  <c r="L121" i="1"/>
  <c r="K122" i="1"/>
  <c r="L122" i="1"/>
  <c r="M122" i="1"/>
  <c r="K123" i="1"/>
  <c r="L123" i="1"/>
  <c r="M123" i="1"/>
  <c r="K124" i="1"/>
  <c r="L124" i="1"/>
  <c r="M124" i="1"/>
  <c r="K125" i="1"/>
  <c r="L125" i="1"/>
  <c r="K126" i="1"/>
  <c r="L126" i="1"/>
  <c r="M126" i="1" s="1"/>
  <c r="K127" i="1"/>
  <c r="L127" i="1"/>
  <c r="M127" i="1"/>
  <c r="K128" i="1"/>
  <c r="L128" i="1"/>
  <c r="M128" i="1"/>
  <c r="K129" i="1"/>
  <c r="L129" i="1"/>
  <c r="K130" i="1"/>
  <c r="L130" i="1"/>
  <c r="K131" i="1"/>
  <c r="L131" i="1"/>
  <c r="K132" i="1"/>
  <c r="L132" i="1"/>
  <c r="K133" i="1"/>
  <c r="L133" i="1"/>
  <c r="M133" i="1" s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K139" i="1"/>
  <c r="L139" i="1"/>
  <c r="K140" i="1"/>
  <c r="L140" i="1"/>
  <c r="M140" i="1"/>
  <c r="K141" i="1"/>
  <c r="L141" i="1"/>
  <c r="M141" i="1"/>
  <c r="K142" i="1"/>
  <c r="L142" i="1"/>
  <c r="M142" i="1"/>
  <c r="K143" i="1"/>
  <c r="M143" i="1" s="1"/>
  <c r="L143" i="1"/>
  <c r="K144" i="1"/>
  <c r="L144" i="1"/>
  <c r="K145" i="1"/>
  <c r="L145" i="1"/>
  <c r="M145" i="1"/>
  <c r="K146" i="1"/>
  <c r="L146" i="1"/>
  <c r="K147" i="1"/>
  <c r="L147" i="1"/>
  <c r="M147" i="1"/>
  <c r="K148" i="1"/>
  <c r="L148" i="1"/>
  <c r="K149" i="1"/>
  <c r="L149" i="1"/>
  <c r="M149" i="1"/>
  <c r="K150" i="1"/>
  <c r="L150" i="1"/>
  <c r="M150" i="1"/>
  <c r="K151" i="1"/>
  <c r="L151" i="1"/>
  <c r="K152" i="1"/>
  <c r="L152" i="1"/>
  <c r="K153" i="1"/>
  <c r="L153" i="1"/>
  <c r="M153" i="1" s="1"/>
  <c r="K154" i="1"/>
  <c r="L154" i="1"/>
  <c r="K155" i="1"/>
  <c r="L155" i="1"/>
  <c r="K156" i="1"/>
  <c r="L156" i="1"/>
  <c r="K157" i="1"/>
  <c r="L157" i="1"/>
  <c r="M157" i="1"/>
  <c r="K158" i="1"/>
  <c r="L158" i="1"/>
  <c r="K159" i="1"/>
  <c r="L159" i="1"/>
  <c r="K160" i="1"/>
  <c r="L160" i="1"/>
  <c r="K161" i="1"/>
  <c r="L161" i="1"/>
  <c r="M161" i="1"/>
  <c r="K162" i="1"/>
  <c r="L162" i="1"/>
  <c r="K163" i="1"/>
  <c r="L163" i="1"/>
  <c r="M163" i="1" s="1"/>
  <c r="K164" i="1"/>
  <c r="L164" i="1"/>
  <c r="M164" i="1"/>
  <c r="K165" i="1"/>
  <c r="L165" i="1"/>
  <c r="K166" i="1"/>
  <c r="L166" i="1"/>
  <c r="M166" i="1" s="1"/>
  <c r="K167" i="1"/>
  <c r="L167" i="1"/>
  <c r="K168" i="1"/>
  <c r="L168" i="1"/>
  <c r="K169" i="1"/>
  <c r="L169" i="1"/>
  <c r="K170" i="1"/>
  <c r="L170" i="1"/>
  <c r="M170" i="1"/>
  <c r="K171" i="1"/>
  <c r="L171" i="1"/>
  <c r="M171" i="1"/>
  <c r="K172" i="1"/>
  <c r="L172" i="1"/>
  <c r="K173" i="1"/>
  <c r="M173" i="1" s="1"/>
  <c r="L173" i="1"/>
  <c r="K174" i="1"/>
  <c r="L174" i="1"/>
  <c r="M174" i="1"/>
  <c r="K175" i="1"/>
  <c r="L175" i="1"/>
  <c r="M175" i="1"/>
  <c r="K176" i="1"/>
  <c r="L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K183" i="1"/>
  <c r="L183" i="1"/>
  <c r="K184" i="1"/>
  <c r="L184" i="1"/>
  <c r="K185" i="1"/>
  <c r="L185" i="1"/>
  <c r="K186" i="1"/>
  <c r="M186" i="1" s="1"/>
  <c r="L186" i="1"/>
  <c r="K187" i="1"/>
  <c r="L187" i="1"/>
  <c r="M187" i="1"/>
  <c r="K188" i="1"/>
  <c r="L188" i="1"/>
  <c r="K189" i="1"/>
  <c r="L189" i="1"/>
  <c r="M189" i="1"/>
  <c r="K190" i="1"/>
  <c r="L190" i="1"/>
  <c r="K191" i="1"/>
  <c r="L191" i="1"/>
  <c r="M191" i="1"/>
  <c r="K192" i="1"/>
  <c r="L192" i="1"/>
  <c r="K193" i="1"/>
  <c r="L193" i="1"/>
  <c r="M193" i="1"/>
  <c r="K194" i="1"/>
  <c r="L194" i="1"/>
  <c r="M194" i="1"/>
  <c r="K195" i="1"/>
  <c r="L195" i="1"/>
  <c r="M195" i="1"/>
  <c r="K196" i="1"/>
  <c r="M196" i="1" s="1"/>
  <c r="L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 s="1"/>
  <c r="K208" i="1"/>
  <c r="L208" i="1"/>
  <c r="M208" i="1" s="1"/>
  <c r="K209" i="1"/>
  <c r="L209" i="1"/>
  <c r="K210" i="1"/>
  <c r="L210" i="1"/>
  <c r="M210" i="1"/>
  <c r="K211" i="1"/>
  <c r="L211" i="1"/>
  <c r="K212" i="1"/>
  <c r="L212" i="1"/>
  <c r="M212" i="1"/>
  <c r="K213" i="1"/>
  <c r="L213" i="1"/>
  <c r="M213" i="1" s="1"/>
  <c r="K214" i="1"/>
  <c r="M214" i="1" s="1"/>
  <c r="L214" i="1"/>
  <c r="K215" i="1"/>
  <c r="M215" i="1" s="1"/>
  <c r="L215" i="1"/>
  <c r="K216" i="1"/>
  <c r="L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 s="1"/>
  <c r="K224" i="1"/>
  <c r="L224" i="1"/>
  <c r="M224" i="1"/>
  <c r="K225" i="1"/>
  <c r="L225" i="1"/>
  <c r="M225" i="1"/>
  <c r="K226" i="1"/>
  <c r="L226" i="1"/>
  <c r="M226" i="1" s="1"/>
  <c r="K227" i="1"/>
  <c r="L227" i="1"/>
  <c r="K228" i="1"/>
  <c r="L228" i="1"/>
  <c r="M228" i="1"/>
  <c r="K229" i="1"/>
  <c r="L229" i="1"/>
  <c r="M229" i="1"/>
  <c r="K230" i="1"/>
  <c r="L230" i="1"/>
  <c r="M230" i="1"/>
  <c r="K231" i="1"/>
  <c r="L231" i="1"/>
  <c r="K232" i="1"/>
  <c r="L232" i="1"/>
  <c r="K233" i="1"/>
  <c r="L233" i="1"/>
  <c r="M233" i="1"/>
  <c r="K234" i="1"/>
  <c r="L234" i="1"/>
  <c r="M234" i="1"/>
  <c r="K235" i="1"/>
  <c r="M235" i="1" s="1"/>
  <c r="L235" i="1"/>
  <c r="K236" i="1"/>
  <c r="L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M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M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M287" i="1"/>
  <c r="K288" i="1"/>
  <c r="L288" i="1"/>
  <c r="M288" i="1"/>
  <c r="K289" i="1"/>
  <c r="L289" i="1"/>
  <c r="M289" i="1"/>
  <c r="K290" i="1"/>
  <c r="L290" i="1"/>
  <c r="M290" i="1"/>
  <c r="K291" i="1"/>
  <c r="L291" i="1"/>
  <c r="M291" i="1"/>
  <c r="K292" i="1"/>
  <c r="L292" i="1"/>
  <c r="M292" i="1"/>
  <c r="K293" i="1"/>
  <c r="L293" i="1"/>
  <c r="M293" i="1"/>
  <c r="K294" i="1"/>
  <c r="L294" i="1"/>
  <c r="M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K306" i="1"/>
  <c r="L306" i="1"/>
  <c r="M306" i="1"/>
  <c r="K307" i="1"/>
  <c r="L307" i="1"/>
  <c r="M307" i="1"/>
  <c r="K308" i="1"/>
  <c r="L308" i="1"/>
  <c r="M308" i="1"/>
  <c r="K309" i="1"/>
  <c r="L309" i="1"/>
  <c r="M309" i="1"/>
  <c r="K310" i="1"/>
  <c r="L310" i="1"/>
  <c r="M310" i="1"/>
  <c r="K311" i="1"/>
  <c r="L311" i="1"/>
  <c r="M311" i="1"/>
  <c r="K312" i="1"/>
  <c r="L312" i="1"/>
  <c r="M312" i="1"/>
  <c r="K313" i="1"/>
  <c r="L313" i="1"/>
  <c r="M313" i="1"/>
  <c r="K314" i="1"/>
  <c r="L314" i="1"/>
  <c r="M314" i="1"/>
  <c r="K315" i="1"/>
  <c r="L315" i="1"/>
  <c r="M315" i="1"/>
  <c r="K316" i="1"/>
  <c r="L316" i="1"/>
  <c r="M316" i="1"/>
  <c r="K317" i="1"/>
  <c r="L317" i="1"/>
  <c r="M317" i="1"/>
  <c r="K318" i="1"/>
  <c r="L318" i="1"/>
  <c r="M318" i="1"/>
  <c r="K319" i="1"/>
  <c r="L319" i="1"/>
  <c r="M319" i="1"/>
  <c r="K320" i="1"/>
  <c r="L320" i="1"/>
  <c r="M320" i="1"/>
  <c r="K321" i="1"/>
  <c r="L321" i="1"/>
  <c r="M321" i="1"/>
  <c r="K322" i="1"/>
  <c r="L322" i="1"/>
  <c r="M322" i="1"/>
  <c r="K323" i="1"/>
  <c r="L323" i="1"/>
  <c r="M323" i="1"/>
  <c r="K324" i="1"/>
  <c r="L324" i="1"/>
  <c r="M324" i="1"/>
  <c r="K325" i="1"/>
  <c r="L325" i="1"/>
  <c r="M325" i="1"/>
  <c r="K326" i="1"/>
  <c r="L326" i="1"/>
  <c r="M326" i="1"/>
  <c r="K327" i="1"/>
  <c r="L327" i="1"/>
  <c r="M327" i="1"/>
  <c r="K328" i="1"/>
  <c r="L328" i="1"/>
  <c r="M328" i="1"/>
  <c r="K329" i="1"/>
  <c r="L329" i="1"/>
  <c r="M329" i="1"/>
  <c r="K330" i="1"/>
  <c r="L330" i="1"/>
  <c r="M330" i="1"/>
  <c r="K331" i="1"/>
  <c r="L331" i="1"/>
  <c r="M331" i="1"/>
  <c r="K332" i="1"/>
  <c r="L332" i="1"/>
  <c r="M332" i="1"/>
  <c r="K333" i="1"/>
  <c r="L333" i="1"/>
  <c r="M333" i="1"/>
  <c r="K334" i="1"/>
  <c r="L334" i="1"/>
  <c r="M334" i="1"/>
  <c r="K335" i="1"/>
  <c r="L335" i="1"/>
  <c r="M335" i="1"/>
  <c r="K336" i="1"/>
  <c r="L336" i="1"/>
  <c r="M336" i="1"/>
  <c r="K337" i="1"/>
  <c r="L337" i="1"/>
  <c r="M337" i="1"/>
  <c r="K338" i="1"/>
  <c r="L338" i="1"/>
  <c r="M338" i="1"/>
  <c r="K339" i="1"/>
  <c r="L339" i="1"/>
  <c r="M339" i="1"/>
  <c r="K340" i="1"/>
  <c r="L340" i="1"/>
  <c r="M340" i="1"/>
  <c r="K341" i="1"/>
  <c r="L341" i="1"/>
  <c r="M341" i="1"/>
  <c r="K342" i="1"/>
  <c r="L342" i="1"/>
  <c r="M342" i="1"/>
  <c r="K343" i="1"/>
  <c r="L343" i="1"/>
  <c r="M343" i="1"/>
  <c r="K344" i="1"/>
  <c r="L344" i="1"/>
  <c r="M344" i="1"/>
  <c r="K345" i="1"/>
  <c r="L345" i="1"/>
  <c r="M345" i="1"/>
  <c r="K346" i="1"/>
  <c r="L346" i="1"/>
  <c r="M346" i="1"/>
  <c r="K347" i="1"/>
  <c r="L347" i="1"/>
  <c r="M347" i="1"/>
  <c r="K348" i="1"/>
  <c r="L348" i="1"/>
  <c r="M348" i="1"/>
  <c r="K349" i="1"/>
  <c r="L349" i="1"/>
  <c r="M349" i="1"/>
  <c r="K350" i="1"/>
  <c r="L350" i="1"/>
  <c r="M350" i="1"/>
  <c r="K351" i="1"/>
  <c r="L351" i="1"/>
  <c r="M351" i="1"/>
  <c r="K352" i="1"/>
  <c r="L352" i="1"/>
  <c r="M352" i="1"/>
  <c r="K353" i="1"/>
  <c r="L353" i="1"/>
  <c r="M353" i="1"/>
  <c r="K354" i="1"/>
  <c r="L354" i="1"/>
  <c r="M354" i="1"/>
  <c r="K355" i="1"/>
  <c r="L355" i="1"/>
  <c r="M355" i="1"/>
  <c r="K356" i="1"/>
  <c r="L356" i="1"/>
  <c r="M356" i="1"/>
  <c r="K357" i="1"/>
  <c r="L357" i="1"/>
  <c r="M357" i="1"/>
  <c r="K358" i="1"/>
  <c r="L358" i="1"/>
  <c r="M358" i="1"/>
  <c r="K359" i="1"/>
  <c r="L359" i="1"/>
  <c r="M359" i="1"/>
  <c r="K360" i="1"/>
  <c r="L360" i="1"/>
  <c r="M360" i="1"/>
  <c r="K361" i="1"/>
  <c r="L361" i="1"/>
  <c r="M361" i="1"/>
  <c r="K362" i="1"/>
  <c r="L362" i="1"/>
  <c r="M362" i="1"/>
  <c r="K363" i="1"/>
  <c r="L363" i="1"/>
  <c r="M363" i="1"/>
  <c r="K364" i="1"/>
  <c r="L364" i="1"/>
  <c r="M364" i="1"/>
  <c r="K365" i="1"/>
  <c r="L365" i="1"/>
  <c r="M365" i="1"/>
  <c r="K366" i="1"/>
  <c r="L366" i="1"/>
  <c r="M366" i="1"/>
  <c r="K367" i="1"/>
  <c r="L367" i="1"/>
  <c r="M367" i="1"/>
  <c r="K368" i="1"/>
  <c r="L368" i="1"/>
  <c r="M368" i="1"/>
  <c r="K369" i="1"/>
  <c r="L369" i="1"/>
  <c r="M369" i="1"/>
  <c r="K370" i="1"/>
  <c r="L370" i="1"/>
  <c r="M370" i="1"/>
  <c r="K371" i="1"/>
  <c r="L371" i="1"/>
  <c r="M371" i="1"/>
  <c r="K372" i="1"/>
  <c r="L372" i="1"/>
  <c r="M372" i="1"/>
  <c r="K373" i="1"/>
  <c r="L373" i="1"/>
  <c r="M373" i="1"/>
  <c r="K374" i="1"/>
  <c r="L374" i="1"/>
  <c r="M374" i="1"/>
  <c r="K375" i="1"/>
  <c r="L375" i="1"/>
  <c r="M375" i="1"/>
  <c r="K376" i="1"/>
  <c r="L376" i="1"/>
  <c r="M376" i="1"/>
  <c r="K377" i="1"/>
  <c r="L377" i="1"/>
  <c r="M377" i="1"/>
  <c r="K378" i="1"/>
  <c r="L378" i="1"/>
  <c r="M378" i="1"/>
  <c r="K379" i="1"/>
  <c r="L379" i="1"/>
  <c r="M379" i="1"/>
  <c r="K380" i="1"/>
  <c r="L380" i="1"/>
  <c r="M380" i="1"/>
  <c r="K381" i="1"/>
  <c r="L381" i="1"/>
  <c r="M381" i="1"/>
  <c r="K382" i="1"/>
  <c r="L382" i="1"/>
  <c r="M382" i="1"/>
  <c r="K383" i="1"/>
  <c r="L383" i="1"/>
  <c r="M383" i="1"/>
  <c r="K384" i="1"/>
  <c r="L384" i="1"/>
  <c r="M384" i="1"/>
  <c r="K385" i="1"/>
  <c r="L385" i="1"/>
  <c r="M385" i="1"/>
  <c r="K386" i="1"/>
  <c r="L386" i="1"/>
  <c r="M386" i="1"/>
  <c r="K387" i="1"/>
  <c r="L387" i="1"/>
  <c r="M387" i="1"/>
  <c r="K388" i="1"/>
  <c r="L388" i="1"/>
  <c r="M388" i="1"/>
  <c r="K389" i="1"/>
  <c r="L389" i="1"/>
  <c r="M389" i="1"/>
  <c r="K390" i="1"/>
  <c r="L390" i="1"/>
  <c r="M390" i="1"/>
  <c r="K391" i="1"/>
  <c r="L391" i="1"/>
  <c r="M391" i="1"/>
  <c r="K392" i="1"/>
  <c r="L392" i="1"/>
  <c r="M392" i="1"/>
  <c r="K393" i="1"/>
  <c r="L393" i="1"/>
  <c r="M393" i="1"/>
  <c r="K394" i="1"/>
  <c r="L394" i="1"/>
  <c r="M394" i="1"/>
  <c r="K395" i="1"/>
  <c r="L395" i="1"/>
  <c r="M395" i="1"/>
  <c r="K396" i="1"/>
  <c r="L396" i="1"/>
  <c r="M396" i="1"/>
  <c r="K397" i="1"/>
  <c r="L397" i="1"/>
  <c r="M397" i="1"/>
  <c r="K398" i="1"/>
  <c r="L398" i="1"/>
  <c r="M398" i="1"/>
  <c r="K399" i="1"/>
  <c r="L399" i="1"/>
  <c r="M399" i="1"/>
  <c r="K400" i="1"/>
  <c r="L400" i="1"/>
  <c r="M400" i="1"/>
  <c r="K401" i="1"/>
  <c r="L401" i="1"/>
  <c r="M401" i="1"/>
  <c r="K402" i="1"/>
  <c r="L402" i="1"/>
  <c r="M402" i="1"/>
  <c r="K403" i="1"/>
  <c r="L403" i="1"/>
  <c r="M403" i="1"/>
  <c r="K404" i="1"/>
  <c r="L404" i="1"/>
  <c r="M404" i="1"/>
  <c r="K405" i="1"/>
  <c r="L405" i="1"/>
  <c r="M405" i="1"/>
  <c r="K406" i="1"/>
  <c r="L406" i="1"/>
  <c r="M406" i="1"/>
  <c r="K407" i="1"/>
  <c r="L407" i="1"/>
  <c r="M407" i="1"/>
  <c r="K408" i="1"/>
  <c r="L408" i="1"/>
  <c r="M408" i="1"/>
  <c r="K409" i="1"/>
  <c r="L409" i="1"/>
  <c r="M409" i="1"/>
  <c r="K410" i="1"/>
  <c r="L410" i="1"/>
  <c r="M410" i="1"/>
  <c r="K411" i="1"/>
  <c r="L411" i="1"/>
  <c r="M411" i="1"/>
  <c r="K412" i="1"/>
  <c r="L412" i="1"/>
  <c r="M412" i="1"/>
  <c r="K413" i="1"/>
  <c r="L413" i="1"/>
  <c r="M413" i="1"/>
  <c r="K414" i="1"/>
  <c r="L414" i="1"/>
  <c r="M414" i="1"/>
  <c r="K415" i="1"/>
  <c r="L415" i="1"/>
  <c r="M415" i="1"/>
  <c r="K416" i="1"/>
  <c r="L416" i="1"/>
  <c r="M416" i="1"/>
  <c r="K417" i="1"/>
  <c r="L417" i="1"/>
  <c r="M417" i="1"/>
  <c r="K418" i="1"/>
  <c r="L418" i="1"/>
  <c r="M418" i="1"/>
  <c r="K419" i="1"/>
  <c r="L419" i="1"/>
  <c r="M419" i="1"/>
  <c r="K420" i="1"/>
  <c r="L420" i="1"/>
  <c r="M420" i="1"/>
  <c r="K421" i="1"/>
  <c r="L421" i="1"/>
  <c r="M421" i="1"/>
  <c r="K422" i="1"/>
  <c r="L422" i="1"/>
  <c r="M422" i="1"/>
  <c r="K423" i="1"/>
  <c r="L423" i="1"/>
  <c r="M423" i="1"/>
  <c r="K424" i="1"/>
  <c r="L424" i="1"/>
  <c r="M424" i="1"/>
  <c r="K425" i="1"/>
  <c r="L425" i="1"/>
  <c r="M425" i="1"/>
  <c r="K426" i="1"/>
  <c r="L426" i="1"/>
  <c r="M426" i="1"/>
  <c r="K427" i="1"/>
  <c r="L427" i="1"/>
  <c r="M427" i="1"/>
  <c r="K428" i="1"/>
  <c r="L428" i="1"/>
  <c r="M428" i="1"/>
  <c r="K429" i="1"/>
  <c r="L429" i="1"/>
  <c r="M429" i="1"/>
  <c r="K430" i="1"/>
  <c r="L430" i="1"/>
  <c r="M430" i="1"/>
  <c r="K431" i="1"/>
  <c r="L431" i="1"/>
  <c r="M431" i="1"/>
  <c r="K432" i="1"/>
  <c r="L432" i="1"/>
  <c r="M432" i="1"/>
  <c r="K433" i="1"/>
  <c r="L433" i="1"/>
  <c r="M433" i="1"/>
  <c r="K434" i="1"/>
  <c r="L434" i="1"/>
  <c r="M434" i="1"/>
  <c r="K435" i="1"/>
  <c r="L435" i="1"/>
  <c r="M435" i="1"/>
  <c r="K436" i="1"/>
  <c r="L436" i="1"/>
  <c r="M436" i="1"/>
  <c r="K437" i="1"/>
  <c r="L437" i="1"/>
  <c r="M437" i="1"/>
  <c r="K438" i="1"/>
  <c r="L438" i="1"/>
  <c r="M438" i="1"/>
  <c r="K439" i="1"/>
  <c r="L439" i="1"/>
  <c r="M439" i="1"/>
  <c r="K440" i="1"/>
  <c r="L440" i="1"/>
  <c r="M440" i="1"/>
  <c r="K441" i="1"/>
  <c r="L441" i="1"/>
  <c r="M441" i="1"/>
  <c r="K442" i="1"/>
  <c r="L442" i="1"/>
  <c r="M442" i="1"/>
  <c r="K443" i="1"/>
  <c r="L443" i="1"/>
  <c r="M443" i="1"/>
  <c r="K444" i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K451" i="1"/>
  <c r="L451" i="1"/>
  <c r="M451" i="1"/>
  <c r="K452" i="1"/>
  <c r="L452" i="1"/>
  <c r="M452" i="1"/>
  <c r="K453" i="1"/>
  <c r="L453" i="1"/>
  <c r="M453" i="1"/>
  <c r="K454" i="1"/>
  <c r="L454" i="1"/>
  <c r="M454" i="1"/>
  <c r="K455" i="1"/>
  <c r="L455" i="1"/>
  <c r="M455" i="1"/>
  <c r="K456" i="1"/>
  <c r="L456" i="1"/>
  <c r="M456" i="1"/>
  <c r="K457" i="1"/>
  <c r="L457" i="1"/>
  <c r="M457" i="1"/>
  <c r="K458" i="1"/>
  <c r="L458" i="1"/>
  <c r="M458" i="1"/>
  <c r="K459" i="1"/>
  <c r="L459" i="1"/>
  <c r="M459" i="1"/>
  <c r="K460" i="1"/>
  <c r="L460" i="1"/>
  <c r="M460" i="1"/>
  <c r="K461" i="1"/>
  <c r="L461" i="1"/>
  <c r="M461" i="1"/>
  <c r="K462" i="1"/>
  <c r="L462" i="1"/>
  <c r="M462" i="1"/>
  <c r="K463" i="1"/>
  <c r="L463" i="1"/>
  <c r="M463" i="1"/>
  <c r="K464" i="1"/>
  <c r="L464" i="1"/>
  <c r="M464" i="1"/>
  <c r="K465" i="1"/>
  <c r="L465" i="1"/>
  <c r="M465" i="1"/>
  <c r="K466" i="1"/>
  <c r="L466" i="1"/>
  <c r="M466" i="1"/>
  <c r="K467" i="1"/>
  <c r="L467" i="1"/>
  <c r="M467" i="1"/>
  <c r="K468" i="1"/>
  <c r="L468" i="1"/>
  <c r="M468" i="1"/>
  <c r="K469" i="1"/>
  <c r="L469" i="1"/>
  <c r="M469" i="1"/>
  <c r="K470" i="1"/>
  <c r="L470" i="1"/>
  <c r="M470" i="1"/>
  <c r="K471" i="1"/>
  <c r="L471" i="1"/>
  <c r="M471" i="1"/>
  <c r="K472" i="1"/>
  <c r="L472" i="1"/>
  <c r="M472" i="1"/>
  <c r="K473" i="1"/>
  <c r="L473" i="1"/>
  <c r="M473" i="1"/>
  <c r="K474" i="1"/>
  <c r="L474" i="1"/>
  <c r="M474" i="1"/>
  <c r="K475" i="1"/>
  <c r="L475" i="1"/>
  <c r="M475" i="1"/>
  <c r="K476" i="1"/>
  <c r="L476" i="1"/>
  <c r="M476" i="1"/>
  <c r="K477" i="1"/>
  <c r="L477" i="1"/>
  <c r="M477" i="1"/>
  <c r="K478" i="1"/>
  <c r="L478" i="1"/>
  <c r="M478" i="1"/>
  <c r="K479" i="1"/>
  <c r="L479" i="1"/>
  <c r="M479" i="1"/>
  <c r="K480" i="1"/>
  <c r="L480" i="1"/>
  <c r="M480" i="1"/>
  <c r="K481" i="1"/>
  <c r="L481" i="1"/>
  <c r="M481" i="1"/>
  <c r="K482" i="1"/>
  <c r="L482" i="1"/>
  <c r="M482" i="1"/>
  <c r="K483" i="1"/>
  <c r="L483" i="1"/>
  <c r="M483" i="1"/>
  <c r="K484" i="1"/>
  <c r="L484" i="1"/>
  <c r="M484" i="1"/>
  <c r="K485" i="1"/>
  <c r="L485" i="1"/>
  <c r="M485" i="1"/>
  <c r="K486" i="1"/>
  <c r="L486" i="1"/>
  <c r="M486" i="1"/>
  <c r="K487" i="1"/>
  <c r="L487" i="1"/>
  <c r="M487" i="1"/>
  <c r="K488" i="1"/>
  <c r="L488" i="1"/>
  <c r="M488" i="1"/>
  <c r="K489" i="1"/>
  <c r="L489" i="1"/>
  <c r="M489" i="1"/>
  <c r="K490" i="1"/>
  <c r="L490" i="1"/>
  <c r="M490" i="1"/>
  <c r="K491" i="1"/>
  <c r="L491" i="1"/>
  <c r="M491" i="1"/>
  <c r="K492" i="1"/>
  <c r="L492" i="1"/>
  <c r="M492" i="1"/>
  <c r="K493" i="1"/>
  <c r="L493" i="1"/>
  <c r="M493" i="1"/>
  <c r="K494" i="1"/>
  <c r="L494" i="1"/>
  <c r="M494" i="1"/>
  <c r="K495" i="1"/>
  <c r="L495" i="1"/>
  <c r="M495" i="1"/>
  <c r="K496" i="1"/>
  <c r="L496" i="1"/>
  <c r="M496" i="1"/>
  <c r="K497" i="1"/>
  <c r="L497" i="1"/>
  <c r="M497" i="1"/>
  <c r="K498" i="1"/>
  <c r="L498" i="1"/>
  <c r="M498" i="1"/>
  <c r="K499" i="1"/>
  <c r="L499" i="1"/>
  <c r="M499" i="1"/>
  <c r="K500" i="1"/>
  <c r="L500" i="1"/>
  <c r="M500" i="1"/>
  <c r="K501" i="1"/>
  <c r="L501" i="1"/>
  <c r="M501" i="1"/>
  <c r="K502" i="1"/>
  <c r="L502" i="1"/>
  <c r="M502" i="1"/>
  <c r="K503" i="1"/>
  <c r="L503" i="1"/>
  <c r="M503" i="1"/>
  <c r="K504" i="1"/>
  <c r="L504" i="1"/>
  <c r="M504" i="1"/>
  <c r="K505" i="1"/>
  <c r="L505" i="1"/>
  <c r="M505" i="1"/>
  <c r="K506" i="1"/>
  <c r="L506" i="1"/>
  <c r="M506" i="1"/>
  <c r="K507" i="1"/>
  <c r="L507" i="1"/>
  <c r="M507" i="1"/>
  <c r="K508" i="1"/>
  <c r="L508" i="1"/>
  <c r="M508" i="1"/>
  <c r="K509" i="1"/>
  <c r="L509" i="1"/>
  <c r="M509" i="1"/>
  <c r="K510" i="1"/>
  <c r="L510" i="1"/>
  <c r="M510" i="1"/>
  <c r="K511" i="1"/>
  <c r="L511" i="1"/>
  <c r="M511" i="1"/>
  <c r="K512" i="1"/>
  <c r="L512" i="1"/>
  <c r="M512" i="1"/>
  <c r="K513" i="1"/>
  <c r="L513" i="1"/>
  <c r="M513" i="1"/>
  <c r="K514" i="1"/>
  <c r="L514" i="1"/>
  <c r="M514" i="1"/>
  <c r="K515" i="1"/>
  <c r="L515" i="1"/>
  <c r="M515" i="1"/>
  <c r="K516" i="1"/>
  <c r="L516" i="1"/>
  <c r="M516" i="1"/>
  <c r="K517" i="1"/>
  <c r="L517" i="1"/>
  <c r="M517" i="1"/>
  <c r="K518" i="1"/>
  <c r="L518" i="1"/>
  <c r="M518" i="1"/>
  <c r="K519" i="1"/>
  <c r="L519" i="1"/>
  <c r="M519" i="1"/>
  <c r="K520" i="1"/>
  <c r="L520" i="1"/>
  <c r="M520" i="1"/>
  <c r="K521" i="1"/>
  <c r="L521" i="1"/>
  <c r="M521" i="1"/>
  <c r="K522" i="1"/>
  <c r="L522" i="1"/>
  <c r="M522" i="1"/>
  <c r="K523" i="1"/>
  <c r="L523" i="1"/>
  <c r="M523" i="1"/>
  <c r="K524" i="1"/>
  <c r="L524" i="1"/>
  <c r="M524" i="1"/>
  <c r="K525" i="1"/>
  <c r="L525" i="1"/>
  <c r="M525" i="1"/>
  <c r="K526" i="1"/>
  <c r="L526" i="1"/>
  <c r="M526" i="1"/>
  <c r="K527" i="1"/>
  <c r="L527" i="1"/>
  <c r="M527" i="1"/>
  <c r="K528" i="1"/>
  <c r="L528" i="1"/>
  <c r="M528" i="1"/>
  <c r="K529" i="1"/>
  <c r="L529" i="1"/>
  <c r="M529" i="1"/>
  <c r="K530" i="1"/>
  <c r="L530" i="1"/>
  <c r="M530" i="1"/>
  <c r="K531" i="1"/>
  <c r="L531" i="1"/>
  <c r="M531" i="1"/>
  <c r="K532" i="1"/>
  <c r="L532" i="1"/>
  <c r="M532" i="1"/>
  <c r="K533" i="1"/>
  <c r="L533" i="1"/>
  <c r="M533" i="1"/>
  <c r="K534" i="1"/>
  <c r="L534" i="1"/>
  <c r="M534" i="1"/>
  <c r="K535" i="1"/>
  <c r="L535" i="1"/>
  <c r="M535" i="1"/>
  <c r="K536" i="1"/>
  <c r="L536" i="1"/>
  <c r="M536" i="1"/>
  <c r="K537" i="1"/>
  <c r="L537" i="1"/>
  <c r="M537" i="1"/>
  <c r="K538" i="1"/>
  <c r="L538" i="1"/>
  <c r="M538" i="1"/>
  <c r="K539" i="1"/>
  <c r="L539" i="1"/>
  <c r="M539" i="1"/>
  <c r="K540" i="1"/>
  <c r="L540" i="1"/>
  <c r="M540" i="1"/>
  <c r="K541" i="1"/>
  <c r="L541" i="1"/>
  <c r="M541" i="1"/>
  <c r="K542" i="1"/>
  <c r="L542" i="1"/>
  <c r="M542" i="1"/>
  <c r="K543" i="1"/>
  <c r="L543" i="1"/>
  <c r="M543" i="1"/>
  <c r="K544" i="1"/>
  <c r="L544" i="1"/>
  <c r="M544" i="1"/>
  <c r="K545" i="1"/>
  <c r="L545" i="1"/>
  <c r="M545" i="1"/>
  <c r="K546" i="1"/>
  <c r="L546" i="1"/>
  <c r="M546" i="1"/>
  <c r="K547" i="1"/>
  <c r="L547" i="1"/>
  <c r="M547" i="1"/>
  <c r="K548" i="1"/>
  <c r="L548" i="1"/>
  <c r="M548" i="1"/>
  <c r="K549" i="1"/>
  <c r="L549" i="1"/>
  <c r="M549" i="1"/>
  <c r="K550" i="1"/>
  <c r="L550" i="1"/>
  <c r="M550" i="1"/>
  <c r="K551" i="1"/>
  <c r="L551" i="1"/>
  <c r="M551" i="1"/>
  <c r="K552" i="1"/>
  <c r="L552" i="1"/>
  <c r="M552" i="1"/>
  <c r="K553" i="1"/>
  <c r="L553" i="1"/>
  <c r="M553" i="1"/>
  <c r="K554" i="1"/>
  <c r="L554" i="1"/>
  <c r="M554" i="1"/>
  <c r="K555" i="1"/>
  <c r="L555" i="1"/>
  <c r="M555" i="1"/>
  <c r="K556" i="1"/>
  <c r="L556" i="1"/>
  <c r="M556" i="1"/>
  <c r="K557" i="1"/>
  <c r="L557" i="1"/>
  <c r="M557" i="1"/>
  <c r="K558" i="1"/>
  <c r="L558" i="1"/>
  <c r="M558" i="1"/>
  <c r="K559" i="1"/>
  <c r="L559" i="1"/>
  <c r="M559" i="1"/>
  <c r="K560" i="1"/>
  <c r="L560" i="1"/>
  <c r="M560" i="1"/>
  <c r="K561" i="1"/>
  <c r="L561" i="1"/>
  <c r="M561" i="1"/>
  <c r="K562" i="1"/>
  <c r="L562" i="1"/>
  <c r="M562" i="1"/>
  <c r="K563" i="1"/>
  <c r="L563" i="1"/>
  <c r="M563" i="1"/>
  <c r="K564" i="1"/>
  <c r="L564" i="1"/>
  <c r="M564" i="1"/>
  <c r="K565" i="1"/>
  <c r="L565" i="1"/>
  <c r="M565" i="1"/>
  <c r="K566" i="1"/>
  <c r="L566" i="1"/>
  <c r="M566" i="1"/>
  <c r="K567" i="1"/>
  <c r="L567" i="1"/>
  <c r="M567" i="1"/>
  <c r="K568" i="1"/>
  <c r="L568" i="1"/>
  <c r="M568" i="1"/>
  <c r="K569" i="1"/>
  <c r="L569" i="1"/>
  <c r="M569" i="1"/>
  <c r="K570" i="1"/>
  <c r="L570" i="1"/>
  <c r="M570" i="1"/>
  <c r="K571" i="1"/>
  <c r="L571" i="1"/>
  <c r="M571" i="1"/>
  <c r="K572" i="1"/>
  <c r="L572" i="1"/>
  <c r="M572" i="1"/>
  <c r="K573" i="1"/>
  <c r="L573" i="1"/>
  <c r="M573" i="1"/>
  <c r="K574" i="1"/>
  <c r="L574" i="1"/>
  <c r="M574" i="1"/>
  <c r="K575" i="1"/>
  <c r="L575" i="1"/>
  <c r="M575" i="1"/>
  <c r="K576" i="1"/>
  <c r="L576" i="1"/>
  <c r="M576" i="1"/>
  <c r="K577" i="1"/>
  <c r="L577" i="1"/>
  <c r="M577" i="1"/>
  <c r="K578" i="1"/>
  <c r="L578" i="1"/>
  <c r="M578" i="1"/>
  <c r="K579" i="1"/>
  <c r="L579" i="1"/>
  <c r="M579" i="1"/>
  <c r="K580" i="1"/>
  <c r="L580" i="1"/>
  <c r="M580" i="1"/>
  <c r="K581" i="1"/>
  <c r="L581" i="1"/>
  <c r="M581" i="1"/>
  <c r="K582" i="1"/>
  <c r="L582" i="1"/>
  <c r="M582" i="1"/>
  <c r="K583" i="1"/>
  <c r="L583" i="1"/>
  <c r="M583" i="1"/>
  <c r="K584" i="1"/>
  <c r="L584" i="1"/>
  <c r="M584" i="1"/>
  <c r="K585" i="1"/>
  <c r="L585" i="1"/>
  <c r="M585" i="1"/>
  <c r="K586" i="1"/>
  <c r="L586" i="1"/>
  <c r="M586" i="1"/>
  <c r="K587" i="1"/>
  <c r="L587" i="1"/>
  <c r="M587" i="1"/>
  <c r="K588" i="1"/>
  <c r="L588" i="1"/>
  <c r="M588" i="1"/>
  <c r="K589" i="1"/>
  <c r="L589" i="1"/>
  <c r="M589" i="1"/>
  <c r="K590" i="1"/>
  <c r="L590" i="1"/>
  <c r="M590" i="1"/>
  <c r="K591" i="1"/>
  <c r="L591" i="1"/>
  <c r="M591" i="1"/>
  <c r="K592" i="1"/>
  <c r="L592" i="1"/>
  <c r="M592" i="1"/>
  <c r="K593" i="1"/>
  <c r="L593" i="1"/>
  <c r="M593" i="1"/>
  <c r="K594" i="1"/>
  <c r="L594" i="1"/>
  <c r="M594" i="1"/>
  <c r="K595" i="1"/>
  <c r="L595" i="1"/>
  <c r="M595" i="1"/>
  <c r="K596" i="1"/>
  <c r="L596" i="1"/>
  <c r="M596" i="1"/>
  <c r="K597" i="1"/>
  <c r="L597" i="1"/>
  <c r="M597" i="1"/>
  <c r="K598" i="1"/>
  <c r="L598" i="1"/>
  <c r="M598" i="1"/>
  <c r="K599" i="1"/>
  <c r="L599" i="1"/>
  <c r="M599" i="1"/>
  <c r="K600" i="1"/>
  <c r="L600" i="1"/>
  <c r="M600" i="1"/>
  <c r="K601" i="1"/>
  <c r="L601" i="1"/>
  <c r="M601" i="1"/>
  <c r="K602" i="1"/>
  <c r="L602" i="1"/>
  <c r="M602" i="1"/>
  <c r="K603" i="1"/>
  <c r="L603" i="1"/>
  <c r="M603" i="1"/>
  <c r="K604" i="1"/>
  <c r="L604" i="1"/>
  <c r="M604" i="1"/>
  <c r="K605" i="1"/>
  <c r="L605" i="1"/>
  <c r="M605" i="1"/>
  <c r="K606" i="1"/>
  <c r="L606" i="1"/>
  <c r="M606" i="1"/>
  <c r="K607" i="1"/>
  <c r="L607" i="1"/>
  <c r="M607" i="1"/>
  <c r="K608" i="1"/>
  <c r="L608" i="1"/>
  <c r="M608" i="1"/>
  <c r="K609" i="1"/>
  <c r="L609" i="1"/>
  <c r="M609" i="1"/>
  <c r="K610" i="1"/>
  <c r="L610" i="1"/>
  <c r="M610" i="1"/>
  <c r="K611" i="1"/>
  <c r="L611" i="1"/>
  <c r="M611" i="1"/>
  <c r="K612" i="1"/>
  <c r="L612" i="1"/>
  <c r="M612" i="1"/>
  <c r="K613" i="1"/>
  <c r="L613" i="1"/>
  <c r="M613" i="1"/>
  <c r="K614" i="1"/>
  <c r="L614" i="1"/>
  <c r="M614" i="1"/>
  <c r="K615" i="1"/>
  <c r="L615" i="1"/>
  <c r="M615" i="1"/>
  <c r="K616" i="1"/>
  <c r="L616" i="1"/>
  <c r="M616" i="1"/>
  <c r="K617" i="1"/>
  <c r="L617" i="1"/>
  <c r="M617" i="1"/>
  <c r="K618" i="1"/>
  <c r="L618" i="1"/>
  <c r="M618" i="1"/>
  <c r="K619" i="1"/>
  <c r="L619" i="1"/>
  <c r="M619" i="1"/>
  <c r="K620" i="1"/>
  <c r="L620" i="1"/>
  <c r="M620" i="1"/>
  <c r="K621" i="1"/>
  <c r="L621" i="1"/>
  <c r="M621" i="1"/>
  <c r="K622" i="1"/>
  <c r="L622" i="1"/>
  <c r="M622" i="1"/>
  <c r="K623" i="1"/>
  <c r="L623" i="1"/>
  <c r="M623" i="1"/>
  <c r="K624" i="1"/>
  <c r="L624" i="1"/>
  <c r="M624" i="1"/>
  <c r="K625" i="1"/>
  <c r="L625" i="1"/>
  <c r="M625" i="1"/>
  <c r="K626" i="1"/>
  <c r="L626" i="1"/>
  <c r="M626" i="1"/>
  <c r="K627" i="1"/>
  <c r="L627" i="1"/>
  <c r="M627" i="1"/>
  <c r="K628" i="1"/>
  <c r="L628" i="1"/>
  <c r="M628" i="1"/>
  <c r="K629" i="1"/>
  <c r="L629" i="1"/>
  <c r="M629" i="1"/>
  <c r="K630" i="1"/>
  <c r="L630" i="1"/>
  <c r="M630" i="1"/>
  <c r="K631" i="1"/>
  <c r="L631" i="1"/>
  <c r="M631" i="1"/>
  <c r="K632" i="1"/>
  <c r="L632" i="1"/>
  <c r="M632" i="1"/>
  <c r="K633" i="1"/>
  <c r="L633" i="1"/>
  <c r="M633" i="1"/>
  <c r="K634" i="1"/>
  <c r="L634" i="1"/>
  <c r="M634" i="1"/>
  <c r="K635" i="1"/>
  <c r="L635" i="1"/>
  <c r="M635" i="1"/>
  <c r="K636" i="1"/>
  <c r="L636" i="1"/>
  <c r="M636" i="1"/>
  <c r="K637" i="1"/>
  <c r="L637" i="1"/>
  <c r="M637" i="1"/>
  <c r="K638" i="1"/>
  <c r="L638" i="1"/>
  <c r="M638" i="1"/>
  <c r="K639" i="1"/>
  <c r="L639" i="1"/>
  <c r="M639" i="1"/>
  <c r="K640" i="1"/>
  <c r="L640" i="1"/>
  <c r="M640" i="1"/>
  <c r="K641" i="1"/>
  <c r="L641" i="1"/>
  <c r="M641" i="1"/>
  <c r="K642" i="1"/>
  <c r="L642" i="1"/>
  <c r="M642" i="1"/>
  <c r="K643" i="1"/>
  <c r="L643" i="1"/>
  <c r="M643" i="1"/>
  <c r="K644" i="1"/>
  <c r="L644" i="1"/>
  <c r="M644" i="1"/>
  <c r="K645" i="1"/>
  <c r="L645" i="1"/>
  <c r="M645" i="1"/>
  <c r="K646" i="1"/>
  <c r="L646" i="1"/>
  <c r="M646" i="1"/>
  <c r="K647" i="1"/>
  <c r="L647" i="1"/>
  <c r="M647" i="1"/>
  <c r="K648" i="1"/>
  <c r="L648" i="1"/>
  <c r="M648" i="1"/>
  <c r="K649" i="1"/>
  <c r="L649" i="1"/>
  <c r="M649" i="1"/>
  <c r="K650" i="1"/>
  <c r="L650" i="1"/>
  <c r="M650" i="1"/>
  <c r="K651" i="1"/>
  <c r="L651" i="1"/>
  <c r="M651" i="1"/>
  <c r="K652" i="1"/>
  <c r="L652" i="1"/>
  <c r="M652" i="1"/>
  <c r="K653" i="1"/>
  <c r="L653" i="1"/>
  <c r="M653" i="1"/>
  <c r="K654" i="1"/>
  <c r="L654" i="1"/>
  <c r="M654" i="1"/>
  <c r="K655" i="1"/>
  <c r="L655" i="1"/>
  <c r="M655" i="1"/>
  <c r="K656" i="1"/>
  <c r="L656" i="1"/>
  <c r="M656" i="1"/>
  <c r="K657" i="1"/>
  <c r="L657" i="1"/>
  <c r="M657" i="1"/>
  <c r="K658" i="1"/>
  <c r="L658" i="1"/>
  <c r="M658" i="1"/>
  <c r="K659" i="1"/>
  <c r="L659" i="1"/>
  <c r="M659" i="1"/>
  <c r="K660" i="1"/>
  <c r="L660" i="1"/>
  <c r="M660" i="1"/>
  <c r="K661" i="1"/>
  <c r="L661" i="1"/>
  <c r="M661" i="1"/>
  <c r="K662" i="1"/>
  <c r="L662" i="1"/>
  <c r="M662" i="1"/>
  <c r="K663" i="1"/>
  <c r="L663" i="1"/>
  <c r="M663" i="1"/>
  <c r="K664" i="1"/>
  <c r="L664" i="1"/>
  <c r="M664" i="1"/>
  <c r="K665" i="1"/>
  <c r="L665" i="1"/>
  <c r="M665" i="1"/>
  <c r="K666" i="1"/>
  <c r="L666" i="1"/>
  <c r="M666" i="1"/>
  <c r="K667" i="1"/>
  <c r="L667" i="1"/>
  <c r="M667" i="1"/>
  <c r="K668" i="1"/>
  <c r="L668" i="1"/>
  <c r="M668" i="1"/>
  <c r="K669" i="1"/>
  <c r="L669" i="1"/>
  <c r="M669" i="1"/>
  <c r="K670" i="1"/>
  <c r="L670" i="1"/>
  <c r="M670" i="1"/>
  <c r="K671" i="1"/>
  <c r="L671" i="1"/>
  <c r="M671" i="1"/>
  <c r="K672" i="1"/>
  <c r="L672" i="1"/>
  <c r="M672" i="1"/>
  <c r="K673" i="1"/>
  <c r="L673" i="1"/>
  <c r="M673" i="1"/>
  <c r="K674" i="1"/>
  <c r="L674" i="1"/>
  <c r="M674" i="1"/>
  <c r="K675" i="1"/>
  <c r="L675" i="1"/>
  <c r="M675" i="1"/>
  <c r="K676" i="1"/>
  <c r="L676" i="1"/>
  <c r="M676" i="1"/>
  <c r="K677" i="1"/>
  <c r="L677" i="1"/>
  <c r="M677" i="1"/>
  <c r="K678" i="1"/>
  <c r="L678" i="1"/>
  <c r="M678" i="1"/>
  <c r="K679" i="1"/>
  <c r="L679" i="1"/>
  <c r="M679" i="1"/>
  <c r="K680" i="1"/>
  <c r="L680" i="1"/>
  <c r="M680" i="1"/>
  <c r="K681" i="1"/>
  <c r="L681" i="1"/>
  <c r="M681" i="1"/>
  <c r="K682" i="1"/>
  <c r="L682" i="1"/>
  <c r="M682" i="1"/>
  <c r="K683" i="1"/>
  <c r="L683" i="1"/>
  <c r="M683" i="1"/>
  <c r="K684" i="1"/>
  <c r="L684" i="1"/>
  <c r="M684" i="1"/>
  <c r="K685" i="1"/>
  <c r="L685" i="1"/>
  <c r="M685" i="1"/>
  <c r="K686" i="1"/>
  <c r="L686" i="1"/>
  <c r="M686" i="1"/>
  <c r="K687" i="1"/>
  <c r="L687" i="1"/>
  <c r="M687" i="1"/>
  <c r="K688" i="1"/>
  <c r="L688" i="1"/>
  <c r="M688" i="1"/>
  <c r="K689" i="1"/>
  <c r="L689" i="1"/>
  <c r="M689" i="1"/>
  <c r="K690" i="1"/>
  <c r="L690" i="1"/>
  <c r="M690" i="1"/>
  <c r="K691" i="1"/>
  <c r="L691" i="1"/>
  <c r="M691" i="1"/>
  <c r="K692" i="1"/>
  <c r="L692" i="1"/>
  <c r="M692" i="1"/>
  <c r="K693" i="1"/>
  <c r="L693" i="1"/>
  <c r="M693" i="1"/>
  <c r="K694" i="1"/>
  <c r="L694" i="1"/>
  <c r="M694" i="1"/>
  <c r="K695" i="1"/>
  <c r="L695" i="1"/>
  <c r="M695" i="1"/>
  <c r="K696" i="1"/>
  <c r="L696" i="1"/>
  <c r="M696" i="1"/>
  <c r="K697" i="1"/>
  <c r="L697" i="1"/>
  <c r="M697" i="1"/>
  <c r="K698" i="1"/>
  <c r="L698" i="1"/>
  <c r="M698" i="1"/>
  <c r="K699" i="1"/>
  <c r="L699" i="1"/>
  <c r="M699" i="1"/>
  <c r="K700" i="1"/>
  <c r="L700" i="1"/>
  <c r="M700" i="1"/>
  <c r="L5" i="1"/>
  <c r="K5" i="1"/>
  <c r="M167" i="1" l="1"/>
  <c r="M146" i="1"/>
  <c r="M39" i="1"/>
  <c r="M227" i="1"/>
  <c r="M154" i="1"/>
  <c r="M90" i="1"/>
  <c r="M75" i="1"/>
  <c r="M66" i="1"/>
  <c r="M16" i="1"/>
  <c r="M190" i="1"/>
  <c r="M98" i="1"/>
  <c r="M73" i="1"/>
  <c r="M52" i="1"/>
  <c r="M49" i="1"/>
  <c r="M18" i="1"/>
  <c r="M91" i="1"/>
  <c r="M144" i="1"/>
  <c r="M232" i="1"/>
  <c r="M231" i="1"/>
  <c r="M102" i="1"/>
  <c r="M99" i="1"/>
  <c r="M96" i="1"/>
  <c r="M80" i="1"/>
  <c r="M209" i="1"/>
  <c r="M192" i="1"/>
  <c r="M176" i="1"/>
  <c r="M92" i="1"/>
  <c r="M46" i="1"/>
  <c r="M40" i="1"/>
  <c r="M236" i="1"/>
  <c r="M169" i="1"/>
  <c r="M159" i="1"/>
  <c r="M130" i="1"/>
  <c r="M67" i="1"/>
  <c r="M9" i="1"/>
  <c r="M5" i="1"/>
  <c r="M165" i="1"/>
  <c r="M95" i="1"/>
  <c r="M89" i="1"/>
  <c r="M60" i="1"/>
  <c r="M125" i="1"/>
  <c r="M211" i="1"/>
  <c r="M156" i="1"/>
  <c r="M131" i="1"/>
  <c r="M37" i="1"/>
  <c r="M56" i="1"/>
  <c r="M129" i="1"/>
  <c r="M6" i="1"/>
  <c r="M172" i="1"/>
  <c r="M138" i="1"/>
  <c r="M132" i="1"/>
  <c r="M120" i="1"/>
  <c r="M33" i="1"/>
  <c r="M29" i="1"/>
  <c r="M182" i="1"/>
  <c r="M168" i="1"/>
  <c r="M162" i="1"/>
  <c r="M25" i="1"/>
  <c r="M17" i="1"/>
  <c r="M11" i="1"/>
  <c r="M216" i="1"/>
  <c r="M185" i="1"/>
  <c r="M158" i="1"/>
  <c r="M155" i="1"/>
  <c r="M148" i="1"/>
  <c r="M10" i="1"/>
  <c r="M184" i="1"/>
  <c r="M139" i="1"/>
  <c r="M121" i="1"/>
  <c r="M24" i="1"/>
  <c r="M107" i="1"/>
  <c r="M152" i="1"/>
  <c r="M27" i="1"/>
  <c r="M20" i="1"/>
  <c r="M112" i="1"/>
  <c r="M183" i="1"/>
  <c r="M19" i="1"/>
  <c r="M160" i="1"/>
  <c r="M151" i="1"/>
  <c r="M188" i="1"/>
  <c r="M108" i="1"/>
  <c r="M4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5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5" i="1"/>
  <c r="E24" i="1"/>
  <c r="E25" i="1"/>
  <c r="E26" i="1"/>
  <c r="E27" i="1"/>
  <c r="E28" i="1"/>
  <c r="E29" i="1"/>
  <c r="E30" i="1"/>
  <c r="E31" i="1"/>
  <c r="E32" i="1"/>
  <c r="E33" i="1"/>
  <c r="E34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5" i="1"/>
  <c r="F24" i="1"/>
  <c r="F25" i="1"/>
  <c r="F26" i="1"/>
  <c r="F27" i="1"/>
  <c r="F28" i="1"/>
  <c r="F29" i="1"/>
  <c r="F30" i="1"/>
  <c r="F31" i="1"/>
  <c r="F32" i="1"/>
  <c r="F33" i="1"/>
  <c r="F34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5" i="1"/>
  <c r="G24" i="1"/>
  <c r="G25" i="1"/>
  <c r="G26" i="1"/>
  <c r="G27" i="1"/>
  <c r="G28" i="1"/>
  <c r="G29" i="1"/>
  <c r="G30" i="1"/>
  <c r="G31" i="1"/>
  <c r="G32" i="1"/>
  <c r="G33" i="1"/>
  <c r="G34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5" i="1"/>
  <c r="A24" i="1"/>
  <c r="A25" i="1"/>
  <c r="A26" i="1"/>
  <c r="A27" i="1"/>
  <c r="A28" i="1"/>
  <c r="A29" i="1"/>
  <c r="A30" i="1"/>
  <c r="A31" i="1"/>
  <c r="A32" i="1"/>
  <c r="A33" i="1"/>
  <c r="A34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5" i="1"/>
  <c r="D5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D223" i="1" s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D281" i="1" s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D287" i="1" s="1"/>
  <c r="C288" i="1"/>
  <c r="D288" i="1" s="1"/>
  <c r="C289" i="1"/>
  <c r="D289" i="1" s="1"/>
  <c r="C290" i="1"/>
  <c r="D290" i="1" s="1"/>
  <c r="C291" i="1"/>
  <c r="D291" i="1" s="1"/>
  <c r="C292" i="1"/>
  <c r="D292" i="1" s="1"/>
  <c r="C293" i="1"/>
  <c r="D293" i="1" s="1"/>
  <c r="C294" i="1"/>
  <c r="D294" i="1" s="1"/>
  <c r="C295" i="1"/>
  <c r="D295" i="1" s="1"/>
  <c r="C296" i="1"/>
  <c r="D296" i="1" s="1"/>
  <c r="C297" i="1"/>
  <c r="D297" i="1" s="1"/>
  <c r="C298" i="1"/>
  <c r="D298" i="1" s="1"/>
  <c r="C299" i="1"/>
  <c r="D299" i="1" s="1"/>
  <c r="C300" i="1"/>
  <c r="D300" i="1" s="1"/>
  <c r="C301" i="1"/>
  <c r="D301" i="1" s="1"/>
  <c r="C302" i="1"/>
  <c r="D302" i="1" s="1"/>
  <c r="C303" i="1"/>
  <c r="D303" i="1" s="1"/>
  <c r="C304" i="1"/>
  <c r="D304" i="1" s="1"/>
  <c r="C305" i="1"/>
  <c r="D305" i="1" s="1"/>
  <c r="C306" i="1"/>
  <c r="D306" i="1" s="1"/>
  <c r="C307" i="1"/>
  <c r="D307" i="1" s="1"/>
  <c r="C308" i="1"/>
  <c r="D308" i="1" s="1"/>
  <c r="C309" i="1"/>
  <c r="D309" i="1" s="1"/>
  <c r="C310" i="1"/>
  <c r="D310" i="1" s="1"/>
  <c r="C311" i="1"/>
  <c r="D311" i="1" s="1"/>
  <c r="C312" i="1"/>
  <c r="D312" i="1" s="1"/>
  <c r="C313" i="1"/>
  <c r="D313" i="1" s="1"/>
  <c r="C314" i="1"/>
  <c r="D314" i="1" s="1"/>
  <c r="C315" i="1"/>
  <c r="D315" i="1" s="1"/>
  <c r="C316" i="1"/>
  <c r="D316" i="1" s="1"/>
  <c r="C317" i="1"/>
  <c r="D317" i="1" s="1"/>
  <c r="C318" i="1"/>
  <c r="D318" i="1" s="1"/>
  <c r="C319" i="1"/>
  <c r="D319" i="1" s="1"/>
  <c r="C320" i="1"/>
  <c r="D320" i="1" s="1"/>
  <c r="C321" i="1"/>
  <c r="D321" i="1" s="1"/>
  <c r="C322" i="1"/>
  <c r="D322" i="1" s="1"/>
  <c r="C323" i="1"/>
  <c r="D323" i="1" s="1"/>
  <c r="C324" i="1"/>
  <c r="D324" i="1" s="1"/>
  <c r="C325" i="1"/>
  <c r="D325" i="1" s="1"/>
  <c r="C326" i="1"/>
  <c r="D326" i="1" s="1"/>
  <c r="C327" i="1"/>
  <c r="D327" i="1" s="1"/>
  <c r="C328" i="1"/>
  <c r="D328" i="1" s="1"/>
  <c r="C329" i="1"/>
  <c r="D329" i="1" s="1"/>
  <c r="C330" i="1"/>
  <c r="D330" i="1" s="1"/>
  <c r="C331" i="1"/>
  <c r="D331" i="1" s="1"/>
  <c r="C332" i="1"/>
  <c r="D332" i="1" s="1"/>
  <c r="C333" i="1"/>
  <c r="D333" i="1" s="1"/>
  <c r="C334" i="1"/>
  <c r="D334" i="1" s="1"/>
  <c r="C335" i="1"/>
  <c r="D335" i="1" s="1"/>
  <c r="C336" i="1"/>
  <c r="D336" i="1" s="1"/>
  <c r="C337" i="1"/>
  <c r="D337" i="1" s="1"/>
  <c r="C338" i="1"/>
  <c r="D338" i="1" s="1"/>
  <c r="C339" i="1"/>
  <c r="D339" i="1" s="1"/>
  <c r="C340" i="1"/>
  <c r="D340" i="1" s="1"/>
  <c r="C341" i="1"/>
  <c r="D341" i="1" s="1"/>
  <c r="C342" i="1"/>
  <c r="D342" i="1" s="1"/>
  <c r="C343" i="1"/>
  <c r="D343" i="1" s="1"/>
  <c r="C344" i="1"/>
  <c r="D344" i="1" s="1"/>
  <c r="C345" i="1"/>
  <c r="D345" i="1" s="1"/>
  <c r="C346" i="1"/>
  <c r="D346" i="1" s="1"/>
  <c r="C347" i="1"/>
  <c r="D347" i="1" s="1"/>
  <c r="C348" i="1"/>
  <c r="D348" i="1" s="1"/>
  <c r="C349" i="1"/>
  <c r="D349" i="1" s="1"/>
  <c r="C350" i="1"/>
  <c r="D350" i="1" s="1"/>
  <c r="C351" i="1"/>
  <c r="D351" i="1" s="1"/>
  <c r="C352" i="1"/>
  <c r="D352" i="1" s="1"/>
  <c r="C353" i="1"/>
  <c r="D353" i="1" s="1"/>
  <c r="C354" i="1"/>
  <c r="D354" i="1" s="1"/>
  <c r="C355" i="1"/>
  <c r="D355" i="1" s="1"/>
  <c r="C356" i="1"/>
  <c r="D356" i="1" s="1"/>
  <c r="C357" i="1"/>
  <c r="D357" i="1" s="1"/>
  <c r="C358" i="1"/>
  <c r="D358" i="1" s="1"/>
  <c r="C359" i="1"/>
  <c r="D359" i="1" s="1"/>
  <c r="C360" i="1"/>
  <c r="D360" i="1" s="1"/>
  <c r="C361" i="1"/>
  <c r="D361" i="1" s="1"/>
  <c r="C362" i="1"/>
  <c r="D362" i="1" s="1"/>
  <c r="C363" i="1"/>
  <c r="D363" i="1" s="1"/>
  <c r="C364" i="1"/>
  <c r="D364" i="1" s="1"/>
  <c r="C365" i="1"/>
  <c r="D365" i="1" s="1"/>
  <c r="C366" i="1"/>
  <c r="D366" i="1" s="1"/>
  <c r="C367" i="1"/>
  <c r="D367" i="1" s="1"/>
  <c r="C368" i="1"/>
  <c r="D368" i="1" s="1"/>
  <c r="C369" i="1"/>
  <c r="D369" i="1" s="1"/>
  <c r="C370" i="1"/>
  <c r="D370" i="1" s="1"/>
  <c r="C371" i="1"/>
  <c r="D371" i="1" s="1"/>
  <c r="C372" i="1"/>
  <c r="D372" i="1" s="1"/>
  <c r="C373" i="1"/>
  <c r="D373" i="1" s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 s="1"/>
  <c r="C380" i="1"/>
  <c r="D380" i="1" s="1"/>
  <c r="C381" i="1"/>
  <c r="D381" i="1" s="1"/>
  <c r="C382" i="1"/>
  <c r="D382" i="1" s="1"/>
  <c r="C383" i="1"/>
  <c r="D383" i="1" s="1"/>
  <c r="C384" i="1"/>
  <c r="D384" i="1" s="1"/>
  <c r="C385" i="1"/>
  <c r="D385" i="1" s="1"/>
  <c r="C386" i="1"/>
  <c r="D386" i="1" s="1"/>
  <c r="C387" i="1"/>
  <c r="D387" i="1" s="1"/>
  <c r="C388" i="1"/>
  <c r="D388" i="1" s="1"/>
  <c r="C389" i="1"/>
  <c r="D389" i="1" s="1"/>
  <c r="C390" i="1"/>
  <c r="D390" i="1" s="1"/>
  <c r="C391" i="1"/>
  <c r="D391" i="1" s="1"/>
  <c r="C392" i="1"/>
  <c r="D392" i="1" s="1"/>
  <c r="C393" i="1"/>
  <c r="D393" i="1" s="1"/>
  <c r="C394" i="1"/>
  <c r="D394" i="1" s="1"/>
  <c r="C395" i="1"/>
  <c r="D395" i="1" s="1"/>
  <c r="C396" i="1"/>
  <c r="D396" i="1" s="1"/>
  <c r="C397" i="1"/>
  <c r="D397" i="1" s="1"/>
  <c r="C398" i="1"/>
  <c r="D398" i="1" s="1"/>
  <c r="C399" i="1"/>
  <c r="D399" i="1" s="1"/>
  <c r="C400" i="1"/>
  <c r="D400" i="1" s="1"/>
  <c r="C401" i="1"/>
  <c r="D401" i="1" s="1"/>
  <c r="C402" i="1"/>
  <c r="D402" i="1" s="1"/>
  <c r="C403" i="1"/>
  <c r="D403" i="1" s="1"/>
  <c r="C404" i="1"/>
  <c r="D404" i="1" s="1"/>
  <c r="C405" i="1"/>
  <c r="D405" i="1" s="1"/>
  <c r="C406" i="1"/>
  <c r="D406" i="1" s="1"/>
  <c r="C407" i="1"/>
  <c r="D407" i="1" s="1"/>
  <c r="C408" i="1"/>
  <c r="D408" i="1" s="1"/>
  <c r="C409" i="1"/>
  <c r="D409" i="1" s="1"/>
  <c r="C410" i="1"/>
  <c r="D410" i="1" s="1"/>
  <c r="C411" i="1"/>
  <c r="D411" i="1" s="1"/>
  <c r="C412" i="1"/>
  <c r="D412" i="1" s="1"/>
  <c r="C413" i="1"/>
  <c r="D413" i="1" s="1"/>
  <c r="C414" i="1"/>
  <c r="D414" i="1" s="1"/>
  <c r="C415" i="1"/>
  <c r="D415" i="1" s="1"/>
  <c r="C416" i="1"/>
  <c r="D416" i="1" s="1"/>
  <c r="C417" i="1"/>
  <c r="D417" i="1" s="1"/>
  <c r="C418" i="1"/>
  <c r="D418" i="1" s="1"/>
  <c r="C419" i="1"/>
  <c r="D419" i="1" s="1"/>
  <c r="C420" i="1"/>
  <c r="D420" i="1" s="1"/>
  <c r="C421" i="1"/>
  <c r="D421" i="1" s="1"/>
  <c r="C422" i="1"/>
  <c r="D422" i="1" s="1"/>
  <c r="C423" i="1"/>
  <c r="D423" i="1" s="1"/>
  <c r="C424" i="1"/>
  <c r="D424" i="1" s="1"/>
  <c r="C425" i="1"/>
  <c r="D425" i="1" s="1"/>
  <c r="C426" i="1"/>
  <c r="D426" i="1" s="1"/>
  <c r="C427" i="1"/>
  <c r="D427" i="1" s="1"/>
  <c r="C428" i="1"/>
  <c r="D428" i="1" s="1"/>
  <c r="C429" i="1"/>
  <c r="D429" i="1" s="1"/>
  <c r="C430" i="1"/>
  <c r="D430" i="1" s="1"/>
  <c r="C431" i="1"/>
  <c r="D431" i="1" s="1"/>
  <c r="C432" i="1"/>
  <c r="D432" i="1" s="1"/>
  <c r="C433" i="1"/>
  <c r="D433" i="1" s="1"/>
  <c r="C434" i="1"/>
  <c r="D434" i="1" s="1"/>
  <c r="C435" i="1"/>
  <c r="D435" i="1" s="1"/>
  <c r="C436" i="1"/>
  <c r="D436" i="1" s="1"/>
  <c r="C437" i="1"/>
  <c r="D437" i="1" s="1"/>
  <c r="C438" i="1"/>
  <c r="D438" i="1" s="1"/>
  <c r="C439" i="1"/>
  <c r="D439" i="1" s="1"/>
  <c r="C440" i="1"/>
  <c r="D440" i="1" s="1"/>
  <c r="C441" i="1"/>
  <c r="D441" i="1" s="1"/>
  <c r="C442" i="1"/>
  <c r="D442" i="1" s="1"/>
  <c r="C443" i="1"/>
  <c r="D443" i="1" s="1"/>
  <c r="C444" i="1"/>
  <c r="D444" i="1" s="1"/>
  <c r="C445" i="1"/>
  <c r="D445" i="1" s="1"/>
  <c r="C446" i="1"/>
  <c r="D446" i="1" s="1"/>
  <c r="C447" i="1"/>
  <c r="D447" i="1" s="1"/>
  <c r="C448" i="1"/>
  <c r="D448" i="1" s="1"/>
  <c r="C449" i="1"/>
  <c r="D449" i="1" s="1"/>
  <c r="C450" i="1"/>
  <c r="D450" i="1" s="1"/>
  <c r="C451" i="1"/>
  <c r="D451" i="1" s="1"/>
  <c r="C452" i="1"/>
  <c r="D452" i="1" s="1"/>
  <c r="C453" i="1"/>
  <c r="D453" i="1" s="1"/>
  <c r="C454" i="1"/>
  <c r="D454" i="1" s="1"/>
  <c r="C455" i="1"/>
  <c r="D455" i="1" s="1"/>
  <c r="C456" i="1"/>
  <c r="D456" i="1" s="1"/>
  <c r="C457" i="1"/>
  <c r="D457" i="1" s="1"/>
  <c r="C458" i="1"/>
  <c r="D458" i="1" s="1"/>
  <c r="C459" i="1"/>
  <c r="D459" i="1" s="1"/>
  <c r="C460" i="1"/>
  <c r="D460" i="1" s="1"/>
  <c r="C461" i="1"/>
  <c r="D461" i="1" s="1"/>
  <c r="C462" i="1"/>
  <c r="D462" i="1" s="1"/>
  <c r="C463" i="1"/>
  <c r="D463" i="1" s="1"/>
  <c r="C464" i="1"/>
  <c r="D464" i="1" s="1"/>
  <c r="C465" i="1"/>
  <c r="D465" i="1" s="1"/>
  <c r="C466" i="1"/>
  <c r="D466" i="1" s="1"/>
  <c r="C467" i="1"/>
  <c r="D467" i="1" s="1"/>
  <c r="C468" i="1"/>
  <c r="D468" i="1" s="1"/>
  <c r="C469" i="1"/>
  <c r="D469" i="1" s="1"/>
  <c r="C470" i="1"/>
  <c r="D470" i="1" s="1"/>
  <c r="C471" i="1"/>
  <c r="D471" i="1" s="1"/>
  <c r="C472" i="1"/>
  <c r="D472" i="1" s="1"/>
  <c r="C473" i="1"/>
  <c r="D473" i="1" s="1"/>
  <c r="C474" i="1"/>
  <c r="D474" i="1" s="1"/>
  <c r="C475" i="1"/>
  <c r="D475" i="1" s="1"/>
  <c r="C476" i="1"/>
  <c r="D476" i="1" s="1"/>
  <c r="C477" i="1"/>
  <c r="D477" i="1" s="1"/>
  <c r="C478" i="1"/>
  <c r="D478" i="1" s="1"/>
  <c r="C479" i="1"/>
  <c r="D479" i="1" s="1"/>
  <c r="C480" i="1"/>
  <c r="D480" i="1" s="1"/>
  <c r="C481" i="1"/>
  <c r="D481" i="1" s="1"/>
  <c r="C482" i="1"/>
  <c r="D482" i="1" s="1"/>
  <c r="C483" i="1"/>
  <c r="D483" i="1" s="1"/>
  <c r="C484" i="1"/>
  <c r="D484" i="1" s="1"/>
  <c r="C485" i="1"/>
  <c r="D485" i="1" s="1"/>
  <c r="C486" i="1"/>
  <c r="D486" i="1" s="1"/>
  <c r="C487" i="1"/>
  <c r="D487" i="1" s="1"/>
  <c r="C488" i="1"/>
  <c r="D488" i="1" s="1"/>
  <c r="C489" i="1"/>
  <c r="D489" i="1" s="1"/>
  <c r="C490" i="1"/>
  <c r="D490" i="1" s="1"/>
  <c r="C491" i="1"/>
  <c r="D491" i="1" s="1"/>
  <c r="C492" i="1"/>
  <c r="D492" i="1" s="1"/>
  <c r="C493" i="1"/>
  <c r="D493" i="1" s="1"/>
  <c r="C494" i="1"/>
  <c r="D494" i="1" s="1"/>
  <c r="C495" i="1"/>
  <c r="D495" i="1" s="1"/>
  <c r="C496" i="1"/>
  <c r="D496" i="1" s="1"/>
  <c r="C497" i="1"/>
  <c r="D497" i="1" s="1"/>
  <c r="C498" i="1"/>
  <c r="D498" i="1" s="1"/>
  <c r="C499" i="1"/>
  <c r="D499" i="1" s="1"/>
  <c r="C500" i="1"/>
  <c r="D500" i="1" s="1"/>
  <c r="C501" i="1"/>
  <c r="D501" i="1" s="1"/>
  <c r="C502" i="1"/>
  <c r="D502" i="1" s="1"/>
  <c r="C503" i="1"/>
  <c r="D503" i="1" s="1"/>
  <c r="C504" i="1"/>
  <c r="D504" i="1" s="1"/>
  <c r="C505" i="1"/>
  <c r="D505" i="1" s="1"/>
  <c r="C506" i="1"/>
  <c r="D506" i="1" s="1"/>
  <c r="C507" i="1"/>
  <c r="D507" i="1" s="1"/>
  <c r="C508" i="1"/>
  <c r="D508" i="1" s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D519" i="1" s="1"/>
  <c r="C520" i="1"/>
  <c r="D520" i="1" s="1"/>
  <c r="C521" i="1"/>
  <c r="D521" i="1" s="1"/>
  <c r="C522" i="1"/>
  <c r="D522" i="1" s="1"/>
  <c r="C523" i="1"/>
  <c r="D523" i="1" s="1"/>
  <c r="C524" i="1"/>
  <c r="D524" i="1" s="1"/>
  <c r="C525" i="1"/>
  <c r="D525" i="1" s="1"/>
  <c r="C526" i="1"/>
  <c r="D526" i="1" s="1"/>
  <c r="C527" i="1"/>
  <c r="D527" i="1" s="1"/>
  <c r="C528" i="1"/>
  <c r="D528" i="1" s="1"/>
  <c r="C529" i="1"/>
  <c r="D529" i="1" s="1"/>
  <c r="C530" i="1"/>
  <c r="D530" i="1" s="1"/>
  <c r="C531" i="1"/>
  <c r="D531" i="1" s="1"/>
  <c r="C532" i="1"/>
  <c r="D532" i="1" s="1"/>
  <c r="C533" i="1"/>
  <c r="D533" i="1" s="1"/>
  <c r="C534" i="1"/>
  <c r="D534" i="1" s="1"/>
  <c r="C535" i="1"/>
  <c r="D535" i="1" s="1"/>
  <c r="C536" i="1"/>
  <c r="D536" i="1" s="1"/>
  <c r="C537" i="1"/>
  <c r="D537" i="1" s="1"/>
  <c r="C538" i="1"/>
  <c r="D538" i="1" s="1"/>
  <c r="C539" i="1"/>
  <c r="D539" i="1" s="1"/>
  <c r="C540" i="1"/>
  <c r="D540" i="1" s="1"/>
  <c r="C541" i="1"/>
  <c r="D541" i="1" s="1"/>
  <c r="C542" i="1"/>
  <c r="D542" i="1" s="1"/>
  <c r="C543" i="1"/>
  <c r="D543" i="1" s="1"/>
  <c r="C544" i="1"/>
  <c r="D544" i="1" s="1"/>
  <c r="C545" i="1"/>
  <c r="D545" i="1" s="1"/>
  <c r="C546" i="1"/>
  <c r="D546" i="1" s="1"/>
  <c r="C547" i="1"/>
  <c r="D547" i="1" s="1"/>
  <c r="C548" i="1"/>
  <c r="D548" i="1" s="1"/>
  <c r="C549" i="1"/>
  <c r="D549" i="1" s="1"/>
  <c r="C550" i="1"/>
  <c r="D550" i="1" s="1"/>
  <c r="C551" i="1"/>
  <c r="D551" i="1" s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D559" i="1" s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D567" i="1" s="1"/>
  <c r="C568" i="1"/>
  <c r="D568" i="1" s="1"/>
  <c r="C569" i="1"/>
  <c r="D569" i="1" s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D575" i="1" s="1"/>
  <c r="C576" i="1"/>
  <c r="D576" i="1" s="1"/>
  <c r="C577" i="1"/>
  <c r="D577" i="1" s="1"/>
  <c r="C578" i="1"/>
  <c r="D578" i="1" s="1"/>
  <c r="C579" i="1"/>
  <c r="D579" i="1" s="1"/>
  <c r="C580" i="1"/>
  <c r="D580" i="1" s="1"/>
  <c r="C581" i="1"/>
  <c r="D581" i="1" s="1"/>
  <c r="C582" i="1"/>
  <c r="D582" i="1" s="1"/>
  <c r="C583" i="1"/>
  <c r="D583" i="1" s="1"/>
  <c r="C584" i="1"/>
  <c r="D584" i="1" s="1"/>
  <c r="C585" i="1"/>
  <c r="D585" i="1" s="1"/>
  <c r="C586" i="1"/>
  <c r="D586" i="1" s="1"/>
  <c r="C587" i="1"/>
  <c r="D587" i="1" s="1"/>
  <c r="C588" i="1"/>
  <c r="D588" i="1" s="1"/>
  <c r="C589" i="1"/>
  <c r="D589" i="1" s="1"/>
  <c r="C590" i="1"/>
  <c r="D590" i="1" s="1"/>
  <c r="C591" i="1"/>
  <c r="D591" i="1" s="1"/>
  <c r="C592" i="1"/>
  <c r="D592" i="1" s="1"/>
  <c r="C593" i="1"/>
  <c r="D593" i="1" s="1"/>
  <c r="C594" i="1"/>
  <c r="D594" i="1" s="1"/>
  <c r="C595" i="1"/>
  <c r="D595" i="1" s="1"/>
  <c r="C596" i="1"/>
  <c r="D596" i="1" s="1"/>
  <c r="C597" i="1"/>
  <c r="D597" i="1" s="1"/>
  <c r="C598" i="1"/>
  <c r="D598" i="1" s="1"/>
  <c r="C599" i="1"/>
  <c r="D599" i="1" s="1"/>
  <c r="C600" i="1"/>
  <c r="D600" i="1" s="1"/>
  <c r="C601" i="1"/>
  <c r="D601" i="1" s="1"/>
  <c r="C602" i="1"/>
  <c r="D602" i="1" s="1"/>
  <c r="C603" i="1"/>
  <c r="D603" i="1" s="1"/>
  <c r="C604" i="1"/>
  <c r="D604" i="1" s="1"/>
  <c r="C605" i="1"/>
  <c r="D605" i="1" s="1"/>
  <c r="C606" i="1"/>
  <c r="D606" i="1" s="1"/>
  <c r="C607" i="1"/>
  <c r="D607" i="1" s="1"/>
  <c r="C608" i="1"/>
  <c r="D608" i="1" s="1"/>
  <c r="C609" i="1"/>
  <c r="D609" i="1" s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D633" i="1" s="1"/>
  <c r="C634" i="1"/>
  <c r="D634" i="1" s="1"/>
  <c r="C635" i="1"/>
  <c r="D635" i="1" s="1"/>
  <c r="C636" i="1"/>
  <c r="D636" i="1" s="1"/>
  <c r="C637" i="1"/>
  <c r="D637" i="1" s="1"/>
  <c r="C638" i="1"/>
  <c r="D638" i="1" s="1"/>
  <c r="C639" i="1"/>
  <c r="D639" i="1" s="1"/>
  <c r="C640" i="1"/>
  <c r="D640" i="1" s="1"/>
  <c r="C641" i="1"/>
  <c r="D641" i="1" s="1"/>
  <c r="C642" i="1"/>
  <c r="D642" i="1" s="1"/>
  <c r="C643" i="1"/>
  <c r="D643" i="1" s="1"/>
  <c r="C644" i="1"/>
  <c r="D644" i="1" s="1"/>
  <c r="C645" i="1"/>
  <c r="D645" i="1" s="1"/>
  <c r="C646" i="1"/>
  <c r="D646" i="1" s="1"/>
  <c r="C647" i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D655" i="1" s="1"/>
  <c r="C656" i="1"/>
  <c r="D656" i="1" s="1"/>
  <c r="C657" i="1"/>
  <c r="D657" i="1" s="1"/>
  <c r="C658" i="1"/>
  <c r="D658" i="1" s="1"/>
  <c r="C659" i="1"/>
  <c r="D659" i="1" s="1"/>
  <c r="C660" i="1"/>
  <c r="D660" i="1" s="1"/>
  <c r="C661" i="1"/>
  <c r="D661" i="1" s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D668" i="1" s="1"/>
  <c r="C669" i="1"/>
  <c r="D669" i="1" s="1"/>
  <c r="C670" i="1"/>
  <c r="D670" i="1" s="1"/>
  <c r="C671" i="1"/>
  <c r="D671" i="1" s="1"/>
  <c r="C672" i="1"/>
  <c r="D672" i="1" s="1"/>
  <c r="C673" i="1"/>
  <c r="D673" i="1" s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D681" i="1" s="1"/>
  <c r="C682" i="1"/>
  <c r="D682" i="1" s="1"/>
  <c r="C683" i="1"/>
  <c r="D683" i="1" s="1"/>
  <c r="C684" i="1"/>
  <c r="D684" i="1" s="1"/>
  <c r="C685" i="1"/>
  <c r="D685" i="1" s="1"/>
  <c r="C686" i="1"/>
  <c r="D686" i="1" s="1"/>
  <c r="C687" i="1"/>
  <c r="D687" i="1" s="1"/>
  <c r="C688" i="1"/>
  <c r="D688" i="1" s="1"/>
  <c r="C689" i="1"/>
  <c r="D689" i="1" s="1"/>
  <c r="C690" i="1"/>
  <c r="D690" i="1" s="1"/>
  <c r="C691" i="1"/>
  <c r="D691" i="1" s="1"/>
  <c r="C692" i="1"/>
  <c r="D692" i="1" s="1"/>
  <c r="C693" i="1"/>
  <c r="D693" i="1" s="1"/>
  <c r="C694" i="1"/>
  <c r="D694" i="1" s="1"/>
  <c r="C695" i="1"/>
  <c r="D695" i="1" s="1"/>
  <c r="C696" i="1"/>
  <c r="D696" i="1" s="1"/>
  <c r="C697" i="1"/>
  <c r="D697" i="1" s="1"/>
  <c r="C698" i="1"/>
  <c r="D698" i="1" s="1"/>
  <c r="C699" i="1"/>
  <c r="D699" i="1" s="1"/>
  <c r="C700" i="1"/>
  <c r="D700" i="1" s="1"/>
  <c r="H6" i="1"/>
  <c r="I6" i="1" s="1"/>
  <c r="G6" i="1"/>
  <c r="F6" i="1"/>
  <c r="E6" i="1"/>
  <c r="C6" i="1"/>
  <c r="D6" i="1" s="1"/>
  <c r="A6" i="1"/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5" i="1"/>
  <c r="I5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</calcChain>
</file>

<file path=xl/sharedStrings.xml><?xml version="1.0" encoding="utf-8"?>
<sst xmlns="http://schemas.openxmlformats.org/spreadsheetml/2006/main" count="3600" uniqueCount="404">
  <si>
    <t>伺番号</t>
  </si>
  <si>
    <t>契約番号</t>
  </si>
  <si>
    <t>物品役務等の名称及び数量</t>
  </si>
  <si>
    <t>予定価格</t>
  </si>
  <si>
    <t>契約金額</t>
  </si>
  <si>
    <t>落札率</t>
  </si>
  <si>
    <t>備考</t>
  </si>
  <si>
    <t>-</t>
  </si>
  <si>
    <t>公共調達の適正化について（平成１８年８月２５日付財計第２０１７号）に基づく競争入札に係る情報の公表（物品・役務等）及び公益法人に対する支出の公表・点検の方針について（平成２４年６月１日　行政改革実行本部決定）に基づく情報の公開</t>
    <phoneticPr fontId="4"/>
  </si>
  <si>
    <t>※公益法人の区分において、「公財」は、「公益財団法人」、「公社」は「公益社団法人」、「特財」は、「特例財団法人」、「特社」は「特例社団法人」をいう。</t>
    <phoneticPr fontId="4"/>
  </si>
  <si>
    <t>契約担当官等の氏名並びにその所属する部局の名称及び所在地</t>
    <phoneticPr fontId="4"/>
  </si>
  <si>
    <t>課班コード</t>
    <phoneticPr fontId="4"/>
  </si>
  <si>
    <t>契約の相手方の商号又は名称及び住所</t>
    <phoneticPr fontId="4"/>
  </si>
  <si>
    <t>一般競争の入札・指名競争入札の別（総合評価の実施）</t>
    <phoneticPr fontId="4"/>
  </si>
  <si>
    <t>公益法人の場合</t>
    <phoneticPr fontId="4"/>
  </si>
  <si>
    <t>公益法人の区分</t>
  </si>
  <si>
    <t>国所管、都道府県所管の区分</t>
  </si>
  <si>
    <t>応札・応募者数</t>
  </si>
  <si>
    <t>法人番号</t>
    <phoneticPr fontId="4"/>
  </si>
  <si>
    <t>契約を締結した日</t>
    <phoneticPr fontId="4"/>
  </si>
  <si>
    <t>計算
方式</t>
    <rPh sb="0" eb="2">
      <t>ケイサン</t>
    </rPh>
    <rPh sb="3" eb="5">
      <t>ホウシキ</t>
    </rPh>
    <phoneticPr fontId="4"/>
  </si>
  <si>
    <t>ハイ・クリプトン株式会社
岐阜県各務原市蘇原東島町３丁目１１６番地１</t>
  </si>
  <si>
    <t>伊藤忠アビエーション株式会社
東京都港区赤坂二丁目９番１１号</t>
  </si>
  <si>
    <t>株式会社エアロパートナーズ
東京都新宿区西新宿三丁目２番１１号</t>
  </si>
  <si>
    <t>株式会社コアコーポレーション
愛知県名古屋市中村区名駅１丁目１番１号ＪＰタワー２１階</t>
  </si>
  <si>
    <t>株式会社ジュピターコーポレーション
東京都港区南青山三丁目１７－４</t>
  </si>
  <si>
    <t>丸紅エアロスペース株式会社
東京都千代田区有楽町１丁目１番３号</t>
  </si>
  <si>
    <t>兼松株式会社
兵庫県神戸市中央区伊藤町１１９番地</t>
  </si>
  <si>
    <t>住商エアロシステム株式会社
東京都千代田区一ツ橋一丁目２番２号</t>
  </si>
  <si>
    <t>新東亜交易株式会社
東京都千代田区丸の内一丁目６番１号</t>
  </si>
  <si>
    <t>株式会社ミクニエアロスペース
東京都千代田区外神田６－１３－１１</t>
  </si>
  <si>
    <t>ニチリンインターナショナル株式会社
岐阜県各務原市テクノプラザ１丁目１番地１０６号</t>
  </si>
  <si>
    <t>株式会社アエロサプライ
岐阜県岐阜市吉野町６－１４</t>
  </si>
  <si>
    <t>株式会社ソリッド・ソリューションズ
東京都港区芝五丁目１３番１０号</t>
  </si>
  <si>
    <t>株式会社トードインターナショナル
東京都八王子市台町４－２０－１１</t>
  </si>
  <si>
    <t>G05K20830</t>
  </si>
  <si>
    <t>G05K20832</t>
  </si>
  <si>
    <t>G05K20831</t>
  </si>
  <si>
    <t>G05K20840</t>
  </si>
  <si>
    <t>G05K20810</t>
  </si>
  <si>
    <t>G05K20821</t>
  </si>
  <si>
    <t>G05K20816</t>
  </si>
  <si>
    <t>G05K20817</t>
  </si>
  <si>
    <t>G05K20823</t>
  </si>
  <si>
    <t>G05K20824</t>
  </si>
  <si>
    <t>G05K20820</t>
  </si>
  <si>
    <t>G05K20811</t>
  </si>
  <si>
    <t>G05K20822</t>
  </si>
  <si>
    <t>G05K20825</t>
  </si>
  <si>
    <t>G05K21050</t>
  </si>
  <si>
    <t>G05S00895</t>
  </si>
  <si>
    <t>G05S00896</t>
  </si>
  <si>
    <t>G05S00890</t>
  </si>
  <si>
    <t>G05S00940</t>
  </si>
  <si>
    <t>G05J21084</t>
  </si>
  <si>
    <t>G05J21071</t>
  </si>
  <si>
    <t>G05J21099</t>
  </si>
  <si>
    <t>G05J21178</t>
  </si>
  <si>
    <t>G05K21056</t>
  </si>
  <si>
    <t>G05K20915</t>
  </si>
  <si>
    <t>G05K20908</t>
  </si>
  <si>
    <t>G05K21034</t>
  </si>
  <si>
    <t>G05K21012</t>
  </si>
  <si>
    <t>G05K21009</t>
  </si>
  <si>
    <t>G05K20890</t>
  </si>
  <si>
    <t>G05K20851</t>
  </si>
  <si>
    <t>G05K20857</t>
  </si>
  <si>
    <t>G05K20899</t>
  </si>
  <si>
    <t>G05K20848</t>
  </si>
  <si>
    <t>G05K20902</t>
  </si>
  <si>
    <t>G05K20850</t>
  </si>
  <si>
    <t>G05K20895</t>
  </si>
  <si>
    <t>G05K20849</t>
  </si>
  <si>
    <t>G05K20901</t>
  </si>
  <si>
    <t>G05K20865</t>
  </si>
  <si>
    <t>G05K20898</t>
  </si>
  <si>
    <t>G05K20905</t>
  </si>
  <si>
    <t>G05K20870</t>
  </si>
  <si>
    <t>G05K20891</t>
  </si>
  <si>
    <t>G05K20911</t>
  </si>
  <si>
    <t>G05K20893</t>
  </si>
  <si>
    <t>G05K20974</t>
  </si>
  <si>
    <t>G05K21151</t>
  </si>
  <si>
    <t>G05K20856</t>
  </si>
  <si>
    <t>G05K20968</t>
  </si>
  <si>
    <t>G05K20967</t>
  </si>
  <si>
    <t>G05K20969</t>
  </si>
  <si>
    <t>G05K20882</t>
  </si>
  <si>
    <t>G05K20897</t>
  </si>
  <si>
    <t>G05K20910</t>
  </si>
  <si>
    <t>G05K20847</t>
  </si>
  <si>
    <t>G05K20918</t>
  </si>
  <si>
    <t>G05K20864</t>
  </si>
  <si>
    <t>G05K20896</t>
  </si>
  <si>
    <t>G05K20863</t>
  </si>
  <si>
    <t>G05K20866</t>
  </si>
  <si>
    <t>G05K20889</t>
  </si>
  <si>
    <t>G05K20913</t>
  </si>
  <si>
    <t>G05K20894</t>
  </si>
  <si>
    <t>G05K20861</t>
  </si>
  <si>
    <t>G05K20892</t>
  </si>
  <si>
    <t>G05K20966</t>
  </si>
  <si>
    <t>G05K20862</t>
  </si>
  <si>
    <t>G05K20909</t>
  </si>
  <si>
    <t>G05K20920</t>
  </si>
  <si>
    <t>G05K21166</t>
  </si>
  <si>
    <t>G05K20858</t>
  </si>
  <si>
    <t>G05K20904</t>
  </si>
  <si>
    <t>G05K20912</t>
  </si>
  <si>
    <t>G05K20859</t>
  </si>
  <si>
    <t>G05K20883</t>
  </si>
  <si>
    <t>G05K20867</t>
  </si>
  <si>
    <t>G05K20855</t>
  </si>
  <si>
    <t>G05K21150</t>
  </si>
  <si>
    <t>G05K20916</t>
  </si>
  <si>
    <t>G05K20903</t>
  </si>
  <si>
    <t>G05K20917</t>
  </si>
  <si>
    <t>G05K21179</t>
  </si>
  <si>
    <t>G05K21186</t>
  </si>
  <si>
    <t>G05K21181</t>
  </si>
  <si>
    <t>G05K21183</t>
  </si>
  <si>
    <t>G05K21182</t>
  </si>
  <si>
    <t>G05K21189</t>
  </si>
  <si>
    <t>G05K21180</t>
  </si>
  <si>
    <t>G05K20983</t>
  </si>
  <si>
    <t>G05K20987</t>
  </si>
  <si>
    <t>G05K20958</t>
  </si>
  <si>
    <t>G05K21013</t>
  </si>
  <si>
    <t>G05K21007</t>
  </si>
  <si>
    <t>G05K21037</t>
  </si>
  <si>
    <t>G05K20984</t>
  </si>
  <si>
    <t>G05K21006</t>
  </si>
  <si>
    <t>G05K20981</t>
  </si>
  <si>
    <t>G05K21001</t>
  </si>
  <si>
    <t>G05K20982</t>
  </si>
  <si>
    <t>G05K20995</t>
  </si>
  <si>
    <t>G05K21026</t>
  </si>
  <si>
    <t>G05K21022</t>
  </si>
  <si>
    <t>G05K20996</t>
  </si>
  <si>
    <t>G05K21016</t>
  </si>
  <si>
    <t>G05K21018</t>
  </si>
  <si>
    <t>G05K21038</t>
  </si>
  <si>
    <t>G05K21015</t>
  </si>
  <si>
    <t>G05K20976</t>
  </si>
  <si>
    <t>G05K21002</t>
  </si>
  <si>
    <t>G05K20994</t>
  </si>
  <si>
    <t>G05K20997</t>
  </si>
  <si>
    <t>G05K21033</t>
  </si>
  <si>
    <t>G05K21024</t>
  </si>
  <si>
    <t>G05K21021</t>
  </si>
  <si>
    <t>G05K20965</t>
  </si>
  <si>
    <t>G05K21003</t>
  </si>
  <si>
    <t>G05K20942</t>
  </si>
  <si>
    <t>G05K21040</t>
  </si>
  <si>
    <t>G05K20948</t>
  </si>
  <si>
    <t>G05K20935</t>
  </si>
  <si>
    <t>G05K20947</t>
  </si>
  <si>
    <t>G05K20999</t>
  </si>
  <si>
    <t>G05K20943</t>
  </si>
  <si>
    <t>G05K20949</t>
  </si>
  <si>
    <t>G05K20956</t>
  </si>
  <si>
    <t>G05K21025</t>
  </si>
  <si>
    <t>G05K20998</t>
  </si>
  <si>
    <t>G05K21014</t>
  </si>
  <si>
    <t>G05K21000</t>
  </si>
  <si>
    <t>G05K21020</t>
  </si>
  <si>
    <t>G05K20940</t>
  </si>
  <si>
    <t>G05K21010</t>
  </si>
  <si>
    <t>G05K21032</t>
  </si>
  <si>
    <t>G05K21017</t>
  </si>
  <si>
    <t>G05K20938</t>
  </si>
  <si>
    <t>G05K21004</t>
  </si>
  <si>
    <t>G05K21019</t>
  </si>
  <si>
    <t>G05K21029</t>
  </si>
  <si>
    <t>G05K20953</t>
  </si>
  <si>
    <t>G05K20963</t>
  </si>
  <si>
    <t>G05K20951</t>
  </si>
  <si>
    <t>G05K20954</t>
  </si>
  <si>
    <t>G05K20972</t>
  </si>
  <si>
    <t>G05K21030</t>
  </si>
  <si>
    <t>G05K20973</t>
  </si>
  <si>
    <t>G05K20964</t>
  </si>
  <si>
    <t>G05K20977</t>
  </si>
  <si>
    <t>G05K21031</t>
  </si>
  <si>
    <t>G05K20961</t>
  </si>
  <si>
    <t>G05K20978</t>
  </si>
  <si>
    <t>G05K21008</t>
  </si>
  <si>
    <t>G05K20933</t>
  </si>
  <si>
    <t>G05K21035</t>
  </si>
  <si>
    <t>G05K20993</t>
  </si>
  <si>
    <t>G05K21011</t>
  </si>
  <si>
    <t>G05K21039</t>
  </si>
  <si>
    <t>G05K20932</t>
  </si>
  <si>
    <t>G05K20975</t>
  </si>
  <si>
    <t>G05K20985</t>
  </si>
  <si>
    <t>G05K20957</t>
  </si>
  <si>
    <t>G05K20991</t>
  </si>
  <si>
    <t>G05K20962</t>
  </si>
  <si>
    <t>G05K20992</t>
  </si>
  <si>
    <t>G05K20955</t>
  </si>
  <si>
    <t>G05K21028</t>
  </si>
  <si>
    <t>G05K21081</t>
  </si>
  <si>
    <t>G05K21074</t>
  </si>
  <si>
    <t>G05K21075</t>
  </si>
  <si>
    <t>G05K21072</t>
  </si>
  <si>
    <t>G05K21098</t>
  </si>
  <si>
    <t>G05K21079</t>
  </si>
  <si>
    <t>G05K21064</t>
  </si>
  <si>
    <t>G05K21070</t>
  </si>
  <si>
    <t>G05K21077</t>
  </si>
  <si>
    <t>G05K21063</t>
  </si>
  <si>
    <t>G05K21082</t>
  </si>
  <si>
    <t>G05K21076</t>
  </si>
  <si>
    <t>G05K21083</t>
  </si>
  <si>
    <t>G05K21080</t>
  </si>
  <si>
    <t>G05K21066</t>
  </si>
  <si>
    <t>G05K21102</t>
  </si>
  <si>
    <t>G05K21111</t>
  </si>
  <si>
    <t>G05K21067</t>
  </si>
  <si>
    <t>G05K21065</t>
  </si>
  <si>
    <t>G05K21100</t>
  </si>
  <si>
    <t>G05K21097</t>
  </si>
  <si>
    <t>G05K21110</t>
  </si>
  <si>
    <t>G05K21068</t>
  </si>
  <si>
    <t>G05K21073</t>
  </si>
  <si>
    <t>G05K21106</t>
  </si>
  <si>
    <t>G05K21174</t>
  </si>
  <si>
    <t>G05K21185</t>
  </si>
  <si>
    <t>G05K21168</t>
  </si>
  <si>
    <t>G05K21158</t>
  </si>
  <si>
    <t>G05K21147</t>
  </si>
  <si>
    <t>G05K21146</t>
  </si>
  <si>
    <t>G05K21175</t>
  </si>
  <si>
    <t>G05K21173</t>
  </si>
  <si>
    <t>G05K21184</t>
  </si>
  <si>
    <t>G05K21169</t>
  </si>
  <si>
    <t>G05K21153</t>
  </si>
  <si>
    <t>G05K21162</t>
  </si>
  <si>
    <t>G05K21152</t>
  </si>
  <si>
    <t>G05K21161</t>
  </si>
  <si>
    <t>G05K21172</t>
  </si>
  <si>
    <t>G05K21143</t>
  </si>
  <si>
    <t>G05K21156</t>
  </si>
  <si>
    <t>G05K21155</t>
  </si>
  <si>
    <t>G05K21170</t>
  </si>
  <si>
    <t>G05K21154</t>
  </si>
  <si>
    <t>G05K21148</t>
  </si>
  <si>
    <t>G05K21187</t>
  </si>
  <si>
    <t>G05K21171</t>
  </si>
  <si>
    <t>G05K21157</t>
  </si>
  <si>
    <t>G05K21144</t>
  </si>
  <si>
    <t>G05K21149</t>
  </si>
  <si>
    <t>G05K21160</t>
  </si>
  <si>
    <t>G05K21188</t>
  </si>
  <si>
    <t>G05K21167</t>
  </si>
  <si>
    <t>G05K21163</t>
  </si>
  <si>
    <t>G05K21164</t>
  </si>
  <si>
    <t>G05S00867</t>
  </si>
  <si>
    <t>G05S00933</t>
  </si>
  <si>
    <t>G05S00927</t>
  </si>
  <si>
    <t>G05S00923</t>
  </si>
  <si>
    <t>G05S00876</t>
  </si>
  <si>
    <t>G05S00885</t>
  </si>
  <si>
    <t>G05S00875</t>
  </si>
  <si>
    <t>G05S00951</t>
  </si>
  <si>
    <t>G05S00946</t>
  </si>
  <si>
    <t>G05S00949</t>
  </si>
  <si>
    <t>兼松エアロスペース株式会社
東京都港区芝一丁目１２番７号</t>
  </si>
  <si>
    <t>日本エヤークラフトサプライ株式会社
東京都新宿区愛住町３－３</t>
  </si>
  <si>
    <t>航空自衛隊第２補給処調達部長　村岡　良雄</t>
  </si>
  <si>
    <t>一般競争入札</t>
  </si>
  <si>
    <t>指名競争入札</t>
  </si>
  <si>
    <t>ＶＡＬＶＥ　　　　　　　　　　　　　　　　　　　　　　　　　
１ＥＡ</t>
  </si>
  <si>
    <t xml:space="preserve">ＢＯＬＴ外１品目　　　　　　　　　　　　　　　　　　　　　　
</t>
  </si>
  <si>
    <t>仁和貿易株式会社
東京都中央区銀座５丁目１２番１３号</t>
  </si>
  <si>
    <t>株式会社Ｓ．Ｔ．ディバイス
東京都世田谷区奥沢２－４４－１１－３０５</t>
  </si>
  <si>
    <t xml:space="preserve">ＢＯＬＴ外４品目　　　　　　　　　　　　　　　　　　　　　　
</t>
  </si>
  <si>
    <t>国所管、都道府県所管の区分</t>
    <phoneticPr fontId="4"/>
  </si>
  <si>
    <t>公共調達の適正化について（平成１８年８月２５日付財計第２０１７号）に基づく競争入札に係る情報の公表（物品・役務等）及び
公益法人に対する支出の公表・点検の方針について（平成２４年６月１日　行政改革実行本部決定）に基づく情報の公開</t>
    <phoneticPr fontId="4"/>
  </si>
  <si>
    <t>ミネベアミツミ株式会社
長野県北佐久郡御代田町大字御代田４１０６番地７３</t>
  </si>
  <si>
    <t xml:space="preserve">ＢＯＬＴ外３品目　　　　　　　　　　　　　　　　　　　　　　
</t>
  </si>
  <si>
    <t xml:space="preserve">ＣＬＡＭＰ外５品目　　　　　　　　　　　　　　　　　　　　　
</t>
  </si>
  <si>
    <t>川西航空機器工業株式会社
兵庫県川西市下加茂２丁目１番６号</t>
  </si>
  <si>
    <t xml:space="preserve">ＮＵＴ外１７品目　　　　　　　　　　　　　　　　　　　　　　
</t>
  </si>
  <si>
    <t>尾張精機株式会社
名古屋市東区矢田３丁目１６番８５号</t>
  </si>
  <si>
    <t>ＢＥＬＬＯＷＳ　　　　　　　　　　　　　　　　　　　　　　　
１０ＥＡ</t>
  </si>
  <si>
    <t>双日エアロスペース株式会社
東京都千代田区丸の内一丁目８番３号　丸の内トラストタワー</t>
  </si>
  <si>
    <t xml:space="preserve">ＳＵＰＰＯＲＴ　ＡＳＳＹ外３品目　　　　　　　　　　　　　　
</t>
  </si>
  <si>
    <t xml:space="preserve">ＰＩＮ外９品目　　　　　　　　　　　　　　　　　　　　　　　
</t>
  </si>
  <si>
    <t>ＢＲＡＫＥ　ＡＮＤ　ＮＥＳＴ　ＡＳＳＹ（国外修理）　　　　　
５ＥＡ</t>
  </si>
  <si>
    <t>ＳＰＩＮＮＥＲ　ＦＲＯＮＴ（国外修理）　　　　　　　　　　　
１ＥＡ</t>
  </si>
  <si>
    <t>ＰＲＯＰＯＲＴＩＯＮＥＲ（国外修理）　　　　　　　　　　　　
１７ＥＡ</t>
  </si>
  <si>
    <t>日本エアロスペース株式会社
東京都港区南青山一丁目１番１号</t>
  </si>
  <si>
    <t>ＣＡＰ　　　　　　　　　　　　　　　　　　　　　　　　　　　
２５ＥＡ</t>
  </si>
  <si>
    <t>ＢＬＡＤＥ　　　　　　　　　　　　　　　　　　　　　　　　　
１４ＥＡ</t>
  </si>
  <si>
    <t>ＳＥＮＳＩＮＧ　ＥＬＥＭＥＮＴ　　　　　　　　　　　　　　　
６ＥＡ</t>
  </si>
  <si>
    <t>ＡＣＣＥＳＳ　ＤＯＯＲ　　　　　　　　　　　　　　　　　　　
１ＥＡ</t>
  </si>
  <si>
    <t>ＲＩＮＧ　　　　　　　　　　　　　　　　　　　　　　　　　　
１５ＥＡ</t>
  </si>
  <si>
    <t xml:space="preserve">ＨＩ－ＬＯＫ　ＰＩＮ外３品目　　　　　　　　　　　　　　　　
</t>
  </si>
  <si>
    <t>ＡＤＡＰＴＥＲ　　　　　　　　　　　　　　　　　　　　　　　
８７ＥＡ</t>
  </si>
  <si>
    <t>ＳＴＡＲＴＥＲ（国外修理）　　　　　　　　　　　　　　　　　
２ＥＡ</t>
  </si>
  <si>
    <t>ＢＥＡＲＩＮＧ　　　　　　　　　　　　　　　　　　　　　　　
２９ＥＡ</t>
  </si>
  <si>
    <t>ＦＩＬＴＥＲ　　　　　　　　　　　　　　　　　　　　　　　　
１４ＥＡ</t>
  </si>
  <si>
    <t>有限会社博善
静岡県熱海市田原本町１番２号</t>
  </si>
  <si>
    <t>ＮＵＴ　ＳＥＬＦ－ＬＯＫＩＮＧ　　　　　　　　　　　　　　　
７９ＥＡ</t>
  </si>
  <si>
    <t>ＮＵＴ　　　　　　　　　　　　　　　　　　　　　　　　　　　
２４ＥＡ</t>
  </si>
  <si>
    <t>ＮＵＴ　　　　　　　　　　　　　　　　　　　　　　　　　　　
４７６ＥＡ</t>
  </si>
  <si>
    <t xml:space="preserve">ＣＯＵＰＬＩＮＧ外２品目　　　　　　　　　　　　　　　　　　
</t>
  </si>
  <si>
    <t>ＮＯＺＺＬＥ　ＡＳＳＹ　　　　　　　　　　　　　　　　　　　
５ＥＡ</t>
  </si>
  <si>
    <t>ＧＥＡＲ　ＳＰＵＲ　　　　　　　　　　　　　　　　　　　　　
１６ＥＡ</t>
  </si>
  <si>
    <t>ＡＬＵＭＩ　ＢＡＲ　　　　　　　　　　　　　　　　　　　　　
１６８ＦＴ</t>
  </si>
  <si>
    <t>ＣＯＮＮＥＣＴＯＲ　　　　　　　　　　　　　　　　　　　　　
１０ＥＡ</t>
  </si>
  <si>
    <t>ＷＩＲＥ　　　　　　　　　　　　　　　　　　　　　　　　　　
１１１８ＳＬ</t>
  </si>
  <si>
    <t xml:space="preserve">ＳＣＲＥＷ，ＡＳＳＥＭＢＬＥＤ　ＷＡＳＨＥＲ外４品目　　　　
</t>
  </si>
  <si>
    <t xml:space="preserve">ＳＰＲＩＮＧ外１品目　　　　　　　　　　　　　　　　　　　　
</t>
  </si>
  <si>
    <t>ＦＩＬＴＥＲ　　　　　　　　　　　　　　　　　　　　　　　　
１１ＥＡ</t>
  </si>
  <si>
    <t xml:space="preserve">ＳＥＡＬ　ＲＩＮＧ外１品目　　　　　　　　　　　　　　　　　
</t>
  </si>
  <si>
    <t>ＧＥＡＲＳＨＡＦＴ　　　　　　　　　　　　　　　　　　　　　
１６ＥＡ</t>
  </si>
  <si>
    <t>ＬＩＧＨＴ　　　　　　　　　　　　　　　　　　　　　　　　　
１ＥＡ</t>
  </si>
  <si>
    <t>ＣＯＶＥＲ　ＩＮＳＵＬＡＴＩＮＧ　　　　　　　　　　　　　　
８０ＥＡ</t>
  </si>
  <si>
    <t>ＳＣＡＬＥ　　　　　　　　　　　　　　　　　　　　　　　　　
２１ＥＡ</t>
  </si>
  <si>
    <t>ＬＩＧＨＴ　ＡＳＳＹ　　　　　　　　　　　　　　　　　　　　
１ＥＡ</t>
  </si>
  <si>
    <t>ＳＷＩＴＣＨ　　　　　　　　　　　　　　　　　　　　　　　　
１ＥＡ</t>
  </si>
  <si>
    <t>ＢＲＡＫＥ　ＤＩＳＣ　　　　　　　　　　　　　　　　　　　　
７ＥＡ</t>
  </si>
  <si>
    <t>ＭＯＵＮＴ，ＲＥＳＩＬＩＥＮＴ　　　　　　　　　　　　　　　
１ＥＡ</t>
  </si>
  <si>
    <t xml:space="preserve">ＬＩＧＨＴ外１品目　　　　　　　　　　　　　　　　　　　　　
</t>
  </si>
  <si>
    <t>ＣＯＮＶＥＲＴＯＲ　ＡＳＳＹ　　　　　　　　　　　　　　　　
１ＥＡ</t>
  </si>
  <si>
    <t>ＰＵＳＨＲＯＤ　ＡＳＹ　　　　　　　　　　　　　　　　　　　
２ＥＡ</t>
  </si>
  <si>
    <t xml:space="preserve">ＦＩＴＴＩＮＧ外１品目　　　　　　　　　　　　　　　　　　　
</t>
  </si>
  <si>
    <t xml:space="preserve">ＳＴＲＵＴ　ＡＳＳＹ外６品目　　　　　　　　　　　　　　　　
</t>
  </si>
  <si>
    <t xml:space="preserve">ＬＥＮＳ外２品目　　　　　　　　　　　　　　　　　　　　　　
</t>
  </si>
  <si>
    <t>ＰＲＯＰＥＬＬＥＲ（国外定期修理）　　　　　　　　　　　　　
３ＥＡ</t>
  </si>
  <si>
    <t xml:space="preserve">ＣＯＮＴＲＯＬ（国外定期修理）外２品目　　　　　　　　　　　
</t>
  </si>
  <si>
    <t>ＰＡＮＥＬ　ＡＹ　　　　　　　　　　　　　　　　　　　　　　
１ＥＡ</t>
  </si>
  <si>
    <t>ＬＡＴＣＨ　ＡＳＳＹ－ＨＥＡＶＹ　ＤＵＴＹ　ＡＤＪＵＳＴ　　
６ＥＡ</t>
  </si>
  <si>
    <t xml:space="preserve">ＲＩＶＥＴ外２６品目　　　　　　　　　　　　　　　　　　　　
</t>
  </si>
  <si>
    <t>ＡＣＴＵＡＴＯＲ　　　　　　　　　　　　　　　　　　　　　　
１ＥＡ</t>
  </si>
  <si>
    <t>ＭＯＤＵＬＥ　ＡＳＳＹ　　　　　　　　　　　　　　　　　　　
１ＥＡ</t>
  </si>
  <si>
    <t>ＶＡＬＶＥ　ＳＨＵＴＯＦＦ　　　　　　　　　　　　　　　　　
１ＥＡ</t>
  </si>
  <si>
    <t>ＦＡＮ　ＡＳＳＹ　　　　　　　　　　　　　　　　　　　　　　
１ＥＡ</t>
  </si>
  <si>
    <t>ＳＥＮＳＯＲ　　　　　　　　　　　　　　　　　　　　　　　　
１ＥＡ</t>
  </si>
  <si>
    <t>ＶＡＬＶＥ－ＬＯＡＤ　ＣＯＮＴＲＯＬ　　　　　　　　　　　　
４ＥＡ</t>
  </si>
  <si>
    <t>ＧＡＧＥ　　　　　　　　　　　　　　　　　　　　　　　　　　
３ＥＡ</t>
  </si>
  <si>
    <t>株式会社海外物産
東京都江東区新木場四丁目７番４５号</t>
  </si>
  <si>
    <t>ＶＡＬＶＥ　　　　　　　　　　　　　　　　　　　　　　　　　
３ＥＡ</t>
  </si>
  <si>
    <t>ＳＥＡＬ　　　　　　　　　　　　　　　　　　　　　　　　　　
１３ＥＡ</t>
  </si>
  <si>
    <t>マックスエアロサプライ株式会社
埼玉県所沢市東新井町２５６－１</t>
  </si>
  <si>
    <t>ＳＨＡＦＴ　　　　　　　　　　　　　　　　　　　　　　　　　
２０ＥＡ</t>
  </si>
  <si>
    <t>ＵＴＩ株式会社
大阪府大阪市北区芝田１丁目１２番７号　大栄ビル新館</t>
  </si>
  <si>
    <t>ＲＥＬＡＹ　　　　　　　　　　　　　　　　　　　　　　　　　
１ＥＡ</t>
  </si>
  <si>
    <t>ＥＣＵ　　　　　　　　　　　　　　　　　　　　　　　　　　　
１ＥＡ</t>
  </si>
  <si>
    <t xml:space="preserve">ＧＬＡＳＳ　ＡＳＳＹ　ＳＩＤＥ外１品目　　　　　　　　　　　
</t>
  </si>
  <si>
    <t>ＬＴ　ＡＳＳＹ　　　　　　　　　　　　　　　　　　　　　　　
１ＥＡ</t>
  </si>
  <si>
    <t>ＮＡＶＩＧＡＴＩＯＮ　ＬＩＧＨＴ　　　　　　　　　　　　　　
２９ＥＡ</t>
  </si>
  <si>
    <t>ＣＲＥＷ　ＯＸＹＧＥＮ　ＳＴＯＷＡＧＥ　　　　　　　　　　　
１ＥＡ</t>
  </si>
  <si>
    <t>ＣＯＶＥＲ　ＡＳＳＹ　　　　　　　　　　　　　　　　　　　　
５ＥＡ</t>
  </si>
  <si>
    <t>ＢＯＬＴ　　　　　　　　　　　　　　　　　　　　　　　　　　
８ＥＡ</t>
  </si>
  <si>
    <t>ＰＡＣＫＩＮＧ，ＰＲＥＦＯＲＭＥＤ　　　　　　　　　　　　　
３５４ＥＡ</t>
  </si>
  <si>
    <t>ＨＯＵＳＩＮＧ　ＡＳＳＹ　　　　　　　　　　　　　　　　　　
１ＥＡ</t>
  </si>
  <si>
    <t xml:space="preserve">ＳＰＩＮＮＥＲ　ＦＲＯＮＴ（国外修理）外１品目　　　　　　　
</t>
  </si>
  <si>
    <t>ＧＥＡＲＳＨＡＦＴ　　　　　　　　　　　　　　　　　　　　　
１ＥＡ</t>
  </si>
  <si>
    <t>ＭＯＤＵＬＥ　　　　　　　　　　　　　　　　　　　　　　　　
１ＥＡ</t>
  </si>
  <si>
    <t>ＴＵＢＥ　ＡＳＳＹ　　　　　　　　　　　　　　　　　　　　　
１ＥＡ</t>
  </si>
  <si>
    <t>ＳＵＰＰＯＲＴ　　　　　　　　　　　　　　　　　　　　　　　
４３ＥＡ</t>
  </si>
  <si>
    <t xml:space="preserve">ＲＩＶＥＴ外１２品目　　　　　　　　　　　　　　　　　　　　
</t>
  </si>
  <si>
    <t>ＫＥＹＬＯＣＫ　ＩＮＳＥＲＴ　　　　　　　　　　　　　　　　
７７６ＥＡ</t>
  </si>
  <si>
    <t xml:space="preserve">ＲＩＶＥＴ外１６品目　　　　　　　　　　　　　　　　　　　　
</t>
  </si>
  <si>
    <t>ＶＡＬＶＥ，ＰＬＵＧ　　　　　　　　　　　　　　　　　　　　
２ＥＡ</t>
  </si>
  <si>
    <t>ＰＩＰＥ　　　　　　　　　　　　　　　　　　　　　　　　　　
１ＥＡ</t>
  </si>
  <si>
    <t>ＳＥＡＬ　　　　　　　　　　　　　　　　　　　　　　　　　　
９ＥＡ</t>
  </si>
  <si>
    <t>ＮＵＴ　　　　　　　　　　　　　　　　　　　　　　　　　　　
４４６０ＥＡ</t>
  </si>
  <si>
    <t xml:space="preserve">ＰＩＮ外６品目　　　　　　　　　　　　　　　　　　　　　　　
</t>
  </si>
  <si>
    <t>ＰＵＭＰ，ＨＹＤＲＡＵＬＩＣ　ＲＡＭ，ＨＡＮＤ　ＤＲＩＶＥＮ
１ＥＡ</t>
  </si>
  <si>
    <t>ＳＥＮＳＩＮＧ　ＥＬＥＭＥＮＴ　　　　　　　　　　　　　　　
１ＥＡ</t>
  </si>
  <si>
    <t>ＳＷＩＴＣＨ，ＴＨＥＲＭＯＳＴＡＴＩＣ　　　　　　　　　　　
１ＥＡ</t>
  </si>
  <si>
    <t>ＲＡＴＥ　ＳＥＮＳＯＲ　ＵＮＩＴ（国外修理）　　　　　　　　
５ＥＡ</t>
  </si>
  <si>
    <t>ＡＣＴＵＡＴＯＲ（国外修理）　　　　　　　　　　　　　　　　
２ＥＡ</t>
  </si>
  <si>
    <t>ＦＵＥＬ　ＣＯＮＴＲＯＬ（国外定期修理）　　　　　　　　　　
４ＥＡ</t>
  </si>
  <si>
    <t>ＶＡＬＶＥ（国外修理）　　　　　　　　　　　　　　　　　　　
７ＥＡ</t>
  </si>
  <si>
    <t>ＦＵＥＬ　ＰＵＭＰ（国外修理）　　　　　　　　　　　　　　　
３ＥＡ</t>
  </si>
  <si>
    <t>ＴＯＲＱＵＥ　ＳＴＲＵＴ　ＡＳＳＹ（国外修理）　　　　　　　
３ＥＡ</t>
  </si>
  <si>
    <t>ＡＣＴＵＡＴＯＲ（国外修理）　　　　　　　　　　　　　　　　
８ＥＡ</t>
  </si>
  <si>
    <t>ＩＮＤＩＣＡＴＯＲ（国外修理）　　　　　　　　　　　　　　　
５ＥＡ</t>
  </si>
  <si>
    <t>ＢＥＡＲＩＮＧ　　　　　　　　　　　　　　　　　　　　　　　
３３ＥＡ</t>
  </si>
  <si>
    <t>ＳＴＲＵＴ　ＡＳＳＹ　ＭＬＧ　　　　　　　　　　　　　　　　
２ＥＡ</t>
  </si>
  <si>
    <t>ＬＩＧＨＴ　ＡＳＳＹ　ＥＭＥＲ（国外修理）　　　　　　　　　
２ＥＡ</t>
  </si>
  <si>
    <t>ＦＡＳＴＥＮＥＲ－ＢＬＩＮＤ　　　　　　　　　　　　　　　　
１２９９０ＥＡ</t>
  </si>
  <si>
    <t>ＤＥＴＥＣＴＯＲ　　　　　　　　　　　　　　　　　　　　　　
３ＥＡ</t>
  </si>
  <si>
    <t>ＮＵＴ，ＳＥＬＦ　　　　　　　　　　　　　　　　　　　　　　
７１３ＥＡ</t>
  </si>
  <si>
    <t>ＡＲＭ　　　　　　　　　　　　　　　　　　　　　　　　　　　
１８ＥＡ</t>
  </si>
  <si>
    <t>ＰＬＡＴＥ　　　　　　　　　　　　　　　　　　　　　　　　　
９５ＥＡ</t>
  </si>
  <si>
    <t>ＳＨＡＦＴ　　　　　　　　　　　　　　　　　　　　　　　　　
２８ＥＡ</t>
  </si>
  <si>
    <t>ＴＲＡＮＳＭＩＴＴＥＲ　　　　　　　　　　　　　　　　　　　
５８ＥＡ</t>
  </si>
  <si>
    <t xml:space="preserve">ＳＥＬＥＣＴＯＲ外２品目　　　　　　　　　　　　　　　　　　
</t>
  </si>
  <si>
    <t xml:space="preserve">ＳＥＡＬ外７品目　　　　　　　　　　　　　　　　　　　　　　
</t>
  </si>
  <si>
    <t xml:space="preserve">ＧＡＳＫＥＴ外１品目　　　　　　　　　　　　　　　　　　　　
</t>
  </si>
  <si>
    <t xml:space="preserve">ＰＩＳＴＯＮ外６品目　　　　　　　　　　　　　　　　　　　　
</t>
  </si>
  <si>
    <t xml:space="preserve">ＰＩＳＴＯＮ外２品目　　　　　　　　　　　　　　　　　　　　
</t>
  </si>
  <si>
    <t>ＶＡＬＶＥ－ＳＡＦＥＴＹ　ＲＥＬＩＥＦ　　　　　　　　　　　
６ＥＡ</t>
  </si>
  <si>
    <t xml:space="preserve">ＨＯＵＳＩＮＧ　ＡＳＳＹ（国外定期修理）外１品目　　　　　　
</t>
  </si>
  <si>
    <t xml:space="preserve">ＰＬＡＴＥ，ＧＯＶＥＲＮＯＲ外１品目　　　　　　　　　　　　
</t>
  </si>
  <si>
    <t xml:space="preserve">ＶＡＬＶＥ外１品目　　　　　　　　　　　　　　　　　　　　　
</t>
  </si>
  <si>
    <t>ＬＥＶＥＲ　　　　　　　　　　　　　　　　　　　　　　　　　
１３ＥＡ</t>
  </si>
  <si>
    <t>ＳＥＡＬ　ＰＬＡＴＥ　ＡＳＳＹ　　　　　　　　　　　　　　　
２４ＥＡ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</si>
</sst>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[$-411]ggge&quot;年&quot;m&quot;月&quot;d&quot;日&quot;;@"/>
    <numFmt numFmtId="178" formatCode="0_ "/>
  </numFmts>
  <fonts count="8" x14ac:knownFonts="1">
    <font>
      <sz val="11"/>
      <name val="ＭＳ Ｐゴシック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7">
    <xf numFmtId="0" fontId="0" fillId="0" borderId="0" xfId="0" quotePrefix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1" fillId="0" borderId="0" xfId="0" applyNumberFormat="1" applyFont="1" applyAlignment="1">
      <alignment horizontal="center" vertical="top" wrapText="1"/>
    </xf>
    <xf numFmtId="0" fontId="6" fillId="0" borderId="0" xfId="0" quotePrefix="1" applyNumberFormat="1" applyFont="1" applyAlignment="1">
      <alignment horizontal="center" vertical="center"/>
    </xf>
    <xf numFmtId="0" fontId="6" fillId="0" borderId="0" xfId="1" quotePrefix="1" applyNumberFormat="1" applyFont="1" applyAlignment="1">
      <alignment vertical="center"/>
    </xf>
    <xf numFmtId="0" fontId="6" fillId="0" borderId="0" xfId="0" quotePrefix="1" applyNumberFormat="1" applyFont="1" applyAlignment="1">
      <alignment horizontal="center" vertical="center" wrapText="1"/>
    </xf>
    <xf numFmtId="0" fontId="7" fillId="0" borderId="4" xfId="1" quotePrefix="1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right" vertical="top"/>
    </xf>
    <xf numFmtId="0" fontId="2" fillId="0" borderId="3" xfId="1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right" vertical="top"/>
    </xf>
    <xf numFmtId="0" fontId="2" fillId="0" borderId="9" xfId="1" applyNumberFormat="1" applyFont="1" applyBorder="1" applyAlignment="1">
      <alignment horizontal="right" vertical="top"/>
    </xf>
    <xf numFmtId="0" fontId="2" fillId="0" borderId="10" xfId="3" applyNumberFormat="1" applyFont="1" applyBorder="1" applyAlignment="1">
      <alignment horizontal="left" vertical="top"/>
    </xf>
    <xf numFmtId="0" fontId="2" fillId="0" borderId="10" xfId="3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left" vertical="top" wrapText="1"/>
    </xf>
    <xf numFmtId="177" fontId="2" fillId="0" borderId="10" xfId="0" applyNumberFormat="1" applyFont="1" applyBorder="1" applyAlignment="1">
      <alignment horizontal="center" vertical="top"/>
    </xf>
    <xf numFmtId="178" fontId="2" fillId="0" borderId="10" xfId="0" applyNumberFormat="1" applyFont="1" applyBorder="1" applyAlignment="1">
      <alignment horizontal="center" vertical="top" wrapText="1"/>
    </xf>
    <xf numFmtId="38" fontId="2" fillId="0" borderId="10" xfId="1" applyFont="1" applyFill="1" applyBorder="1" applyAlignment="1">
      <alignment horizontal="right" vertical="top"/>
    </xf>
    <xf numFmtId="176" fontId="2" fillId="0" borderId="10" xfId="3" applyNumberFormat="1" applyFont="1" applyFill="1" applyBorder="1" applyAlignment="1">
      <alignment horizontal="right" vertical="top"/>
    </xf>
    <xf numFmtId="49" fontId="2" fillId="0" borderId="2" xfId="3" applyNumberFormat="1" applyFont="1" applyBorder="1" applyAlignment="1">
      <alignment horizontal="left" vertical="top"/>
    </xf>
    <xf numFmtId="49" fontId="2" fillId="0" borderId="11" xfId="3" applyNumberFormat="1" applyFont="1" applyBorder="1" applyAlignment="1">
      <alignment horizontal="left" vertical="top"/>
    </xf>
    <xf numFmtId="0" fontId="1" fillId="0" borderId="0" xfId="0" applyNumberFormat="1" applyFont="1" applyAlignment="1">
      <alignment horizontal="center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177" fontId="2" fillId="0" borderId="10" xfId="0" applyNumberFormat="1" applyFont="1" applyFill="1" applyBorder="1" applyAlignment="1">
      <alignment horizontal="center" vertical="top"/>
    </xf>
    <xf numFmtId="178" fontId="2" fillId="0" borderId="10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2" xfId="1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center" vertical="top" wrapText="1"/>
    </xf>
    <xf numFmtId="0" fontId="6" fillId="0" borderId="0" xfId="0" quotePrefix="1" applyNumberFormat="1" applyFont="1" applyFill="1" applyAlignment="1">
      <alignment horizontal="center" vertical="center"/>
    </xf>
    <xf numFmtId="0" fontId="6" fillId="0" borderId="0" xfId="0" quotePrefix="1" applyNumberFormat="1" applyFont="1" applyFill="1" applyAlignment="1">
      <alignment vertical="center"/>
    </xf>
    <xf numFmtId="0" fontId="6" fillId="0" borderId="0" xfId="1" quotePrefix="1" applyNumberFormat="1" applyFont="1" applyFill="1" applyAlignment="1">
      <alignment vertical="center"/>
    </xf>
    <xf numFmtId="0" fontId="2" fillId="0" borderId="12" xfId="0" applyNumberFormat="1" applyFont="1" applyBorder="1" applyAlignment="1">
      <alignment horizontal="center" vertical="top" wrapText="1"/>
    </xf>
    <xf numFmtId="0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5" xfId="0" quotePrefix="1" applyNumberFormat="1" applyFont="1" applyFill="1" applyBorder="1" applyAlignment="1">
      <alignment horizontal="center" vertical="center" wrapText="1"/>
    </xf>
    <xf numFmtId="0" fontId="6" fillId="0" borderId="6" xfId="1" quotePrefix="1" applyNumberFormat="1" applyFont="1" applyBorder="1" applyAlignment="1">
      <alignment horizontal="center" vertical="center" wrapText="1"/>
    </xf>
    <xf numFmtId="0" fontId="6" fillId="0" borderId="7" xfId="1" quotePrefix="1" applyNumberFormat="1" applyFont="1" applyBorder="1" applyAlignment="1">
      <alignment horizontal="center" vertical="center" wrapText="1"/>
    </xf>
    <xf numFmtId="0" fontId="6" fillId="0" borderId="8" xfId="1" quotePrefix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5" xfId="0" quotePrefix="1" applyNumberFormat="1" applyFont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5" xfId="1" quotePrefix="1" applyNumberFormat="1" applyFont="1" applyFill="1" applyBorder="1" applyAlignment="1">
      <alignment horizontal="center"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5" xfId="0" quotePrefix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" xfId="1" quotePrefix="1" applyNumberFormat="1" applyFont="1" applyFill="1" applyBorder="1" applyAlignment="1">
      <alignment horizontal="center" vertical="center" wrapText="1"/>
    </xf>
    <xf numFmtId="0" fontId="6" fillId="0" borderId="5" xfId="1" quotePrefix="1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000"/>
  <sheetViews>
    <sheetView view="pageBreakPreview" topLeftCell="E231" zoomScale="85" zoomScaleNormal="100" zoomScaleSheetLayoutView="85" workbookViewId="0">
      <selection activeCell="A24" sqref="A24:M236"/>
    </sheetView>
  </sheetViews>
  <sheetFormatPr defaultColWidth="6" defaultRowHeight="60" customHeight="1" x14ac:dyDescent="0.15"/>
  <cols>
    <col min="1" max="1" width="10.125" style="3" customWidth="1"/>
    <col min="2" max="2" width="9.625" style="3" customWidth="1"/>
    <col min="3" max="3" width="6.5" style="3" customWidth="1"/>
    <col min="4" max="4" width="12.75" style="3" bestFit="1" customWidth="1"/>
    <col min="5" max="6" width="30.625" style="1" customWidth="1"/>
    <col min="7" max="7" width="18.625" style="3" customWidth="1"/>
    <col min="8" max="8" width="35.625" style="1" customWidth="1"/>
    <col min="9" max="9" width="15.625" style="3" customWidth="1"/>
    <col min="10" max="10" width="13.75" style="3" customWidth="1"/>
    <col min="11" max="12" width="15.625" style="1" customWidth="1"/>
    <col min="13" max="16" width="8.625" style="4" customWidth="1"/>
    <col min="17" max="17" width="8.625" style="3" customWidth="1"/>
    <col min="18" max="16384" width="6" style="1"/>
  </cols>
  <sheetData>
    <row r="1" spans="1:17" ht="42" customHeight="1" x14ac:dyDescent="0.15">
      <c r="B1" s="2"/>
      <c r="C1" s="2"/>
      <c r="D1" s="2"/>
      <c r="E1" s="51" t="s">
        <v>8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5" customHeight="1" x14ac:dyDescent="0.15">
      <c r="E2" s="1" t="s">
        <v>9</v>
      </c>
    </row>
    <row r="3" spans="1:17" s="5" customFormat="1" ht="13.5" x14ac:dyDescent="0.15">
      <c r="A3" s="56" t="s">
        <v>0</v>
      </c>
      <c r="B3" s="56" t="s">
        <v>1</v>
      </c>
      <c r="C3" s="47" t="s">
        <v>11</v>
      </c>
      <c r="D3" s="49" t="s">
        <v>20</v>
      </c>
      <c r="E3" s="56" t="s">
        <v>2</v>
      </c>
      <c r="F3" s="47" t="s">
        <v>10</v>
      </c>
      <c r="G3" s="56" t="s">
        <v>19</v>
      </c>
      <c r="H3" s="58" t="s">
        <v>12</v>
      </c>
      <c r="I3" s="47" t="s">
        <v>18</v>
      </c>
      <c r="J3" s="58" t="s">
        <v>13</v>
      </c>
      <c r="K3" s="42" t="s">
        <v>3</v>
      </c>
      <c r="L3" s="56" t="s">
        <v>4</v>
      </c>
      <c r="M3" s="54" t="s">
        <v>5</v>
      </c>
      <c r="N3" s="44" t="s">
        <v>14</v>
      </c>
      <c r="O3" s="45"/>
      <c r="P3" s="46"/>
      <c r="Q3" s="52" t="s">
        <v>6</v>
      </c>
    </row>
    <row r="4" spans="1:17" s="5" customFormat="1" ht="48" x14ac:dyDescent="0.15">
      <c r="A4" s="57"/>
      <c r="B4" s="57"/>
      <c r="C4" s="48"/>
      <c r="D4" s="50"/>
      <c r="E4" s="57"/>
      <c r="F4" s="48"/>
      <c r="G4" s="57"/>
      <c r="H4" s="59"/>
      <c r="I4" s="48"/>
      <c r="J4" s="59"/>
      <c r="K4" s="43"/>
      <c r="L4" s="57"/>
      <c r="M4" s="55"/>
      <c r="N4" s="6" t="s">
        <v>15</v>
      </c>
      <c r="O4" s="6" t="s">
        <v>16</v>
      </c>
      <c r="P4" s="6" t="s">
        <v>17</v>
      </c>
      <c r="Q4" s="53"/>
    </row>
    <row r="5" spans="1:17" ht="60" customHeight="1" x14ac:dyDescent="0.15">
      <c r="A5" s="22" t="e">
        <f>VLOOKUP(B5,#REF!,75,FALSE)</f>
        <v>#REF!</v>
      </c>
      <c r="B5" s="29" t="s">
        <v>35</v>
      </c>
      <c r="C5" s="23" t="e">
        <f>VLOOKUP(B5,#REF!,76,FALSE)</f>
        <v>#REF!</v>
      </c>
      <c r="D5" s="23" t="e">
        <f t="shared" ref="D5:D68" si="0">IF(C5="KE","市場価格方式","")</f>
        <v>#REF!</v>
      </c>
      <c r="E5" s="24" t="e">
        <f>VLOOKUP(B5,#REF!,9,FALSE)&amp;CHAR(10)&amp;(DBCS(VLOOKUP(B5,#REF!,11,FALSE))&amp;(DBCS(VLOOKUP(B5,#REF!,10,FALSE))))</f>
        <v>#REF!</v>
      </c>
      <c r="F5" s="24" t="e">
        <f>IF(VLOOKUP(B5,#REF!,63,FALSE)="01","航空自衛隊第２補給処調達部長　村岡　良雄","航空自衛隊第２補給処調達部長代理調達管理課長　奥山　英樹")</f>
        <v>#REF!</v>
      </c>
      <c r="G5" s="25" t="e">
        <f>DATEVALUE(VLOOKUP(B5,#REF!,21,FALSE))</f>
        <v>#REF!</v>
      </c>
      <c r="H5" s="24" t="e">
        <f>VLOOKUP(B5,#REF!,18,FALSE)&amp;CHAR(10)&amp;(VLOOKUP(B5,#REF!,19,FALSE))</f>
        <v>#REF!</v>
      </c>
      <c r="I5" s="26" t="e">
        <f>VLOOKUP(H5,#REF!,2,FALSE)</f>
        <v>#REF!</v>
      </c>
      <c r="J5" s="11" t="e">
        <f>IF((VLOOKUP(B5,#REF!,68,FALSE)="55"),"一般競争入札","指名競争入札")</f>
        <v>#REF!</v>
      </c>
      <c r="K5" s="27" t="e">
        <f>IF(OR((VLOOKUP(B5,#REF!,66,FALSE)="1"),(VLOOKUP(B5,#REF!,8,FALSE)="1")),"非公開",(VLOOKUP(B5,#REF!,30,"FALSE")))</f>
        <v>#REF!</v>
      </c>
      <c r="L5" s="27" t="e">
        <f>VLOOKUP(B5,#REF!,29,FALSE)</f>
        <v>#REF!</v>
      </c>
      <c r="M5" s="28" t="e">
        <f>IF(OR((VLOOKUP(B5,#REF!,66,FALSE)="1"),(VLOOKUP(B5,#REF!,8,FALSE)="1")),"非公開",(ROUNDDOWN(L5/K5,3)))</f>
        <v>#REF!</v>
      </c>
      <c r="N5" s="13"/>
      <c r="O5" s="13"/>
      <c r="P5" s="13"/>
      <c r="Q5" s="14" t="s">
        <v>7</v>
      </c>
    </row>
    <row r="6" spans="1:17" ht="60" customHeight="1" x14ac:dyDescent="0.15">
      <c r="A6" s="22" t="e">
        <f>VLOOKUP(B6,#REF!,75,FALSE)</f>
        <v>#REF!</v>
      </c>
      <c r="B6" s="29" t="s">
        <v>36</v>
      </c>
      <c r="C6" s="23" t="e">
        <f>VLOOKUP(B6,#REF!,76,FALSE)</f>
        <v>#REF!</v>
      </c>
      <c r="D6" s="23" t="e">
        <f t="shared" si="0"/>
        <v>#REF!</v>
      </c>
      <c r="E6" s="24" t="e">
        <f>VLOOKUP(B6,#REF!,9,FALSE)&amp;CHAR(10)&amp;(DBCS(VLOOKUP(B6,#REF!,11,FALSE))&amp;(DBCS(VLOOKUP(B6,#REF!,10,FALSE))))</f>
        <v>#REF!</v>
      </c>
      <c r="F6" s="24" t="e">
        <f>IF(VLOOKUP(B6,#REF!,63,FALSE)="01","航空自衛隊第２補給処調達部長　村岡　良雄","航空自衛隊第２補給処調達部長代理調達管理課長　奥山　英樹")</f>
        <v>#REF!</v>
      </c>
      <c r="G6" s="25" t="e">
        <f>DATEVALUE(VLOOKUP(B6,#REF!,21,FALSE))</f>
        <v>#REF!</v>
      </c>
      <c r="H6" s="24" t="e">
        <f>VLOOKUP(B6,#REF!,18,FALSE)&amp;CHAR(10)&amp;(VLOOKUP(B6,#REF!,19,FALSE))</f>
        <v>#REF!</v>
      </c>
      <c r="I6" s="26" t="e">
        <f>VLOOKUP(H6,#REF!,2,FALSE)</f>
        <v>#REF!</v>
      </c>
      <c r="J6" s="11" t="e">
        <f>IF((VLOOKUP(B6,#REF!,68,FALSE)="55"),"一般競争入札","指名競争入札")</f>
        <v>#REF!</v>
      </c>
      <c r="K6" s="27" t="e">
        <f>IF(OR((VLOOKUP(B6,#REF!,66,FALSE)="1"),(VLOOKUP(B6,#REF!,8,FALSE)="1")),"非公開",(VLOOKUP(B6,#REF!,30,"FALSE")))</f>
        <v>#REF!</v>
      </c>
      <c r="L6" s="27" t="e">
        <f>VLOOKUP(B6,#REF!,29,FALSE)</f>
        <v>#REF!</v>
      </c>
      <c r="M6" s="28" t="e">
        <f>IF(OR((VLOOKUP(B6,#REF!,66,FALSE)="1"),(VLOOKUP(B6,#REF!,8,FALSE)="1")),"非公開",(ROUNDDOWN(L6/K6,3)))</f>
        <v>#REF!</v>
      </c>
      <c r="N6" s="13"/>
      <c r="O6" s="13"/>
      <c r="P6" s="13"/>
      <c r="Q6" s="14" t="s">
        <v>7</v>
      </c>
    </row>
    <row r="7" spans="1:17" ht="60" customHeight="1" x14ac:dyDescent="0.15">
      <c r="A7" s="22" t="e">
        <f>VLOOKUP(B7,#REF!,75,FALSE)</f>
        <v>#REF!</v>
      </c>
      <c r="B7" s="29" t="s">
        <v>37</v>
      </c>
      <c r="C7" s="23" t="e">
        <f>VLOOKUP(B7,#REF!,76,FALSE)</f>
        <v>#REF!</v>
      </c>
      <c r="D7" s="23" t="e">
        <f t="shared" si="0"/>
        <v>#REF!</v>
      </c>
      <c r="E7" s="24" t="e">
        <f>VLOOKUP(B7,#REF!,9,FALSE)&amp;CHAR(10)&amp;(DBCS(VLOOKUP(B7,#REF!,11,FALSE))&amp;(DBCS(VLOOKUP(B7,#REF!,10,FALSE))))</f>
        <v>#REF!</v>
      </c>
      <c r="F7" s="24" t="e">
        <f>IF(VLOOKUP(B7,#REF!,63,FALSE)="01","航空自衛隊第２補給処調達部長　村岡　良雄","航空自衛隊第２補給処調達部長代理調達管理課長　奥山　英樹")</f>
        <v>#REF!</v>
      </c>
      <c r="G7" s="25" t="e">
        <f>DATEVALUE(VLOOKUP(B7,#REF!,21,FALSE))</f>
        <v>#REF!</v>
      </c>
      <c r="H7" s="24" t="e">
        <f>VLOOKUP(B7,#REF!,18,FALSE)&amp;CHAR(10)&amp;(VLOOKUP(B7,#REF!,19,FALSE))</f>
        <v>#REF!</v>
      </c>
      <c r="I7" s="26" t="e">
        <f>VLOOKUP(H7,#REF!,2,FALSE)</f>
        <v>#REF!</v>
      </c>
      <c r="J7" s="11" t="e">
        <f>IF((VLOOKUP(B7,#REF!,68,FALSE)="55"),"一般競争入札","指名競争入札")</f>
        <v>#REF!</v>
      </c>
      <c r="K7" s="27" t="e">
        <f>IF(OR((VLOOKUP(B7,#REF!,66,FALSE)="1"),(VLOOKUP(B7,#REF!,8,FALSE)="1")),"非公開",(VLOOKUP(B7,#REF!,30,"FALSE")))</f>
        <v>#REF!</v>
      </c>
      <c r="L7" s="27" t="e">
        <f>VLOOKUP(B7,#REF!,29,FALSE)</f>
        <v>#REF!</v>
      </c>
      <c r="M7" s="28" t="e">
        <f>IF(OR((VLOOKUP(B7,#REF!,66,FALSE)="1"),(VLOOKUP(B7,#REF!,8,FALSE)="1")),"非公開",(ROUNDDOWN(L7/K7,3)))</f>
        <v>#REF!</v>
      </c>
      <c r="N7" s="13"/>
      <c r="O7" s="13"/>
      <c r="P7" s="13"/>
      <c r="Q7" s="14" t="s">
        <v>7</v>
      </c>
    </row>
    <row r="8" spans="1:17" ht="60" customHeight="1" x14ac:dyDescent="0.15">
      <c r="A8" s="22" t="e">
        <f>VLOOKUP(B8,#REF!,75,FALSE)</f>
        <v>#REF!</v>
      </c>
      <c r="B8" s="29" t="s">
        <v>38</v>
      </c>
      <c r="C8" s="23" t="e">
        <f>VLOOKUP(B8,#REF!,76,FALSE)</f>
        <v>#REF!</v>
      </c>
      <c r="D8" s="23" t="e">
        <f t="shared" si="0"/>
        <v>#REF!</v>
      </c>
      <c r="E8" s="24" t="e">
        <f>VLOOKUP(B8,#REF!,9,FALSE)&amp;CHAR(10)&amp;(DBCS(VLOOKUP(B8,#REF!,11,FALSE))&amp;(DBCS(VLOOKUP(B8,#REF!,10,FALSE))))</f>
        <v>#REF!</v>
      </c>
      <c r="F8" s="24" t="e">
        <f>IF(VLOOKUP(B8,#REF!,63,FALSE)="01","航空自衛隊第２補給処調達部長　村岡　良雄","航空自衛隊第２補給処調達部長代理調達管理課長　奥山　英樹")</f>
        <v>#REF!</v>
      </c>
      <c r="G8" s="25" t="e">
        <f>DATEVALUE(VLOOKUP(B8,#REF!,21,FALSE))</f>
        <v>#REF!</v>
      </c>
      <c r="H8" s="24" t="e">
        <f>VLOOKUP(B8,#REF!,18,FALSE)&amp;CHAR(10)&amp;(VLOOKUP(B8,#REF!,19,FALSE))</f>
        <v>#REF!</v>
      </c>
      <c r="I8" s="26" t="e">
        <f>VLOOKUP(H8,#REF!,2,FALSE)</f>
        <v>#REF!</v>
      </c>
      <c r="J8" s="11" t="e">
        <f>IF((VLOOKUP(B8,#REF!,68,FALSE)="55"),"一般競争入札","指名競争入札")</f>
        <v>#REF!</v>
      </c>
      <c r="K8" s="27" t="e">
        <f>IF(OR((VLOOKUP(B8,#REF!,66,FALSE)="1"),(VLOOKUP(B8,#REF!,8,FALSE)="1")),"非公開",(VLOOKUP(B8,#REF!,30,"FALSE")))</f>
        <v>#REF!</v>
      </c>
      <c r="L8" s="27" t="e">
        <f>VLOOKUP(B8,#REF!,29,FALSE)</f>
        <v>#REF!</v>
      </c>
      <c r="M8" s="28" t="e">
        <f>IF(OR((VLOOKUP(B8,#REF!,66,FALSE)="1"),(VLOOKUP(B8,#REF!,8,FALSE)="1")),"非公開",(ROUNDDOWN(L8/K8,3)))</f>
        <v>#REF!</v>
      </c>
      <c r="N8" s="13"/>
      <c r="O8" s="13"/>
      <c r="P8" s="13"/>
      <c r="Q8" s="14" t="s">
        <v>7</v>
      </c>
    </row>
    <row r="9" spans="1:17" ht="60" customHeight="1" x14ac:dyDescent="0.15">
      <c r="A9" s="22" t="e">
        <f>VLOOKUP(B9,#REF!,75,FALSE)</f>
        <v>#REF!</v>
      </c>
      <c r="B9" s="29" t="s">
        <v>39</v>
      </c>
      <c r="C9" s="23" t="e">
        <f>VLOOKUP(B9,#REF!,76,FALSE)</f>
        <v>#REF!</v>
      </c>
      <c r="D9" s="23" t="e">
        <f t="shared" si="0"/>
        <v>#REF!</v>
      </c>
      <c r="E9" s="24" t="e">
        <f>VLOOKUP(B9,#REF!,9,FALSE)&amp;CHAR(10)&amp;(DBCS(VLOOKUP(B9,#REF!,11,FALSE))&amp;(DBCS(VLOOKUP(B9,#REF!,10,FALSE))))</f>
        <v>#REF!</v>
      </c>
      <c r="F9" s="24" t="e">
        <f>IF(VLOOKUP(B9,#REF!,63,FALSE)="01","航空自衛隊第２補給処調達部長　村岡　良雄","航空自衛隊第２補給処調達部長代理調達管理課長　奥山　英樹")</f>
        <v>#REF!</v>
      </c>
      <c r="G9" s="25" t="e">
        <f>DATEVALUE(VLOOKUP(B9,#REF!,21,FALSE))</f>
        <v>#REF!</v>
      </c>
      <c r="H9" s="24" t="e">
        <f>VLOOKUP(B9,#REF!,18,FALSE)&amp;CHAR(10)&amp;(VLOOKUP(B9,#REF!,19,FALSE))</f>
        <v>#REF!</v>
      </c>
      <c r="I9" s="26" t="e">
        <f>VLOOKUP(H9,#REF!,2,FALSE)</f>
        <v>#REF!</v>
      </c>
      <c r="J9" s="11" t="e">
        <f>IF((VLOOKUP(B9,#REF!,68,FALSE)="55"),"一般競争入札","指名競争入札")</f>
        <v>#REF!</v>
      </c>
      <c r="K9" s="27" t="e">
        <f>IF(OR((VLOOKUP(B9,#REF!,66,FALSE)="1"),(VLOOKUP(B9,#REF!,8,FALSE)="1")),"非公開",(VLOOKUP(B9,#REF!,30,"FALSE")))</f>
        <v>#REF!</v>
      </c>
      <c r="L9" s="27" t="e">
        <f>VLOOKUP(B9,#REF!,29,FALSE)</f>
        <v>#REF!</v>
      </c>
      <c r="M9" s="28" t="e">
        <f>IF(OR((VLOOKUP(B9,#REF!,66,FALSE)="1"),(VLOOKUP(B9,#REF!,8,FALSE)="1")),"非公開",(ROUNDDOWN(L9/K9,3)))</f>
        <v>#REF!</v>
      </c>
      <c r="N9" s="13"/>
      <c r="O9" s="13"/>
      <c r="P9" s="13"/>
      <c r="Q9" s="14" t="s">
        <v>7</v>
      </c>
    </row>
    <row r="10" spans="1:17" ht="60" customHeight="1" x14ac:dyDescent="0.15">
      <c r="A10" s="22" t="e">
        <f>VLOOKUP(B10,#REF!,75,FALSE)</f>
        <v>#REF!</v>
      </c>
      <c r="B10" s="29" t="s">
        <v>40</v>
      </c>
      <c r="C10" s="23" t="e">
        <f>VLOOKUP(B10,#REF!,76,FALSE)</f>
        <v>#REF!</v>
      </c>
      <c r="D10" s="23" t="e">
        <f t="shared" si="0"/>
        <v>#REF!</v>
      </c>
      <c r="E10" s="24" t="e">
        <f>VLOOKUP(B10,#REF!,9,FALSE)&amp;CHAR(10)&amp;(DBCS(VLOOKUP(B10,#REF!,11,FALSE))&amp;(DBCS(VLOOKUP(B10,#REF!,10,FALSE))))</f>
        <v>#REF!</v>
      </c>
      <c r="F10" s="24" t="e">
        <f>IF(VLOOKUP(B10,#REF!,63,FALSE)="01","航空自衛隊第２補給処調達部長　村岡　良雄","航空自衛隊第２補給処調達部長代理調達管理課長　奥山　英樹")</f>
        <v>#REF!</v>
      </c>
      <c r="G10" s="25" t="e">
        <f>DATEVALUE(VLOOKUP(B10,#REF!,21,FALSE))</f>
        <v>#REF!</v>
      </c>
      <c r="H10" s="24" t="e">
        <f>VLOOKUP(B10,#REF!,18,FALSE)&amp;CHAR(10)&amp;(VLOOKUP(B10,#REF!,19,FALSE))</f>
        <v>#REF!</v>
      </c>
      <c r="I10" s="26" t="e">
        <f>VLOOKUP(H10,#REF!,2,FALSE)</f>
        <v>#REF!</v>
      </c>
      <c r="J10" s="11" t="e">
        <f>IF((VLOOKUP(B10,#REF!,68,FALSE)="55"),"一般競争入札","指名競争入札")</f>
        <v>#REF!</v>
      </c>
      <c r="K10" s="27" t="e">
        <f>IF(OR((VLOOKUP(B10,#REF!,66,FALSE)="1"),(VLOOKUP(B10,#REF!,8,FALSE)="1")),"非公開",(VLOOKUP(B10,#REF!,30,"FALSE")))</f>
        <v>#REF!</v>
      </c>
      <c r="L10" s="27" t="e">
        <f>VLOOKUP(B10,#REF!,29,FALSE)</f>
        <v>#REF!</v>
      </c>
      <c r="M10" s="28" t="e">
        <f>IF(OR((VLOOKUP(B10,#REF!,66,FALSE)="1"),(VLOOKUP(B10,#REF!,8,FALSE)="1")),"非公開",(ROUNDDOWN(L10/K10,3)))</f>
        <v>#REF!</v>
      </c>
      <c r="N10" s="13"/>
      <c r="O10" s="13"/>
      <c r="P10" s="13"/>
      <c r="Q10" s="14" t="s">
        <v>7</v>
      </c>
    </row>
    <row r="11" spans="1:17" ht="60" customHeight="1" x14ac:dyDescent="0.15">
      <c r="A11" s="22" t="e">
        <f>VLOOKUP(B11,#REF!,75,FALSE)</f>
        <v>#REF!</v>
      </c>
      <c r="B11" s="29" t="s">
        <v>41</v>
      </c>
      <c r="C11" s="23" t="e">
        <f>VLOOKUP(B11,#REF!,76,FALSE)</f>
        <v>#REF!</v>
      </c>
      <c r="D11" s="23" t="e">
        <f t="shared" si="0"/>
        <v>#REF!</v>
      </c>
      <c r="E11" s="24" t="e">
        <f>VLOOKUP(B11,#REF!,9,FALSE)&amp;CHAR(10)&amp;(DBCS(VLOOKUP(B11,#REF!,11,FALSE))&amp;(DBCS(VLOOKUP(B11,#REF!,10,FALSE))))</f>
        <v>#REF!</v>
      </c>
      <c r="F11" s="24" t="e">
        <f>IF(VLOOKUP(B11,#REF!,63,FALSE)="01","航空自衛隊第２補給処調達部長　村岡　良雄","航空自衛隊第２補給処調達部長代理調達管理課長　奥山　英樹")</f>
        <v>#REF!</v>
      </c>
      <c r="G11" s="25" t="e">
        <f>DATEVALUE(VLOOKUP(B11,#REF!,21,FALSE))</f>
        <v>#REF!</v>
      </c>
      <c r="H11" s="24" t="e">
        <f>VLOOKUP(B11,#REF!,18,FALSE)&amp;CHAR(10)&amp;(VLOOKUP(B11,#REF!,19,FALSE))</f>
        <v>#REF!</v>
      </c>
      <c r="I11" s="26" t="e">
        <f>VLOOKUP(H11,#REF!,2,FALSE)</f>
        <v>#REF!</v>
      </c>
      <c r="J11" s="11" t="e">
        <f>IF((VLOOKUP(B11,#REF!,68,FALSE)="55"),"一般競争入札","指名競争入札")</f>
        <v>#REF!</v>
      </c>
      <c r="K11" s="27" t="e">
        <f>IF(OR((VLOOKUP(B11,#REF!,66,FALSE)="1"),(VLOOKUP(B11,#REF!,8,FALSE)="1")),"非公開",(VLOOKUP(B11,#REF!,30,"FALSE")))</f>
        <v>#REF!</v>
      </c>
      <c r="L11" s="27" t="e">
        <f>VLOOKUP(B11,#REF!,29,FALSE)</f>
        <v>#REF!</v>
      </c>
      <c r="M11" s="28" t="e">
        <f>IF(OR((VLOOKUP(B11,#REF!,66,FALSE)="1"),(VLOOKUP(B11,#REF!,8,FALSE)="1")),"非公開",(ROUNDDOWN(L11/K11,3)))</f>
        <v>#REF!</v>
      </c>
      <c r="N11" s="13"/>
      <c r="O11" s="13"/>
      <c r="P11" s="13"/>
      <c r="Q11" s="14" t="s">
        <v>7</v>
      </c>
    </row>
    <row r="12" spans="1:17" ht="60" customHeight="1" x14ac:dyDescent="0.15">
      <c r="A12" s="22" t="e">
        <f>VLOOKUP(B12,#REF!,75,FALSE)</f>
        <v>#REF!</v>
      </c>
      <c r="B12" s="29" t="s">
        <v>42</v>
      </c>
      <c r="C12" s="23" t="e">
        <f>VLOOKUP(B12,#REF!,76,FALSE)</f>
        <v>#REF!</v>
      </c>
      <c r="D12" s="23" t="e">
        <f t="shared" si="0"/>
        <v>#REF!</v>
      </c>
      <c r="E12" s="24" t="e">
        <f>VLOOKUP(B12,#REF!,9,FALSE)&amp;CHAR(10)&amp;(DBCS(VLOOKUP(B12,#REF!,11,FALSE))&amp;(DBCS(VLOOKUP(B12,#REF!,10,FALSE))))</f>
        <v>#REF!</v>
      </c>
      <c r="F12" s="24" t="e">
        <f>IF(VLOOKUP(B12,#REF!,63,FALSE)="01","航空自衛隊第２補給処調達部長　村岡　良雄","航空自衛隊第２補給処調達部長代理調達管理課長　奥山　英樹")</f>
        <v>#REF!</v>
      </c>
      <c r="G12" s="25" t="e">
        <f>DATEVALUE(VLOOKUP(B12,#REF!,21,FALSE))</f>
        <v>#REF!</v>
      </c>
      <c r="H12" s="24" t="e">
        <f>VLOOKUP(B12,#REF!,18,FALSE)&amp;CHAR(10)&amp;(VLOOKUP(B12,#REF!,19,FALSE))</f>
        <v>#REF!</v>
      </c>
      <c r="I12" s="26" t="e">
        <f>VLOOKUP(H12,#REF!,2,FALSE)</f>
        <v>#REF!</v>
      </c>
      <c r="J12" s="11" t="e">
        <f>IF((VLOOKUP(B12,#REF!,68,FALSE)="55"),"一般競争入札","指名競争入札")</f>
        <v>#REF!</v>
      </c>
      <c r="K12" s="27" t="e">
        <f>IF(OR((VLOOKUP(B12,#REF!,66,FALSE)="1"),(VLOOKUP(B12,#REF!,8,FALSE)="1")),"非公開",(VLOOKUP(B12,#REF!,30,"FALSE")))</f>
        <v>#REF!</v>
      </c>
      <c r="L12" s="27" t="e">
        <f>VLOOKUP(B12,#REF!,29,FALSE)</f>
        <v>#REF!</v>
      </c>
      <c r="M12" s="28" t="e">
        <f>IF(OR((VLOOKUP(B12,#REF!,66,FALSE)="1"),(VLOOKUP(B12,#REF!,8,FALSE)="1")),"非公開",(ROUNDDOWN(L12/K12,3)))</f>
        <v>#REF!</v>
      </c>
      <c r="N12" s="13"/>
      <c r="O12" s="13"/>
      <c r="P12" s="13"/>
      <c r="Q12" s="14" t="s">
        <v>7</v>
      </c>
    </row>
    <row r="13" spans="1:17" ht="60" customHeight="1" x14ac:dyDescent="0.15">
      <c r="A13" s="22" t="e">
        <f>VLOOKUP(B13,#REF!,75,FALSE)</f>
        <v>#REF!</v>
      </c>
      <c r="B13" s="29" t="s">
        <v>43</v>
      </c>
      <c r="C13" s="23" t="e">
        <f>VLOOKUP(B13,#REF!,76,FALSE)</f>
        <v>#REF!</v>
      </c>
      <c r="D13" s="23" t="e">
        <f t="shared" si="0"/>
        <v>#REF!</v>
      </c>
      <c r="E13" s="24" t="e">
        <f>VLOOKUP(B13,#REF!,9,FALSE)&amp;CHAR(10)&amp;(DBCS(VLOOKUP(B13,#REF!,11,FALSE))&amp;(DBCS(VLOOKUP(B13,#REF!,10,FALSE))))</f>
        <v>#REF!</v>
      </c>
      <c r="F13" s="24" t="e">
        <f>IF(VLOOKUP(B13,#REF!,63,FALSE)="01","航空自衛隊第２補給処調達部長　村岡　良雄","航空自衛隊第２補給処調達部長代理調達管理課長　奥山　英樹")</f>
        <v>#REF!</v>
      </c>
      <c r="G13" s="25" t="e">
        <f>DATEVALUE(VLOOKUP(B13,#REF!,21,FALSE))</f>
        <v>#REF!</v>
      </c>
      <c r="H13" s="24" t="e">
        <f>VLOOKUP(B13,#REF!,18,FALSE)&amp;CHAR(10)&amp;(VLOOKUP(B13,#REF!,19,FALSE))</f>
        <v>#REF!</v>
      </c>
      <c r="I13" s="26" t="e">
        <f>VLOOKUP(H13,#REF!,2,FALSE)</f>
        <v>#REF!</v>
      </c>
      <c r="J13" s="11" t="e">
        <f>IF((VLOOKUP(B13,#REF!,68,FALSE)="55"),"一般競争入札","指名競争入札")</f>
        <v>#REF!</v>
      </c>
      <c r="K13" s="27" t="e">
        <f>IF(OR((VLOOKUP(B13,#REF!,66,FALSE)="1"),(VLOOKUP(B13,#REF!,8,FALSE)="1")),"非公開",(VLOOKUP(B13,#REF!,30,"FALSE")))</f>
        <v>#REF!</v>
      </c>
      <c r="L13" s="27" t="e">
        <f>VLOOKUP(B13,#REF!,29,FALSE)</f>
        <v>#REF!</v>
      </c>
      <c r="M13" s="28" t="e">
        <f>IF(OR((VLOOKUP(B13,#REF!,66,FALSE)="1"),(VLOOKUP(B13,#REF!,8,FALSE)="1")),"非公開",(ROUNDDOWN(L13/K13,3)))</f>
        <v>#REF!</v>
      </c>
      <c r="N13" s="13"/>
      <c r="O13" s="13"/>
      <c r="P13" s="13"/>
      <c r="Q13" s="14" t="s">
        <v>7</v>
      </c>
    </row>
    <row r="14" spans="1:17" ht="60" customHeight="1" x14ac:dyDescent="0.15">
      <c r="A14" s="22" t="e">
        <f>VLOOKUP(B14,#REF!,75,FALSE)</f>
        <v>#REF!</v>
      </c>
      <c r="B14" s="29" t="s">
        <v>44</v>
      </c>
      <c r="C14" s="23" t="e">
        <f>VLOOKUP(B14,#REF!,76,FALSE)</f>
        <v>#REF!</v>
      </c>
      <c r="D14" s="23" t="e">
        <f t="shared" si="0"/>
        <v>#REF!</v>
      </c>
      <c r="E14" s="24" t="e">
        <f>VLOOKUP(B14,#REF!,9,FALSE)&amp;CHAR(10)&amp;(DBCS(VLOOKUP(B14,#REF!,11,FALSE))&amp;(DBCS(VLOOKUP(B14,#REF!,10,FALSE))))</f>
        <v>#REF!</v>
      </c>
      <c r="F14" s="24" t="e">
        <f>IF(VLOOKUP(B14,#REF!,63,FALSE)="01","航空自衛隊第２補給処調達部長　村岡　良雄","航空自衛隊第２補給処調達部長代理調達管理課長　奥山　英樹")</f>
        <v>#REF!</v>
      </c>
      <c r="G14" s="25" t="e">
        <f>DATEVALUE(VLOOKUP(B14,#REF!,21,FALSE))</f>
        <v>#REF!</v>
      </c>
      <c r="H14" s="24" t="e">
        <f>VLOOKUP(B14,#REF!,18,FALSE)&amp;CHAR(10)&amp;(VLOOKUP(B14,#REF!,19,FALSE))</f>
        <v>#REF!</v>
      </c>
      <c r="I14" s="26" t="e">
        <f>VLOOKUP(H14,#REF!,2,FALSE)</f>
        <v>#REF!</v>
      </c>
      <c r="J14" s="11" t="e">
        <f>IF((VLOOKUP(B14,#REF!,68,FALSE)="55"),"一般競争入札","指名競争入札")</f>
        <v>#REF!</v>
      </c>
      <c r="K14" s="27" t="e">
        <f>IF(OR((VLOOKUP(B14,#REF!,66,FALSE)="1"),(VLOOKUP(B14,#REF!,8,FALSE)="1")),"非公開",(VLOOKUP(B14,#REF!,30,"FALSE")))</f>
        <v>#REF!</v>
      </c>
      <c r="L14" s="27" t="e">
        <f>VLOOKUP(B14,#REF!,29,FALSE)</f>
        <v>#REF!</v>
      </c>
      <c r="M14" s="28" t="e">
        <f>IF(OR((VLOOKUP(B14,#REF!,66,FALSE)="1"),(VLOOKUP(B14,#REF!,8,FALSE)="1")),"非公開",(ROUNDDOWN(L14/K14,3)))</f>
        <v>#REF!</v>
      </c>
      <c r="N14" s="13"/>
      <c r="O14" s="13"/>
      <c r="P14" s="13"/>
      <c r="Q14" s="14" t="s">
        <v>7</v>
      </c>
    </row>
    <row r="15" spans="1:17" ht="60" customHeight="1" x14ac:dyDescent="0.15">
      <c r="A15" s="22" t="e">
        <f>VLOOKUP(B15,#REF!,75,FALSE)</f>
        <v>#REF!</v>
      </c>
      <c r="B15" s="29" t="s">
        <v>45</v>
      </c>
      <c r="C15" s="23" t="e">
        <f>VLOOKUP(B15,#REF!,76,FALSE)</f>
        <v>#REF!</v>
      </c>
      <c r="D15" s="23" t="e">
        <f t="shared" si="0"/>
        <v>#REF!</v>
      </c>
      <c r="E15" s="24" t="e">
        <f>VLOOKUP(B15,#REF!,9,FALSE)&amp;CHAR(10)&amp;(DBCS(VLOOKUP(B15,#REF!,11,FALSE))&amp;(DBCS(VLOOKUP(B15,#REF!,10,FALSE))))</f>
        <v>#REF!</v>
      </c>
      <c r="F15" s="24" t="e">
        <f>IF(VLOOKUP(B15,#REF!,63,FALSE)="01","航空自衛隊第２補給処調達部長　村岡　良雄","航空自衛隊第２補給処調達部長代理調達管理課長　奥山　英樹")</f>
        <v>#REF!</v>
      </c>
      <c r="G15" s="25" t="e">
        <f>DATEVALUE(VLOOKUP(B15,#REF!,21,FALSE))</f>
        <v>#REF!</v>
      </c>
      <c r="H15" s="24" t="e">
        <f>VLOOKUP(B15,#REF!,18,FALSE)&amp;CHAR(10)&amp;(VLOOKUP(B15,#REF!,19,FALSE))</f>
        <v>#REF!</v>
      </c>
      <c r="I15" s="26" t="e">
        <f>VLOOKUP(H15,#REF!,2,FALSE)</f>
        <v>#REF!</v>
      </c>
      <c r="J15" s="11" t="e">
        <f>IF((VLOOKUP(B15,#REF!,68,FALSE)="55"),"一般競争入札","指名競争入札")</f>
        <v>#REF!</v>
      </c>
      <c r="K15" s="27" t="e">
        <f>IF(OR((VLOOKUP(B15,#REF!,66,FALSE)="1"),(VLOOKUP(B15,#REF!,8,FALSE)="1")),"非公開",(VLOOKUP(B15,#REF!,30,"FALSE")))</f>
        <v>#REF!</v>
      </c>
      <c r="L15" s="27" t="e">
        <f>VLOOKUP(B15,#REF!,29,FALSE)</f>
        <v>#REF!</v>
      </c>
      <c r="M15" s="28" t="e">
        <f>IF(OR((VLOOKUP(B15,#REF!,66,FALSE)="1"),(VLOOKUP(B15,#REF!,8,FALSE)="1")),"非公開",(ROUNDDOWN(L15/K15,3)))</f>
        <v>#REF!</v>
      </c>
      <c r="N15" s="13"/>
      <c r="O15" s="13"/>
      <c r="P15" s="13"/>
      <c r="Q15" s="14" t="s">
        <v>7</v>
      </c>
    </row>
    <row r="16" spans="1:17" ht="60" customHeight="1" x14ac:dyDescent="0.15">
      <c r="A16" s="22" t="e">
        <f>VLOOKUP(B16,#REF!,75,FALSE)</f>
        <v>#REF!</v>
      </c>
      <c r="B16" s="29" t="s">
        <v>46</v>
      </c>
      <c r="C16" s="23" t="e">
        <f>VLOOKUP(B16,#REF!,76,FALSE)</f>
        <v>#REF!</v>
      </c>
      <c r="D16" s="23" t="e">
        <f t="shared" si="0"/>
        <v>#REF!</v>
      </c>
      <c r="E16" s="24" t="e">
        <f>VLOOKUP(B16,#REF!,9,FALSE)&amp;CHAR(10)&amp;(DBCS(VLOOKUP(B16,#REF!,11,FALSE))&amp;(DBCS(VLOOKUP(B16,#REF!,10,FALSE))))</f>
        <v>#REF!</v>
      </c>
      <c r="F16" s="24" t="e">
        <f>IF(VLOOKUP(B16,#REF!,63,FALSE)="01","航空自衛隊第２補給処調達部長　村岡　良雄","航空自衛隊第２補給処調達部長代理調達管理課長　奥山　英樹")</f>
        <v>#REF!</v>
      </c>
      <c r="G16" s="25" t="e">
        <f>DATEVALUE(VLOOKUP(B16,#REF!,21,FALSE))</f>
        <v>#REF!</v>
      </c>
      <c r="H16" s="24" t="e">
        <f>VLOOKUP(B16,#REF!,18,FALSE)&amp;CHAR(10)&amp;(VLOOKUP(B16,#REF!,19,FALSE))</f>
        <v>#REF!</v>
      </c>
      <c r="I16" s="26" t="e">
        <f>VLOOKUP(H16,#REF!,2,FALSE)</f>
        <v>#REF!</v>
      </c>
      <c r="J16" s="11" t="e">
        <f>IF((VLOOKUP(B16,#REF!,68,FALSE)="55"),"一般競争入札","指名競争入札")</f>
        <v>#REF!</v>
      </c>
      <c r="K16" s="27" t="e">
        <f>IF(OR((VLOOKUP(B16,#REF!,66,FALSE)="1"),(VLOOKUP(B16,#REF!,8,FALSE)="1")),"非公開",(VLOOKUP(B16,#REF!,30,"FALSE")))</f>
        <v>#REF!</v>
      </c>
      <c r="L16" s="27" t="e">
        <f>VLOOKUP(B16,#REF!,29,FALSE)</f>
        <v>#REF!</v>
      </c>
      <c r="M16" s="28" t="e">
        <f>IF(OR((VLOOKUP(B16,#REF!,66,FALSE)="1"),(VLOOKUP(B16,#REF!,8,FALSE)="1")),"非公開",(ROUNDDOWN(L16/K16,3)))</f>
        <v>#REF!</v>
      </c>
      <c r="N16" s="13"/>
      <c r="O16" s="13"/>
      <c r="P16" s="13"/>
      <c r="Q16" s="14" t="s">
        <v>7</v>
      </c>
    </row>
    <row r="17" spans="1:17" ht="60" customHeight="1" x14ac:dyDescent="0.15">
      <c r="A17" s="22" t="e">
        <f>VLOOKUP(B17,#REF!,75,FALSE)</f>
        <v>#REF!</v>
      </c>
      <c r="B17" s="29" t="s">
        <v>47</v>
      </c>
      <c r="C17" s="23" t="e">
        <f>VLOOKUP(B17,#REF!,76,FALSE)</f>
        <v>#REF!</v>
      </c>
      <c r="D17" s="23" t="e">
        <f t="shared" si="0"/>
        <v>#REF!</v>
      </c>
      <c r="E17" s="24" t="e">
        <f>VLOOKUP(B17,#REF!,9,FALSE)&amp;CHAR(10)&amp;(DBCS(VLOOKUP(B17,#REF!,11,FALSE))&amp;(DBCS(VLOOKUP(B17,#REF!,10,FALSE))))</f>
        <v>#REF!</v>
      </c>
      <c r="F17" s="24" t="e">
        <f>IF(VLOOKUP(B17,#REF!,63,FALSE)="01","航空自衛隊第２補給処調達部長　村岡　良雄","航空自衛隊第２補給処調達部長代理調達管理課長　奥山　英樹")</f>
        <v>#REF!</v>
      </c>
      <c r="G17" s="25" t="e">
        <f>DATEVALUE(VLOOKUP(B17,#REF!,21,FALSE))</f>
        <v>#REF!</v>
      </c>
      <c r="H17" s="24" t="e">
        <f>VLOOKUP(B17,#REF!,18,FALSE)&amp;CHAR(10)&amp;(VLOOKUP(B17,#REF!,19,FALSE))</f>
        <v>#REF!</v>
      </c>
      <c r="I17" s="26" t="e">
        <f>VLOOKUP(H17,#REF!,2,FALSE)</f>
        <v>#REF!</v>
      </c>
      <c r="J17" s="11" t="e">
        <f>IF((VLOOKUP(B17,#REF!,68,FALSE)="55"),"一般競争入札","指名競争入札")</f>
        <v>#REF!</v>
      </c>
      <c r="K17" s="27" t="e">
        <f>IF(OR((VLOOKUP(B17,#REF!,66,FALSE)="1"),(VLOOKUP(B17,#REF!,8,FALSE)="1")),"非公開",(VLOOKUP(B17,#REF!,30,"FALSE")))</f>
        <v>#REF!</v>
      </c>
      <c r="L17" s="27" t="e">
        <f>VLOOKUP(B17,#REF!,29,FALSE)</f>
        <v>#REF!</v>
      </c>
      <c r="M17" s="28" t="e">
        <f>IF(OR((VLOOKUP(B17,#REF!,66,FALSE)="1"),(VLOOKUP(B17,#REF!,8,FALSE)="1")),"非公開",(ROUNDDOWN(L17/K17,3)))</f>
        <v>#REF!</v>
      </c>
      <c r="N17" s="13"/>
      <c r="O17" s="13"/>
      <c r="P17" s="13"/>
      <c r="Q17" s="14" t="s">
        <v>7</v>
      </c>
    </row>
    <row r="18" spans="1:17" ht="60" customHeight="1" x14ac:dyDescent="0.15">
      <c r="A18" s="22" t="e">
        <f>VLOOKUP(B18,#REF!,75,FALSE)</f>
        <v>#REF!</v>
      </c>
      <c r="B18" s="29" t="s">
        <v>48</v>
      </c>
      <c r="C18" s="23" t="e">
        <f>VLOOKUP(B18,#REF!,76,FALSE)</f>
        <v>#REF!</v>
      </c>
      <c r="D18" s="23" t="e">
        <f t="shared" si="0"/>
        <v>#REF!</v>
      </c>
      <c r="E18" s="24" t="e">
        <f>VLOOKUP(B18,#REF!,9,FALSE)&amp;CHAR(10)&amp;(DBCS(VLOOKUP(B18,#REF!,11,FALSE))&amp;(DBCS(VLOOKUP(B18,#REF!,10,FALSE))))</f>
        <v>#REF!</v>
      </c>
      <c r="F18" s="24" t="e">
        <f>IF(VLOOKUP(B18,#REF!,63,FALSE)="01","航空自衛隊第２補給処調達部長　村岡　良雄","航空自衛隊第２補給処調達部長代理調達管理課長　奥山　英樹")</f>
        <v>#REF!</v>
      </c>
      <c r="G18" s="25" t="e">
        <f>DATEVALUE(VLOOKUP(B18,#REF!,21,FALSE))</f>
        <v>#REF!</v>
      </c>
      <c r="H18" s="24" t="e">
        <f>VLOOKUP(B18,#REF!,18,FALSE)&amp;CHAR(10)&amp;(VLOOKUP(B18,#REF!,19,FALSE))</f>
        <v>#REF!</v>
      </c>
      <c r="I18" s="26" t="e">
        <f>VLOOKUP(H18,#REF!,2,FALSE)</f>
        <v>#REF!</v>
      </c>
      <c r="J18" s="11" t="e">
        <f>IF((VLOOKUP(B18,#REF!,68,FALSE)="55"),"一般競争入札","指名競争入札")</f>
        <v>#REF!</v>
      </c>
      <c r="K18" s="27" t="e">
        <f>IF(OR((VLOOKUP(B18,#REF!,66,FALSE)="1"),(VLOOKUP(B18,#REF!,8,FALSE)="1")),"非公開",(VLOOKUP(B18,#REF!,30,"FALSE")))</f>
        <v>#REF!</v>
      </c>
      <c r="L18" s="27" t="e">
        <f>VLOOKUP(B18,#REF!,29,FALSE)</f>
        <v>#REF!</v>
      </c>
      <c r="M18" s="28" t="e">
        <f>IF(OR((VLOOKUP(B18,#REF!,66,FALSE)="1"),(VLOOKUP(B18,#REF!,8,FALSE)="1")),"非公開",(ROUNDDOWN(L18/K18,3)))</f>
        <v>#REF!</v>
      </c>
      <c r="N18" s="13"/>
      <c r="O18" s="13"/>
      <c r="P18" s="13"/>
      <c r="Q18" s="14" t="s">
        <v>7</v>
      </c>
    </row>
    <row r="19" spans="1:17" ht="60" customHeight="1" x14ac:dyDescent="0.15">
      <c r="A19" s="22" t="e">
        <f>VLOOKUP(B19,#REF!,75,FALSE)</f>
        <v>#REF!</v>
      </c>
      <c r="B19" s="29" t="s">
        <v>49</v>
      </c>
      <c r="C19" s="23" t="e">
        <f>VLOOKUP(B19,#REF!,76,FALSE)</f>
        <v>#REF!</v>
      </c>
      <c r="D19" s="23" t="e">
        <f t="shared" si="0"/>
        <v>#REF!</v>
      </c>
      <c r="E19" s="24" t="e">
        <f>VLOOKUP(B19,#REF!,9,FALSE)&amp;CHAR(10)&amp;(DBCS(VLOOKUP(B19,#REF!,11,FALSE))&amp;(DBCS(VLOOKUP(B19,#REF!,10,FALSE))))</f>
        <v>#REF!</v>
      </c>
      <c r="F19" s="24" t="e">
        <f>IF(VLOOKUP(B19,#REF!,63,FALSE)="01","航空自衛隊第２補給処調達部長　村岡　良雄","航空自衛隊第２補給処調達部長代理調達管理課長　奥山　英樹")</f>
        <v>#REF!</v>
      </c>
      <c r="G19" s="25" t="e">
        <f>DATEVALUE(VLOOKUP(B19,#REF!,21,FALSE))</f>
        <v>#REF!</v>
      </c>
      <c r="H19" s="24" t="e">
        <f>VLOOKUP(B19,#REF!,18,FALSE)&amp;CHAR(10)&amp;(VLOOKUP(B19,#REF!,19,FALSE))</f>
        <v>#REF!</v>
      </c>
      <c r="I19" s="26" t="e">
        <f>VLOOKUP(H19,#REF!,2,FALSE)</f>
        <v>#REF!</v>
      </c>
      <c r="J19" s="11" t="e">
        <f>IF((VLOOKUP(B19,#REF!,68,FALSE)="55"),"一般競争入札","指名競争入札")</f>
        <v>#REF!</v>
      </c>
      <c r="K19" s="27" t="e">
        <f>IF(OR((VLOOKUP(B19,#REF!,66,FALSE)="1"),(VLOOKUP(B19,#REF!,8,FALSE)="1")),"非公開",(VLOOKUP(B19,#REF!,30,"FALSE")))</f>
        <v>#REF!</v>
      </c>
      <c r="L19" s="27" t="e">
        <f>VLOOKUP(B19,#REF!,29,FALSE)</f>
        <v>#REF!</v>
      </c>
      <c r="M19" s="28" t="e">
        <f>IF(OR((VLOOKUP(B19,#REF!,66,FALSE)="1"),(VLOOKUP(B19,#REF!,8,FALSE)="1")),"非公開",(ROUNDDOWN(L19/K19,3)))</f>
        <v>#REF!</v>
      </c>
      <c r="N19" s="13"/>
      <c r="O19" s="13"/>
      <c r="P19" s="13"/>
      <c r="Q19" s="14" t="s">
        <v>7</v>
      </c>
    </row>
    <row r="20" spans="1:17" ht="60" customHeight="1" x14ac:dyDescent="0.15">
      <c r="A20" s="22" t="e">
        <f>VLOOKUP(B20,#REF!,75,FALSE)</f>
        <v>#REF!</v>
      </c>
      <c r="B20" s="29" t="s">
        <v>50</v>
      </c>
      <c r="C20" s="23" t="e">
        <f>VLOOKUP(B20,#REF!,76,FALSE)</f>
        <v>#REF!</v>
      </c>
      <c r="D20" s="23" t="e">
        <f t="shared" si="0"/>
        <v>#REF!</v>
      </c>
      <c r="E20" s="24" t="e">
        <f>VLOOKUP(B20,#REF!,9,FALSE)&amp;CHAR(10)&amp;(DBCS(VLOOKUP(B20,#REF!,11,FALSE))&amp;(DBCS(VLOOKUP(B20,#REF!,10,FALSE))))</f>
        <v>#REF!</v>
      </c>
      <c r="F20" s="24" t="e">
        <f>IF(VLOOKUP(B20,#REF!,63,FALSE)="01","航空自衛隊第２補給処調達部長　村岡　良雄","航空自衛隊第２補給処調達部長代理調達管理課長　奥山　英樹")</f>
        <v>#REF!</v>
      </c>
      <c r="G20" s="25" t="e">
        <f>DATEVALUE(VLOOKUP(B20,#REF!,21,FALSE))</f>
        <v>#REF!</v>
      </c>
      <c r="H20" s="24" t="e">
        <f>VLOOKUP(B20,#REF!,18,FALSE)&amp;CHAR(10)&amp;(VLOOKUP(B20,#REF!,19,FALSE))</f>
        <v>#REF!</v>
      </c>
      <c r="I20" s="26" t="e">
        <f>VLOOKUP(H20,#REF!,2,FALSE)</f>
        <v>#REF!</v>
      </c>
      <c r="J20" s="11" t="e">
        <f>IF((VLOOKUP(B20,#REF!,68,FALSE)="55"),"一般競争入札","指名競争入札")</f>
        <v>#REF!</v>
      </c>
      <c r="K20" s="27" t="e">
        <f>IF(OR((VLOOKUP(B20,#REF!,66,FALSE)="1"),(VLOOKUP(B20,#REF!,8,FALSE)="1")),"非公開",(VLOOKUP(B20,#REF!,30,"FALSE")))</f>
        <v>#REF!</v>
      </c>
      <c r="L20" s="27" t="e">
        <f>VLOOKUP(B20,#REF!,29,FALSE)</f>
        <v>#REF!</v>
      </c>
      <c r="M20" s="28" t="e">
        <f>IF(OR((VLOOKUP(B20,#REF!,66,FALSE)="1"),(VLOOKUP(B20,#REF!,8,FALSE)="1")),"非公開",(ROUNDDOWN(L20/K20,3)))</f>
        <v>#REF!</v>
      </c>
      <c r="N20" s="13"/>
      <c r="O20" s="13"/>
      <c r="P20" s="13"/>
      <c r="Q20" s="14" t="s">
        <v>7</v>
      </c>
    </row>
    <row r="21" spans="1:17" ht="60" customHeight="1" x14ac:dyDescent="0.15">
      <c r="A21" s="22" t="e">
        <f>VLOOKUP(B21,#REF!,75,FALSE)</f>
        <v>#REF!</v>
      </c>
      <c r="B21" s="29" t="s">
        <v>51</v>
      </c>
      <c r="C21" s="23" t="e">
        <f>VLOOKUP(B21,#REF!,76,FALSE)</f>
        <v>#REF!</v>
      </c>
      <c r="D21" s="23" t="e">
        <f t="shared" si="0"/>
        <v>#REF!</v>
      </c>
      <c r="E21" s="24" t="e">
        <f>VLOOKUP(B21,#REF!,9,FALSE)&amp;CHAR(10)&amp;(DBCS(VLOOKUP(B21,#REF!,11,FALSE))&amp;(DBCS(VLOOKUP(B21,#REF!,10,FALSE))))</f>
        <v>#REF!</v>
      </c>
      <c r="F21" s="24" t="e">
        <f>IF(VLOOKUP(B21,#REF!,63,FALSE)="01","航空自衛隊第２補給処調達部長　村岡　良雄","航空自衛隊第２補給処調達部長代理調達管理課長　奥山　英樹")</f>
        <v>#REF!</v>
      </c>
      <c r="G21" s="25" t="e">
        <f>DATEVALUE(VLOOKUP(B21,#REF!,21,FALSE))</f>
        <v>#REF!</v>
      </c>
      <c r="H21" s="24" t="e">
        <f>VLOOKUP(B21,#REF!,18,FALSE)&amp;CHAR(10)&amp;(VLOOKUP(B21,#REF!,19,FALSE))</f>
        <v>#REF!</v>
      </c>
      <c r="I21" s="26" t="e">
        <f>VLOOKUP(H21,#REF!,2,FALSE)</f>
        <v>#REF!</v>
      </c>
      <c r="J21" s="11" t="e">
        <f>IF((VLOOKUP(B21,#REF!,68,FALSE)="55"),"一般競争入札","指名競争入札")</f>
        <v>#REF!</v>
      </c>
      <c r="K21" s="27" t="e">
        <f>IF(OR((VLOOKUP(B21,#REF!,66,FALSE)="1"),(VLOOKUP(B21,#REF!,8,FALSE)="1")),"非公開",(VLOOKUP(B21,#REF!,30,"FALSE")))</f>
        <v>#REF!</v>
      </c>
      <c r="L21" s="27" t="e">
        <f>VLOOKUP(B21,#REF!,29,FALSE)</f>
        <v>#REF!</v>
      </c>
      <c r="M21" s="28" t="e">
        <f>IF(OR((VLOOKUP(B21,#REF!,66,FALSE)="1"),(VLOOKUP(B21,#REF!,8,FALSE)="1")),"非公開",(ROUNDDOWN(L21/K21,3)))</f>
        <v>#REF!</v>
      </c>
      <c r="N21" s="13"/>
      <c r="O21" s="13"/>
      <c r="P21" s="13"/>
      <c r="Q21" s="14" t="s">
        <v>7</v>
      </c>
    </row>
    <row r="22" spans="1:17" ht="60" customHeight="1" x14ac:dyDescent="0.15">
      <c r="A22" s="22" t="e">
        <f>VLOOKUP(B22,#REF!,75,FALSE)</f>
        <v>#REF!</v>
      </c>
      <c r="B22" s="29" t="s">
        <v>52</v>
      </c>
      <c r="C22" s="23" t="e">
        <f>VLOOKUP(B22,#REF!,76,FALSE)</f>
        <v>#REF!</v>
      </c>
      <c r="D22" s="23" t="e">
        <f t="shared" si="0"/>
        <v>#REF!</v>
      </c>
      <c r="E22" s="24" t="e">
        <f>VLOOKUP(B22,#REF!,9,FALSE)&amp;CHAR(10)&amp;(DBCS(VLOOKUP(B22,#REF!,11,FALSE))&amp;(DBCS(VLOOKUP(B22,#REF!,10,FALSE))))</f>
        <v>#REF!</v>
      </c>
      <c r="F22" s="24" t="e">
        <f>IF(VLOOKUP(B22,#REF!,63,FALSE)="01","航空自衛隊第２補給処調達部長　村岡　良雄","航空自衛隊第２補給処調達部長代理調達管理課長　奥山　英樹")</f>
        <v>#REF!</v>
      </c>
      <c r="G22" s="25" t="e">
        <f>DATEVALUE(VLOOKUP(B22,#REF!,21,FALSE))</f>
        <v>#REF!</v>
      </c>
      <c r="H22" s="24" t="e">
        <f>VLOOKUP(B22,#REF!,18,FALSE)&amp;CHAR(10)&amp;(VLOOKUP(B22,#REF!,19,FALSE))</f>
        <v>#REF!</v>
      </c>
      <c r="I22" s="26" t="e">
        <f>VLOOKUP(H22,#REF!,2,FALSE)</f>
        <v>#REF!</v>
      </c>
      <c r="J22" s="11" t="e">
        <f>IF((VLOOKUP(B22,#REF!,68,FALSE)="55"),"一般競争入札","指名競争入札")</f>
        <v>#REF!</v>
      </c>
      <c r="K22" s="27" t="e">
        <f>IF(OR((VLOOKUP(B22,#REF!,66,FALSE)="1"),(VLOOKUP(B22,#REF!,8,FALSE)="1")),"非公開",(VLOOKUP(B22,#REF!,30,"FALSE")))</f>
        <v>#REF!</v>
      </c>
      <c r="L22" s="27" t="e">
        <f>VLOOKUP(B22,#REF!,29,FALSE)</f>
        <v>#REF!</v>
      </c>
      <c r="M22" s="28" t="e">
        <f>IF(OR((VLOOKUP(B22,#REF!,66,FALSE)="1"),(VLOOKUP(B22,#REF!,8,FALSE)="1")),"非公開",(ROUNDDOWN(L22/K22,3)))</f>
        <v>#REF!</v>
      </c>
      <c r="N22" s="13"/>
      <c r="O22" s="13"/>
      <c r="P22" s="13"/>
      <c r="Q22" s="14" t="s">
        <v>7</v>
      </c>
    </row>
    <row r="23" spans="1:17" ht="60" customHeight="1" x14ac:dyDescent="0.15">
      <c r="A23" s="22" t="e">
        <f>VLOOKUP(B23,#REF!,75,FALSE)</f>
        <v>#REF!</v>
      </c>
      <c r="B23" s="29" t="s">
        <v>53</v>
      </c>
      <c r="C23" s="23" t="e">
        <f>VLOOKUP(B23,#REF!,76,FALSE)</f>
        <v>#REF!</v>
      </c>
      <c r="D23" s="23" t="e">
        <f t="shared" si="0"/>
        <v>#REF!</v>
      </c>
      <c r="E23" s="24" t="e">
        <f>VLOOKUP(B23,#REF!,9,FALSE)&amp;CHAR(10)&amp;(DBCS(VLOOKUP(B23,#REF!,11,FALSE))&amp;(DBCS(VLOOKUP(B23,#REF!,10,FALSE))))</f>
        <v>#REF!</v>
      </c>
      <c r="F23" s="24" t="e">
        <f>IF(VLOOKUP(B23,#REF!,63,FALSE)="01","航空自衛隊第２補給処調達部長　村岡　良雄","航空自衛隊第２補給処調達部長代理調達管理課長　奥山　英樹")</f>
        <v>#REF!</v>
      </c>
      <c r="G23" s="25" t="e">
        <f>DATEVALUE(VLOOKUP(B23,#REF!,21,FALSE))</f>
        <v>#REF!</v>
      </c>
      <c r="H23" s="24" t="e">
        <f>VLOOKUP(B23,#REF!,18,FALSE)&amp;CHAR(10)&amp;(VLOOKUP(B23,#REF!,19,FALSE))</f>
        <v>#REF!</v>
      </c>
      <c r="I23" s="26" t="e">
        <f>VLOOKUP(H23,#REF!,2,FALSE)</f>
        <v>#REF!</v>
      </c>
      <c r="J23" s="11" t="e">
        <f>IF((VLOOKUP(B23,#REF!,68,FALSE)="55"),"一般競争入札","指名競争入札")</f>
        <v>#REF!</v>
      </c>
      <c r="K23" s="27" t="e">
        <f>IF(OR((VLOOKUP(B23,#REF!,66,FALSE)="1"),(VLOOKUP(B23,#REF!,8,FALSE)="1")),"非公開",(VLOOKUP(B23,#REF!,30,"FALSE")))</f>
        <v>#REF!</v>
      </c>
      <c r="L23" s="27" t="e">
        <f>VLOOKUP(B23,#REF!,29,FALSE)</f>
        <v>#REF!</v>
      </c>
      <c r="M23" s="28" t="e">
        <f>IF(OR((VLOOKUP(B23,#REF!,66,FALSE)="1"),(VLOOKUP(B23,#REF!,8,FALSE)="1")),"非公開",(ROUNDDOWN(L23/K23,3)))</f>
        <v>#REF!</v>
      </c>
      <c r="N23" s="13"/>
      <c r="O23" s="13"/>
      <c r="P23" s="13"/>
      <c r="Q23" s="14" t="s">
        <v>7</v>
      </c>
    </row>
    <row r="24" spans="1:17" ht="60" customHeight="1" x14ac:dyDescent="0.15">
      <c r="A24" s="22" t="e">
        <f>VLOOKUP(B24,#REF!,75,FALSE)</f>
        <v>#REF!</v>
      </c>
      <c r="B24" s="29" t="s">
        <v>54</v>
      </c>
      <c r="C24" s="23" t="e">
        <f>VLOOKUP(B24,#REF!,76,FALSE)</f>
        <v>#REF!</v>
      </c>
      <c r="D24" s="23" t="e">
        <f t="shared" si="0"/>
        <v>#REF!</v>
      </c>
      <c r="E24" s="24" t="e">
        <f>VLOOKUP(B24,#REF!,9,FALSE)&amp;CHAR(10)&amp;(DBCS(VLOOKUP(B24,#REF!,11,FALSE))&amp;(DBCS(VLOOKUP(B24,#REF!,10,FALSE))))</f>
        <v>#REF!</v>
      </c>
      <c r="F24" s="24" t="e">
        <f>IF(VLOOKUP(B24,#REF!,63,FALSE)="01","航空自衛隊第２補給処調達部長　村岡　良雄","航空自衛隊第２補給処調達部長代理調達管理課長　奥山　英樹")</f>
        <v>#REF!</v>
      </c>
      <c r="G24" s="25" t="e">
        <f>DATEVALUE(VLOOKUP(B24,#REF!,21,FALSE))</f>
        <v>#REF!</v>
      </c>
      <c r="H24" s="24" t="e">
        <f>VLOOKUP(B24,#REF!,18,FALSE)&amp;CHAR(10)&amp;(VLOOKUP(B24,#REF!,19,FALSE))</f>
        <v>#REF!</v>
      </c>
      <c r="I24" s="26" t="e">
        <f>VLOOKUP(H24,#REF!,2,FALSE)</f>
        <v>#REF!</v>
      </c>
      <c r="J24" s="11" t="e">
        <f>IF((VLOOKUP(B24,#REF!,68,FALSE)="55"),"一般競争入札","指名競争入札")</f>
        <v>#REF!</v>
      </c>
      <c r="K24" s="27" t="e">
        <f>IF(OR((VLOOKUP(B24,#REF!,66,FALSE)="1"),(VLOOKUP(B24,#REF!,8,FALSE)="1")),"非公開",(VLOOKUP(B24,#REF!,30,"FALSE")))</f>
        <v>#REF!</v>
      </c>
      <c r="L24" s="27" t="e">
        <f>VLOOKUP(B24,#REF!,29,FALSE)</f>
        <v>#REF!</v>
      </c>
      <c r="M24" s="28" t="e">
        <f>IF(OR((VLOOKUP(B24,#REF!,66,FALSE)="1"),(VLOOKUP(B24,#REF!,8,FALSE)="1")),"非公開",(ROUNDDOWN(L24/K24,3)))</f>
        <v>#REF!</v>
      </c>
      <c r="N24" s="13"/>
      <c r="O24" s="13"/>
      <c r="P24" s="13"/>
      <c r="Q24" s="14" t="s">
        <v>7</v>
      </c>
    </row>
    <row r="25" spans="1:17" ht="60" customHeight="1" x14ac:dyDescent="0.15">
      <c r="A25" s="22" t="e">
        <f>VLOOKUP(B25,#REF!,75,FALSE)</f>
        <v>#REF!</v>
      </c>
      <c r="B25" s="29" t="s">
        <v>55</v>
      </c>
      <c r="C25" s="23" t="e">
        <f>VLOOKUP(B25,#REF!,76,FALSE)</f>
        <v>#REF!</v>
      </c>
      <c r="D25" s="23" t="e">
        <f t="shared" si="0"/>
        <v>#REF!</v>
      </c>
      <c r="E25" s="24" t="e">
        <f>VLOOKUP(B25,#REF!,9,FALSE)&amp;CHAR(10)&amp;(DBCS(VLOOKUP(B25,#REF!,11,FALSE))&amp;(DBCS(VLOOKUP(B25,#REF!,10,FALSE))))</f>
        <v>#REF!</v>
      </c>
      <c r="F25" s="24" t="e">
        <f>IF(VLOOKUP(B25,#REF!,63,FALSE)="01","航空自衛隊第２補給処調達部長　村岡　良雄","航空自衛隊第２補給処調達部長代理調達管理課長　奥山　英樹")</f>
        <v>#REF!</v>
      </c>
      <c r="G25" s="25" t="e">
        <f>DATEVALUE(VLOOKUP(B25,#REF!,21,FALSE))</f>
        <v>#REF!</v>
      </c>
      <c r="H25" s="24" t="e">
        <f>VLOOKUP(B25,#REF!,18,FALSE)&amp;CHAR(10)&amp;(VLOOKUP(B25,#REF!,19,FALSE))</f>
        <v>#REF!</v>
      </c>
      <c r="I25" s="26" t="e">
        <f>VLOOKUP(H25,#REF!,2,FALSE)</f>
        <v>#REF!</v>
      </c>
      <c r="J25" s="11" t="e">
        <f>IF((VLOOKUP(B25,#REF!,68,FALSE)="55"),"一般競争入札","指名競争入札")</f>
        <v>#REF!</v>
      </c>
      <c r="K25" s="27" t="e">
        <f>IF(OR((VLOOKUP(B25,#REF!,66,FALSE)="1"),(VLOOKUP(B25,#REF!,8,FALSE)="1")),"非公開",(VLOOKUP(B25,#REF!,30,"FALSE")))</f>
        <v>#REF!</v>
      </c>
      <c r="L25" s="27" t="e">
        <f>VLOOKUP(B25,#REF!,29,FALSE)</f>
        <v>#REF!</v>
      </c>
      <c r="M25" s="28" t="e">
        <f>IF(OR((VLOOKUP(B25,#REF!,66,FALSE)="1"),(VLOOKUP(B25,#REF!,8,FALSE)="1")),"非公開",(ROUNDDOWN(L25/K25,3)))</f>
        <v>#REF!</v>
      </c>
      <c r="N25" s="13"/>
      <c r="O25" s="13"/>
      <c r="P25" s="13"/>
      <c r="Q25" s="14" t="s">
        <v>7</v>
      </c>
    </row>
    <row r="26" spans="1:17" ht="60" customHeight="1" x14ac:dyDescent="0.15">
      <c r="A26" s="22" t="e">
        <f>VLOOKUP(B26,#REF!,75,FALSE)</f>
        <v>#REF!</v>
      </c>
      <c r="B26" s="29" t="s">
        <v>56</v>
      </c>
      <c r="C26" s="23" t="e">
        <f>VLOOKUP(B26,#REF!,76,FALSE)</f>
        <v>#REF!</v>
      </c>
      <c r="D26" s="23" t="e">
        <f t="shared" si="0"/>
        <v>#REF!</v>
      </c>
      <c r="E26" s="24" t="e">
        <f>VLOOKUP(B26,#REF!,9,FALSE)&amp;CHAR(10)&amp;(DBCS(VLOOKUP(B26,#REF!,11,FALSE))&amp;(DBCS(VLOOKUP(B26,#REF!,10,FALSE))))</f>
        <v>#REF!</v>
      </c>
      <c r="F26" s="24" t="e">
        <f>IF(VLOOKUP(B26,#REF!,63,FALSE)="01","航空自衛隊第２補給処調達部長　村岡　良雄","航空自衛隊第２補給処調達部長代理調達管理課長　奥山　英樹")</f>
        <v>#REF!</v>
      </c>
      <c r="G26" s="25" t="e">
        <f>DATEVALUE(VLOOKUP(B26,#REF!,21,FALSE))</f>
        <v>#REF!</v>
      </c>
      <c r="H26" s="24" t="e">
        <f>VLOOKUP(B26,#REF!,18,FALSE)&amp;CHAR(10)&amp;(VLOOKUP(B26,#REF!,19,FALSE))</f>
        <v>#REF!</v>
      </c>
      <c r="I26" s="26" t="e">
        <f>VLOOKUP(H26,#REF!,2,FALSE)</f>
        <v>#REF!</v>
      </c>
      <c r="J26" s="11" t="e">
        <f>IF((VLOOKUP(B26,#REF!,68,FALSE)="55"),"一般競争入札","指名競争入札")</f>
        <v>#REF!</v>
      </c>
      <c r="K26" s="27" t="e">
        <f>IF(OR((VLOOKUP(B26,#REF!,66,FALSE)="1"),(VLOOKUP(B26,#REF!,8,FALSE)="1")),"非公開",(VLOOKUP(B26,#REF!,30,"FALSE")))</f>
        <v>#REF!</v>
      </c>
      <c r="L26" s="27" t="e">
        <f>VLOOKUP(B26,#REF!,29,FALSE)</f>
        <v>#REF!</v>
      </c>
      <c r="M26" s="28" t="e">
        <f>IF(OR((VLOOKUP(B26,#REF!,66,FALSE)="1"),(VLOOKUP(B26,#REF!,8,FALSE)="1")),"非公開",(ROUNDDOWN(L26/K26,3)))</f>
        <v>#REF!</v>
      </c>
      <c r="N26" s="13"/>
      <c r="O26" s="13"/>
      <c r="P26" s="13"/>
      <c r="Q26" s="14" t="s">
        <v>7</v>
      </c>
    </row>
    <row r="27" spans="1:17" ht="60" customHeight="1" x14ac:dyDescent="0.15">
      <c r="A27" s="22" t="e">
        <f>VLOOKUP(B27,#REF!,75,FALSE)</f>
        <v>#REF!</v>
      </c>
      <c r="B27" s="29" t="s">
        <v>57</v>
      </c>
      <c r="C27" s="23" t="e">
        <f>VLOOKUP(B27,#REF!,76,FALSE)</f>
        <v>#REF!</v>
      </c>
      <c r="D27" s="23" t="e">
        <f t="shared" si="0"/>
        <v>#REF!</v>
      </c>
      <c r="E27" s="24" t="e">
        <f>VLOOKUP(B27,#REF!,9,FALSE)&amp;CHAR(10)&amp;(DBCS(VLOOKUP(B27,#REF!,11,FALSE))&amp;(DBCS(VLOOKUP(B27,#REF!,10,FALSE))))</f>
        <v>#REF!</v>
      </c>
      <c r="F27" s="24" t="e">
        <f>IF(VLOOKUP(B27,#REF!,63,FALSE)="01","航空自衛隊第２補給処調達部長　村岡　良雄","航空自衛隊第２補給処調達部長代理調達管理課長　奥山　英樹")</f>
        <v>#REF!</v>
      </c>
      <c r="G27" s="25" t="e">
        <f>DATEVALUE(VLOOKUP(B27,#REF!,21,FALSE))</f>
        <v>#REF!</v>
      </c>
      <c r="H27" s="24" t="e">
        <f>VLOOKUP(B27,#REF!,18,FALSE)&amp;CHAR(10)&amp;(VLOOKUP(B27,#REF!,19,FALSE))</f>
        <v>#REF!</v>
      </c>
      <c r="I27" s="26" t="e">
        <f>VLOOKUP(H27,#REF!,2,FALSE)</f>
        <v>#REF!</v>
      </c>
      <c r="J27" s="11" t="e">
        <f>IF((VLOOKUP(B27,#REF!,68,FALSE)="55"),"一般競争入札","指名競争入札")</f>
        <v>#REF!</v>
      </c>
      <c r="K27" s="27" t="e">
        <f>IF(OR((VLOOKUP(B27,#REF!,66,FALSE)="1"),(VLOOKUP(B27,#REF!,8,FALSE)="1")),"非公開",(VLOOKUP(B27,#REF!,30,"FALSE")))</f>
        <v>#REF!</v>
      </c>
      <c r="L27" s="27" t="e">
        <f>VLOOKUP(B27,#REF!,29,FALSE)</f>
        <v>#REF!</v>
      </c>
      <c r="M27" s="28" t="e">
        <f>IF(OR((VLOOKUP(B27,#REF!,66,FALSE)="1"),(VLOOKUP(B27,#REF!,8,FALSE)="1")),"非公開",(ROUNDDOWN(L27/K27,3)))</f>
        <v>#REF!</v>
      </c>
      <c r="N27" s="13"/>
      <c r="O27" s="13"/>
      <c r="P27" s="13"/>
      <c r="Q27" s="14" t="s">
        <v>7</v>
      </c>
    </row>
    <row r="28" spans="1:17" ht="60" customHeight="1" x14ac:dyDescent="0.15">
      <c r="A28" s="22" t="e">
        <f>VLOOKUP(B28,#REF!,75,FALSE)</f>
        <v>#REF!</v>
      </c>
      <c r="B28" s="29" t="s">
        <v>58</v>
      </c>
      <c r="C28" s="23" t="e">
        <f>VLOOKUP(B28,#REF!,76,FALSE)</f>
        <v>#REF!</v>
      </c>
      <c r="D28" s="23" t="e">
        <f t="shared" si="0"/>
        <v>#REF!</v>
      </c>
      <c r="E28" s="24" t="e">
        <f>VLOOKUP(B28,#REF!,9,FALSE)&amp;CHAR(10)&amp;(DBCS(VLOOKUP(B28,#REF!,11,FALSE))&amp;(DBCS(VLOOKUP(B28,#REF!,10,FALSE))))</f>
        <v>#REF!</v>
      </c>
      <c r="F28" s="24" t="e">
        <f>IF(VLOOKUP(B28,#REF!,63,FALSE)="01","航空自衛隊第２補給処調達部長　村岡　良雄","航空自衛隊第２補給処調達部長代理調達管理課長　奥山　英樹")</f>
        <v>#REF!</v>
      </c>
      <c r="G28" s="25" t="e">
        <f>DATEVALUE(VLOOKUP(B28,#REF!,21,FALSE))</f>
        <v>#REF!</v>
      </c>
      <c r="H28" s="24" t="e">
        <f>VLOOKUP(B28,#REF!,18,FALSE)&amp;CHAR(10)&amp;(VLOOKUP(B28,#REF!,19,FALSE))</f>
        <v>#REF!</v>
      </c>
      <c r="I28" s="26" t="e">
        <f>VLOOKUP(H28,#REF!,2,FALSE)</f>
        <v>#REF!</v>
      </c>
      <c r="J28" s="11" t="e">
        <f>IF((VLOOKUP(B28,#REF!,68,FALSE)="55"),"一般競争入札","指名競争入札")</f>
        <v>#REF!</v>
      </c>
      <c r="K28" s="27" t="e">
        <f>IF(OR((VLOOKUP(B28,#REF!,66,FALSE)="1"),(VLOOKUP(B28,#REF!,8,FALSE)="1")),"非公開",(VLOOKUP(B28,#REF!,30,"FALSE")))</f>
        <v>#REF!</v>
      </c>
      <c r="L28" s="27" t="e">
        <f>VLOOKUP(B28,#REF!,29,FALSE)</f>
        <v>#REF!</v>
      </c>
      <c r="M28" s="28" t="e">
        <f>IF(OR((VLOOKUP(B28,#REF!,66,FALSE)="1"),(VLOOKUP(B28,#REF!,8,FALSE)="1")),"非公開",(ROUNDDOWN(L28/K28,3)))</f>
        <v>#REF!</v>
      </c>
      <c r="N28" s="13"/>
      <c r="O28" s="13"/>
      <c r="P28" s="13"/>
      <c r="Q28" s="14" t="s">
        <v>7</v>
      </c>
    </row>
    <row r="29" spans="1:17" ht="60" customHeight="1" x14ac:dyDescent="0.15">
      <c r="A29" s="22" t="e">
        <f>VLOOKUP(B29,#REF!,75,FALSE)</f>
        <v>#REF!</v>
      </c>
      <c r="B29" s="29" t="s">
        <v>59</v>
      </c>
      <c r="C29" s="23" t="e">
        <f>VLOOKUP(B29,#REF!,76,FALSE)</f>
        <v>#REF!</v>
      </c>
      <c r="D29" s="23" t="e">
        <f t="shared" si="0"/>
        <v>#REF!</v>
      </c>
      <c r="E29" s="24" t="e">
        <f>VLOOKUP(B29,#REF!,9,FALSE)&amp;CHAR(10)&amp;(DBCS(VLOOKUP(B29,#REF!,11,FALSE))&amp;(DBCS(VLOOKUP(B29,#REF!,10,FALSE))))</f>
        <v>#REF!</v>
      </c>
      <c r="F29" s="24" t="e">
        <f>IF(VLOOKUP(B29,#REF!,63,FALSE)="01","航空自衛隊第２補給処調達部長　村岡　良雄","航空自衛隊第２補給処調達部長代理調達管理課長　奥山　英樹")</f>
        <v>#REF!</v>
      </c>
      <c r="G29" s="25" t="e">
        <f>DATEVALUE(VLOOKUP(B29,#REF!,21,FALSE))</f>
        <v>#REF!</v>
      </c>
      <c r="H29" s="24" t="e">
        <f>VLOOKUP(B29,#REF!,18,FALSE)&amp;CHAR(10)&amp;(VLOOKUP(B29,#REF!,19,FALSE))</f>
        <v>#REF!</v>
      </c>
      <c r="I29" s="26" t="e">
        <f>VLOOKUP(H29,#REF!,2,FALSE)</f>
        <v>#REF!</v>
      </c>
      <c r="J29" s="11" t="e">
        <f>IF((VLOOKUP(B29,#REF!,68,FALSE)="55"),"一般競争入札","指名競争入札")</f>
        <v>#REF!</v>
      </c>
      <c r="K29" s="27" t="e">
        <f>IF(OR((VLOOKUP(B29,#REF!,66,FALSE)="1"),(VLOOKUP(B29,#REF!,8,FALSE)="1")),"非公開",(VLOOKUP(B29,#REF!,30,"FALSE")))</f>
        <v>#REF!</v>
      </c>
      <c r="L29" s="27" t="e">
        <f>VLOOKUP(B29,#REF!,29,FALSE)</f>
        <v>#REF!</v>
      </c>
      <c r="M29" s="28" t="e">
        <f>IF(OR((VLOOKUP(B29,#REF!,66,FALSE)="1"),(VLOOKUP(B29,#REF!,8,FALSE)="1")),"非公開",(ROUNDDOWN(L29/K29,3)))</f>
        <v>#REF!</v>
      </c>
      <c r="N29" s="13"/>
      <c r="O29" s="13"/>
      <c r="P29" s="13"/>
      <c r="Q29" s="14" t="s">
        <v>7</v>
      </c>
    </row>
    <row r="30" spans="1:17" ht="60" customHeight="1" x14ac:dyDescent="0.15">
      <c r="A30" s="22" t="e">
        <f>VLOOKUP(B30,#REF!,75,FALSE)</f>
        <v>#REF!</v>
      </c>
      <c r="B30" s="29" t="s">
        <v>60</v>
      </c>
      <c r="C30" s="23" t="e">
        <f>VLOOKUP(B30,#REF!,76,FALSE)</f>
        <v>#REF!</v>
      </c>
      <c r="D30" s="23" t="e">
        <f t="shared" si="0"/>
        <v>#REF!</v>
      </c>
      <c r="E30" s="24" t="e">
        <f>VLOOKUP(B30,#REF!,9,FALSE)&amp;CHAR(10)&amp;(DBCS(VLOOKUP(B30,#REF!,11,FALSE))&amp;(DBCS(VLOOKUP(B30,#REF!,10,FALSE))))</f>
        <v>#REF!</v>
      </c>
      <c r="F30" s="24" t="e">
        <f>IF(VLOOKUP(B30,#REF!,63,FALSE)="01","航空自衛隊第２補給処調達部長　村岡　良雄","航空自衛隊第２補給処調達部長代理調達管理課長　奥山　英樹")</f>
        <v>#REF!</v>
      </c>
      <c r="G30" s="25" t="e">
        <f>DATEVALUE(VLOOKUP(B30,#REF!,21,FALSE))</f>
        <v>#REF!</v>
      </c>
      <c r="H30" s="24" t="e">
        <f>VLOOKUP(B30,#REF!,18,FALSE)&amp;CHAR(10)&amp;(VLOOKUP(B30,#REF!,19,FALSE))</f>
        <v>#REF!</v>
      </c>
      <c r="I30" s="26" t="e">
        <f>VLOOKUP(H30,#REF!,2,FALSE)</f>
        <v>#REF!</v>
      </c>
      <c r="J30" s="11" t="e">
        <f>IF((VLOOKUP(B30,#REF!,68,FALSE)="55"),"一般競争入札","指名競争入札")</f>
        <v>#REF!</v>
      </c>
      <c r="K30" s="27" t="e">
        <f>IF(OR((VLOOKUP(B30,#REF!,66,FALSE)="1"),(VLOOKUP(B30,#REF!,8,FALSE)="1")),"非公開",(VLOOKUP(B30,#REF!,30,"FALSE")))</f>
        <v>#REF!</v>
      </c>
      <c r="L30" s="27" t="e">
        <f>VLOOKUP(B30,#REF!,29,FALSE)</f>
        <v>#REF!</v>
      </c>
      <c r="M30" s="28" t="e">
        <f>IF(OR((VLOOKUP(B30,#REF!,66,FALSE)="1"),(VLOOKUP(B30,#REF!,8,FALSE)="1")),"非公開",(ROUNDDOWN(L30/K30,3)))</f>
        <v>#REF!</v>
      </c>
      <c r="N30" s="13"/>
      <c r="O30" s="13"/>
      <c r="P30" s="13"/>
      <c r="Q30" s="14" t="s">
        <v>7</v>
      </c>
    </row>
    <row r="31" spans="1:17" ht="60" customHeight="1" x14ac:dyDescent="0.15">
      <c r="A31" s="22" t="e">
        <f>VLOOKUP(B31,#REF!,75,FALSE)</f>
        <v>#REF!</v>
      </c>
      <c r="B31" s="29" t="s">
        <v>61</v>
      </c>
      <c r="C31" s="23" t="e">
        <f>VLOOKUP(B31,#REF!,76,FALSE)</f>
        <v>#REF!</v>
      </c>
      <c r="D31" s="23" t="e">
        <f t="shared" si="0"/>
        <v>#REF!</v>
      </c>
      <c r="E31" s="24" t="e">
        <f>VLOOKUP(B31,#REF!,9,FALSE)&amp;CHAR(10)&amp;(DBCS(VLOOKUP(B31,#REF!,11,FALSE))&amp;(DBCS(VLOOKUP(B31,#REF!,10,FALSE))))</f>
        <v>#REF!</v>
      </c>
      <c r="F31" s="24" t="e">
        <f>IF(VLOOKUP(B31,#REF!,63,FALSE)="01","航空自衛隊第２補給処調達部長　村岡　良雄","航空自衛隊第２補給処調達部長代理調達管理課長　奥山　英樹")</f>
        <v>#REF!</v>
      </c>
      <c r="G31" s="25" t="e">
        <f>DATEVALUE(VLOOKUP(B31,#REF!,21,FALSE))</f>
        <v>#REF!</v>
      </c>
      <c r="H31" s="24" t="e">
        <f>VLOOKUP(B31,#REF!,18,FALSE)&amp;CHAR(10)&amp;(VLOOKUP(B31,#REF!,19,FALSE))</f>
        <v>#REF!</v>
      </c>
      <c r="I31" s="26" t="e">
        <f>VLOOKUP(H31,#REF!,2,FALSE)</f>
        <v>#REF!</v>
      </c>
      <c r="J31" s="11" t="e">
        <f>IF((VLOOKUP(B31,#REF!,68,FALSE)="55"),"一般競争入札","指名競争入札")</f>
        <v>#REF!</v>
      </c>
      <c r="K31" s="27" t="e">
        <f>IF(OR((VLOOKUP(B31,#REF!,66,FALSE)="1"),(VLOOKUP(B31,#REF!,8,FALSE)="1")),"非公開",(VLOOKUP(B31,#REF!,30,"FALSE")))</f>
        <v>#REF!</v>
      </c>
      <c r="L31" s="27" t="e">
        <f>VLOOKUP(B31,#REF!,29,FALSE)</f>
        <v>#REF!</v>
      </c>
      <c r="M31" s="28" t="e">
        <f>IF(OR((VLOOKUP(B31,#REF!,66,FALSE)="1"),(VLOOKUP(B31,#REF!,8,FALSE)="1")),"非公開",(ROUNDDOWN(L31/K31,3)))</f>
        <v>#REF!</v>
      </c>
      <c r="N31" s="13"/>
      <c r="O31" s="13"/>
      <c r="P31" s="13"/>
      <c r="Q31" s="14" t="s">
        <v>7</v>
      </c>
    </row>
    <row r="32" spans="1:17" ht="60" customHeight="1" x14ac:dyDescent="0.15">
      <c r="A32" s="22" t="e">
        <f>VLOOKUP(B32,#REF!,75,FALSE)</f>
        <v>#REF!</v>
      </c>
      <c r="B32" s="29" t="s">
        <v>62</v>
      </c>
      <c r="C32" s="23" t="e">
        <f>VLOOKUP(B32,#REF!,76,FALSE)</f>
        <v>#REF!</v>
      </c>
      <c r="D32" s="23" t="e">
        <f t="shared" si="0"/>
        <v>#REF!</v>
      </c>
      <c r="E32" s="24" t="e">
        <f>VLOOKUP(B32,#REF!,9,FALSE)&amp;CHAR(10)&amp;(DBCS(VLOOKUP(B32,#REF!,11,FALSE))&amp;(DBCS(VLOOKUP(B32,#REF!,10,FALSE))))</f>
        <v>#REF!</v>
      </c>
      <c r="F32" s="24" t="e">
        <f>IF(VLOOKUP(B32,#REF!,63,FALSE)="01","航空自衛隊第２補給処調達部長　村岡　良雄","航空自衛隊第２補給処調達部長代理調達管理課長　奥山　英樹")</f>
        <v>#REF!</v>
      </c>
      <c r="G32" s="25" t="e">
        <f>DATEVALUE(VLOOKUP(B32,#REF!,21,FALSE))</f>
        <v>#REF!</v>
      </c>
      <c r="H32" s="24" t="e">
        <f>VLOOKUP(B32,#REF!,18,FALSE)&amp;CHAR(10)&amp;(VLOOKUP(B32,#REF!,19,FALSE))</f>
        <v>#REF!</v>
      </c>
      <c r="I32" s="26" t="e">
        <f>VLOOKUP(H32,#REF!,2,FALSE)</f>
        <v>#REF!</v>
      </c>
      <c r="J32" s="11" t="e">
        <f>IF((VLOOKUP(B32,#REF!,68,FALSE)="55"),"一般競争入札","指名競争入札")</f>
        <v>#REF!</v>
      </c>
      <c r="K32" s="27" t="e">
        <f>IF(OR((VLOOKUP(B32,#REF!,66,FALSE)="1"),(VLOOKUP(B32,#REF!,8,FALSE)="1")),"非公開",(VLOOKUP(B32,#REF!,30,"FALSE")))</f>
        <v>#REF!</v>
      </c>
      <c r="L32" s="27" t="e">
        <f>VLOOKUP(B32,#REF!,29,FALSE)</f>
        <v>#REF!</v>
      </c>
      <c r="M32" s="28" t="e">
        <f>IF(OR((VLOOKUP(B32,#REF!,66,FALSE)="1"),(VLOOKUP(B32,#REF!,8,FALSE)="1")),"非公開",(ROUNDDOWN(L32/K32,3)))</f>
        <v>#REF!</v>
      </c>
      <c r="N32" s="13"/>
      <c r="O32" s="13"/>
      <c r="P32" s="13"/>
      <c r="Q32" s="14" t="s">
        <v>7</v>
      </c>
    </row>
    <row r="33" spans="1:17" ht="60" customHeight="1" x14ac:dyDescent="0.15">
      <c r="A33" s="22" t="e">
        <f>VLOOKUP(B33,#REF!,75,FALSE)</f>
        <v>#REF!</v>
      </c>
      <c r="B33" s="29" t="s">
        <v>63</v>
      </c>
      <c r="C33" s="23" t="e">
        <f>VLOOKUP(B33,#REF!,76,FALSE)</f>
        <v>#REF!</v>
      </c>
      <c r="D33" s="23" t="e">
        <f t="shared" si="0"/>
        <v>#REF!</v>
      </c>
      <c r="E33" s="24" t="e">
        <f>VLOOKUP(B33,#REF!,9,FALSE)&amp;CHAR(10)&amp;(DBCS(VLOOKUP(B33,#REF!,11,FALSE))&amp;(DBCS(VLOOKUP(B33,#REF!,10,FALSE))))</f>
        <v>#REF!</v>
      </c>
      <c r="F33" s="24" t="e">
        <f>IF(VLOOKUP(B33,#REF!,63,FALSE)="01","航空自衛隊第２補給処調達部長　村岡　良雄","航空自衛隊第２補給処調達部長代理調達管理課長　奥山　英樹")</f>
        <v>#REF!</v>
      </c>
      <c r="G33" s="25" t="e">
        <f>DATEVALUE(VLOOKUP(B33,#REF!,21,FALSE))</f>
        <v>#REF!</v>
      </c>
      <c r="H33" s="24" t="e">
        <f>VLOOKUP(B33,#REF!,18,FALSE)&amp;CHAR(10)&amp;(VLOOKUP(B33,#REF!,19,FALSE))</f>
        <v>#REF!</v>
      </c>
      <c r="I33" s="26" t="e">
        <f>VLOOKUP(H33,#REF!,2,FALSE)</f>
        <v>#REF!</v>
      </c>
      <c r="J33" s="11" t="e">
        <f>IF((VLOOKUP(B33,#REF!,68,FALSE)="55"),"一般競争入札","指名競争入札")</f>
        <v>#REF!</v>
      </c>
      <c r="K33" s="27" t="e">
        <f>IF(OR((VLOOKUP(B33,#REF!,66,FALSE)="1"),(VLOOKUP(B33,#REF!,8,FALSE)="1")),"非公開",(VLOOKUP(B33,#REF!,30,"FALSE")))</f>
        <v>#REF!</v>
      </c>
      <c r="L33" s="27" t="e">
        <f>VLOOKUP(B33,#REF!,29,FALSE)</f>
        <v>#REF!</v>
      </c>
      <c r="M33" s="28" t="e">
        <f>IF(OR((VLOOKUP(B33,#REF!,66,FALSE)="1"),(VLOOKUP(B33,#REF!,8,FALSE)="1")),"非公開",(ROUNDDOWN(L33/K33,3)))</f>
        <v>#REF!</v>
      </c>
      <c r="N33" s="13"/>
      <c r="O33" s="13"/>
      <c r="P33" s="13"/>
      <c r="Q33" s="14" t="s">
        <v>7</v>
      </c>
    </row>
    <row r="34" spans="1:17" ht="60" customHeight="1" x14ac:dyDescent="0.15">
      <c r="A34" s="22" t="e">
        <f>VLOOKUP(B34,#REF!,75,FALSE)</f>
        <v>#REF!</v>
      </c>
      <c r="B34" s="29" t="s">
        <v>64</v>
      </c>
      <c r="C34" s="23" t="e">
        <f>VLOOKUP(B34,#REF!,76,FALSE)</f>
        <v>#REF!</v>
      </c>
      <c r="D34" s="23" t="e">
        <f t="shared" si="0"/>
        <v>#REF!</v>
      </c>
      <c r="E34" s="24" t="e">
        <f>VLOOKUP(B34,#REF!,9,FALSE)&amp;CHAR(10)&amp;(DBCS(VLOOKUP(B34,#REF!,11,FALSE))&amp;(DBCS(VLOOKUP(B34,#REF!,10,FALSE))))</f>
        <v>#REF!</v>
      </c>
      <c r="F34" s="24" t="e">
        <f>IF(VLOOKUP(B34,#REF!,63,FALSE)="01","航空自衛隊第２補給処調達部長　村岡　良雄","航空自衛隊第２補給処調達部長代理調達管理課長　奥山　英樹")</f>
        <v>#REF!</v>
      </c>
      <c r="G34" s="25" t="e">
        <f>DATEVALUE(VLOOKUP(B34,#REF!,21,FALSE))</f>
        <v>#REF!</v>
      </c>
      <c r="H34" s="24" t="e">
        <f>VLOOKUP(B34,#REF!,18,FALSE)&amp;CHAR(10)&amp;(VLOOKUP(B34,#REF!,19,FALSE))</f>
        <v>#REF!</v>
      </c>
      <c r="I34" s="26" t="e">
        <f>VLOOKUP(H34,#REF!,2,FALSE)</f>
        <v>#REF!</v>
      </c>
      <c r="J34" s="11" t="e">
        <f>IF((VLOOKUP(B34,#REF!,68,FALSE)="55"),"一般競争入札","指名競争入札")</f>
        <v>#REF!</v>
      </c>
      <c r="K34" s="27" t="e">
        <f>IF(OR((VLOOKUP(B34,#REF!,66,FALSE)="1"),(VLOOKUP(B34,#REF!,8,FALSE)="1")),"非公開",(VLOOKUP(B34,#REF!,30,"FALSE")))</f>
        <v>#REF!</v>
      </c>
      <c r="L34" s="27" t="e">
        <f>VLOOKUP(B34,#REF!,29,FALSE)</f>
        <v>#REF!</v>
      </c>
      <c r="M34" s="28" t="e">
        <f>IF(OR((VLOOKUP(B34,#REF!,66,FALSE)="1"),(VLOOKUP(B34,#REF!,8,FALSE)="1")),"非公開",(ROUNDDOWN(L34/K34,3)))</f>
        <v>#REF!</v>
      </c>
      <c r="N34" s="13"/>
      <c r="O34" s="13"/>
      <c r="P34" s="13"/>
      <c r="Q34" s="14" t="s">
        <v>7</v>
      </c>
    </row>
    <row r="35" spans="1:17" ht="60" customHeight="1" x14ac:dyDescent="0.15">
      <c r="A35" s="22" t="e">
        <f>VLOOKUP(B35,#REF!,75,FALSE)</f>
        <v>#REF!</v>
      </c>
      <c r="B35" s="29" t="s">
        <v>65</v>
      </c>
      <c r="C35" s="23" t="e">
        <f>VLOOKUP(B35,#REF!,76,FALSE)</f>
        <v>#REF!</v>
      </c>
      <c r="D35" s="23" t="e">
        <f t="shared" si="0"/>
        <v>#REF!</v>
      </c>
      <c r="E35" s="24" t="e">
        <f>VLOOKUP(B35,#REF!,9,FALSE)&amp;CHAR(10)&amp;(DBCS(VLOOKUP(B35,#REF!,11,FALSE))&amp;(DBCS(VLOOKUP(B35,#REF!,10,FALSE))))</f>
        <v>#REF!</v>
      </c>
      <c r="F35" s="24" t="e">
        <f>IF(VLOOKUP(B35,#REF!,63,FALSE)="01","航空自衛隊第２補給処調達部長　村岡　良雄","航空自衛隊第２補給処調達部長代理調達管理課長　奥山　英樹")</f>
        <v>#REF!</v>
      </c>
      <c r="G35" s="25" t="e">
        <f>DATEVALUE(VLOOKUP(B35,#REF!,21,FALSE))</f>
        <v>#REF!</v>
      </c>
      <c r="H35" s="24" t="e">
        <f>VLOOKUP(B35,#REF!,18,FALSE)&amp;CHAR(10)&amp;(VLOOKUP(B35,#REF!,19,FALSE))</f>
        <v>#REF!</v>
      </c>
      <c r="I35" s="26" t="e">
        <f>VLOOKUP(H35,#REF!,2,FALSE)</f>
        <v>#REF!</v>
      </c>
      <c r="J35" s="11" t="e">
        <f>IF((VLOOKUP(B35,#REF!,68,FALSE)="55"),"一般競争入札","指名競争入札")</f>
        <v>#REF!</v>
      </c>
      <c r="K35" s="27" t="e">
        <f>IF(OR((VLOOKUP(B35,#REF!,66,FALSE)="1"),(VLOOKUP(B35,#REF!,8,FALSE)="1")),"非公開",(VLOOKUP(B35,#REF!,30,"FALSE")))</f>
        <v>#REF!</v>
      </c>
      <c r="L35" s="27" t="e">
        <f>VLOOKUP(B35,#REF!,29,FALSE)</f>
        <v>#REF!</v>
      </c>
      <c r="M35" s="28" t="e">
        <f>IF(OR((VLOOKUP(B35,#REF!,66,FALSE)="1"),(VLOOKUP(B35,#REF!,8,FALSE)="1")),"非公開",(ROUNDDOWN(L35/K35,3)))</f>
        <v>#REF!</v>
      </c>
      <c r="N35" s="13"/>
      <c r="O35" s="13"/>
      <c r="P35" s="13"/>
      <c r="Q35" s="14" t="s">
        <v>7</v>
      </c>
    </row>
    <row r="36" spans="1:17" ht="60" customHeight="1" x14ac:dyDescent="0.15">
      <c r="A36" s="22" t="e">
        <f>VLOOKUP(B36,#REF!,75,FALSE)</f>
        <v>#REF!</v>
      </c>
      <c r="B36" s="29" t="s">
        <v>66</v>
      </c>
      <c r="C36" s="23" t="e">
        <f>VLOOKUP(B36,#REF!,76,FALSE)</f>
        <v>#REF!</v>
      </c>
      <c r="D36" s="23" t="e">
        <f t="shared" si="0"/>
        <v>#REF!</v>
      </c>
      <c r="E36" s="24" t="e">
        <f>VLOOKUP(B36,#REF!,9,FALSE)&amp;CHAR(10)&amp;(DBCS(VLOOKUP(B36,#REF!,11,FALSE))&amp;(DBCS(VLOOKUP(B36,#REF!,10,FALSE))))</f>
        <v>#REF!</v>
      </c>
      <c r="F36" s="24" t="e">
        <f>IF(VLOOKUP(B36,#REF!,63,FALSE)="01","航空自衛隊第２補給処調達部長　村岡　良雄","航空自衛隊第２補給処調達部長代理調達管理課長　奥山　英樹")</f>
        <v>#REF!</v>
      </c>
      <c r="G36" s="25" t="e">
        <f>DATEVALUE(VLOOKUP(B36,#REF!,21,FALSE))</f>
        <v>#REF!</v>
      </c>
      <c r="H36" s="24" t="e">
        <f>VLOOKUP(B36,#REF!,18,FALSE)&amp;CHAR(10)&amp;(VLOOKUP(B36,#REF!,19,FALSE))</f>
        <v>#REF!</v>
      </c>
      <c r="I36" s="26" t="e">
        <f>VLOOKUP(H36,#REF!,2,FALSE)</f>
        <v>#REF!</v>
      </c>
      <c r="J36" s="11" t="e">
        <f>IF((VLOOKUP(B36,#REF!,68,FALSE)="55"),"一般競争入札","指名競争入札")</f>
        <v>#REF!</v>
      </c>
      <c r="K36" s="27" t="e">
        <f>IF(OR((VLOOKUP(B36,#REF!,66,FALSE)="1"),(VLOOKUP(B36,#REF!,8,FALSE)="1")),"非公開",(VLOOKUP(B36,#REF!,30,"FALSE")))</f>
        <v>#REF!</v>
      </c>
      <c r="L36" s="27" t="e">
        <f>VLOOKUP(B36,#REF!,29,FALSE)</f>
        <v>#REF!</v>
      </c>
      <c r="M36" s="28" t="e">
        <f>IF(OR((VLOOKUP(B36,#REF!,66,FALSE)="1"),(VLOOKUP(B36,#REF!,8,FALSE)="1")),"非公開",(ROUNDDOWN(L36/K36,3)))</f>
        <v>#REF!</v>
      </c>
      <c r="N36" s="13"/>
      <c r="O36" s="13"/>
      <c r="P36" s="13"/>
      <c r="Q36" s="14" t="s">
        <v>7</v>
      </c>
    </row>
    <row r="37" spans="1:17" ht="60" customHeight="1" x14ac:dyDescent="0.15">
      <c r="A37" s="22" t="e">
        <f>VLOOKUP(B37,#REF!,75,FALSE)</f>
        <v>#REF!</v>
      </c>
      <c r="B37" s="29" t="s">
        <v>67</v>
      </c>
      <c r="C37" s="23" t="e">
        <f>VLOOKUP(B37,#REF!,76,FALSE)</f>
        <v>#REF!</v>
      </c>
      <c r="D37" s="23" t="e">
        <f t="shared" si="0"/>
        <v>#REF!</v>
      </c>
      <c r="E37" s="24" t="e">
        <f>VLOOKUP(B37,#REF!,9,FALSE)&amp;CHAR(10)&amp;(DBCS(VLOOKUP(B37,#REF!,11,FALSE))&amp;(DBCS(VLOOKUP(B37,#REF!,10,FALSE))))</f>
        <v>#REF!</v>
      </c>
      <c r="F37" s="24" t="e">
        <f>IF(VLOOKUP(B37,#REF!,63,FALSE)="01","航空自衛隊第２補給処調達部長　村岡　良雄","航空自衛隊第２補給処調達部長代理調達管理課長　奥山　英樹")</f>
        <v>#REF!</v>
      </c>
      <c r="G37" s="25" t="e">
        <f>DATEVALUE(VLOOKUP(B37,#REF!,21,FALSE))</f>
        <v>#REF!</v>
      </c>
      <c r="H37" s="24" t="e">
        <f>VLOOKUP(B37,#REF!,18,FALSE)&amp;CHAR(10)&amp;(VLOOKUP(B37,#REF!,19,FALSE))</f>
        <v>#REF!</v>
      </c>
      <c r="I37" s="26" t="e">
        <f>VLOOKUP(H37,#REF!,2,FALSE)</f>
        <v>#REF!</v>
      </c>
      <c r="J37" s="11" t="e">
        <f>IF((VLOOKUP(B37,#REF!,68,FALSE)="55"),"一般競争入札","指名競争入札")</f>
        <v>#REF!</v>
      </c>
      <c r="K37" s="27" t="e">
        <f>IF(OR((VLOOKUP(B37,#REF!,66,FALSE)="1"),(VLOOKUP(B37,#REF!,8,FALSE)="1")),"非公開",(VLOOKUP(B37,#REF!,30,"FALSE")))</f>
        <v>#REF!</v>
      </c>
      <c r="L37" s="27" t="e">
        <f>VLOOKUP(B37,#REF!,29,FALSE)</f>
        <v>#REF!</v>
      </c>
      <c r="M37" s="28" t="e">
        <f>IF(OR((VLOOKUP(B37,#REF!,66,FALSE)="1"),(VLOOKUP(B37,#REF!,8,FALSE)="1")),"非公開",(ROUNDDOWN(L37/K37,3)))</f>
        <v>#REF!</v>
      </c>
      <c r="N37" s="13"/>
      <c r="O37" s="13"/>
      <c r="P37" s="13"/>
      <c r="Q37" s="14" t="s">
        <v>7</v>
      </c>
    </row>
    <row r="38" spans="1:17" ht="60" customHeight="1" x14ac:dyDescent="0.15">
      <c r="A38" s="22" t="e">
        <f>VLOOKUP(B38,#REF!,75,FALSE)</f>
        <v>#REF!</v>
      </c>
      <c r="B38" s="29" t="s">
        <v>68</v>
      </c>
      <c r="C38" s="23" t="e">
        <f>VLOOKUP(B38,#REF!,76,FALSE)</f>
        <v>#REF!</v>
      </c>
      <c r="D38" s="23" t="e">
        <f t="shared" si="0"/>
        <v>#REF!</v>
      </c>
      <c r="E38" s="24" t="e">
        <f>VLOOKUP(B38,#REF!,9,FALSE)&amp;CHAR(10)&amp;(DBCS(VLOOKUP(B38,#REF!,11,FALSE))&amp;(DBCS(VLOOKUP(B38,#REF!,10,FALSE))))</f>
        <v>#REF!</v>
      </c>
      <c r="F38" s="24" t="e">
        <f>IF(VLOOKUP(B38,#REF!,63,FALSE)="01","航空自衛隊第２補給処調達部長　村岡　良雄","航空自衛隊第２補給処調達部長代理調達管理課長　奥山　英樹")</f>
        <v>#REF!</v>
      </c>
      <c r="G38" s="25" t="e">
        <f>DATEVALUE(VLOOKUP(B38,#REF!,21,FALSE))</f>
        <v>#REF!</v>
      </c>
      <c r="H38" s="24" t="e">
        <f>VLOOKUP(B38,#REF!,18,FALSE)&amp;CHAR(10)&amp;(VLOOKUP(B38,#REF!,19,FALSE))</f>
        <v>#REF!</v>
      </c>
      <c r="I38" s="26" t="e">
        <f>VLOOKUP(H38,#REF!,2,FALSE)</f>
        <v>#REF!</v>
      </c>
      <c r="J38" s="11" t="e">
        <f>IF((VLOOKUP(B38,#REF!,68,FALSE)="55"),"一般競争入札","指名競争入札")</f>
        <v>#REF!</v>
      </c>
      <c r="K38" s="27" t="e">
        <f>IF(OR((VLOOKUP(B38,#REF!,66,FALSE)="1"),(VLOOKUP(B38,#REF!,8,FALSE)="1")),"非公開",(VLOOKUP(B38,#REF!,30,"FALSE")))</f>
        <v>#REF!</v>
      </c>
      <c r="L38" s="27" t="e">
        <f>VLOOKUP(B38,#REF!,29,FALSE)</f>
        <v>#REF!</v>
      </c>
      <c r="M38" s="28" t="e">
        <f>IF(OR((VLOOKUP(B38,#REF!,66,FALSE)="1"),(VLOOKUP(B38,#REF!,8,FALSE)="1")),"非公開",(ROUNDDOWN(L38/K38,3)))</f>
        <v>#REF!</v>
      </c>
      <c r="N38" s="13"/>
      <c r="O38" s="13"/>
      <c r="P38" s="13"/>
      <c r="Q38" s="14" t="s">
        <v>7</v>
      </c>
    </row>
    <row r="39" spans="1:17" ht="60" customHeight="1" x14ac:dyDescent="0.15">
      <c r="A39" s="22" t="e">
        <f>VLOOKUP(B39,#REF!,75,FALSE)</f>
        <v>#REF!</v>
      </c>
      <c r="B39" s="29" t="s">
        <v>69</v>
      </c>
      <c r="C39" s="23" t="e">
        <f>VLOOKUP(B39,#REF!,76,FALSE)</f>
        <v>#REF!</v>
      </c>
      <c r="D39" s="23" t="e">
        <f t="shared" si="0"/>
        <v>#REF!</v>
      </c>
      <c r="E39" s="24" t="e">
        <f>VLOOKUP(B39,#REF!,9,FALSE)&amp;CHAR(10)&amp;(DBCS(VLOOKUP(B39,#REF!,11,FALSE))&amp;(DBCS(VLOOKUP(B39,#REF!,10,FALSE))))</f>
        <v>#REF!</v>
      </c>
      <c r="F39" s="24" t="e">
        <f>IF(VLOOKUP(B39,#REF!,63,FALSE)="01","航空自衛隊第２補給処調達部長　村岡　良雄","航空自衛隊第２補給処調達部長代理調達管理課長　奥山　英樹")</f>
        <v>#REF!</v>
      </c>
      <c r="G39" s="25" t="e">
        <f>DATEVALUE(VLOOKUP(B39,#REF!,21,FALSE))</f>
        <v>#REF!</v>
      </c>
      <c r="H39" s="24" t="e">
        <f>VLOOKUP(B39,#REF!,18,FALSE)&amp;CHAR(10)&amp;(VLOOKUP(B39,#REF!,19,FALSE))</f>
        <v>#REF!</v>
      </c>
      <c r="I39" s="26" t="e">
        <f>VLOOKUP(H39,#REF!,2,FALSE)</f>
        <v>#REF!</v>
      </c>
      <c r="J39" s="11" t="e">
        <f>IF((VLOOKUP(B39,#REF!,68,FALSE)="55"),"一般競争入札","指名競争入札")</f>
        <v>#REF!</v>
      </c>
      <c r="K39" s="27" t="e">
        <f>IF(OR((VLOOKUP(B39,#REF!,66,FALSE)="1"),(VLOOKUP(B39,#REF!,8,FALSE)="1")),"非公開",(VLOOKUP(B39,#REF!,30,"FALSE")))</f>
        <v>#REF!</v>
      </c>
      <c r="L39" s="27" t="e">
        <f>VLOOKUP(B39,#REF!,29,FALSE)</f>
        <v>#REF!</v>
      </c>
      <c r="M39" s="28" t="e">
        <f>IF(OR((VLOOKUP(B39,#REF!,66,FALSE)="1"),(VLOOKUP(B39,#REF!,8,FALSE)="1")),"非公開",(ROUNDDOWN(L39/K39,3)))</f>
        <v>#REF!</v>
      </c>
      <c r="N39" s="13"/>
      <c r="O39" s="13"/>
      <c r="P39" s="13"/>
      <c r="Q39" s="14" t="s">
        <v>7</v>
      </c>
    </row>
    <row r="40" spans="1:17" ht="60" customHeight="1" x14ac:dyDescent="0.15">
      <c r="A40" s="22" t="e">
        <f>VLOOKUP(B40,#REF!,75,FALSE)</f>
        <v>#REF!</v>
      </c>
      <c r="B40" s="29" t="s">
        <v>70</v>
      </c>
      <c r="C40" s="23" t="e">
        <f>VLOOKUP(B40,#REF!,76,FALSE)</f>
        <v>#REF!</v>
      </c>
      <c r="D40" s="23" t="e">
        <f t="shared" si="0"/>
        <v>#REF!</v>
      </c>
      <c r="E40" s="24" t="e">
        <f>VLOOKUP(B40,#REF!,9,FALSE)&amp;CHAR(10)&amp;(DBCS(VLOOKUP(B40,#REF!,11,FALSE))&amp;(DBCS(VLOOKUP(B40,#REF!,10,FALSE))))</f>
        <v>#REF!</v>
      </c>
      <c r="F40" s="24" t="e">
        <f>IF(VLOOKUP(B40,#REF!,63,FALSE)="01","航空自衛隊第２補給処調達部長　村岡　良雄","航空自衛隊第２補給処調達部長代理調達管理課長　奥山　英樹")</f>
        <v>#REF!</v>
      </c>
      <c r="G40" s="25" t="e">
        <f>DATEVALUE(VLOOKUP(B40,#REF!,21,FALSE))</f>
        <v>#REF!</v>
      </c>
      <c r="H40" s="24" t="e">
        <f>VLOOKUP(B40,#REF!,18,FALSE)&amp;CHAR(10)&amp;(VLOOKUP(B40,#REF!,19,FALSE))</f>
        <v>#REF!</v>
      </c>
      <c r="I40" s="26" t="e">
        <f>VLOOKUP(H40,#REF!,2,FALSE)</f>
        <v>#REF!</v>
      </c>
      <c r="J40" s="11" t="e">
        <f>IF((VLOOKUP(B40,#REF!,68,FALSE)="55"),"一般競争入札","指名競争入札")</f>
        <v>#REF!</v>
      </c>
      <c r="K40" s="27" t="e">
        <f>IF(OR((VLOOKUP(B40,#REF!,66,FALSE)="1"),(VLOOKUP(B40,#REF!,8,FALSE)="1")),"非公開",(VLOOKUP(B40,#REF!,30,"FALSE")))</f>
        <v>#REF!</v>
      </c>
      <c r="L40" s="27" t="e">
        <f>VLOOKUP(B40,#REF!,29,FALSE)</f>
        <v>#REF!</v>
      </c>
      <c r="M40" s="28" t="e">
        <f>IF(OR((VLOOKUP(B40,#REF!,66,FALSE)="1"),(VLOOKUP(B40,#REF!,8,FALSE)="1")),"非公開",(ROUNDDOWN(L40/K40,3)))</f>
        <v>#REF!</v>
      </c>
      <c r="N40" s="13"/>
      <c r="O40" s="13"/>
      <c r="P40" s="13"/>
      <c r="Q40" s="14" t="s">
        <v>7</v>
      </c>
    </row>
    <row r="41" spans="1:17" ht="60" customHeight="1" x14ac:dyDescent="0.15">
      <c r="A41" s="22" t="e">
        <f>VLOOKUP(B41,#REF!,75,FALSE)</f>
        <v>#REF!</v>
      </c>
      <c r="B41" s="29" t="s">
        <v>71</v>
      </c>
      <c r="C41" s="23" t="e">
        <f>VLOOKUP(B41,#REF!,76,FALSE)</f>
        <v>#REF!</v>
      </c>
      <c r="D41" s="23" t="e">
        <f t="shared" si="0"/>
        <v>#REF!</v>
      </c>
      <c r="E41" s="24" t="e">
        <f>VLOOKUP(B41,#REF!,9,FALSE)&amp;CHAR(10)&amp;(DBCS(VLOOKUP(B41,#REF!,11,FALSE))&amp;(DBCS(VLOOKUP(B41,#REF!,10,FALSE))))</f>
        <v>#REF!</v>
      </c>
      <c r="F41" s="24" t="e">
        <f>IF(VLOOKUP(B41,#REF!,63,FALSE)="01","航空自衛隊第２補給処調達部長　村岡　良雄","航空自衛隊第２補給処調達部長代理調達管理課長　奥山　英樹")</f>
        <v>#REF!</v>
      </c>
      <c r="G41" s="25" t="e">
        <f>DATEVALUE(VLOOKUP(B41,#REF!,21,FALSE))</f>
        <v>#REF!</v>
      </c>
      <c r="H41" s="24" t="e">
        <f>VLOOKUP(B41,#REF!,18,FALSE)&amp;CHAR(10)&amp;(VLOOKUP(B41,#REF!,19,FALSE))</f>
        <v>#REF!</v>
      </c>
      <c r="I41" s="26" t="e">
        <f>VLOOKUP(H41,#REF!,2,FALSE)</f>
        <v>#REF!</v>
      </c>
      <c r="J41" s="11" t="e">
        <f>IF((VLOOKUP(B41,#REF!,68,FALSE)="55"),"一般競争入札","指名競争入札")</f>
        <v>#REF!</v>
      </c>
      <c r="K41" s="27" t="e">
        <f>IF(OR((VLOOKUP(B41,#REF!,66,FALSE)="1"),(VLOOKUP(B41,#REF!,8,FALSE)="1")),"非公開",(VLOOKUP(B41,#REF!,30,"FALSE")))</f>
        <v>#REF!</v>
      </c>
      <c r="L41" s="27" t="e">
        <f>VLOOKUP(B41,#REF!,29,FALSE)</f>
        <v>#REF!</v>
      </c>
      <c r="M41" s="28" t="e">
        <f>IF(OR((VLOOKUP(B41,#REF!,66,FALSE)="1"),(VLOOKUP(B41,#REF!,8,FALSE)="1")),"非公開",(ROUNDDOWN(L41/K41,3)))</f>
        <v>#REF!</v>
      </c>
      <c r="N41" s="13"/>
      <c r="O41" s="13"/>
      <c r="P41" s="13"/>
      <c r="Q41" s="14" t="s">
        <v>7</v>
      </c>
    </row>
    <row r="42" spans="1:17" ht="60" customHeight="1" x14ac:dyDescent="0.15">
      <c r="A42" s="22" t="e">
        <f>VLOOKUP(B42,#REF!,75,FALSE)</f>
        <v>#REF!</v>
      </c>
      <c r="B42" s="29" t="s">
        <v>72</v>
      </c>
      <c r="C42" s="23" t="e">
        <f>VLOOKUP(B42,#REF!,76,FALSE)</f>
        <v>#REF!</v>
      </c>
      <c r="D42" s="23" t="e">
        <f t="shared" si="0"/>
        <v>#REF!</v>
      </c>
      <c r="E42" s="24" t="e">
        <f>VLOOKUP(B42,#REF!,9,FALSE)&amp;CHAR(10)&amp;(DBCS(VLOOKUP(B42,#REF!,11,FALSE))&amp;(DBCS(VLOOKUP(B42,#REF!,10,FALSE))))</f>
        <v>#REF!</v>
      </c>
      <c r="F42" s="24" t="e">
        <f>IF(VLOOKUP(B42,#REF!,63,FALSE)="01","航空自衛隊第２補給処調達部長　村岡　良雄","航空自衛隊第２補給処調達部長代理調達管理課長　奥山　英樹")</f>
        <v>#REF!</v>
      </c>
      <c r="G42" s="25" t="e">
        <f>DATEVALUE(VLOOKUP(B42,#REF!,21,FALSE))</f>
        <v>#REF!</v>
      </c>
      <c r="H42" s="24" t="e">
        <f>VLOOKUP(B42,#REF!,18,FALSE)&amp;CHAR(10)&amp;(VLOOKUP(B42,#REF!,19,FALSE))</f>
        <v>#REF!</v>
      </c>
      <c r="I42" s="26" t="e">
        <f>VLOOKUP(H42,#REF!,2,FALSE)</f>
        <v>#REF!</v>
      </c>
      <c r="J42" s="11" t="e">
        <f>IF((VLOOKUP(B42,#REF!,68,FALSE)="55"),"一般競争入札","指名競争入札")</f>
        <v>#REF!</v>
      </c>
      <c r="K42" s="27" t="e">
        <f>IF(OR((VLOOKUP(B42,#REF!,66,FALSE)="1"),(VLOOKUP(B42,#REF!,8,FALSE)="1")),"非公開",(VLOOKUP(B42,#REF!,30,"FALSE")))</f>
        <v>#REF!</v>
      </c>
      <c r="L42" s="27" t="e">
        <f>VLOOKUP(B42,#REF!,29,FALSE)</f>
        <v>#REF!</v>
      </c>
      <c r="M42" s="28" t="e">
        <f>IF(OR((VLOOKUP(B42,#REF!,66,FALSE)="1"),(VLOOKUP(B42,#REF!,8,FALSE)="1")),"非公開",(ROUNDDOWN(L42/K42,3)))</f>
        <v>#REF!</v>
      </c>
      <c r="N42" s="13"/>
      <c r="O42" s="13"/>
      <c r="P42" s="13"/>
      <c r="Q42" s="14" t="s">
        <v>7</v>
      </c>
    </row>
    <row r="43" spans="1:17" ht="60" customHeight="1" x14ac:dyDescent="0.15">
      <c r="A43" s="22" t="e">
        <f>VLOOKUP(B43,#REF!,75,FALSE)</f>
        <v>#REF!</v>
      </c>
      <c r="B43" s="29" t="s">
        <v>73</v>
      </c>
      <c r="C43" s="23" t="e">
        <f>VLOOKUP(B43,#REF!,76,FALSE)</f>
        <v>#REF!</v>
      </c>
      <c r="D43" s="23" t="e">
        <f t="shared" si="0"/>
        <v>#REF!</v>
      </c>
      <c r="E43" s="24" t="e">
        <f>VLOOKUP(B43,#REF!,9,FALSE)&amp;CHAR(10)&amp;(DBCS(VLOOKUP(B43,#REF!,11,FALSE))&amp;(DBCS(VLOOKUP(B43,#REF!,10,FALSE))))</f>
        <v>#REF!</v>
      </c>
      <c r="F43" s="24" t="e">
        <f>IF(VLOOKUP(B43,#REF!,63,FALSE)="01","航空自衛隊第２補給処調達部長　村岡　良雄","航空自衛隊第２補給処調達部長代理調達管理課長　奥山　英樹")</f>
        <v>#REF!</v>
      </c>
      <c r="G43" s="25" t="e">
        <f>DATEVALUE(VLOOKUP(B43,#REF!,21,FALSE))</f>
        <v>#REF!</v>
      </c>
      <c r="H43" s="24" t="e">
        <f>VLOOKUP(B43,#REF!,18,FALSE)&amp;CHAR(10)&amp;(VLOOKUP(B43,#REF!,19,FALSE))</f>
        <v>#REF!</v>
      </c>
      <c r="I43" s="26" t="e">
        <f>VLOOKUP(H43,#REF!,2,FALSE)</f>
        <v>#REF!</v>
      </c>
      <c r="J43" s="11" t="e">
        <f>IF((VLOOKUP(B43,#REF!,68,FALSE)="55"),"一般競争入札","指名競争入札")</f>
        <v>#REF!</v>
      </c>
      <c r="K43" s="27" t="e">
        <f>IF(OR((VLOOKUP(B43,#REF!,66,FALSE)="1"),(VLOOKUP(B43,#REF!,8,FALSE)="1")),"非公開",(VLOOKUP(B43,#REF!,30,"FALSE")))</f>
        <v>#REF!</v>
      </c>
      <c r="L43" s="27" t="e">
        <f>VLOOKUP(B43,#REF!,29,FALSE)</f>
        <v>#REF!</v>
      </c>
      <c r="M43" s="28" t="e">
        <f>IF(OR((VLOOKUP(B43,#REF!,66,FALSE)="1"),(VLOOKUP(B43,#REF!,8,FALSE)="1")),"非公開",(ROUNDDOWN(L43/K43,3)))</f>
        <v>#REF!</v>
      </c>
      <c r="N43" s="13"/>
      <c r="O43" s="13"/>
      <c r="P43" s="13"/>
      <c r="Q43" s="14" t="s">
        <v>7</v>
      </c>
    </row>
    <row r="44" spans="1:17" ht="60" customHeight="1" x14ac:dyDescent="0.15">
      <c r="A44" s="22" t="e">
        <f>VLOOKUP(B44,#REF!,75,FALSE)</f>
        <v>#REF!</v>
      </c>
      <c r="B44" s="29" t="s">
        <v>74</v>
      </c>
      <c r="C44" s="23" t="e">
        <f>VLOOKUP(B44,#REF!,76,FALSE)</f>
        <v>#REF!</v>
      </c>
      <c r="D44" s="23" t="e">
        <f t="shared" si="0"/>
        <v>#REF!</v>
      </c>
      <c r="E44" s="24" t="e">
        <f>VLOOKUP(B44,#REF!,9,FALSE)&amp;CHAR(10)&amp;(DBCS(VLOOKUP(B44,#REF!,11,FALSE))&amp;(DBCS(VLOOKUP(B44,#REF!,10,FALSE))))</f>
        <v>#REF!</v>
      </c>
      <c r="F44" s="24" t="e">
        <f>IF(VLOOKUP(B44,#REF!,63,FALSE)="01","航空自衛隊第２補給処調達部長　村岡　良雄","航空自衛隊第２補給処調達部長代理調達管理課長　奥山　英樹")</f>
        <v>#REF!</v>
      </c>
      <c r="G44" s="25" t="e">
        <f>DATEVALUE(VLOOKUP(B44,#REF!,21,FALSE))</f>
        <v>#REF!</v>
      </c>
      <c r="H44" s="24" t="e">
        <f>VLOOKUP(B44,#REF!,18,FALSE)&amp;CHAR(10)&amp;(VLOOKUP(B44,#REF!,19,FALSE))</f>
        <v>#REF!</v>
      </c>
      <c r="I44" s="26" t="e">
        <f>VLOOKUP(H44,#REF!,2,FALSE)</f>
        <v>#REF!</v>
      </c>
      <c r="J44" s="11" t="e">
        <f>IF((VLOOKUP(B44,#REF!,68,FALSE)="55"),"一般競争入札","指名競争入札")</f>
        <v>#REF!</v>
      </c>
      <c r="K44" s="27" t="e">
        <f>IF(OR((VLOOKUP(B44,#REF!,66,FALSE)="1"),(VLOOKUP(B44,#REF!,8,FALSE)="1")),"非公開",(VLOOKUP(B44,#REF!,30,"FALSE")))</f>
        <v>#REF!</v>
      </c>
      <c r="L44" s="27" t="e">
        <f>VLOOKUP(B44,#REF!,29,FALSE)</f>
        <v>#REF!</v>
      </c>
      <c r="M44" s="28" t="e">
        <f>IF(OR((VLOOKUP(B44,#REF!,66,FALSE)="1"),(VLOOKUP(B44,#REF!,8,FALSE)="1")),"非公開",(ROUNDDOWN(L44/K44,3)))</f>
        <v>#REF!</v>
      </c>
      <c r="N44" s="13"/>
      <c r="O44" s="13"/>
      <c r="P44" s="13"/>
      <c r="Q44" s="14" t="s">
        <v>7</v>
      </c>
    </row>
    <row r="45" spans="1:17" ht="60" customHeight="1" x14ac:dyDescent="0.15">
      <c r="A45" s="22" t="e">
        <f>VLOOKUP(B45,#REF!,75,FALSE)</f>
        <v>#REF!</v>
      </c>
      <c r="B45" s="29" t="s">
        <v>75</v>
      </c>
      <c r="C45" s="23" t="e">
        <f>VLOOKUP(B45,#REF!,76,FALSE)</f>
        <v>#REF!</v>
      </c>
      <c r="D45" s="23" t="e">
        <f t="shared" si="0"/>
        <v>#REF!</v>
      </c>
      <c r="E45" s="24" t="e">
        <f>VLOOKUP(B45,#REF!,9,FALSE)&amp;CHAR(10)&amp;(DBCS(VLOOKUP(B45,#REF!,11,FALSE))&amp;(DBCS(VLOOKUP(B45,#REF!,10,FALSE))))</f>
        <v>#REF!</v>
      </c>
      <c r="F45" s="24" t="e">
        <f>IF(VLOOKUP(B45,#REF!,63,FALSE)="01","航空自衛隊第２補給処調達部長　村岡　良雄","航空自衛隊第２補給処調達部長代理調達管理課長　奥山　英樹")</f>
        <v>#REF!</v>
      </c>
      <c r="G45" s="25" t="e">
        <f>DATEVALUE(VLOOKUP(B45,#REF!,21,FALSE))</f>
        <v>#REF!</v>
      </c>
      <c r="H45" s="24" t="e">
        <f>VLOOKUP(B45,#REF!,18,FALSE)&amp;CHAR(10)&amp;(VLOOKUP(B45,#REF!,19,FALSE))</f>
        <v>#REF!</v>
      </c>
      <c r="I45" s="26" t="e">
        <f>VLOOKUP(H45,#REF!,2,FALSE)</f>
        <v>#REF!</v>
      </c>
      <c r="J45" s="11" t="e">
        <f>IF((VLOOKUP(B45,#REF!,68,FALSE)="55"),"一般競争入札","指名競争入札")</f>
        <v>#REF!</v>
      </c>
      <c r="K45" s="27" t="e">
        <f>IF(OR((VLOOKUP(B45,#REF!,66,FALSE)="1"),(VLOOKUP(B45,#REF!,8,FALSE)="1")),"非公開",(VLOOKUP(B45,#REF!,30,"FALSE")))</f>
        <v>#REF!</v>
      </c>
      <c r="L45" s="27" t="e">
        <f>VLOOKUP(B45,#REF!,29,FALSE)</f>
        <v>#REF!</v>
      </c>
      <c r="M45" s="28" t="e">
        <f>IF(OR((VLOOKUP(B45,#REF!,66,FALSE)="1"),(VLOOKUP(B45,#REF!,8,FALSE)="1")),"非公開",(ROUNDDOWN(L45/K45,3)))</f>
        <v>#REF!</v>
      </c>
      <c r="N45" s="13"/>
      <c r="O45" s="13"/>
      <c r="P45" s="13"/>
      <c r="Q45" s="14" t="s">
        <v>7</v>
      </c>
    </row>
    <row r="46" spans="1:17" ht="60" customHeight="1" x14ac:dyDescent="0.15">
      <c r="A46" s="22" t="e">
        <f>VLOOKUP(B46,#REF!,75,FALSE)</f>
        <v>#REF!</v>
      </c>
      <c r="B46" s="29" t="s">
        <v>76</v>
      </c>
      <c r="C46" s="23" t="e">
        <f>VLOOKUP(B46,#REF!,76,FALSE)</f>
        <v>#REF!</v>
      </c>
      <c r="D46" s="23" t="e">
        <f t="shared" si="0"/>
        <v>#REF!</v>
      </c>
      <c r="E46" s="24" t="e">
        <f>VLOOKUP(B46,#REF!,9,FALSE)&amp;CHAR(10)&amp;(DBCS(VLOOKUP(B46,#REF!,11,FALSE))&amp;(DBCS(VLOOKUP(B46,#REF!,10,FALSE))))</f>
        <v>#REF!</v>
      </c>
      <c r="F46" s="24" t="e">
        <f>IF(VLOOKUP(B46,#REF!,63,FALSE)="01","航空自衛隊第２補給処調達部長　村岡　良雄","航空自衛隊第２補給処調達部長代理調達管理課長　奥山　英樹")</f>
        <v>#REF!</v>
      </c>
      <c r="G46" s="25" t="e">
        <f>DATEVALUE(VLOOKUP(B46,#REF!,21,FALSE))</f>
        <v>#REF!</v>
      </c>
      <c r="H46" s="24" t="e">
        <f>VLOOKUP(B46,#REF!,18,FALSE)&amp;CHAR(10)&amp;(VLOOKUP(B46,#REF!,19,FALSE))</f>
        <v>#REF!</v>
      </c>
      <c r="I46" s="26" t="e">
        <f>VLOOKUP(H46,#REF!,2,FALSE)</f>
        <v>#REF!</v>
      </c>
      <c r="J46" s="11" t="e">
        <f>IF((VLOOKUP(B46,#REF!,68,FALSE)="55"),"一般競争入札","指名競争入札")</f>
        <v>#REF!</v>
      </c>
      <c r="K46" s="27" t="e">
        <f>IF(OR((VLOOKUP(B46,#REF!,66,FALSE)="1"),(VLOOKUP(B46,#REF!,8,FALSE)="1")),"非公開",(VLOOKUP(B46,#REF!,30,"FALSE")))</f>
        <v>#REF!</v>
      </c>
      <c r="L46" s="27" t="e">
        <f>VLOOKUP(B46,#REF!,29,FALSE)</f>
        <v>#REF!</v>
      </c>
      <c r="M46" s="28" t="e">
        <f>IF(OR((VLOOKUP(B46,#REF!,66,FALSE)="1"),(VLOOKUP(B46,#REF!,8,FALSE)="1")),"非公開",(ROUNDDOWN(L46/K46,3)))</f>
        <v>#REF!</v>
      </c>
      <c r="N46" s="13"/>
      <c r="O46" s="13"/>
      <c r="P46" s="13"/>
      <c r="Q46" s="14" t="s">
        <v>7</v>
      </c>
    </row>
    <row r="47" spans="1:17" ht="60" customHeight="1" x14ac:dyDescent="0.15">
      <c r="A47" s="22" t="e">
        <f>VLOOKUP(B47,#REF!,75,FALSE)</f>
        <v>#REF!</v>
      </c>
      <c r="B47" s="29" t="s">
        <v>77</v>
      </c>
      <c r="C47" s="23" t="e">
        <f>VLOOKUP(B47,#REF!,76,FALSE)</f>
        <v>#REF!</v>
      </c>
      <c r="D47" s="23" t="e">
        <f t="shared" si="0"/>
        <v>#REF!</v>
      </c>
      <c r="E47" s="24" t="e">
        <f>VLOOKUP(B47,#REF!,9,FALSE)&amp;CHAR(10)&amp;(DBCS(VLOOKUP(B47,#REF!,11,FALSE))&amp;(DBCS(VLOOKUP(B47,#REF!,10,FALSE))))</f>
        <v>#REF!</v>
      </c>
      <c r="F47" s="24" t="e">
        <f>IF(VLOOKUP(B47,#REF!,63,FALSE)="01","航空自衛隊第２補給処調達部長　村岡　良雄","航空自衛隊第２補給処調達部長代理調達管理課長　奥山　英樹")</f>
        <v>#REF!</v>
      </c>
      <c r="G47" s="25" t="e">
        <f>DATEVALUE(VLOOKUP(B47,#REF!,21,FALSE))</f>
        <v>#REF!</v>
      </c>
      <c r="H47" s="24" t="e">
        <f>VLOOKUP(B47,#REF!,18,FALSE)&amp;CHAR(10)&amp;(VLOOKUP(B47,#REF!,19,FALSE))</f>
        <v>#REF!</v>
      </c>
      <c r="I47" s="26" t="e">
        <f>VLOOKUP(H47,#REF!,2,FALSE)</f>
        <v>#REF!</v>
      </c>
      <c r="J47" s="11" t="e">
        <f>IF((VLOOKUP(B47,#REF!,68,FALSE)="55"),"一般競争入札","指名競争入札")</f>
        <v>#REF!</v>
      </c>
      <c r="K47" s="27" t="e">
        <f>IF(OR((VLOOKUP(B47,#REF!,66,FALSE)="1"),(VLOOKUP(B47,#REF!,8,FALSE)="1")),"非公開",(VLOOKUP(B47,#REF!,30,"FALSE")))</f>
        <v>#REF!</v>
      </c>
      <c r="L47" s="27" t="e">
        <f>VLOOKUP(B47,#REF!,29,FALSE)</f>
        <v>#REF!</v>
      </c>
      <c r="M47" s="28" t="e">
        <f>IF(OR((VLOOKUP(B47,#REF!,66,FALSE)="1"),(VLOOKUP(B47,#REF!,8,FALSE)="1")),"非公開",(ROUNDDOWN(L47/K47,3)))</f>
        <v>#REF!</v>
      </c>
      <c r="N47" s="13"/>
      <c r="O47" s="13"/>
      <c r="P47" s="13"/>
      <c r="Q47" s="14" t="s">
        <v>7</v>
      </c>
    </row>
    <row r="48" spans="1:17" ht="60" customHeight="1" x14ac:dyDescent="0.15">
      <c r="A48" s="22" t="e">
        <f>VLOOKUP(B48,#REF!,75,FALSE)</f>
        <v>#REF!</v>
      </c>
      <c r="B48" s="29" t="s">
        <v>78</v>
      </c>
      <c r="C48" s="23" t="e">
        <f>VLOOKUP(B48,#REF!,76,FALSE)</f>
        <v>#REF!</v>
      </c>
      <c r="D48" s="23" t="e">
        <f t="shared" si="0"/>
        <v>#REF!</v>
      </c>
      <c r="E48" s="24" t="e">
        <f>VLOOKUP(B48,#REF!,9,FALSE)&amp;CHAR(10)&amp;(DBCS(VLOOKUP(B48,#REF!,11,FALSE))&amp;(DBCS(VLOOKUP(B48,#REF!,10,FALSE))))</f>
        <v>#REF!</v>
      </c>
      <c r="F48" s="24" t="e">
        <f>IF(VLOOKUP(B48,#REF!,63,FALSE)="01","航空自衛隊第２補給処調達部長　村岡　良雄","航空自衛隊第２補給処調達部長代理調達管理課長　奥山　英樹")</f>
        <v>#REF!</v>
      </c>
      <c r="G48" s="25" t="e">
        <f>DATEVALUE(VLOOKUP(B48,#REF!,21,FALSE))</f>
        <v>#REF!</v>
      </c>
      <c r="H48" s="24" t="e">
        <f>VLOOKUP(B48,#REF!,18,FALSE)&amp;CHAR(10)&amp;(VLOOKUP(B48,#REF!,19,FALSE))</f>
        <v>#REF!</v>
      </c>
      <c r="I48" s="26" t="e">
        <f>VLOOKUP(H48,#REF!,2,FALSE)</f>
        <v>#REF!</v>
      </c>
      <c r="J48" s="11" t="e">
        <f>IF((VLOOKUP(B48,#REF!,68,FALSE)="55"),"一般競争入札","指名競争入札")</f>
        <v>#REF!</v>
      </c>
      <c r="K48" s="27" t="e">
        <f>IF(OR((VLOOKUP(B48,#REF!,66,FALSE)="1"),(VLOOKUP(B48,#REF!,8,FALSE)="1")),"非公開",(VLOOKUP(B48,#REF!,30,"FALSE")))</f>
        <v>#REF!</v>
      </c>
      <c r="L48" s="27" t="e">
        <f>VLOOKUP(B48,#REF!,29,FALSE)</f>
        <v>#REF!</v>
      </c>
      <c r="M48" s="28" t="e">
        <f>IF(OR((VLOOKUP(B48,#REF!,66,FALSE)="1"),(VLOOKUP(B48,#REF!,8,FALSE)="1")),"非公開",(ROUNDDOWN(L48/K48,3)))</f>
        <v>#REF!</v>
      </c>
      <c r="N48" s="13"/>
      <c r="O48" s="13"/>
      <c r="P48" s="13"/>
      <c r="Q48" s="14" t="s">
        <v>7</v>
      </c>
    </row>
    <row r="49" spans="1:17" ht="60" customHeight="1" x14ac:dyDescent="0.15">
      <c r="A49" s="22" t="e">
        <f>VLOOKUP(B49,#REF!,75,FALSE)</f>
        <v>#REF!</v>
      </c>
      <c r="B49" s="29" t="s">
        <v>79</v>
      </c>
      <c r="C49" s="23" t="e">
        <f>VLOOKUP(B49,#REF!,76,FALSE)</f>
        <v>#REF!</v>
      </c>
      <c r="D49" s="23" t="e">
        <f t="shared" si="0"/>
        <v>#REF!</v>
      </c>
      <c r="E49" s="24" t="e">
        <f>VLOOKUP(B49,#REF!,9,FALSE)&amp;CHAR(10)&amp;(DBCS(VLOOKUP(B49,#REF!,11,FALSE))&amp;(DBCS(VLOOKUP(B49,#REF!,10,FALSE))))</f>
        <v>#REF!</v>
      </c>
      <c r="F49" s="24" t="e">
        <f>IF(VLOOKUP(B49,#REF!,63,FALSE)="01","航空自衛隊第２補給処調達部長　村岡　良雄","航空自衛隊第２補給処調達部長代理調達管理課長　奥山　英樹")</f>
        <v>#REF!</v>
      </c>
      <c r="G49" s="25" t="e">
        <f>DATEVALUE(VLOOKUP(B49,#REF!,21,FALSE))</f>
        <v>#REF!</v>
      </c>
      <c r="H49" s="24" t="e">
        <f>VLOOKUP(B49,#REF!,18,FALSE)&amp;CHAR(10)&amp;(VLOOKUP(B49,#REF!,19,FALSE))</f>
        <v>#REF!</v>
      </c>
      <c r="I49" s="26" t="e">
        <f>VLOOKUP(H49,#REF!,2,FALSE)</f>
        <v>#REF!</v>
      </c>
      <c r="J49" s="11" t="e">
        <f>IF((VLOOKUP(B49,#REF!,68,FALSE)="55"),"一般競争入札","指名競争入札")</f>
        <v>#REF!</v>
      </c>
      <c r="K49" s="27" t="e">
        <f>IF(OR((VLOOKUP(B49,#REF!,66,FALSE)="1"),(VLOOKUP(B49,#REF!,8,FALSE)="1")),"非公開",(VLOOKUP(B49,#REF!,30,"FALSE")))</f>
        <v>#REF!</v>
      </c>
      <c r="L49" s="27" t="e">
        <f>VLOOKUP(B49,#REF!,29,FALSE)</f>
        <v>#REF!</v>
      </c>
      <c r="M49" s="28" t="e">
        <f>IF(OR((VLOOKUP(B49,#REF!,66,FALSE)="1"),(VLOOKUP(B49,#REF!,8,FALSE)="1")),"非公開",(ROUNDDOWN(L49/K49,3)))</f>
        <v>#REF!</v>
      </c>
      <c r="N49" s="13"/>
      <c r="O49" s="13"/>
      <c r="P49" s="13"/>
      <c r="Q49" s="14" t="s">
        <v>7</v>
      </c>
    </row>
    <row r="50" spans="1:17" ht="60" customHeight="1" x14ac:dyDescent="0.15">
      <c r="A50" s="22" t="e">
        <f>VLOOKUP(B50,#REF!,75,FALSE)</f>
        <v>#REF!</v>
      </c>
      <c r="B50" s="29" t="s">
        <v>80</v>
      </c>
      <c r="C50" s="23" t="e">
        <f>VLOOKUP(B50,#REF!,76,FALSE)</f>
        <v>#REF!</v>
      </c>
      <c r="D50" s="23" t="e">
        <f t="shared" si="0"/>
        <v>#REF!</v>
      </c>
      <c r="E50" s="24" t="e">
        <f>VLOOKUP(B50,#REF!,9,FALSE)&amp;CHAR(10)&amp;(DBCS(VLOOKUP(B50,#REF!,11,FALSE))&amp;(DBCS(VLOOKUP(B50,#REF!,10,FALSE))))</f>
        <v>#REF!</v>
      </c>
      <c r="F50" s="24" t="e">
        <f>IF(VLOOKUP(B50,#REF!,63,FALSE)="01","航空自衛隊第２補給処調達部長　村岡　良雄","航空自衛隊第２補給処調達部長代理調達管理課長　奥山　英樹")</f>
        <v>#REF!</v>
      </c>
      <c r="G50" s="25" t="e">
        <f>DATEVALUE(VLOOKUP(B50,#REF!,21,FALSE))</f>
        <v>#REF!</v>
      </c>
      <c r="H50" s="24" t="e">
        <f>VLOOKUP(B50,#REF!,18,FALSE)&amp;CHAR(10)&amp;(VLOOKUP(B50,#REF!,19,FALSE))</f>
        <v>#REF!</v>
      </c>
      <c r="I50" s="26" t="e">
        <f>VLOOKUP(H50,#REF!,2,FALSE)</f>
        <v>#REF!</v>
      </c>
      <c r="J50" s="11" t="e">
        <f>IF((VLOOKUP(B50,#REF!,68,FALSE)="55"),"一般競争入札","指名競争入札")</f>
        <v>#REF!</v>
      </c>
      <c r="K50" s="27" t="e">
        <f>IF(OR((VLOOKUP(B50,#REF!,66,FALSE)="1"),(VLOOKUP(B50,#REF!,8,FALSE)="1")),"非公開",(VLOOKUP(B50,#REF!,30,"FALSE")))</f>
        <v>#REF!</v>
      </c>
      <c r="L50" s="27" t="e">
        <f>VLOOKUP(B50,#REF!,29,FALSE)</f>
        <v>#REF!</v>
      </c>
      <c r="M50" s="28" t="e">
        <f>IF(OR((VLOOKUP(B50,#REF!,66,FALSE)="1"),(VLOOKUP(B50,#REF!,8,FALSE)="1")),"非公開",(ROUNDDOWN(L50/K50,3)))</f>
        <v>#REF!</v>
      </c>
      <c r="N50" s="13"/>
      <c r="O50" s="13"/>
      <c r="P50" s="13"/>
      <c r="Q50" s="14" t="s">
        <v>7</v>
      </c>
    </row>
    <row r="51" spans="1:17" ht="60" customHeight="1" x14ac:dyDescent="0.15">
      <c r="A51" s="22" t="e">
        <f>VLOOKUP(B51,#REF!,75,FALSE)</f>
        <v>#REF!</v>
      </c>
      <c r="B51" s="29" t="s">
        <v>81</v>
      </c>
      <c r="C51" s="23" t="e">
        <f>VLOOKUP(B51,#REF!,76,FALSE)</f>
        <v>#REF!</v>
      </c>
      <c r="D51" s="23" t="e">
        <f t="shared" si="0"/>
        <v>#REF!</v>
      </c>
      <c r="E51" s="24" t="e">
        <f>VLOOKUP(B51,#REF!,9,FALSE)&amp;CHAR(10)&amp;(DBCS(VLOOKUP(B51,#REF!,11,FALSE))&amp;(DBCS(VLOOKUP(B51,#REF!,10,FALSE))))</f>
        <v>#REF!</v>
      </c>
      <c r="F51" s="24" t="e">
        <f>IF(VLOOKUP(B51,#REF!,63,FALSE)="01","航空自衛隊第２補給処調達部長　村岡　良雄","航空自衛隊第２補給処調達部長代理調達管理課長　奥山　英樹")</f>
        <v>#REF!</v>
      </c>
      <c r="G51" s="25" t="e">
        <f>DATEVALUE(VLOOKUP(B51,#REF!,21,FALSE))</f>
        <v>#REF!</v>
      </c>
      <c r="H51" s="24" t="e">
        <f>VLOOKUP(B51,#REF!,18,FALSE)&amp;CHAR(10)&amp;(VLOOKUP(B51,#REF!,19,FALSE))</f>
        <v>#REF!</v>
      </c>
      <c r="I51" s="26" t="e">
        <f>VLOOKUP(H51,#REF!,2,FALSE)</f>
        <v>#REF!</v>
      </c>
      <c r="J51" s="11" t="e">
        <f>IF((VLOOKUP(B51,#REF!,68,FALSE)="55"),"一般競争入札","指名競争入札")</f>
        <v>#REF!</v>
      </c>
      <c r="K51" s="27" t="e">
        <f>IF(OR((VLOOKUP(B51,#REF!,66,FALSE)="1"),(VLOOKUP(B51,#REF!,8,FALSE)="1")),"非公開",(VLOOKUP(B51,#REF!,30,"FALSE")))</f>
        <v>#REF!</v>
      </c>
      <c r="L51" s="27" t="e">
        <f>VLOOKUP(B51,#REF!,29,FALSE)</f>
        <v>#REF!</v>
      </c>
      <c r="M51" s="28" t="e">
        <f>IF(OR((VLOOKUP(B51,#REF!,66,FALSE)="1"),(VLOOKUP(B51,#REF!,8,FALSE)="1")),"非公開",(ROUNDDOWN(L51/K51,3)))</f>
        <v>#REF!</v>
      </c>
      <c r="N51" s="13"/>
      <c r="O51" s="13"/>
      <c r="P51" s="13"/>
      <c r="Q51" s="14" t="s">
        <v>7</v>
      </c>
    </row>
    <row r="52" spans="1:17" ht="60" customHeight="1" x14ac:dyDescent="0.15">
      <c r="A52" s="22" t="e">
        <f>VLOOKUP(B52,#REF!,75,FALSE)</f>
        <v>#REF!</v>
      </c>
      <c r="B52" s="29" t="s">
        <v>82</v>
      </c>
      <c r="C52" s="23" t="e">
        <f>VLOOKUP(B52,#REF!,76,FALSE)</f>
        <v>#REF!</v>
      </c>
      <c r="D52" s="23" t="e">
        <f t="shared" si="0"/>
        <v>#REF!</v>
      </c>
      <c r="E52" s="24" t="e">
        <f>VLOOKUP(B52,#REF!,9,FALSE)&amp;CHAR(10)&amp;(DBCS(VLOOKUP(B52,#REF!,11,FALSE))&amp;(DBCS(VLOOKUP(B52,#REF!,10,FALSE))))</f>
        <v>#REF!</v>
      </c>
      <c r="F52" s="24" t="e">
        <f>IF(VLOOKUP(B52,#REF!,63,FALSE)="01","航空自衛隊第２補給処調達部長　村岡　良雄","航空自衛隊第２補給処調達部長代理調達管理課長　奥山　英樹")</f>
        <v>#REF!</v>
      </c>
      <c r="G52" s="25" t="e">
        <f>DATEVALUE(VLOOKUP(B52,#REF!,21,FALSE))</f>
        <v>#REF!</v>
      </c>
      <c r="H52" s="24" t="e">
        <f>VLOOKUP(B52,#REF!,18,FALSE)&amp;CHAR(10)&amp;(VLOOKUP(B52,#REF!,19,FALSE))</f>
        <v>#REF!</v>
      </c>
      <c r="I52" s="26" t="e">
        <f>VLOOKUP(H52,#REF!,2,FALSE)</f>
        <v>#REF!</v>
      </c>
      <c r="J52" s="11" t="e">
        <f>IF((VLOOKUP(B52,#REF!,68,FALSE)="55"),"一般競争入札","指名競争入札")</f>
        <v>#REF!</v>
      </c>
      <c r="K52" s="27" t="e">
        <f>IF(OR((VLOOKUP(B52,#REF!,66,FALSE)="1"),(VLOOKUP(B52,#REF!,8,FALSE)="1")),"非公開",(VLOOKUP(B52,#REF!,30,"FALSE")))</f>
        <v>#REF!</v>
      </c>
      <c r="L52" s="27" t="e">
        <f>VLOOKUP(B52,#REF!,29,FALSE)</f>
        <v>#REF!</v>
      </c>
      <c r="M52" s="28" t="e">
        <f>IF(OR((VLOOKUP(B52,#REF!,66,FALSE)="1"),(VLOOKUP(B52,#REF!,8,FALSE)="1")),"非公開",(ROUNDDOWN(L52/K52,3)))</f>
        <v>#REF!</v>
      </c>
      <c r="N52" s="13"/>
      <c r="O52" s="13"/>
      <c r="P52" s="13"/>
      <c r="Q52" s="14" t="s">
        <v>7</v>
      </c>
    </row>
    <row r="53" spans="1:17" ht="60" customHeight="1" x14ac:dyDescent="0.15">
      <c r="A53" s="22" t="e">
        <f>VLOOKUP(B53,#REF!,75,FALSE)</f>
        <v>#REF!</v>
      </c>
      <c r="B53" s="29" t="s">
        <v>83</v>
      </c>
      <c r="C53" s="23" t="e">
        <f>VLOOKUP(B53,#REF!,76,FALSE)</f>
        <v>#REF!</v>
      </c>
      <c r="D53" s="23" t="e">
        <f t="shared" si="0"/>
        <v>#REF!</v>
      </c>
      <c r="E53" s="24" t="e">
        <f>VLOOKUP(B53,#REF!,9,FALSE)&amp;CHAR(10)&amp;(DBCS(VLOOKUP(B53,#REF!,11,FALSE))&amp;(DBCS(VLOOKUP(B53,#REF!,10,FALSE))))</f>
        <v>#REF!</v>
      </c>
      <c r="F53" s="24" t="e">
        <f>IF(VLOOKUP(B53,#REF!,63,FALSE)="01","航空自衛隊第２補給処調達部長　村岡　良雄","航空自衛隊第２補給処調達部長代理調達管理課長　奥山　英樹")</f>
        <v>#REF!</v>
      </c>
      <c r="G53" s="25" t="e">
        <f>DATEVALUE(VLOOKUP(B53,#REF!,21,FALSE))</f>
        <v>#REF!</v>
      </c>
      <c r="H53" s="24" t="e">
        <f>VLOOKUP(B53,#REF!,18,FALSE)&amp;CHAR(10)&amp;(VLOOKUP(B53,#REF!,19,FALSE))</f>
        <v>#REF!</v>
      </c>
      <c r="I53" s="26" t="e">
        <f>VLOOKUP(H53,#REF!,2,FALSE)</f>
        <v>#REF!</v>
      </c>
      <c r="J53" s="11" t="e">
        <f>IF((VLOOKUP(B53,#REF!,68,FALSE)="55"),"一般競争入札","指名競争入札")</f>
        <v>#REF!</v>
      </c>
      <c r="K53" s="27" t="e">
        <f>IF(OR((VLOOKUP(B53,#REF!,66,FALSE)="1"),(VLOOKUP(B53,#REF!,8,FALSE)="1")),"非公開",(VLOOKUP(B53,#REF!,30,"FALSE")))</f>
        <v>#REF!</v>
      </c>
      <c r="L53" s="27" t="e">
        <f>VLOOKUP(B53,#REF!,29,FALSE)</f>
        <v>#REF!</v>
      </c>
      <c r="M53" s="28" t="e">
        <f>IF(OR((VLOOKUP(B53,#REF!,66,FALSE)="1"),(VLOOKUP(B53,#REF!,8,FALSE)="1")),"非公開",(ROUNDDOWN(L53/K53,3)))</f>
        <v>#REF!</v>
      </c>
      <c r="N53" s="13"/>
      <c r="O53" s="13"/>
      <c r="P53" s="13"/>
      <c r="Q53" s="14" t="s">
        <v>7</v>
      </c>
    </row>
    <row r="54" spans="1:17" ht="60" customHeight="1" x14ac:dyDescent="0.15">
      <c r="A54" s="22" t="e">
        <f>VLOOKUP(B54,#REF!,75,FALSE)</f>
        <v>#REF!</v>
      </c>
      <c r="B54" s="29" t="s">
        <v>84</v>
      </c>
      <c r="C54" s="23" t="e">
        <f>VLOOKUP(B54,#REF!,76,FALSE)</f>
        <v>#REF!</v>
      </c>
      <c r="D54" s="23" t="e">
        <f t="shared" si="0"/>
        <v>#REF!</v>
      </c>
      <c r="E54" s="24" t="e">
        <f>VLOOKUP(B54,#REF!,9,FALSE)&amp;CHAR(10)&amp;(DBCS(VLOOKUP(B54,#REF!,11,FALSE))&amp;(DBCS(VLOOKUP(B54,#REF!,10,FALSE))))</f>
        <v>#REF!</v>
      </c>
      <c r="F54" s="24" t="e">
        <f>IF(VLOOKUP(B54,#REF!,63,FALSE)="01","航空自衛隊第２補給処調達部長　村岡　良雄","航空自衛隊第２補給処調達部長代理調達管理課長　奥山　英樹")</f>
        <v>#REF!</v>
      </c>
      <c r="G54" s="25" t="e">
        <f>DATEVALUE(VLOOKUP(B54,#REF!,21,FALSE))</f>
        <v>#REF!</v>
      </c>
      <c r="H54" s="24" t="e">
        <f>VLOOKUP(B54,#REF!,18,FALSE)&amp;CHAR(10)&amp;(VLOOKUP(B54,#REF!,19,FALSE))</f>
        <v>#REF!</v>
      </c>
      <c r="I54" s="26" t="e">
        <f>VLOOKUP(H54,#REF!,2,FALSE)</f>
        <v>#REF!</v>
      </c>
      <c r="J54" s="11" t="e">
        <f>IF((VLOOKUP(B54,#REF!,68,FALSE)="55"),"一般競争入札","指名競争入札")</f>
        <v>#REF!</v>
      </c>
      <c r="K54" s="27" t="e">
        <f>IF(OR((VLOOKUP(B54,#REF!,66,FALSE)="1"),(VLOOKUP(B54,#REF!,8,FALSE)="1")),"非公開",(VLOOKUP(B54,#REF!,30,"FALSE")))</f>
        <v>#REF!</v>
      </c>
      <c r="L54" s="27" t="e">
        <f>VLOOKUP(B54,#REF!,29,FALSE)</f>
        <v>#REF!</v>
      </c>
      <c r="M54" s="28" t="e">
        <f>IF(OR((VLOOKUP(B54,#REF!,66,FALSE)="1"),(VLOOKUP(B54,#REF!,8,FALSE)="1")),"非公開",(ROUNDDOWN(L54/K54,3)))</f>
        <v>#REF!</v>
      </c>
      <c r="N54" s="13"/>
      <c r="O54" s="13"/>
      <c r="P54" s="13"/>
      <c r="Q54" s="14" t="s">
        <v>7</v>
      </c>
    </row>
    <row r="55" spans="1:17" ht="60" customHeight="1" x14ac:dyDescent="0.15">
      <c r="A55" s="22" t="e">
        <f>VLOOKUP(B55,#REF!,75,FALSE)</f>
        <v>#REF!</v>
      </c>
      <c r="B55" s="29" t="s">
        <v>85</v>
      </c>
      <c r="C55" s="23" t="e">
        <f>VLOOKUP(B55,#REF!,76,FALSE)</f>
        <v>#REF!</v>
      </c>
      <c r="D55" s="23" t="e">
        <f t="shared" si="0"/>
        <v>#REF!</v>
      </c>
      <c r="E55" s="24" t="e">
        <f>VLOOKUP(B55,#REF!,9,FALSE)&amp;CHAR(10)&amp;(DBCS(VLOOKUP(B55,#REF!,11,FALSE))&amp;(DBCS(VLOOKUP(B55,#REF!,10,FALSE))))</f>
        <v>#REF!</v>
      </c>
      <c r="F55" s="24" t="e">
        <f>IF(VLOOKUP(B55,#REF!,63,FALSE)="01","航空自衛隊第２補給処調達部長　村岡　良雄","航空自衛隊第２補給処調達部長代理調達管理課長　奥山　英樹")</f>
        <v>#REF!</v>
      </c>
      <c r="G55" s="25" t="e">
        <f>DATEVALUE(VLOOKUP(B55,#REF!,21,FALSE))</f>
        <v>#REF!</v>
      </c>
      <c r="H55" s="24" t="e">
        <f>VLOOKUP(B55,#REF!,18,FALSE)&amp;CHAR(10)&amp;(VLOOKUP(B55,#REF!,19,FALSE))</f>
        <v>#REF!</v>
      </c>
      <c r="I55" s="26" t="e">
        <f>VLOOKUP(H55,#REF!,2,FALSE)</f>
        <v>#REF!</v>
      </c>
      <c r="J55" s="11" t="e">
        <f>IF((VLOOKUP(B55,#REF!,68,FALSE)="55"),"一般競争入札","指名競争入札")</f>
        <v>#REF!</v>
      </c>
      <c r="K55" s="27" t="e">
        <f>IF(OR((VLOOKUP(B55,#REF!,66,FALSE)="1"),(VLOOKUP(B55,#REF!,8,FALSE)="1")),"非公開",(VLOOKUP(B55,#REF!,30,"FALSE")))</f>
        <v>#REF!</v>
      </c>
      <c r="L55" s="27" t="e">
        <f>VLOOKUP(B55,#REF!,29,FALSE)</f>
        <v>#REF!</v>
      </c>
      <c r="M55" s="28" t="e">
        <f>IF(OR((VLOOKUP(B55,#REF!,66,FALSE)="1"),(VLOOKUP(B55,#REF!,8,FALSE)="1")),"非公開",(ROUNDDOWN(L55/K55,3)))</f>
        <v>#REF!</v>
      </c>
      <c r="N55" s="13"/>
      <c r="O55" s="13"/>
      <c r="P55" s="13"/>
      <c r="Q55" s="14" t="s">
        <v>7</v>
      </c>
    </row>
    <row r="56" spans="1:17" ht="60" customHeight="1" x14ac:dyDescent="0.15">
      <c r="A56" s="22" t="e">
        <f>VLOOKUP(B56,#REF!,75,FALSE)</f>
        <v>#REF!</v>
      </c>
      <c r="B56" s="29" t="s">
        <v>86</v>
      </c>
      <c r="C56" s="23" t="e">
        <f>VLOOKUP(B56,#REF!,76,FALSE)</f>
        <v>#REF!</v>
      </c>
      <c r="D56" s="23" t="e">
        <f t="shared" si="0"/>
        <v>#REF!</v>
      </c>
      <c r="E56" s="24" t="e">
        <f>VLOOKUP(B56,#REF!,9,FALSE)&amp;CHAR(10)&amp;(DBCS(VLOOKUP(B56,#REF!,11,FALSE))&amp;(DBCS(VLOOKUP(B56,#REF!,10,FALSE))))</f>
        <v>#REF!</v>
      </c>
      <c r="F56" s="24" t="e">
        <f>IF(VLOOKUP(B56,#REF!,63,FALSE)="01","航空自衛隊第２補給処調達部長　村岡　良雄","航空自衛隊第２補給処調達部長代理調達管理課長　奥山　英樹")</f>
        <v>#REF!</v>
      </c>
      <c r="G56" s="25" t="e">
        <f>DATEVALUE(VLOOKUP(B56,#REF!,21,FALSE))</f>
        <v>#REF!</v>
      </c>
      <c r="H56" s="24" t="e">
        <f>VLOOKUP(B56,#REF!,18,FALSE)&amp;CHAR(10)&amp;(VLOOKUP(B56,#REF!,19,FALSE))</f>
        <v>#REF!</v>
      </c>
      <c r="I56" s="26" t="e">
        <f>VLOOKUP(H56,#REF!,2,FALSE)</f>
        <v>#REF!</v>
      </c>
      <c r="J56" s="11" t="e">
        <f>IF((VLOOKUP(B56,#REF!,68,FALSE)="55"),"一般競争入札","指名競争入札")</f>
        <v>#REF!</v>
      </c>
      <c r="K56" s="27" t="e">
        <f>IF(OR((VLOOKUP(B56,#REF!,66,FALSE)="1"),(VLOOKUP(B56,#REF!,8,FALSE)="1")),"非公開",(VLOOKUP(B56,#REF!,30,"FALSE")))</f>
        <v>#REF!</v>
      </c>
      <c r="L56" s="27" t="e">
        <f>VLOOKUP(B56,#REF!,29,FALSE)</f>
        <v>#REF!</v>
      </c>
      <c r="M56" s="28" t="e">
        <f>IF(OR((VLOOKUP(B56,#REF!,66,FALSE)="1"),(VLOOKUP(B56,#REF!,8,FALSE)="1")),"非公開",(ROUNDDOWN(L56/K56,3)))</f>
        <v>#REF!</v>
      </c>
      <c r="N56" s="13"/>
      <c r="O56" s="13"/>
      <c r="P56" s="13"/>
      <c r="Q56" s="14" t="s">
        <v>7</v>
      </c>
    </row>
    <row r="57" spans="1:17" ht="60" customHeight="1" x14ac:dyDescent="0.15">
      <c r="A57" s="22" t="e">
        <f>VLOOKUP(B57,#REF!,75,FALSE)</f>
        <v>#REF!</v>
      </c>
      <c r="B57" s="29" t="s">
        <v>87</v>
      </c>
      <c r="C57" s="23" t="e">
        <f>VLOOKUP(B57,#REF!,76,FALSE)</f>
        <v>#REF!</v>
      </c>
      <c r="D57" s="23" t="e">
        <f t="shared" si="0"/>
        <v>#REF!</v>
      </c>
      <c r="E57" s="24" t="e">
        <f>VLOOKUP(B57,#REF!,9,FALSE)&amp;CHAR(10)&amp;(DBCS(VLOOKUP(B57,#REF!,11,FALSE))&amp;(DBCS(VLOOKUP(B57,#REF!,10,FALSE))))</f>
        <v>#REF!</v>
      </c>
      <c r="F57" s="24" t="e">
        <f>IF(VLOOKUP(B57,#REF!,63,FALSE)="01","航空自衛隊第２補給処調達部長　村岡　良雄","航空自衛隊第２補給処調達部長代理調達管理課長　奥山　英樹")</f>
        <v>#REF!</v>
      </c>
      <c r="G57" s="25" t="e">
        <f>DATEVALUE(VLOOKUP(B57,#REF!,21,FALSE))</f>
        <v>#REF!</v>
      </c>
      <c r="H57" s="24" t="e">
        <f>VLOOKUP(B57,#REF!,18,FALSE)&amp;CHAR(10)&amp;(VLOOKUP(B57,#REF!,19,FALSE))</f>
        <v>#REF!</v>
      </c>
      <c r="I57" s="26" t="e">
        <f>VLOOKUP(H57,#REF!,2,FALSE)</f>
        <v>#REF!</v>
      </c>
      <c r="J57" s="11" t="e">
        <f>IF((VLOOKUP(B57,#REF!,68,FALSE)="55"),"一般競争入札","指名競争入札")</f>
        <v>#REF!</v>
      </c>
      <c r="K57" s="27" t="e">
        <f>IF(OR((VLOOKUP(B57,#REF!,66,FALSE)="1"),(VLOOKUP(B57,#REF!,8,FALSE)="1")),"非公開",(VLOOKUP(B57,#REF!,30,"FALSE")))</f>
        <v>#REF!</v>
      </c>
      <c r="L57" s="27" t="e">
        <f>VLOOKUP(B57,#REF!,29,FALSE)</f>
        <v>#REF!</v>
      </c>
      <c r="M57" s="28" t="e">
        <f>IF(OR((VLOOKUP(B57,#REF!,66,FALSE)="1"),(VLOOKUP(B57,#REF!,8,FALSE)="1")),"非公開",(ROUNDDOWN(L57/K57,3)))</f>
        <v>#REF!</v>
      </c>
      <c r="N57" s="13"/>
      <c r="O57" s="13"/>
      <c r="P57" s="13"/>
      <c r="Q57" s="14" t="s">
        <v>7</v>
      </c>
    </row>
    <row r="58" spans="1:17" ht="60" customHeight="1" x14ac:dyDescent="0.15">
      <c r="A58" s="22" t="e">
        <f>VLOOKUP(B58,#REF!,75,FALSE)</f>
        <v>#REF!</v>
      </c>
      <c r="B58" s="29" t="s">
        <v>88</v>
      </c>
      <c r="C58" s="23" t="e">
        <f>VLOOKUP(B58,#REF!,76,FALSE)</f>
        <v>#REF!</v>
      </c>
      <c r="D58" s="23" t="e">
        <f t="shared" si="0"/>
        <v>#REF!</v>
      </c>
      <c r="E58" s="24" t="e">
        <f>VLOOKUP(B58,#REF!,9,FALSE)&amp;CHAR(10)&amp;(DBCS(VLOOKUP(B58,#REF!,11,FALSE))&amp;(DBCS(VLOOKUP(B58,#REF!,10,FALSE))))</f>
        <v>#REF!</v>
      </c>
      <c r="F58" s="24" t="e">
        <f>IF(VLOOKUP(B58,#REF!,63,FALSE)="01","航空自衛隊第２補給処調達部長　村岡　良雄","航空自衛隊第２補給処調達部長代理調達管理課長　奥山　英樹")</f>
        <v>#REF!</v>
      </c>
      <c r="G58" s="25" t="e">
        <f>DATEVALUE(VLOOKUP(B58,#REF!,21,FALSE))</f>
        <v>#REF!</v>
      </c>
      <c r="H58" s="24" t="e">
        <f>VLOOKUP(B58,#REF!,18,FALSE)&amp;CHAR(10)&amp;(VLOOKUP(B58,#REF!,19,FALSE))</f>
        <v>#REF!</v>
      </c>
      <c r="I58" s="26" t="e">
        <f>VLOOKUP(H58,#REF!,2,FALSE)</f>
        <v>#REF!</v>
      </c>
      <c r="J58" s="11" t="e">
        <f>IF((VLOOKUP(B58,#REF!,68,FALSE)="55"),"一般競争入札","指名競争入札")</f>
        <v>#REF!</v>
      </c>
      <c r="K58" s="27" t="e">
        <f>IF(OR((VLOOKUP(B58,#REF!,66,FALSE)="1"),(VLOOKUP(B58,#REF!,8,FALSE)="1")),"非公開",(VLOOKUP(B58,#REF!,30,"FALSE")))</f>
        <v>#REF!</v>
      </c>
      <c r="L58" s="27" t="e">
        <f>VLOOKUP(B58,#REF!,29,FALSE)</f>
        <v>#REF!</v>
      </c>
      <c r="M58" s="28" t="e">
        <f>IF(OR((VLOOKUP(B58,#REF!,66,FALSE)="1"),(VLOOKUP(B58,#REF!,8,FALSE)="1")),"非公開",(ROUNDDOWN(L58/K58,3)))</f>
        <v>#REF!</v>
      </c>
      <c r="N58" s="13"/>
      <c r="O58" s="13"/>
      <c r="P58" s="13"/>
      <c r="Q58" s="14" t="s">
        <v>7</v>
      </c>
    </row>
    <row r="59" spans="1:17" ht="60" customHeight="1" x14ac:dyDescent="0.15">
      <c r="A59" s="22" t="e">
        <f>VLOOKUP(B59,#REF!,75,FALSE)</f>
        <v>#REF!</v>
      </c>
      <c r="B59" s="29" t="s">
        <v>89</v>
      </c>
      <c r="C59" s="23" t="e">
        <f>VLOOKUP(B59,#REF!,76,FALSE)</f>
        <v>#REF!</v>
      </c>
      <c r="D59" s="23" t="e">
        <f t="shared" si="0"/>
        <v>#REF!</v>
      </c>
      <c r="E59" s="24" t="e">
        <f>VLOOKUP(B59,#REF!,9,FALSE)&amp;CHAR(10)&amp;(DBCS(VLOOKUP(B59,#REF!,11,FALSE))&amp;(DBCS(VLOOKUP(B59,#REF!,10,FALSE))))</f>
        <v>#REF!</v>
      </c>
      <c r="F59" s="24" t="e">
        <f>IF(VLOOKUP(B59,#REF!,63,FALSE)="01","航空自衛隊第２補給処調達部長　村岡　良雄","航空自衛隊第２補給処調達部長代理調達管理課長　奥山　英樹")</f>
        <v>#REF!</v>
      </c>
      <c r="G59" s="25" t="e">
        <f>DATEVALUE(VLOOKUP(B59,#REF!,21,FALSE))</f>
        <v>#REF!</v>
      </c>
      <c r="H59" s="24" t="e">
        <f>VLOOKUP(B59,#REF!,18,FALSE)&amp;CHAR(10)&amp;(VLOOKUP(B59,#REF!,19,FALSE))</f>
        <v>#REF!</v>
      </c>
      <c r="I59" s="26" t="e">
        <f>VLOOKUP(H59,#REF!,2,FALSE)</f>
        <v>#REF!</v>
      </c>
      <c r="J59" s="11" t="e">
        <f>IF((VLOOKUP(B59,#REF!,68,FALSE)="55"),"一般競争入札","指名競争入札")</f>
        <v>#REF!</v>
      </c>
      <c r="K59" s="27" t="e">
        <f>IF(OR((VLOOKUP(B59,#REF!,66,FALSE)="1"),(VLOOKUP(B59,#REF!,8,FALSE)="1")),"非公開",(VLOOKUP(B59,#REF!,30,"FALSE")))</f>
        <v>#REF!</v>
      </c>
      <c r="L59" s="27" t="e">
        <f>VLOOKUP(B59,#REF!,29,FALSE)</f>
        <v>#REF!</v>
      </c>
      <c r="M59" s="28" t="e">
        <f>IF(OR((VLOOKUP(B59,#REF!,66,FALSE)="1"),(VLOOKUP(B59,#REF!,8,FALSE)="1")),"非公開",(ROUNDDOWN(L59/K59,3)))</f>
        <v>#REF!</v>
      </c>
      <c r="N59" s="13"/>
      <c r="O59" s="13"/>
      <c r="P59" s="13"/>
      <c r="Q59" s="14" t="s">
        <v>7</v>
      </c>
    </row>
    <row r="60" spans="1:17" ht="60" customHeight="1" x14ac:dyDescent="0.15">
      <c r="A60" s="22" t="e">
        <f>VLOOKUP(B60,#REF!,75,FALSE)</f>
        <v>#REF!</v>
      </c>
      <c r="B60" s="29" t="s">
        <v>90</v>
      </c>
      <c r="C60" s="23" t="e">
        <f>VLOOKUP(B60,#REF!,76,FALSE)</f>
        <v>#REF!</v>
      </c>
      <c r="D60" s="23" t="e">
        <f t="shared" si="0"/>
        <v>#REF!</v>
      </c>
      <c r="E60" s="24" t="e">
        <f>VLOOKUP(B60,#REF!,9,FALSE)&amp;CHAR(10)&amp;(DBCS(VLOOKUP(B60,#REF!,11,FALSE))&amp;(DBCS(VLOOKUP(B60,#REF!,10,FALSE))))</f>
        <v>#REF!</v>
      </c>
      <c r="F60" s="24" t="e">
        <f>IF(VLOOKUP(B60,#REF!,63,FALSE)="01","航空自衛隊第２補給処調達部長　村岡　良雄","航空自衛隊第２補給処調達部長代理調達管理課長　奥山　英樹")</f>
        <v>#REF!</v>
      </c>
      <c r="G60" s="25" t="e">
        <f>DATEVALUE(VLOOKUP(B60,#REF!,21,FALSE))</f>
        <v>#REF!</v>
      </c>
      <c r="H60" s="24" t="e">
        <f>VLOOKUP(B60,#REF!,18,FALSE)&amp;CHAR(10)&amp;(VLOOKUP(B60,#REF!,19,FALSE))</f>
        <v>#REF!</v>
      </c>
      <c r="I60" s="26" t="e">
        <f>VLOOKUP(H60,#REF!,2,FALSE)</f>
        <v>#REF!</v>
      </c>
      <c r="J60" s="11" t="e">
        <f>IF((VLOOKUP(B60,#REF!,68,FALSE)="55"),"一般競争入札","指名競争入札")</f>
        <v>#REF!</v>
      </c>
      <c r="K60" s="27" t="e">
        <f>IF(OR((VLOOKUP(B60,#REF!,66,FALSE)="1"),(VLOOKUP(B60,#REF!,8,FALSE)="1")),"非公開",(VLOOKUP(B60,#REF!,30,"FALSE")))</f>
        <v>#REF!</v>
      </c>
      <c r="L60" s="27" t="e">
        <f>VLOOKUP(B60,#REF!,29,FALSE)</f>
        <v>#REF!</v>
      </c>
      <c r="M60" s="28" t="e">
        <f>IF(OR((VLOOKUP(B60,#REF!,66,FALSE)="1"),(VLOOKUP(B60,#REF!,8,FALSE)="1")),"非公開",(ROUNDDOWN(L60/K60,3)))</f>
        <v>#REF!</v>
      </c>
      <c r="N60" s="13"/>
      <c r="O60" s="13"/>
      <c r="P60" s="13"/>
      <c r="Q60" s="14" t="s">
        <v>7</v>
      </c>
    </row>
    <row r="61" spans="1:17" ht="60" customHeight="1" x14ac:dyDescent="0.15">
      <c r="A61" s="22" t="e">
        <f>VLOOKUP(B61,#REF!,75,FALSE)</f>
        <v>#REF!</v>
      </c>
      <c r="B61" s="29" t="s">
        <v>91</v>
      </c>
      <c r="C61" s="23" t="e">
        <f>VLOOKUP(B61,#REF!,76,FALSE)</f>
        <v>#REF!</v>
      </c>
      <c r="D61" s="23" t="e">
        <f t="shared" si="0"/>
        <v>#REF!</v>
      </c>
      <c r="E61" s="24" t="e">
        <f>VLOOKUP(B61,#REF!,9,FALSE)&amp;CHAR(10)&amp;(DBCS(VLOOKUP(B61,#REF!,11,FALSE))&amp;(DBCS(VLOOKUP(B61,#REF!,10,FALSE))))</f>
        <v>#REF!</v>
      </c>
      <c r="F61" s="24" t="e">
        <f>IF(VLOOKUP(B61,#REF!,63,FALSE)="01","航空自衛隊第２補給処調達部長　村岡　良雄","航空自衛隊第２補給処調達部長代理調達管理課長　奥山　英樹")</f>
        <v>#REF!</v>
      </c>
      <c r="G61" s="25" t="e">
        <f>DATEVALUE(VLOOKUP(B61,#REF!,21,FALSE))</f>
        <v>#REF!</v>
      </c>
      <c r="H61" s="24" t="e">
        <f>VLOOKUP(B61,#REF!,18,FALSE)&amp;CHAR(10)&amp;(VLOOKUP(B61,#REF!,19,FALSE))</f>
        <v>#REF!</v>
      </c>
      <c r="I61" s="26" t="e">
        <f>VLOOKUP(H61,#REF!,2,FALSE)</f>
        <v>#REF!</v>
      </c>
      <c r="J61" s="11" t="e">
        <f>IF((VLOOKUP(B61,#REF!,68,FALSE)="55"),"一般競争入札","指名競争入札")</f>
        <v>#REF!</v>
      </c>
      <c r="K61" s="27" t="e">
        <f>IF(OR((VLOOKUP(B61,#REF!,66,FALSE)="1"),(VLOOKUP(B61,#REF!,8,FALSE)="1")),"非公開",(VLOOKUP(B61,#REF!,30,"FALSE")))</f>
        <v>#REF!</v>
      </c>
      <c r="L61" s="27" t="e">
        <f>VLOOKUP(B61,#REF!,29,FALSE)</f>
        <v>#REF!</v>
      </c>
      <c r="M61" s="28" t="e">
        <f>IF(OR((VLOOKUP(B61,#REF!,66,FALSE)="1"),(VLOOKUP(B61,#REF!,8,FALSE)="1")),"非公開",(ROUNDDOWN(L61/K61,3)))</f>
        <v>#REF!</v>
      </c>
      <c r="N61" s="13"/>
      <c r="O61" s="13"/>
      <c r="P61" s="13"/>
      <c r="Q61" s="14" t="s">
        <v>7</v>
      </c>
    </row>
    <row r="62" spans="1:17" ht="60" customHeight="1" x14ac:dyDescent="0.15">
      <c r="A62" s="22" t="e">
        <f>VLOOKUP(B62,#REF!,75,FALSE)</f>
        <v>#REF!</v>
      </c>
      <c r="B62" s="29" t="s">
        <v>92</v>
      </c>
      <c r="C62" s="23" t="e">
        <f>VLOOKUP(B62,#REF!,76,FALSE)</f>
        <v>#REF!</v>
      </c>
      <c r="D62" s="23" t="e">
        <f t="shared" si="0"/>
        <v>#REF!</v>
      </c>
      <c r="E62" s="24" t="e">
        <f>VLOOKUP(B62,#REF!,9,FALSE)&amp;CHAR(10)&amp;(DBCS(VLOOKUP(B62,#REF!,11,FALSE))&amp;(DBCS(VLOOKUP(B62,#REF!,10,FALSE))))</f>
        <v>#REF!</v>
      </c>
      <c r="F62" s="24" t="e">
        <f>IF(VLOOKUP(B62,#REF!,63,FALSE)="01","航空自衛隊第２補給処調達部長　村岡　良雄","航空自衛隊第２補給処調達部長代理調達管理課長　奥山　英樹")</f>
        <v>#REF!</v>
      </c>
      <c r="G62" s="25" t="e">
        <f>DATEVALUE(VLOOKUP(B62,#REF!,21,FALSE))</f>
        <v>#REF!</v>
      </c>
      <c r="H62" s="24" t="e">
        <f>VLOOKUP(B62,#REF!,18,FALSE)&amp;CHAR(10)&amp;(VLOOKUP(B62,#REF!,19,FALSE))</f>
        <v>#REF!</v>
      </c>
      <c r="I62" s="26" t="e">
        <f>VLOOKUP(H62,#REF!,2,FALSE)</f>
        <v>#REF!</v>
      </c>
      <c r="J62" s="11" t="e">
        <f>IF((VLOOKUP(B62,#REF!,68,FALSE)="55"),"一般競争入札","指名競争入札")</f>
        <v>#REF!</v>
      </c>
      <c r="K62" s="27" t="e">
        <f>IF(OR((VLOOKUP(B62,#REF!,66,FALSE)="1"),(VLOOKUP(B62,#REF!,8,FALSE)="1")),"非公開",(VLOOKUP(B62,#REF!,30,"FALSE")))</f>
        <v>#REF!</v>
      </c>
      <c r="L62" s="27" t="e">
        <f>VLOOKUP(B62,#REF!,29,FALSE)</f>
        <v>#REF!</v>
      </c>
      <c r="M62" s="28" t="e">
        <f>IF(OR((VLOOKUP(B62,#REF!,66,FALSE)="1"),(VLOOKUP(B62,#REF!,8,FALSE)="1")),"非公開",(ROUNDDOWN(L62/K62,3)))</f>
        <v>#REF!</v>
      </c>
      <c r="N62" s="13"/>
      <c r="O62" s="13"/>
      <c r="P62" s="13"/>
      <c r="Q62" s="14" t="s">
        <v>7</v>
      </c>
    </row>
    <row r="63" spans="1:17" ht="60" customHeight="1" x14ac:dyDescent="0.15">
      <c r="A63" s="22" t="e">
        <f>VLOOKUP(B63,#REF!,75,FALSE)</f>
        <v>#REF!</v>
      </c>
      <c r="B63" s="29" t="s">
        <v>93</v>
      </c>
      <c r="C63" s="23" t="e">
        <f>VLOOKUP(B63,#REF!,76,FALSE)</f>
        <v>#REF!</v>
      </c>
      <c r="D63" s="23" t="e">
        <f t="shared" si="0"/>
        <v>#REF!</v>
      </c>
      <c r="E63" s="24" t="e">
        <f>VLOOKUP(B63,#REF!,9,FALSE)&amp;CHAR(10)&amp;(DBCS(VLOOKUP(B63,#REF!,11,FALSE))&amp;(DBCS(VLOOKUP(B63,#REF!,10,FALSE))))</f>
        <v>#REF!</v>
      </c>
      <c r="F63" s="24" t="e">
        <f>IF(VLOOKUP(B63,#REF!,63,FALSE)="01","航空自衛隊第２補給処調達部長　村岡　良雄","航空自衛隊第２補給処調達部長代理調達管理課長　奥山　英樹")</f>
        <v>#REF!</v>
      </c>
      <c r="G63" s="25" t="e">
        <f>DATEVALUE(VLOOKUP(B63,#REF!,21,FALSE))</f>
        <v>#REF!</v>
      </c>
      <c r="H63" s="24" t="e">
        <f>VLOOKUP(B63,#REF!,18,FALSE)&amp;CHAR(10)&amp;(VLOOKUP(B63,#REF!,19,FALSE))</f>
        <v>#REF!</v>
      </c>
      <c r="I63" s="26" t="e">
        <f>VLOOKUP(H63,#REF!,2,FALSE)</f>
        <v>#REF!</v>
      </c>
      <c r="J63" s="11" t="e">
        <f>IF((VLOOKUP(B63,#REF!,68,FALSE)="55"),"一般競争入札","指名競争入札")</f>
        <v>#REF!</v>
      </c>
      <c r="K63" s="27" t="e">
        <f>IF(OR((VLOOKUP(B63,#REF!,66,FALSE)="1"),(VLOOKUP(B63,#REF!,8,FALSE)="1")),"非公開",(VLOOKUP(B63,#REF!,30,"FALSE")))</f>
        <v>#REF!</v>
      </c>
      <c r="L63" s="27" t="e">
        <f>VLOOKUP(B63,#REF!,29,FALSE)</f>
        <v>#REF!</v>
      </c>
      <c r="M63" s="28" t="e">
        <f>IF(OR((VLOOKUP(B63,#REF!,66,FALSE)="1"),(VLOOKUP(B63,#REF!,8,FALSE)="1")),"非公開",(ROUNDDOWN(L63/K63,3)))</f>
        <v>#REF!</v>
      </c>
      <c r="N63" s="13"/>
      <c r="O63" s="13"/>
      <c r="P63" s="13"/>
      <c r="Q63" s="14" t="s">
        <v>7</v>
      </c>
    </row>
    <row r="64" spans="1:17" ht="60" customHeight="1" x14ac:dyDescent="0.15">
      <c r="A64" s="22" t="e">
        <f>VLOOKUP(B64,#REF!,75,FALSE)</f>
        <v>#REF!</v>
      </c>
      <c r="B64" s="29" t="s">
        <v>94</v>
      </c>
      <c r="C64" s="23" t="e">
        <f>VLOOKUP(B64,#REF!,76,FALSE)</f>
        <v>#REF!</v>
      </c>
      <c r="D64" s="23" t="e">
        <f t="shared" si="0"/>
        <v>#REF!</v>
      </c>
      <c r="E64" s="24" t="e">
        <f>VLOOKUP(B64,#REF!,9,FALSE)&amp;CHAR(10)&amp;(DBCS(VLOOKUP(B64,#REF!,11,FALSE))&amp;(DBCS(VLOOKUP(B64,#REF!,10,FALSE))))</f>
        <v>#REF!</v>
      </c>
      <c r="F64" s="24" t="e">
        <f>IF(VLOOKUP(B64,#REF!,63,FALSE)="01","航空自衛隊第２補給処調達部長　村岡　良雄","航空自衛隊第２補給処調達部長代理調達管理課長　奥山　英樹")</f>
        <v>#REF!</v>
      </c>
      <c r="G64" s="25" t="e">
        <f>DATEVALUE(VLOOKUP(B64,#REF!,21,FALSE))</f>
        <v>#REF!</v>
      </c>
      <c r="H64" s="24" t="e">
        <f>VLOOKUP(B64,#REF!,18,FALSE)&amp;CHAR(10)&amp;(VLOOKUP(B64,#REF!,19,FALSE))</f>
        <v>#REF!</v>
      </c>
      <c r="I64" s="26" t="e">
        <f>VLOOKUP(H64,#REF!,2,FALSE)</f>
        <v>#REF!</v>
      </c>
      <c r="J64" s="11" t="e">
        <f>IF((VLOOKUP(B64,#REF!,68,FALSE)="55"),"一般競争入札","指名競争入札")</f>
        <v>#REF!</v>
      </c>
      <c r="K64" s="27" t="e">
        <f>IF(OR((VLOOKUP(B64,#REF!,66,FALSE)="1"),(VLOOKUP(B64,#REF!,8,FALSE)="1")),"非公開",(VLOOKUP(B64,#REF!,30,"FALSE")))</f>
        <v>#REF!</v>
      </c>
      <c r="L64" s="27" t="e">
        <f>VLOOKUP(B64,#REF!,29,FALSE)</f>
        <v>#REF!</v>
      </c>
      <c r="M64" s="28" t="e">
        <f>IF(OR((VLOOKUP(B64,#REF!,66,FALSE)="1"),(VLOOKUP(B64,#REF!,8,FALSE)="1")),"非公開",(ROUNDDOWN(L64/K64,3)))</f>
        <v>#REF!</v>
      </c>
      <c r="N64" s="13"/>
      <c r="O64" s="13"/>
      <c r="P64" s="13"/>
      <c r="Q64" s="14" t="s">
        <v>7</v>
      </c>
    </row>
    <row r="65" spans="1:17" ht="60" customHeight="1" x14ac:dyDescent="0.15">
      <c r="A65" s="22" t="e">
        <f>VLOOKUP(B65,#REF!,75,FALSE)</f>
        <v>#REF!</v>
      </c>
      <c r="B65" s="29" t="s">
        <v>95</v>
      </c>
      <c r="C65" s="23" t="e">
        <f>VLOOKUP(B65,#REF!,76,FALSE)</f>
        <v>#REF!</v>
      </c>
      <c r="D65" s="23" t="e">
        <f t="shared" si="0"/>
        <v>#REF!</v>
      </c>
      <c r="E65" s="24" t="e">
        <f>VLOOKUP(B65,#REF!,9,FALSE)&amp;CHAR(10)&amp;(DBCS(VLOOKUP(B65,#REF!,11,FALSE))&amp;(DBCS(VLOOKUP(B65,#REF!,10,FALSE))))</f>
        <v>#REF!</v>
      </c>
      <c r="F65" s="24" t="e">
        <f>IF(VLOOKUP(B65,#REF!,63,FALSE)="01","航空自衛隊第２補給処調達部長　村岡　良雄","航空自衛隊第２補給処調達部長代理調達管理課長　奥山　英樹")</f>
        <v>#REF!</v>
      </c>
      <c r="G65" s="25" t="e">
        <f>DATEVALUE(VLOOKUP(B65,#REF!,21,FALSE))</f>
        <v>#REF!</v>
      </c>
      <c r="H65" s="24" t="e">
        <f>VLOOKUP(B65,#REF!,18,FALSE)&amp;CHAR(10)&amp;(VLOOKUP(B65,#REF!,19,FALSE))</f>
        <v>#REF!</v>
      </c>
      <c r="I65" s="26" t="e">
        <f>VLOOKUP(H65,#REF!,2,FALSE)</f>
        <v>#REF!</v>
      </c>
      <c r="J65" s="11" t="e">
        <f>IF((VLOOKUP(B65,#REF!,68,FALSE)="55"),"一般競争入札","指名競争入札")</f>
        <v>#REF!</v>
      </c>
      <c r="K65" s="27" t="e">
        <f>IF(OR((VLOOKUP(B65,#REF!,66,FALSE)="1"),(VLOOKUP(B65,#REF!,8,FALSE)="1")),"非公開",(VLOOKUP(B65,#REF!,30,"FALSE")))</f>
        <v>#REF!</v>
      </c>
      <c r="L65" s="27" t="e">
        <f>VLOOKUP(B65,#REF!,29,FALSE)</f>
        <v>#REF!</v>
      </c>
      <c r="M65" s="28" t="e">
        <f>IF(OR((VLOOKUP(B65,#REF!,66,FALSE)="1"),(VLOOKUP(B65,#REF!,8,FALSE)="1")),"非公開",(ROUNDDOWN(L65/K65,3)))</f>
        <v>#REF!</v>
      </c>
      <c r="N65" s="13"/>
      <c r="O65" s="13"/>
      <c r="P65" s="13"/>
      <c r="Q65" s="14" t="s">
        <v>7</v>
      </c>
    </row>
    <row r="66" spans="1:17" ht="60" customHeight="1" x14ac:dyDescent="0.15">
      <c r="A66" s="22" t="e">
        <f>VLOOKUP(B66,#REF!,75,FALSE)</f>
        <v>#REF!</v>
      </c>
      <c r="B66" s="29" t="s">
        <v>96</v>
      </c>
      <c r="C66" s="23" t="e">
        <f>VLOOKUP(B66,#REF!,76,FALSE)</f>
        <v>#REF!</v>
      </c>
      <c r="D66" s="23" t="e">
        <f t="shared" si="0"/>
        <v>#REF!</v>
      </c>
      <c r="E66" s="24" t="e">
        <f>VLOOKUP(B66,#REF!,9,FALSE)&amp;CHAR(10)&amp;(DBCS(VLOOKUP(B66,#REF!,11,FALSE))&amp;(DBCS(VLOOKUP(B66,#REF!,10,FALSE))))</f>
        <v>#REF!</v>
      </c>
      <c r="F66" s="24" t="e">
        <f>IF(VLOOKUP(B66,#REF!,63,FALSE)="01","航空自衛隊第２補給処調達部長　村岡　良雄","航空自衛隊第２補給処調達部長代理調達管理課長　奥山　英樹")</f>
        <v>#REF!</v>
      </c>
      <c r="G66" s="25" t="e">
        <f>DATEVALUE(VLOOKUP(B66,#REF!,21,FALSE))</f>
        <v>#REF!</v>
      </c>
      <c r="H66" s="24" t="e">
        <f>VLOOKUP(B66,#REF!,18,FALSE)&amp;CHAR(10)&amp;(VLOOKUP(B66,#REF!,19,FALSE))</f>
        <v>#REF!</v>
      </c>
      <c r="I66" s="26" t="e">
        <f>VLOOKUP(H66,#REF!,2,FALSE)</f>
        <v>#REF!</v>
      </c>
      <c r="J66" s="11" t="e">
        <f>IF((VLOOKUP(B66,#REF!,68,FALSE)="55"),"一般競争入札","指名競争入札")</f>
        <v>#REF!</v>
      </c>
      <c r="K66" s="27" t="e">
        <f>IF(OR((VLOOKUP(B66,#REF!,66,FALSE)="1"),(VLOOKUP(B66,#REF!,8,FALSE)="1")),"非公開",(VLOOKUP(B66,#REF!,30,"FALSE")))</f>
        <v>#REF!</v>
      </c>
      <c r="L66" s="27" t="e">
        <f>VLOOKUP(B66,#REF!,29,FALSE)</f>
        <v>#REF!</v>
      </c>
      <c r="M66" s="28" t="e">
        <f>IF(OR((VLOOKUP(B66,#REF!,66,FALSE)="1"),(VLOOKUP(B66,#REF!,8,FALSE)="1")),"非公開",(ROUNDDOWN(L66/K66,3)))</f>
        <v>#REF!</v>
      </c>
      <c r="N66" s="13"/>
      <c r="O66" s="13"/>
      <c r="P66" s="13"/>
      <c r="Q66" s="14" t="s">
        <v>7</v>
      </c>
    </row>
    <row r="67" spans="1:17" ht="60" customHeight="1" x14ac:dyDescent="0.15">
      <c r="A67" s="22" t="e">
        <f>VLOOKUP(B67,#REF!,75,FALSE)</f>
        <v>#REF!</v>
      </c>
      <c r="B67" s="29" t="s">
        <v>97</v>
      </c>
      <c r="C67" s="23" t="e">
        <f>VLOOKUP(B67,#REF!,76,FALSE)</f>
        <v>#REF!</v>
      </c>
      <c r="D67" s="23" t="e">
        <f t="shared" si="0"/>
        <v>#REF!</v>
      </c>
      <c r="E67" s="24" t="e">
        <f>VLOOKUP(B67,#REF!,9,FALSE)&amp;CHAR(10)&amp;(DBCS(VLOOKUP(B67,#REF!,11,FALSE))&amp;(DBCS(VLOOKUP(B67,#REF!,10,FALSE))))</f>
        <v>#REF!</v>
      </c>
      <c r="F67" s="24" t="e">
        <f>IF(VLOOKUP(B67,#REF!,63,FALSE)="01","航空自衛隊第２補給処調達部長　村岡　良雄","航空自衛隊第２補給処調達部長代理調達管理課長　奥山　英樹")</f>
        <v>#REF!</v>
      </c>
      <c r="G67" s="25" t="e">
        <f>DATEVALUE(VLOOKUP(B67,#REF!,21,FALSE))</f>
        <v>#REF!</v>
      </c>
      <c r="H67" s="24" t="e">
        <f>VLOOKUP(B67,#REF!,18,FALSE)&amp;CHAR(10)&amp;(VLOOKUP(B67,#REF!,19,FALSE))</f>
        <v>#REF!</v>
      </c>
      <c r="I67" s="26" t="e">
        <f>VLOOKUP(H67,#REF!,2,FALSE)</f>
        <v>#REF!</v>
      </c>
      <c r="J67" s="11" t="e">
        <f>IF((VLOOKUP(B67,#REF!,68,FALSE)="55"),"一般競争入札","指名競争入札")</f>
        <v>#REF!</v>
      </c>
      <c r="K67" s="27" t="e">
        <f>IF(OR((VLOOKUP(B67,#REF!,66,FALSE)="1"),(VLOOKUP(B67,#REF!,8,FALSE)="1")),"非公開",(VLOOKUP(B67,#REF!,30,"FALSE")))</f>
        <v>#REF!</v>
      </c>
      <c r="L67" s="27" t="e">
        <f>VLOOKUP(B67,#REF!,29,FALSE)</f>
        <v>#REF!</v>
      </c>
      <c r="M67" s="28" t="e">
        <f>IF(OR((VLOOKUP(B67,#REF!,66,FALSE)="1"),(VLOOKUP(B67,#REF!,8,FALSE)="1")),"非公開",(ROUNDDOWN(L67/K67,3)))</f>
        <v>#REF!</v>
      </c>
      <c r="N67" s="13"/>
      <c r="O67" s="13"/>
      <c r="P67" s="13"/>
      <c r="Q67" s="14" t="s">
        <v>7</v>
      </c>
    </row>
    <row r="68" spans="1:17" ht="60" customHeight="1" x14ac:dyDescent="0.15">
      <c r="A68" s="22" t="e">
        <f>VLOOKUP(B68,#REF!,75,FALSE)</f>
        <v>#REF!</v>
      </c>
      <c r="B68" s="29" t="s">
        <v>98</v>
      </c>
      <c r="C68" s="23" t="e">
        <f>VLOOKUP(B68,#REF!,76,FALSE)</f>
        <v>#REF!</v>
      </c>
      <c r="D68" s="23" t="e">
        <f t="shared" si="0"/>
        <v>#REF!</v>
      </c>
      <c r="E68" s="24" t="e">
        <f>VLOOKUP(B68,#REF!,9,FALSE)&amp;CHAR(10)&amp;(DBCS(VLOOKUP(B68,#REF!,11,FALSE))&amp;(DBCS(VLOOKUP(B68,#REF!,10,FALSE))))</f>
        <v>#REF!</v>
      </c>
      <c r="F68" s="24" t="e">
        <f>IF(VLOOKUP(B68,#REF!,63,FALSE)="01","航空自衛隊第２補給処調達部長　村岡　良雄","航空自衛隊第２補給処調達部長代理調達管理課長　奥山　英樹")</f>
        <v>#REF!</v>
      </c>
      <c r="G68" s="25" t="e">
        <f>DATEVALUE(VLOOKUP(B68,#REF!,21,FALSE))</f>
        <v>#REF!</v>
      </c>
      <c r="H68" s="24" t="e">
        <f>VLOOKUP(B68,#REF!,18,FALSE)&amp;CHAR(10)&amp;(VLOOKUP(B68,#REF!,19,FALSE))</f>
        <v>#REF!</v>
      </c>
      <c r="I68" s="26" t="e">
        <f>VLOOKUP(H68,#REF!,2,FALSE)</f>
        <v>#REF!</v>
      </c>
      <c r="J68" s="11" t="e">
        <f>IF((VLOOKUP(B68,#REF!,68,FALSE)="55"),"一般競争入札","指名競争入札")</f>
        <v>#REF!</v>
      </c>
      <c r="K68" s="27" t="e">
        <f>IF(OR((VLOOKUP(B68,#REF!,66,FALSE)="1"),(VLOOKUP(B68,#REF!,8,FALSE)="1")),"非公開",(VLOOKUP(B68,#REF!,30,"FALSE")))</f>
        <v>#REF!</v>
      </c>
      <c r="L68" s="27" t="e">
        <f>VLOOKUP(B68,#REF!,29,FALSE)</f>
        <v>#REF!</v>
      </c>
      <c r="M68" s="28" t="e">
        <f>IF(OR((VLOOKUP(B68,#REF!,66,FALSE)="1"),(VLOOKUP(B68,#REF!,8,FALSE)="1")),"非公開",(ROUNDDOWN(L68/K68,3)))</f>
        <v>#REF!</v>
      </c>
      <c r="N68" s="13"/>
      <c r="O68" s="13"/>
      <c r="P68" s="13"/>
      <c r="Q68" s="14" t="s">
        <v>7</v>
      </c>
    </row>
    <row r="69" spans="1:17" ht="60" customHeight="1" x14ac:dyDescent="0.15">
      <c r="A69" s="22" t="e">
        <f>VLOOKUP(B69,#REF!,75,FALSE)</f>
        <v>#REF!</v>
      </c>
      <c r="B69" s="29" t="s">
        <v>99</v>
      </c>
      <c r="C69" s="23" t="e">
        <f>VLOOKUP(B69,#REF!,76,FALSE)</f>
        <v>#REF!</v>
      </c>
      <c r="D69" s="23" t="e">
        <f t="shared" ref="D69:D132" si="1">IF(C69="KE","市場価格方式","")</f>
        <v>#REF!</v>
      </c>
      <c r="E69" s="24" t="e">
        <f>VLOOKUP(B69,#REF!,9,FALSE)&amp;CHAR(10)&amp;(DBCS(VLOOKUP(B69,#REF!,11,FALSE))&amp;(DBCS(VLOOKUP(B69,#REF!,10,FALSE))))</f>
        <v>#REF!</v>
      </c>
      <c r="F69" s="24" t="e">
        <f>IF(VLOOKUP(B69,#REF!,63,FALSE)="01","航空自衛隊第２補給処調達部長　村岡　良雄","航空自衛隊第２補給処調達部長代理調達管理課長　奥山　英樹")</f>
        <v>#REF!</v>
      </c>
      <c r="G69" s="25" t="e">
        <f>DATEVALUE(VLOOKUP(B69,#REF!,21,FALSE))</f>
        <v>#REF!</v>
      </c>
      <c r="H69" s="24" t="e">
        <f>VLOOKUP(B69,#REF!,18,FALSE)&amp;CHAR(10)&amp;(VLOOKUP(B69,#REF!,19,FALSE))</f>
        <v>#REF!</v>
      </c>
      <c r="I69" s="26" t="e">
        <f>VLOOKUP(H69,#REF!,2,FALSE)</f>
        <v>#REF!</v>
      </c>
      <c r="J69" s="11" t="e">
        <f>IF((VLOOKUP(B69,#REF!,68,FALSE)="55"),"一般競争入札","指名競争入札")</f>
        <v>#REF!</v>
      </c>
      <c r="K69" s="27" t="e">
        <f>IF(OR((VLOOKUP(B69,#REF!,66,FALSE)="1"),(VLOOKUP(B69,#REF!,8,FALSE)="1")),"非公開",(VLOOKUP(B69,#REF!,30,"FALSE")))</f>
        <v>#REF!</v>
      </c>
      <c r="L69" s="27" t="e">
        <f>VLOOKUP(B69,#REF!,29,FALSE)</f>
        <v>#REF!</v>
      </c>
      <c r="M69" s="28" t="e">
        <f>IF(OR((VLOOKUP(B69,#REF!,66,FALSE)="1"),(VLOOKUP(B69,#REF!,8,FALSE)="1")),"非公開",(ROUNDDOWN(L69/K69,3)))</f>
        <v>#REF!</v>
      </c>
      <c r="N69" s="13"/>
      <c r="O69" s="13"/>
      <c r="P69" s="13"/>
      <c r="Q69" s="14" t="s">
        <v>7</v>
      </c>
    </row>
    <row r="70" spans="1:17" ht="60" customHeight="1" x14ac:dyDescent="0.15">
      <c r="A70" s="22" t="e">
        <f>VLOOKUP(B70,#REF!,75,FALSE)</f>
        <v>#REF!</v>
      </c>
      <c r="B70" s="29" t="s">
        <v>100</v>
      </c>
      <c r="C70" s="23" t="e">
        <f>VLOOKUP(B70,#REF!,76,FALSE)</f>
        <v>#REF!</v>
      </c>
      <c r="D70" s="23" t="e">
        <f t="shared" si="1"/>
        <v>#REF!</v>
      </c>
      <c r="E70" s="24" t="e">
        <f>VLOOKUP(B70,#REF!,9,FALSE)&amp;CHAR(10)&amp;(DBCS(VLOOKUP(B70,#REF!,11,FALSE))&amp;(DBCS(VLOOKUP(B70,#REF!,10,FALSE))))</f>
        <v>#REF!</v>
      </c>
      <c r="F70" s="24" t="e">
        <f>IF(VLOOKUP(B70,#REF!,63,FALSE)="01","航空自衛隊第２補給処調達部長　村岡　良雄","航空自衛隊第２補給処調達部長代理調達管理課長　奥山　英樹")</f>
        <v>#REF!</v>
      </c>
      <c r="G70" s="25" t="e">
        <f>DATEVALUE(VLOOKUP(B70,#REF!,21,FALSE))</f>
        <v>#REF!</v>
      </c>
      <c r="H70" s="24" t="e">
        <f>VLOOKUP(B70,#REF!,18,FALSE)&amp;CHAR(10)&amp;(VLOOKUP(B70,#REF!,19,FALSE))</f>
        <v>#REF!</v>
      </c>
      <c r="I70" s="26" t="e">
        <f>VLOOKUP(H70,#REF!,2,FALSE)</f>
        <v>#REF!</v>
      </c>
      <c r="J70" s="11" t="e">
        <f>IF((VLOOKUP(B70,#REF!,68,FALSE)="55"),"一般競争入札","指名競争入札")</f>
        <v>#REF!</v>
      </c>
      <c r="K70" s="27" t="e">
        <f>IF(OR((VLOOKUP(B70,#REF!,66,FALSE)="1"),(VLOOKUP(B70,#REF!,8,FALSE)="1")),"非公開",(VLOOKUP(B70,#REF!,30,"FALSE")))</f>
        <v>#REF!</v>
      </c>
      <c r="L70" s="27" t="e">
        <f>VLOOKUP(B70,#REF!,29,FALSE)</f>
        <v>#REF!</v>
      </c>
      <c r="M70" s="28" t="e">
        <f>IF(OR((VLOOKUP(B70,#REF!,66,FALSE)="1"),(VLOOKUP(B70,#REF!,8,FALSE)="1")),"非公開",(ROUNDDOWN(L70/K70,3)))</f>
        <v>#REF!</v>
      </c>
      <c r="N70" s="13"/>
      <c r="O70" s="13"/>
      <c r="P70" s="13"/>
      <c r="Q70" s="14" t="s">
        <v>7</v>
      </c>
    </row>
    <row r="71" spans="1:17" ht="60" customHeight="1" x14ac:dyDescent="0.15">
      <c r="A71" s="22" t="e">
        <f>VLOOKUP(B71,#REF!,75,FALSE)</f>
        <v>#REF!</v>
      </c>
      <c r="B71" s="29" t="s">
        <v>101</v>
      </c>
      <c r="C71" s="23" t="e">
        <f>VLOOKUP(B71,#REF!,76,FALSE)</f>
        <v>#REF!</v>
      </c>
      <c r="D71" s="23" t="e">
        <f t="shared" si="1"/>
        <v>#REF!</v>
      </c>
      <c r="E71" s="24" t="e">
        <f>VLOOKUP(B71,#REF!,9,FALSE)&amp;CHAR(10)&amp;(DBCS(VLOOKUP(B71,#REF!,11,FALSE))&amp;(DBCS(VLOOKUP(B71,#REF!,10,FALSE))))</f>
        <v>#REF!</v>
      </c>
      <c r="F71" s="24" t="e">
        <f>IF(VLOOKUP(B71,#REF!,63,FALSE)="01","航空自衛隊第２補給処調達部長　村岡　良雄","航空自衛隊第２補給処調達部長代理調達管理課長　奥山　英樹")</f>
        <v>#REF!</v>
      </c>
      <c r="G71" s="25" t="e">
        <f>DATEVALUE(VLOOKUP(B71,#REF!,21,FALSE))</f>
        <v>#REF!</v>
      </c>
      <c r="H71" s="24" t="e">
        <f>VLOOKUP(B71,#REF!,18,FALSE)&amp;CHAR(10)&amp;(VLOOKUP(B71,#REF!,19,FALSE))</f>
        <v>#REF!</v>
      </c>
      <c r="I71" s="26" t="e">
        <f>VLOOKUP(H71,#REF!,2,FALSE)</f>
        <v>#REF!</v>
      </c>
      <c r="J71" s="11" t="e">
        <f>IF((VLOOKUP(B71,#REF!,68,FALSE)="55"),"一般競争入札","指名競争入札")</f>
        <v>#REF!</v>
      </c>
      <c r="K71" s="27" t="e">
        <f>IF(OR((VLOOKUP(B71,#REF!,66,FALSE)="1"),(VLOOKUP(B71,#REF!,8,FALSE)="1")),"非公開",(VLOOKUP(B71,#REF!,30,"FALSE")))</f>
        <v>#REF!</v>
      </c>
      <c r="L71" s="27" t="e">
        <f>VLOOKUP(B71,#REF!,29,FALSE)</f>
        <v>#REF!</v>
      </c>
      <c r="M71" s="28" t="e">
        <f>IF(OR((VLOOKUP(B71,#REF!,66,FALSE)="1"),(VLOOKUP(B71,#REF!,8,FALSE)="1")),"非公開",(ROUNDDOWN(L71/K71,3)))</f>
        <v>#REF!</v>
      </c>
      <c r="N71" s="13"/>
      <c r="O71" s="13"/>
      <c r="P71" s="13"/>
      <c r="Q71" s="14" t="s">
        <v>7</v>
      </c>
    </row>
    <row r="72" spans="1:17" ht="60" customHeight="1" x14ac:dyDescent="0.15">
      <c r="A72" s="22" t="e">
        <f>VLOOKUP(B72,#REF!,75,FALSE)</f>
        <v>#REF!</v>
      </c>
      <c r="B72" s="29" t="s">
        <v>102</v>
      </c>
      <c r="C72" s="23" t="e">
        <f>VLOOKUP(B72,#REF!,76,FALSE)</f>
        <v>#REF!</v>
      </c>
      <c r="D72" s="23" t="e">
        <f t="shared" si="1"/>
        <v>#REF!</v>
      </c>
      <c r="E72" s="24" t="e">
        <f>VLOOKUP(B72,#REF!,9,FALSE)&amp;CHAR(10)&amp;(DBCS(VLOOKUP(B72,#REF!,11,FALSE))&amp;(DBCS(VLOOKUP(B72,#REF!,10,FALSE))))</f>
        <v>#REF!</v>
      </c>
      <c r="F72" s="24" t="e">
        <f>IF(VLOOKUP(B72,#REF!,63,FALSE)="01","航空自衛隊第２補給処調達部長　村岡　良雄","航空自衛隊第２補給処調達部長代理調達管理課長　奥山　英樹")</f>
        <v>#REF!</v>
      </c>
      <c r="G72" s="25" t="e">
        <f>DATEVALUE(VLOOKUP(B72,#REF!,21,FALSE))</f>
        <v>#REF!</v>
      </c>
      <c r="H72" s="24" t="e">
        <f>VLOOKUP(B72,#REF!,18,FALSE)&amp;CHAR(10)&amp;(VLOOKUP(B72,#REF!,19,FALSE))</f>
        <v>#REF!</v>
      </c>
      <c r="I72" s="26" t="e">
        <f>VLOOKUP(H72,#REF!,2,FALSE)</f>
        <v>#REF!</v>
      </c>
      <c r="J72" s="11" t="e">
        <f>IF((VLOOKUP(B72,#REF!,68,FALSE)="55"),"一般競争入札","指名競争入札")</f>
        <v>#REF!</v>
      </c>
      <c r="K72" s="27" t="e">
        <f>IF(OR((VLOOKUP(B72,#REF!,66,FALSE)="1"),(VLOOKUP(B72,#REF!,8,FALSE)="1")),"非公開",(VLOOKUP(B72,#REF!,30,"FALSE")))</f>
        <v>#REF!</v>
      </c>
      <c r="L72" s="27" t="e">
        <f>VLOOKUP(B72,#REF!,29,FALSE)</f>
        <v>#REF!</v>
      </c>
      <c r="M72" s="28" t="e">
        <f>IF(OR((VLOOKUP(B72,#REF!,66,FALSE)="1"),(VLOOKUP(B72,#REF!,8,FALSE)="1")),"非公開",(ROUNDDOWN(L72/K72,3)))</f>
        <v>#REF!</v>
      </c>
      <c r="N72" s="13"/>
      <c r="O72" s="13"/>
      <c r="P72" s="13"/>
      <c r="Q72" s="14" t="s">
        <v>7</v>
      </c>
    </row>
    <row r="73" spans="1:17" ht="60" customHeight="1" x14ac:dyDescent="0.15">
      <c r="A73" s="22" t="e">
        <f>VLOOKUP(B73,#REF!,75,FALSE)</f>
        <v>#REF!</v>
      </c>
      <c r="B73" s="29" t="s">
        <v>103</v>
      </c>
      <c r="C73" s="23" t="e">
        <f>VLOOKUP(B73,#REF!,76,FALSE)</f>
        <v>#REF!</v>
      </c>
      <c r="D73" s="23" t="e">
        <f t="shared" si="1"/>
        <v>#REF!</v>
      </c>
      <c r="E73" s="24" t="e">
        <f>VLOOKUP(B73,#REF!,9,FALSE)&amp;CHAR(10)&amp;(DBCS(VLOOKUP(B73,#REF!,11,FALSE))&amp;(DBCS(VLOOKUP(B73,#REF!,10,FALSE))))</f>
        <v>#REF!</v>
      </c>
      <c r="F73" s="24" t="e">
        <f>IF(VLOOKUP(B73,#REF!,63,FALSE)="01","航空自衛隊第２補給処調達部長　村岡　良雄","航空自衛隊第２補給処調達部長代理調達管理課長　奥山　英樹")</f>
        <v>#REF!</v>
      </c>
      <c r="G73" s="25" t="e">
        <f>DATEVALUE(VLOOKUP(B73,#REF!,21,FALSE))</f>
        <v>#REF!</v>
      </c>
      <c r="H73" s="24" t="e">
        <f>VLOOKUP(B73,#REF!,18,FALSE)&amp;CHAR(10)&amp;(VLOOKUP(B73,#REF!,19,FALSE))</f>
        <v>#REF!</v>
      </c>
      <c r="I73" s="26" t="e">
        <f>VLOOKUP(H73,#REF!,2,FALSE)</f>
        <v>#REF!</v>
      </c>
      <c r="J73" s="11" t="e">
        <f>IF((VLOOKUP(B73,#REF!,68,FALSE)="55"),"一般競争入札","指名競争入札")</f>
        <v>#REF!</v>
      </c>
      <c r="K73" s="27" t="e">
        <f>IF(OR((VLOOKUP(B73,#REF!,66,FALSE)="1"),(VLOOKUP(B73,#REF!,8,FALSE)="1")),"非公開",(VLOOKUP(B73,#REF!,30,"FALSE")))</f>
        <v>#REF!</v>
      </c>
      <c r="L73" s="27" t="e">
        <f>VLOOKUP(B73,#REF!,29,FALSE)</f>
        <v>#REF!</v>
      </c>
      <c r="M73" s="28" t="e">
        <f>IF(OR((VLOOKUP(B73,#REF!,66,FALSE)="1"),(VLOOKUP(B73,#REF!,8,FALSE)="1")),"非公開",(ROUNDDOWN(L73/K73,3)))</f>
        <v>#REF!</v>
      </c>
      <c r="N73" s="13"/>
      <c r="O73" s="13"/>
      <c r="P73" s="13"/>
      <c r="Q73" s="14" t="s">
        <v>7</v>
      </c>
    </row>
    <row r="74" spans="1:17" ht="60" customHeight="1" x14ac:dyDescent="0.15">
      <c r="A74" s="22" t="e">
        <f>VLOOKUP(B74,#REF!,75,FALSE)</f>
        <v>#REF!</v>
      </c>
      <c r="B74" s="29" t="s">
        <v>104</v>
      </c>
      <c r="C74" s="23" t="e">
        <f>VLOOKUP(B74,#REF!,76,FALSE)</f>
        <v>#REF!</v>
      </c>
      <c r="D74" s="23" t="e">
        <f t="shared" si="1"/>
        <v>#REF!</v>
      </c>
      <c r="E74" s="24" t="e">
        <f>VLOOKUP(B74,#REF!,9,FALSE)&amp;CHAR(10)&amp;(DBCS(VLOOKUP(B74,#REF!,11,FALSE))&amp;(DBCS(VLOOKUP(B74,#REF!,10,FALSE))))</f>
        <v>#REF!</v>
      </c>
      <c r="F74" s="24" t="e">
        <f>IF(VLOOKUP(B74,#REF!,63,FALSE)="01","航空自衛隊第２補給処調達部長　村岡　良雄","航空自衛隊第２補給処調達部長代理調達管理課長　奥山　英樹")</f>
        <v>#REF!</v>
      </c>
      <c r="G74" s="25" t="e">
        <f>DATEVALUE(VLOOKUP(B74,#REF!,21,FALSE))</f>
        <v>#REF!</v>
      </c>
      <c r="H74" s="24" t="e">
        <f>VLOOKUP(B74,#REF!,18,FALSE)&amp;CHAR(10)&amp;(VLOOKUP(B74,#REF!,19,FALSE))</f>
        <v>#REF!</v>
      </c>
      <c r="I74" s="26" t="e">
        <f>VLOOKUP(H74,#REF!,2,FALSE)</f>
        <v>#REF!</v>
      </c>
      <c r="J74" s="11" t="e">
        <f>IF((VLOOKUP(B74,#REF!,68,FALSE)="55"),"一般競争入札","指名競争入札")</f>
        <v>#REF!</v>
      </c>
      <c r="K74" s="27" t="e">
        <f>IF(OR((VLOOKUP(B74,#REF!,66,FALSE)="1"),(VLOOKUP(B74,#REF!,8,FALSE)="1")),"非公開",(VLOOKUP(B74,#REF!,30,"FALSE")))</f>
        <v>#REF!</v>
      </c>
      <c r="L74" s="27" t="e">
        <f>VLOOKUP(B74,#REF!,29,FALSE)</f>
        <v>#REF!</v>
      </c>
      <c r="M74" s="28" t="e">
        <f>IF(OR((VLOOKUP(B74,#REF!,66,FALSE)="1"),(VLOOKUP(B74,#REF!,8,FALSE)="1")),"非公開",(ROUNDDOWN(L74/K74,3)))</f>
        <v>#REF!</v>
      </c>
      <c r="N74" s="13"/>
      <c r="O74" s="13"/>
      <c r="P74" s="13"/>
      <c r="Q74" s="14" t="s">
        <v>7</v>
      </c>
    </row>
    <row r="75" spans="1:17" ht="60" customHeight="1" x14ac:dyDescent="0.15">
      <c r="A75" s="22" t="e">
        <f>VLOOKUP(B75,#REF!,75,FALSE)</f>
        <v>#REF!</v>
      </c>
      <c r="B75" s="29" t="s">
        <v>105</v>
      </c>
      <c r="C75" s="23" t="e">
        <f>VLOOKUP(B75,#REF!,76,FALSE)</f>
        <v>#REF!</v>
      </c>
      <c r="D75" s="23" t="e">
        <f t="shared" si="1"/>
        <v>#REF!</v>
      </c>
      <c r="E75" s="24" t="e">
        <f>VLOOKUP(B75,#REF!,9,FALSE)&amp;CHAR(10)&amp;(DBCS(VLOOKUP(B75,#REF!,11,FALSE))&amp;(DBCS(VLOOKUP(B75,#REF!,10,FALSE))))</f>
        <v>#REF!</v>
      </c>
      <c r="F75" s="24" t="e">
        <f>IF(VLOOKUP(B75,#REF!,63,FALSE)="01","航空自衛隊第２補給処調達部長　村岡　良雄","航空自衛隊第２補給処調達部長代理調達管理課長　奥山　英樹")</f>
        <v>#REF!</v>
      </c>
      <c r="G75" s="25" t="e">
        <f>DATEVALUE(VLOOKUP(B75,#REF!,21,FALSE))</f>
        <v>#REF!</v>
      </c>
      <c r="H75" s="24" t="e">
        <f>VLOOKUP(B75,#REF!,18,FALSE)&amp;CHAR(10)&amp;(VLOOKUP(B75,#REF!,19,FALSE))</f>
        <v>#REF!</v>
      </c>
      <c r="I75" s="26" t="e">
        <f>VLOOKUP(H75,#REF!,2,FALSE)</f>
        <v>#REF!</v>
      </c>
      <c r="J75" s="11" t="e">
        <f>IF((VLOOKUP(B75,#REF!,68,FALSE)="55"),"一般競争入札","指名競争入札")</f>
        <v>#REF!</v>
      </c>
      <c r="K75" s="27" t="e">
        <f>IF(OR((VLOOKUP(B75,#REF!,66,FALSE)="1"),(VLOOKUP(B75,#REF!,8,FALSE)="1")),"非公開",(VLOOKUP(B75,#REF!,30,"FALSE")))</f>
        <v>#REF!</v>
      </c>
      <c r="L75" s="27" t="e">
        <f>VLOOKUP(B75,#REF!,29,FALSE)</f>
        <v>#REF!</v>
      </c>
      <c r="M75" s="28" t="e">
        <f>IF(OR((VLOOKUP(B75,#REF!,66,FALSE)="1"),(VLOOKUP(B75,#REF!,8,FALSE)="1")),"非公開",(ROUNDDOWN(L75/K75,3)))</f>
        <v>#REF!</v>
      </c>
      <c r="N75" s="13"/>
      <c r="O75" s="13"/>
      <c r="P75" s="13"/>
      <c r="Q75" s="14" t="s">
        <v>7</v>
      </c>
    </row>
    <row r="76" spans="1:17" ht="60" customHeight="1" x14ac:dyDescent="0.15">
      <c r="A76" s="22" t="e">
        <f>VLOOKUP(B76,#REF!,75,FALSE)</f>
        <v>#REF!</v>
      </c>
      <c r="B76" s="29" t="s">
        <v>106</v>
      </c>
      <c r="C76" s="23" t="e">
        <f>VLOOKUP(B76,#REF!,76,FALSE)</f>
        <v>#REF!</v>
      </c>
      <c r="D76" s="23" t="e">
        <f t="shared" si="1"/>
        <v>#REF!</v>
      </c>
      <c r="E76" s="24" t="e">
        <f>VLOOKUP(B76,#REF!,9,FALSE)&amp;CHAR(10)&amp;(DBCS(VLOOKUP(B76,#REF!,11,FALSE))&amp;(DBCS(VLOOKUP(B76,#REF!,10,FALSE))))</f>
        <v>#REF!</v>
      </c>
      <c r="F76" s="24" t="e">
        <f>IF(VLOOKUP(B76,#REF!,63,FALSE)="01","航空自衛隊第２補給処調達部長　村岡　良雄","航空自衛隊第２補給処調達部長代理調達管理課長　奥山　英樹")</f>
        <v>#REF!</v>
      </c>
      <c r="G76" s="25" t="e">
        <f>DATEVALUE(VLOOKUP(B76,#REF!,21,FALSE))</f>
        <v>#REF!</v>
      </c>
      <c r="H76" s="24" t="e">
        <f>VLOOKUP(B76,#REF!,18,FALSE)&amp;CHAR(10)&amp;(VLOOKUP(B76,#REF!,19,FALSE))</f>
        <v>#REF!</v>
      </c>
      <c r="I76" s="26" t="e">
        <f>VLOOKUP(H76,#REF!,2,FALSE)</f>
        <v>#REF!</v>
      </c>
      <c r="J76" s="11" t="e">
        <f>IF((VLOOKUP(B76,#REF!,68,FALSE)="55"),"一般競争入札","指名競争入札")</f>
        <v>#REF!</v>
      </c>
      <c r="K76" s="27" t="e">
        <f>IF(OR((VLOOKUP(B76,#REF!,66,FALSE)="1"),(VLOOKUP(B76,#REF!,8,FALSE)="1")),"非公開",(VLOOKUP(B76,#REF!,30,"FALSE")))</f>
        <v>#REF!</v>
      </c>
      <c r="L76" s="27" t="e">
        <f>VLOOKUP(B76,#REF!,29,FALSE)</f>
        <v>#REF!</v>
      </c>
      <c r="M76" s="28" t="e">
        <f>IF(OR((VLOOKUP(B76,#REF!,66,FALSE)="1"),(VLOOKUP(B76,#REF!,8,FALSE)="1")),"非公開",(ROUNDDOWN(L76/K76,3)))</f>
        <v>#REF!</v>
      </c>
      <c r="N76" s="13"/>
      <c r="O76" s="13"/>
      <c r="P76" s="13"/>
      <c r="Q76" s="14" t="s">
        <v>7</v>
      </c>
    </row>
    <row r="77" spans="1:17" ht="60" customHeight="1" x14ac:dyDescent="0.15">
      <c r="A77" s="22" t="e">
        <f>VLOOKUP(B77,#REF!,75,FALSE)</f>
        <v>#REF!</v>
      </c>
      <c r="B77" s="29" t="s">
        <v>107</v>
      </c>
      <c r="C77" s="23" t="e">
        <f>VLOOKUP(B77,#REF!,76,FALSE)</f>
        <v>#REF!</v>
      </c>
      <c r="D77" s="23" t="e">
        <f t="shared" si="1"/>
        <v>#REF!</v>
      </c>
      <c r="E77" s="24" t="e">
        <f>VLOOKUP(B77,#REF!,9,FALSE)&amp;CHAR(10)&amp;(DBCS(VLOOKUP(B77,#REF!,11,FALSE))&amp;(DBCS(VLOOKUP(B77,#REF!,10,FALSE))))</f>
        <v>#REF!</v>
      </c>
      <c r="F77" s="24" t="e">
        <f>IF(VLOOKUP(B77,#REF!,63,FALSE)="01","航空自衛隊第２補給処調達部長　村岡　良雄","航空自衛隊第２補給処調達部長代理調達管理課長　奥山　英樹")</f>
        <v>#REF!</v>
      </c>
      <c r="G77" s="25" t="e">
        <f>DATEVALUE(VLOOKUP(B77,#REF!,21,FALSE))</f>
        <v>#REF!</v>
      </c>
      <c r="H77" s="24" t="e">
        <f>VLOOKUP(B77,#REF!,18,FALSE)&amp;CHAR(10)&amp;(VLOOKUP(B77,#REF!,19,FALSE))</f>
        <v>#REF!</v>
      </c>
      <c r="I77" s="26" t="e">
        <f>VLOOKUP(H77,#REF!,2,FALSE)</f>
        <v>#REF!</v>
      </c>
      <c r="J77" s="11" t="e">
        <f>IF((VLOOKUP(B77,#REF!,68,FALSE)="55"),"一般競争入札","指名競争入札")</f>
        <v>#REF!</v>
      </c>
      <c r="K77" s="27" t="e">
        <f>IF(OR((VLOOKUP(B77,#REF!,66,FALSE)="1"),(VLOOKUP(B77,#REF!,8,FALSE)="1")),"非公開",(VLOOKUP(B77,#REF!,30,"FALSE")))</f>
        <v>#REF!</v>
      </c>
      <c r="L77" s="27" t="e">
        <f>VLOOKUP(B77,#REF!,29,FALSE)</f>
        <v>#REF!</v>
      </c>
      <c r="M77" s="28" t="e">
        <f>IF(OR((VLOOKUP(B77,#REF!,66,FALSE)="1"),(VLOOKUP(B77,#REF!,8,FALSE)="1")),"非公開",(ROUNDDOWN(L77/K77,3)))</f>
        <v>#REF!</v>
      </c>
      <c r="N77" s="13"/>
      <c r="O77" s="13"/>
      <c r="P77" s="13"/>
      <c r="Q77" s="14" t="s">
        <v>7</v>
      </c>
    </row>
    <row r="78" spans="1:17" ht="60" customHeight="1" x14ac:dyDescent="0.15">
      <c r="A78" s="22" t="e">
        <f>VLOOKUP(B78,#REF!,75,FALSE)</f>
        <v>#REF!</v>
      </c>
      <c r="B78" s="29" t="s">
        <v>108</v>
      </c>
      <c r="C78" s="23" t="e">
        <f>VLOOKUP(B78,#REF!,76,FALSE)</f>
        <v>#REF!</v>
      </c>
      <c r="D78" s="23" t="e">
        <f t="shared" si="1"/>
        <v>#REF!</v>
      </c>
      <c r="E78" s="24" t="e">
        <f>VLOOKUP(B78,#REF!,9,FALSE)&amp;CHAR(10)&amp;(DBCS(VLOOKUP(B78,#REF!,11,FALSE))&amp;(DBCS(VLOOKUP(B78,#REF!,10,FALSE))))</f>
        <v>#REF!</v>
      </c>
      <c r="F78" s="24" t="e">
        <f>IF(VLOOKUP(B78,#REF!,63,FALSE)="01","航空自衛隊第２補給処調達部長　村岡　良雄","航空自衛隊第２補給処調達部長代理調達管理課長　奥山　英樹")</f>
        <v>#REF!</v>
      </c>
      <c r="G78" s="25" t="e">
        <f>DATEVALUE(VLOOKUP(B78,#REF!,21,FALSE))</f>
        <v>#REF!</v>
      </c>
      <c r="H78" s="24" t="e">
        <f>VLOOKUP(B78,#REF!,18,FALSE)&amp;CHAR(10)&amp;(VLOOKUP(B78,#REF!,19,FALSE))</f>
        <v>#REF!</v>
      </c>
      <c r="I78" s="26" t="e">
        <f>VLOOKUP(H78,#REF!,2,FALSE)</f>
        <v>#REF!</v>
      </c>
      <c r="J78" s="11" t="e">
        <f>IF((VLOOKUP(B78,#REF!,68,FALSE)="55"),"一般競争入札","指名競争入札")</f>
        <v>#REF!</v>
      </c>
      <c r="K78" s="27" t="e">
        <f>IF(OR((VLOOKUP(B78,#REF!,66,FALSE)="1"),(VLOOKUP(B78,#REF!,8,FALSE)="1")),"非公開",(VLOOKUP(B78,#REF!,30,"FALSE")))</f>
        <v>#REF!</v>
      </c>
      <c r="L78" s="27" t="e">
        <f>VLOOKUP(B78,#REF!,29,FALSE)</f>
        <v>#REF!</v>
      </c>
      <c r="M78" s="28" t="e">
        <f>IF(OR((VLOOKUP(B78,#REF!,66,FALSE)="1"),(VLOOKUP(B78,#REF!,8,FALSE)="1")),"非公開",(ROUNDDOWN(L78/K78,3)))</f>
        <v>#REF!</v>
      </c>
      <c r="N78" s="13"/>
      <c r="O78" s="13"/>
      <c r="P78" s="13"/>
      <c r="Q78" s="14" t="s">
        <v>7</v>
      </c>
    </row>
    <row r="79" spans="1:17" ht="60" customHeight="1" x14ac:dyDescent="0.15">
      <c r="A79" s="22" t="e">
        <f>VLOOKUP(B79,#REF!,75,FALSE)</f>
        <v>#REF!</v>
      </c>
      <c r="B79" s="29" t="s">
        <v>109</v>
      </c>
      <c r="C79" s="23" t="e">
        <f>VLOOKUP(B79,#REF!,76,FALSE)</f>
        <v>#REF!</v>
      </c>
      <c r="D79" s="23" t="e">
        <f t="shared" si="1"/>
        <v>#REF!</v>
      </c>
      <c r="E79" s="24" t="e">
        <f>VLOOKUP(B79,#REF!,9,FALSE)&amp;CHAR(10)&amp;(DBCS(VLOOKUP(B79,#REF!,11,FALSE))&amp;(DBCS(VLOOKUP(B79,#REF!,10,FALSE))))</f>
        <v>#REF!</v>
      </c>
      <c r="F79" s="24" t="e">
        <f>IF(VLOOKUP(B79,#REF!,63,FALSE)="01","航空自衛隊第２補給処調達部長　村岡　良雄","航空自衛隊第２補給処調達部長代理調達管理課長　奥山　英樹")</f>
        <v>#REF!</v>
      </c>
      <c r="G79" s="25" t="e">
        <f>DATEVALUE(VLOOKUP(B79,#REF!,21,FALSE))</f>
        <v>#REF!</v>
      </c>
      <c r="H79" s="24" t="e">
        <f>VLOOKUP(B79,#REF!,18,FALSE)&amp;CHAR(10)&amp;(VLOOKUP(B79,#REF!,19,FALSE))</f>
        <v>#REF!</v>
      </c>
      <c r="I79" s="26" t="e">
        <f>VLOOKUP(H79,#REF!,2,FALSE)</f>
        <v>#REF!</v>
      </c>
      <c r="J79" s="11" t="e">
        <f>IF((VLOOKUP(B79,#REF!,68,FALSE)="55"),"一般競争入札","指名競争入札")</f>
        <v>#REF!</v>
      </c>
      <c r="K79" s="27" t="e">
        <f>IF(OR((VLOOKUP(B79,#REF!,66,FALSE)="1"),(VLOOKUP(B79,#REF!,8,FALSE)="1")),"非公開",(VLOOKUP(B79,#REF!,30,"FALSE")))</f>
        <v>#REF!</v>
      </c>
      <c r="L79" s="27" t="e">
        <f>VLOOKUP(B79,#REF!,29,FALSE)</f>
        <v>#REF!</v>
      </c>
      <c r="M79" s="28" t="e">
        <f>IF(OR((VLOOKUP(B79,#REF!,66,FALSE)="1"),(VLOOKUP(B79,#REF!,8,FALSE)="1")),"非公開",(ROUNDDOWN(L79/K79,3)))</f>
        <v>#REF!</v>
      </c>
      <c r="N79" s="13"/>
      <c r="O79" s="13"/>
      <c r="P79" s="13"/>
      <c r="Q79" s="14" t="s">
        <v>7</v>
      </c>
    </row>
    <row r="80" spans="1:17" ht="60" customHeight="1" x14ac:dyDescent="0.15">
      <c r="A80" s="22" t="e">
        <f>VLOOKUP(B80,#REF!,75,FALSE)</f>
        <v>#REF!</v>
      </c>
      <c r="B80" s="29" t="s">
        <v>110</v>
      </c>
      <c r="C80" s="23" t="e">
        <f>VLOOKUP(B80,#REF!,76,FALSE)</f>
        <v>#REF!</v>
      </c>
      <c r="D80" s="23" t="e">
        <f t="shared" si="1"/>
        <v>#REF!</v>
      </c>
      <c r="E80" s="24" t="e">
        <f>VLOOKUP(B80,#REF!,9,FALSE)&amp;CHAR(10)&amp;(DBCS(VLOOKUP(B80,#REF!,11,FALSE))&amp;(DBCS(VLOOKUP(B80,#REF!,10,FALSE))))</f>
        <v>#REF!</v>
      </c>
      <c r="F80" s="24" t="e">
        <f>IF(VLOOKUP(B80,#REF!,63,FALSE)="01","航空自衛隊第２補給処調達部長　村岡　良雄","航空自衛隊第２補給処調達部長代理調達管理課長　奥山　英樹")</f>
        <v>#REF!</v>
      </c>
      <c r="G80" s="25" t="e">
        <f>DATEVALUE(VLOOKUP(B80,#REF!,21,FALSE))</f>
        <v>#REF!</v>
      </c>
      <c r="H80" s="24" t="e">
        <f>VLOOKUP(B80,#REF!,18,FALSE)&amp;CHAR(10)&amp;(VLOOKUP(B80,#REF!,19,FALSE))</f>
        <v>#REF!</v>
      </c>
      <c r="I80" s="26" t="e">
        <f>VLOOKUP(H80,#REF!,2,FALSE)</f>
        <v>#REF!</v>
      </c>
      <c r="J80" s="11" t="e">
        <f>IF((VLOOKUP(B80,#REF!,68,FALSE)="55"),"一般競争入札","指名競争入札")</f>
        <v>#REF!</v>
      </c>
      <c r="K80" s="27" t="e">
        <f>IF(OR((VLOOKUP(B80,#REF!,66,FALSE)="1"),(VLOOKUP(B80,#REF!,8,FALSE)="1")),"非公開",(VLOOKUP(B80,#REF!,30,"FALSE")))</f>
        <v>#REF!</v>
      </c>
      <c r="L80" s="27" t="e">
        <f>VLOOKUP(B80,#REF!,29,FALSE)</f>
        <v>#REF!</v>
      </c>
      <c r="M80" s="28" t="e">
        <f>IF(OR((VLOOKUP(B80,#REF!,66,FALSE)="1"),(VLOOKUP(B80,#REF!,8,FALSE)="1")),"非公開",(ROUNDDOWN(L80/K80,3)))</f>
        <v>#REF!</v>
      </c>
      <c r="N80" s="13"/>
      <c r="O80" s="13"/>
      <c r="P80" s="13"/>
      <c r="Q80" s="14" t="s">
        <v>7</v>
      </c>
    </row>
    <row r="81" spans="1:17" ht="60" customHeight="1" x14ac:dyDescent="0.15">
      <c r="A81" s="22" t="e">
        <f>VLOOKUP(B81,#REF!,75,FALSE)</f>
        <v>#REF!</v>
      </c>
      <c r="B81" s="29" t="s">
        <v>111</v>
      </c>
      <c r="C81" s="23" t="e">
        <f>VLOOKUP(B81,#REF!,76,FALSE)</f>
        <v>#REF!</v>
      </c>
      <c r="D81" s="23" t="e">
        <f t="shared" si="1"/>
        <v>#REF!</v>
      </c>
      <c r="E81" s="24" t="e">
        <f>VLOOKUP(B81,#REF!,9,FALSE)&amp;CHAR(10)&amp;(DBCS(VLOOKUP(B81,#REF!,11,FALSE))&amp;(DBCS(VLOOKUP(B81,#REF!,10,FALSE))))</f>
        <v>#REF!</v>
      </c>
      <c r="F81" s="24" t="e">
        <f>IF(VLOOKUP(B81,#REF!,63,FALSE)="01","航空自衛隊第２補給処調達部長　村岡　良雄","航空自衛隊第２補給処調達部長代理調達管理課長　奥山　英樹")</f>
        <v>#REF!</v>
      </c>
      <c r="G81" s="25" t="e">
        <f>DATEVALUE(VLOOKUP(B81,#REF!,21,FALSE))</f>
        <v>#REF!</v>
      </c>
      <c r="H81" s="24" t="e">
        <f>VLOOKUP(B81,#REF!,18,FALSE)&amp;CHAR(10)&amp;(VLOOKUP(B81,#REF!,19,FALSE))</f>
        <v>#REF!</v>
      </c>
      <c r="I81" s="26" t="e">
        <f>VLOOKUP(H81,#REF!,2,FALSE)</f>
        <v>#REF!</v>
      </c>
      <c r="J81" s="11" t="e">
        <f>IF((VLOOKUP(B81,#REF!,68,FALSE)="55"),"一般競争入札","指名競争入札")</f>
        <v>#REF!</v>
      </c>
      <c r="K81" s="27" t="e">
        <f>IF(OR((VLOOKUP(B81,#REF!,66,FALSE)="1"),(VLOOKUP(B81,#REF!,8,FALSE)="1")),"非公開",(VLOOKUP(B81,#REF!,30,"FALSE")))</f>
        <v>#REF!</v>
      </c>
      <c r="L81" s="27" t="e">
        <f>VLOOKUP(B81,#REF!,29,FALSE)</f>
        <v>#REF!</v>
      </c>
      <c r="M81" s="28" t="e">
        <f>IF(OR((VLOOKUP(B81,#REF!,66,FALSE)="1"),(VLOOKUP(B81,#REF!,8,FALSE)="1")),"非公開",(ROUNDDOWN(L81/K81,3)))</f>
        <v>#REF!</v>
      </c>
      <c r="N81" s="13"/>
      <c r="O81" s="13"/>
      <c r="P81" s="13"/>
      <c r="Q81" s="14" t="s">
        <v>7</v>
      </c>
    </row>
    <row r="82" spans="1:17" ht="60" customHeight="1" x14ac:dyDescent="0.15">
      <c r="A82" s="22" t="e">
        <f>VLOOKUP(B82,#REF!,75,FALSE)</f>
        <v>#REF!</v>
      </c>
      <c r="B82" s="29" t="s">
        <v>112</v>
      </c>
      <c r="C82" s="23" t="e">
        <f>VLOOKUP(B82,#REF!,76,FALSE)</f>
        <v>#REF!</v>
      </c>
      <c r="D82" s="23" t="e">
        <f t="shared" si="1"/>
        <v>#REF!</v>
      </c>
      <c r="E82" s="24" t="e">
        <f>VLOOKUP(B82,#REF!,9,FALSE)&amp;CHAR(10)&amp;(DBCS(VLOOKUP(B82,#REF!,11,FALSE))&amp;(DBCS(VLOOKUP(B82,#REF!,10,FALSE))))</f>
        <v>#REF!</v>
      </c>
      <c r="F82" s="24" t="e">
        <f>IF(VLOOKUP(B82,#REF!,63,FALSE)="01","航空自衛隊第２補給処調達部長　村岡　良雄","航空自衛隊第２補給処調達部長代理調達管理課長　奥山　英樹")</f>
        <v>#REF!</v>
      </c>
      <c r="G82" s="25" t="e">
        <f>DATEVALUE(VLOOKUP(B82,#REF!,21,FALSE))</f>
        <v>#REF!</v>
      </c>
      <c r="H82" s="24" t="e">
        <f>VLOOKUP(B82,#REF!,18,FALSE)&amp;CHAR(10)&amp;(VLOOKUP(B82,#REF!,19,FALSE))</f>
        <v>#REF!</v>
      </c>
      <c r="I82" s="26" t="e">
        <f>VLOOKUP(H82,#REF!,2,FALSE)</f>
        <v>#REF!</v>
      </c>
      <c r="J82" s="11" t="e">
        <f>IF((VLOOKUP(B82,#REF!,68,FALSE)="55"),"一般競争入札","指名競争入札")</f>
        <v>#REF!</v>
      </c>
      <c r="K82" s="27" t="e">
        <f>IF(OR((VLOOKUP(B82,#REF!,66,FALSE)="1"),(VLOOKUP(B82,#REF!,8,FALSE)="1")),"非公開",(VLOOKUP(B82,#REF!,30,"FALSE")))</f>
        <v>#REF!</v>
      </c>
      <c r="L82" s="27" t="e">
        <f>VLOOKUP(B82,#REF!,29,FALSE)</f>
        <v>#REF!</v>
      </c>
      <c r="M82" s="28" t="e">
        <f>IF(OR((VLOOKUP(B82,#REF!,66,FALSE)="1"),(VLOOKUP(B82,#REF!,8,FALSE)="1")),"非公開",(ROUNDDOWN(L82/K82,3)))</f>
        <v>#REF!</v>
      </c>
      <c r="N82" s="13"/>
      <c r="O82" s="13"/>
      <c r="P82" s="13"/>
      <c r="Q82" s="14" t="s">
        <v>7</v>
      </c>
    </row>
    <row r="83" spans="1:17" ht="60" customHeight="1" x14ac:dyDescent="0.15">
      <c r="A83" s="22" t="e">
        <f>VLOOKUP(B83,#REF!,75,FALSE)</f>
        <v>#REF!</v>
      </c>
      <c r="B83" s="29" t="s">
        <v>113</v>
      </c>
      <c r="C83" s="23" t="e">
        <f>VLOOKUP(B83,#REF!,76,FALSE)</f>
        <v>#REF!</v>
      </c>
      <c r="D83" s="23" t="e">
        <f t="shared" si="1"/>
        <v>#REF!</v>
      </c>
      <c r="E83" s="24" t="e">
        <f>VLOOKUP(B83,#REF!,9,FALSE)&amp;CHAR(10)&amp;(DBCS(VLOOKUP(B83,#REF!,11,FALSE))&amp;(DBCS(VLOOKUP(B83,#REF!,10,FALSE))))</f>
        <v>#REF!</v>
      </c>
      <c r="F83" s="24" t="e">
        <f>IF(VLOOKUP(B83,#REF!,63,FALSE)="01","航空自衛隊第２補給処調達部長　村岡　良雄","航空自衛隊第２補給処調達部長代理調達管理課長　奥山　英樹")</f>
        <v>#REF!</v>
      </c>
      <c r="G83" s="25" t="e">
        <f>DATEVALUE(VLOOKUP(B83,#REF!,21,FALSE))</f>
        <v>#REF!</v>
      </c>
      <c r="H83" s="24" t="e">
        <f>VLOOKUP(B83,#REF!,18,FALSE)&amp;CHAR(10)&amp;(VLOOKUP(B83,#REF!,19,FALSE))</f>
        <v>#REF!</v>
      </c>
      <c r="I83" s="26" t="e">
        <f>VLOOKUP(H83,#REF!,2,FALSE)</f>
        <v>#REF!</v>
      </c>
      <c r="J83" s="11" t="e">
        <f>IF((VLOOKUP(B83,#REF!,68,FALSE)="55"),"一般競争入札","指名競争入札")</f>
        <v>#REF!</v>
      </c>
      <c r="K83" s="27" t="e">
        <f>IF(OR((VLOOKUP(B83,#REF!,66,FALSE)="1"),(VLOOKUP(B83,#REF!,8,FALSE)="1")),"非公開",(VLOOKUP(B83,#REF!,30,"FALSE")))</f>
        <v>#REF!</v>
      </c>
      <c r="L83" s="27" t="e">
        <f>VLOOKUP(B83,#REF!,29,FALSE)</f>
        <v>#REF!</v>
      </c>
      <c r="M83" s="28" t="e">
        <f>IF(OR((VLOOKUP(B83,#REF!,66,FALSE)="1"),(VLOOKUP(B83,#REF!,8,FALSE)="1")),"非公開",(ROUNDDOWN(L83/K83,3)))</f>
        <v>#REF!</v>
      </c>
      <c r="N83" s="13"/>
      <c r="O83" s="13"/>
      <c r="P83" s="13"/>
      <c r="Q83" s="14" t="s">
        <v>7</v>
      </c>
    </row>
    <row r="84" spans="1:17" ht="60" customHeight="1" x14ac:dyDescent="0.15">
      <c r="A84" s="22" t="e">
        <f>VLOOKUP(B84,#REF!,75,FALSE)</f>
        <v>#REF!</v>
      </c>
      <c r="B84" s="29" t="s">
        <v>114</v>
      </c>
      <c r="C84" s="23" t="e">
        <f>VLOOKUP(B84,#REF!,76,FALSE)</f>
        <v>#REF!</v>
      </c>
      <c r="D84" s="23" t="e">
        <f t="shared" si="1"/>
        <v>#REF!</v>
      </c>
      <c r="E84" s="24" t="e">
        <f>VLOOKUP(B84,#REF!,9,FALSE)&amp;CHAR(10)&amp;(DBCS(VLOOKUP(B84,#REF!,11,FALSE))&amp;(DBCS(VLOOKUP(B84,#REF!,10,FALSE))))</f>
        <v>#REF!</v>
      </c>
      <c r="F84" s="24" t="e">
        <f>IF(VLOOKUP(B84,#REF!,63,FALSE)="01","航空自衛隊第２補給処調達部長　村岡　良雄","航空自衛隊第２補給処調達部長代理調達管理課長　奥山　英樹")</f>
        <v>#REF!</v>
      </c>
      <c r="G84" s="25" t="e">
        <f>DATEVALUE(VLOOKUP(B84,#REF!,21,FALSE))</f>
        <v>#REF!</v>
      </c>
      <c r="H84" s="24" t="e">
        <f>VLOOKUP(B84,#REF!,18,FALSE)&amp;CHAR(10)&amp;(VLOOKUP(B84,#REF!,19,FALSE))</f>
        <v>#REF!</v>
      </c>
      <c r="I84" s="26" t="e">
        <f>VLOOKUP(H84,#REF!,2,FALSE)</f>
        <v>#REF!</v>
      </c>
      <c r="J84" s="11" t="e">
        <f>IF((VLOOKUP(B84,#REF!,68,FALSE)="55"),"一般競争入札","指名競争入札")</f>
        <v>#REF!</v>
      </c>
      <c r="K84" s="27" t="e">
        <f>IF(OR((VLOOKUP(B84,#REF!,66,FALSE)="1"),(VLOOKUP(B84,#REF!,8,FALSE)="1")),"非公開",(VLOOKUP(B84,#REF!,30,"FALSE")))</f>
        <v>#REF!</v>
      </c>
      <c r="L84" s="27" t="e">
        <f>VLOOKUP(B84,#REF!,29,FALSE)</f>
        <v>#REF!</v>
      </c>
      <c r="M84" s="28" t="e">
        <f>IF(OR((VLOOKUP(B84,#REF!,66,FALSE)="1"),(VLOOKUP(B84,#REF!,8,FALSE)="1")),"非公開",(ROUNDDOWN(L84/K84,3)))</f>
        <v>#REF!</v>
      </c>
      <c r="N84" s="13"/>
      <c r="O84" s="13"/>
      <c r="P84" s="13"/>
      <c r="Q84" s="14" t="s">
        <v>7</v>
      </c>
    </row>
    <row r="85" spans="1:17" ht="60" customHeight="1" x14ac:dyDescent="0.15">
      <c r="A85" s="22" t="e">
        <f>VLOOKUP(B85,#REF!,75,FALSE)</f>
        <v>#REF!</v>
      </c>
      <c r="B85" s="29" t="s">
        <v>115</v>
      </c>
      <c r="C85" s="23" t="e">
        <f>VLOOKUP(B85,#REF!,76,FALSE)</f>
        <v>#REF!</v>
      </c>
      <c r="D85" s="23" t="e">
        <f t="shared" si="1"/>
        <v>#REF!</v>
      </c>
      <c r="E85" s="24" t="e">
        <f>VLOOKUP(B85,#REF!,9,FALSE)&amp;CHAR(10)&amp;(DBCS(VLOOKUP(B85,#REF!,11,FALSE))&amp;(DBCS(VLOOKUP(B85,#REF!,10,FALSE))))</f>
        <v>#REF!</v>
      </c>
      <c r="F85" s="24" t="e">
        <f>IF(VLOOKUP(B85,#REF!,63,FALSE)="01","航空自衛隊第２補給処調達部長　村岡　良雄","航空自衛隊第２補給処調達部長代理調達管理課長　奥山　英樹")</f>
        <v>#REF!</v>
      </c>
      <c r="G85" s="25" t="e">
        <f>DATEVALUE(VLOOKUP(B85,#REF!,21,FALSE))</f>
        <v>#REF!</v>
      </c>
      <c r="H85" s="24" t="e">
        <f>VLOOKUP(B85,#REF!,18,FALSE)&amp;CHAR(10)&amp;(VLOOKUP(B85,#REF!,19,FALSE))</f>
        <v>#REF!</v>
      </c>
      <c r="I85" s="26" t="e">
        <f>VLOOKUP(H85,#REF!,2,FALSE)</f>
        <v>#REF!</v>
      </c>
      <c r="J85" s="11" t="e">
        <f>IF((VLOOKUP(B85,#REF!,68,FALSE)="55"),"一般競争入札","指名競争入札")</f>
        <v>#REF!</v>
      </c>
      <c r="K85" s="27" t="e">
        <f>IF(OR((VLOOKUP(B85,#REF!,66,FALSE)="1"),(VLOOKUP(B85,#REF!,8,FALSE)="1")),"非公開",(VLOOKUP(B85,#REF!,30,"FALSE")))</f>
        <v>#REF!</v>
      </c>
      <c r="L85" s="27" t="e">
        <f>VLOOKUP(B85,#REF!,29,FALSE)</f>
        <v>#REF!</v>
      </c>
      <c r="M85" s="28" t="e">
        <f>IF(OR((VLOOKUP(B85,#REF!,66,FALSE)="1"),(VLOOKUP(B85,#REF!,8,FALSE)="1")),"非公開",(ROUNDDOWN(L85/K85,3)))</f>
        <v>#REF!</v>
      </c>
      <c r="N85" s="13"/>
      <c r="O85" s="13"/>
      <c r="P85" s="13"/>
      <c r="Q85" s="14" t="s">
        <v>7</v>
      </c>
    </row>
    <row r="86" spans="1:17" ht="60" customHeight="1" x14ac:dyDescent="0.15">
      <c r="A86" s="22" t="e">
        <f>VLOOKUP(B86,#REF!,75,FALSE)</f>
        <v>#REF!</v>
      </c>
      <c r="B86" s="29" t="s">
        <v>116</v>
      </c>
      <c r="C86" s="23" t="e">
        <f>VLOOKUP(B86,#REF!,76,FALSE)</f>
        <v>#REF!</v>
      </c>
      <c r="D86" s="23" t="e">
        <f t="shared" si="1"/>
        <v>#REF!</v>
      </c>
      <c r="E86" s="24" t="e">
        <f>VLOOKUP(B86,#REF!,9,FALSE)&amp;CHAR(10)&amp;(DBCS(VLOOKUP(B86,#REF!,11,FALSE))&amp;(DBCS(VLOOKUP(B86,#REF!,10,FALSE))))</f>
        <v>#REF!</v>
      </c>
      <c r="F86" s="24" t="e">
        <f>IF(VLOOKUP(B86,#REF!,63,FALSE)="01","航空自衛隊第２補給処調達部長　村岡　良雄","航空自衛隊第２補給処調達部長代理調達管理課長　奥山　英樹")</f>
        <v>#REF!</v>
      </c>
      <c r="G86" s="25" t="e">
        <f>DATEVALUE(VLOOKUP(B86,#REF!,21,FALSE))</f>
        <v>#REF!</v>
      </c>
      <c r="H86" s="24" t="e">
        <f>VLOOKUP(B86,#REF!,18,FALSE)&amp;CHAR(10)&amp;(VLOOKUP(B86,#REF!,19,FALSE))</f>
        <v>#REF!</v>
      </c>
      <c r="I86" s="26" t="e">
        <f>VLOOKUP(H86,#REF!,2,FALSE)</f>
        <v>#REF!</v>
      </c>
      <c r="J86" s="11" t="e">
        <f>IF((VLOOKUP(B86,#REF!,68,FALSE)="55"),"一般競争入札","指名競争入札")</f>
        <v>#REF!</v>
      </c>
      <c r="K86" s="27" t="e">
        <f>IF(OR((VLOOKUP(B86,#REF!,66,FALSE)="1"),(VLOOKUP(B86,#REF!,8,FALSE)="1")),"非公開",(VLOOKUP(B86,#REF!,30,"FALSE")))</f>
        <v>#REF!</v>
      </c>
      <c r="L86" s="27" t="e">
        <f>VLOOKUP(B86,#REF!,29,FALSE)</f>
        <v>#REF!</v>
      </c>
      <c r="M86" s="28" t="e">
        <f>IF(OR((VLOOKUP(B86,#REF!,66,FALSE)="1"),(VLOOKUP(B86,#REF!,8,FALSE)="1")),"非公開",(ROUNDDOWN(L86/K86,3)))</f>
        <v>#REF!</v>
      </c>
      <c r="N86" s="13"/>
      <c r="O86" s="13"/>
      <c r="P86" s="13"/>
      <c r="Q86" s="14" t="s">
        <v>7</v>
      </c>
    </row>
    <row r="87" spans="1:17" ht="60" customHeight="1" x14ac:dyDescent="0.15">
      <c r="A87" s="22" t="e">
        <f>VLOOKUP(B87,#REF!,75,FALSE)</f>
        <v>#REF!</v>
      </c>
      <c r="B87" s="29" t="s">
        <v>117</v>
      </c>
      <c r="C87" s="23" t="e">
        <f>VLOOKUP(B87,#REF!,76,FALSE)</f>
        <v>#REF!</v>
      </c>
      <c r="D87" s="23" t="e">
        <f t="shared" si="1"/>
        <v>#REF!</v>
      </c>
      <c r="E87" s="24" t="e">
        <f>VLOOKUP(B87,#REF!,9,FALSE)&amp;CHAR(10)&amp;(DBCS(VLOOKUP(B87,#REF!,11,FALSE))&amp;(DBCS(VLOOKUP(B87,#REF!,10,FALSE))))</f>
        <v>#REF!</v>
      </c>
      <c r="F87" s="24" t="e">
        <f>IF(VLOOKUP(B87,#REF!,63,FALSE)="01","航空自衛隊第２補給処調達部長　村岡　良雄","航空自衛隊第２補給処調達部長代理調達管理課長　奥山　英樹")</f>
        <v>#REF!</v>
      </c>
      <c r="G87" s="25" t="e">
        <f>DATEVALUE(VLOOKUP(B87,#REF!,21,FALSE))</f>
        <v>#REF!</v>
      </c>
      <c r="H87" s="24" t="e">
        <f>VLOOKUP(B87,#REF!,18,FALSE)&amp;CHAR(10)&amp;(VLOOKUP(B87,#REF!,19,FALSE))</f>
        <v>#REF!</v>
      </c>
      <c r="I87" s="26" t="e">
        <f>VLOOKUP(H87,#REF!,2,FALSE)</f>
        <v>#REF!</v>
      </c>
      <c r="J87" s="11" t="e">
        <f>IF((VLOOKUP(B87,#REF!,68,FALSE)="55"),"一般競争入札","指名競争入札")</f>
        <v>#REF!</v>
      </c>
      <c r="K87" s="27" t="e">
        <f>IF(OR((VLOOKUP(B87,#REF!,66,FALSE)="1"),(VLOOKUP(B87,#REF!,8,FALSE)="1")),"非公開",(VLOOKUP(B87,#REF!,30,"FALSE")))</f>
        <v>#REF!</v>
      </c>
      <c r="L87" s="27" t="e">
        <f>VLOOKUP(B87,#REF!,29,FALSE)</f>
        <v>#REF!</v>
      </c>
      <c r="M87" s="28" t="e">
        <f>IF(OR((VLOOKUP(B87,#REF!,66,FALSE)="1"),(VLOOKUP(B87,#REF!,8,FALSE)="1")),"非公開",(ROUNDDOWN(L87/K87,3)))</f>
        <v>#REF!</v>
      </c>
      <c r="N87" s="13"/>
      <c r="O87" s="13"/>
      <c r="P87" s="13"/>
      <c r="Q87" s="14" t="s">
        <v>7</v>
      </c>
    </row>
    <row r="88" spans="1:17" ht="60" customHeight="1" x14ac:dyDescent="0.15">
      <c r="A88" s="22" t="e">
        <f>VLOOKUP(B88,#REF!,75,FALSE)</f>
        <v>#REF!</v>
      </c>
      <c r="B88" s="29" t="s">
        <v>118</v>
      </c>
      <c r="C88" s="23" t="e">
        <f>VLOOKUP(B88,#REF!,76,FALSE)</f>
        <v>#REF!</v>
      </c>
      <c r="D88" s="23" t="e">
        <f t="shared" si="1"/>
        <v>#REF!</v>
      </c>
      <c r="E88" s="24" t="e">
        <f>VLOOKUP(B88,#REF!,9,FALSE)&amp;CHAR(10)&amp;(DBCS(VLOOKUP(B88,#REF!,11,FALSE))&amp;(DBCS(VLOOKUP(B88,#REF!,10,FALSE))))</f>
        <v>#REF!</v>
      </c>
      <c r="F88" s="24" t="e">
        <f>IF(VLOOKUP(B88,#REF!,63,FALSE)="01","航空自衛隊第２補給処調達部長　村岡　良雄","航空自衛隊第２補給処調達部長代理調達管理課長　奥山　英樹")</f>
        <v>#REF!</v>
      </c>
      <c r="G88" s="25" t="e">
        <f>DATEVALUE(VLOOKUP(B88,#REF!,21,FALSE))</f>
        <v>#REF!</v>
      </c>
      <c r="H88" s="24" t="e">
        <f>VLOOKUP(B88,#REF!,18,FALSE)&amp;CHAR(10)&amp;(VLOOKUP(B88,#REF!,19,FALSE))</f>
        <v>#REF!</v>
      </c>
      <c r="I88" s="26" t="e">
        <f>VLOOKUP(H88,#REF!,2,FALSE)</f>
        <v>#REF!</v>
      </c>
      <c r="J88" s="11" t="e">
        <f>IF((VLOOKUP(B88,#REF!,68,FALSE)="55"),"一般競争入札","指名競争入札")</f>
        <v>#REF!</v>
      </c>
      <c r="K88" s="27" t="e">
        <f>IF(OR((VLOOKUP(B88,#REF!,66,FALSE)="1"),(VLOOKUP(B88,#REF!,8,FALSE)="1")),"非公開",(VLOOKUP(B88,#REF!,30,"FALSE")))</f>
        <v>#REF!</v>
      </c>
      <c r="L88" s="27" t="e">
        <f>VLOOKUP(B88,#REF!,29,FALSE)</f>
        <v>#REF!</v>
      </c>
      <c r="M88" s="28" t="e">
        <f>IF(OR((VLOOKUP(B88,#REF!,66,FALSE)="1"),(VLOOKUP(B88,#REF!,8,FALSE)="1")),"非公開",(ROUNDDOWN(L88/K88,3)))</f>
        <v>#REF!</v>
      </c>
      <c r="N88" s="13"/>
      <c r="O88" s="13"/>
      <c r="P88" s="13"/>
      <c r="Q88" s="14" t="s">
        <v>7</v>
      </c>
    </row>
    <row r="89" spans="1:17" ht="60" customHeight="1" x14ac:dyDescent="0.15">
      <c r="A89" s="22" t="e">
        <f>VLOOKUP(B89,#REF!,75,FALSE)</f>
        <v>#REF!</v>
      </c>
      <c r="B89" s="29" t="s">
        <v>119</v>
      </c>
      <c r="C89" s="23" t="e">
        <f>VLOOKUP(B89,#REF!,76,FALSE)</f>
        <v>#REF!</v>
      </c>
      <c r="D89" s="23" t="e">
        <f t="shared" si="1"/>
        <v>#REF!</v>
      </c>
      <c r="E89" s="24" t="e">
        <f>VLOOKUP(B89,#REF!,9,FALSE)&amp;CHAR(10)&amp;(DBCS(VLOOKUP(B89,#REF!,11,FALSE))&amp;(DBCS(VLOOKUP(B89,#REF!,10,FALSE))))</f>
        <v>#REF!</v>
      </c>
      <c r="F89" s="24" t="e">
        <f>IF(VLOOKUP(B89,#REF!,63,FALSE)="01","航空自衛隊第２補給処調達部長　村岡　良雄","航空自衛隊第２補給処調達部長代理調達管理課長　奥山　英樹")</f>
        <v>#REF!</v>
      </c>
      <c r="G89" s="25" t="e">
        <f>DATEVALUE(VLOOKUP(B89,#REF!,21,FALSE))</f>
        <v>#REF!</v>
      </c>
      <c r="H89" s="24" t="e">
        <f>VLOOKUP(B89,#REF!,18,FALSE)&amp;CHAR(10)&amp;(VLOOKUP(B89,#REF!,19,FALSE))</f>
        <v>#REF!</v>
      </c>
      <c r="I89" s="26" t="e">
        <f>VLOOKUP(H89,#REF!,2,FALSE)</f>
        <v>#REF!</v>
      </c>
      <c r="J89" s="11" t="e">
        <f>IF((VLOOKUP(B89,#REF!,68,FALSE)="55"),"一般競争入札","指名競争入札")</f>
        <v>#REF!</v>
      </c>
      <c r="K89" s="27" t="e">
        <f>IF(OR((VLOOKUP(B89,#REF!,66,FALSE)="1"),(VLOOKUP(B89,#REF!,8,FALSE)="1")),"非公開",(VLOOKUP(B89,#REF!,30,"FALSE")))</f>
        <v>#REF!</v>
      </c>
      <c r="L89" s="27" t="e">
        <f>VLOOKUP(B89,#REF!,29,FALSE)</f>
        <v>#REF!</v>
      </c>
      <c r="M89" s="28" t="e">
        <f>IF(OR((VLOOKUP(B89,#REF!,66,FALSE)="1"),(VLOOKUP(B89,#REF!,8,FALSE)="1")),"非公開",(ROUNDDOWN(L89/K89,3)))</f>
        <v>#REF!</v>
      </c>
      <c r="N89" s="13"/>
      <c r="O89" s="13"/>
      <c r="P89" s="13"/>
      <c r="Q89" s="14" t="s">
        <v>7</v>
      </c>
    </row>
    <row r="90" spans="1:17" ht="60" customHeight="1" x14ac:dyDescent="0.15">
      <c r="A90" s="22" t="e">
        <f>VLOOKUP(B90,#REF!,75,FALSE)</f>
        <v>#REF!</v>
      </c>
      <c r="B90" s="29" t="s">
        <v>120</v>
      </c>
      <c r="C90" s="23" t="e">
        <f>VLOOKUP(B90,#REF!,76,FALSE)</f>
        <v>#REF!</v>
      </c>
      <c r="D90" s="23" t="e">
        <f t="shared" si="1"/>
        <v>#REF!</v>
      </c>
      <c r="E90" s="24" t="e">
        <f>VLOOKUP(B90,#REF!,9,FALSE)&amp;CHAR(10)&amp;(DBCS(VLOOKUP(B90,#REF!,11,FALSE))&amp;(DBCS(VLOOKUP(B90,#REF!,10,FALSE))))</f>
        <v>#REF!</v>
      </c>
      <c r="F90" s="24" t="e">
        <f>IF(VLOOKUP(B90,#REF!,63,FALSE)="01","航空自衛隊第２補給処調達部長　村岡　良雄","航空自衛隊第２補給処調達部長代理調達管理課長　奥山　英樹")</f>
        <v>#REF!</v>
      </c>
      <c r="G90" s="25" t="e">
        <f>DATEVALUE(VLOOKUP(B90,#REF!,21,FALSE))</f>
        <v>#REF!</v>
      </c>
      <c r="H90" s="24" t="e">
        <f>VLOOKUP(B90,#REF!,18,FALSE)&amp;CHAR(10)&amp;(VLOOKUP(B90,#REF!,19,FALSE))</f>
        <v>#REF!</v>
      </c>
      <c r="I90" s="26" t="e">
        <f>VLOOKUP(H90,#REF!,2,FALSE)</f>
        <v>#REF!</v>
      </c>
      <c r="J90" s="11" t="e">
        <f>IF((VLOOKUP(B90,#REF!,68,FALSE)="55"),"一般競争入札","指名競争入札")</f>
        <v>#REF!</v>
      </c>
      <c r="K90" s="27" t="e">
        <f>IF(OR((VLOOKUP(B90,#REF!,66,FALSE)="1"),(VLOOKUP(B90,#REF!,8,FALSE)="1")),"非公開",(VLOOKUP(B90,#REF!,30,"FALSE")))</f>
        <v>#REF!</v>
      </c>
      <c r="L90" s="27" t="e">
        <f>VLOOKUP(B90,#REF!,29,FALSE)</f>
        <v>#REF!</v>
      </c>
      <c r="M90" s="28" t="e">
        <f>IF(OR((VLOOKUP(B90,#REF!,66,FALSE)="1"),(VLOOKUP(B90,#REF!,8,FALSE)="1")),"非公開",(ROUNDDOWN(L90/K90,3)))</f>
        <v>#REF!</v>
      </c>
      <c r="N90" s="13"/>
      <c r="O90" s="13"/>
      <c r="P90" s="13"/>
      <c r="Q90" s="14" t="s">
        <v>7</v>
      </c>
    </row>
    <row r="91" spans="1:17" ht="60" customHeight="1" x14ac:dyDescent="0.15">
      <c r="A91" s="22" t="e">
        <f>VLOOKUP(B91,#REF!,75,FALSE)</f>
        <v>#REF!</v>
      </c>
      <c r="B91" s="29" t="s">
        <v>121</v>
      </c>
      <c r="C91" s="23" t="e">
        <f>VLOOKUP(B91,#REF!,76,FALSE)</f>
        <v>#REF!</v>
      </c>
      <c r="D91" s="23" t="e">
        <f t="shared" si="1"/>
        <v>#REF!</v>
      </c>
      <c r="E91" s="24" t="e">
        <f>VLOOKUP(B91,#REF!,9,FALSE)&amp;CHAR(10)&amp;(DBCS(VLOOKUP(B91,#REF!,11,FALSE))&amp;(DBCS(VLOOKUP(B91,#REF!,10,FALSE))))</f>
        <v>#REF!</v>
      </c>
      <c r="F91" s="24" t="e">
        <f>IF(VLOOKUP(B91,#REF!,63,FALSE)="01","航空自衛隊第２補給処調達部長　村岡　良雄","航空自衛隊第２補給処調達部長代理調達管理課長　奥山　英樹")</f>
        <v>#REF!</v>
      </c>
      <c r="G91" s="25" t="e">
        <f>DATEVALUE(VLOOKUP(B91,#REF!,21,FALSE))</f>
        <v>#REF!</v>
      </c>
      <c r="H91" s="24" t="e">
        <f>VLOOKUP(B91,#REF!,18,FALSE)&amp;CHAR(10)&amp;(VLOOKUP(B91,#REF!,19,FALSE))</f>
        <v>#REF!</v>
      </c>
      <c r="I91" s="26" t="e">
        <f>VLOOKUP(H91,#REF!,2,FALSE)</f>
        <v>#REF!</v>
      </c>
      <c r="J91" s="11" t="e">
        <f>IF((VLOOKUP(B91,#REF!,68,FALSE)="55"),"一般競争入札","指名競争入札")</f>
        <v>#REF!</v>
      </c>
      <c r="K91" s="27" t="e">
        <f>IF(OR((VLOOKUP(B91,#REF!,66,FALSE)="1"),(VLOOKUP(B91,#REF!,8,FALSE)="1")),"非公開",(VLOOKUP(B91,#REF!,30,"FALSE")))</f>
        <v>#REF!</v>
      </c>
      <c r="L91" s="27" t="e">
        <f>VLOOKUP(B91,#REF!,29,FALSE)</f>
        <v>#REF!</v>
      </c>
      <c r="M91" s="28" t="e">
        <f>IF(OR((VLOOKUP(B91,#REF!,66,FALSE)="1"),(VLOOKUP(B91,#REF!,8,FALSE)="1")),"非公開",(ROUNDDOWN(L91/K91,3)))</f>
        <v>#REF!</v>
      </c>
      <c r="N91" s="13"/>
      <c r="O91" s="13"/>
      <c r="P91" s="13"/>
      <c r="Q91" s="14" t="s">
        <v>7</v>
      </c>
    </row>
    <row r="92" spans="1:17" ht="60" customHeight="1" x14ac:dyDescent="0.15">
      <c r="A92" s="22" t="e">
        <f>VLOOKUP(B92,#REF!,75,FALSE)</f>
        <v>#REF!</v>
      </c>
      <c r="B92" s="29" t="s">
        <v>122</v>
      </c>
      <c r="C92" s="23" t="e">
        <f>VLOOKUP(B92,#REF!,76,FALSE)</f>
        <v>#REF!</v>
      </c>
      <c r="D92" s="23" t="e">
        <f t="shared" si="1"/>
        <v>#REF!</v>
      </c>
      <c r="E92" s="24" t="e">
        <f>VLOOKUP(B92,#REF!,9,FALSE)&amp;CHAR(10)&amp;(DBCS(VLOOKUP(B92,#REF!,11,FALSE))&amp;(DBCS(VLOOKUP(B92,#REF!,10,FALSE))))</f>
        <v>#REF!</v>
      </c>
      <c r="F92" s="24" t="e">
        <f>IF(VLOOKUP(B92,#REF!,63,FALSE)="01","航空自衛隊第２補給処調達部長　村岡　良雄","航空自衛隊第２補給処調達部長代理調達管理課長　奥山　英樹")</f>
        <v>#REF!</v>
      </c>
      <c r="G92" s="25" t="e">
        <f>DATEVALUE(VLOOKUP(B92,#REF!,21,FALSE))</f>
        <v>#REF!</v>
      </c>
      <c r="H92" s="24" t="e">
        <f>VLOOKUP(B92,#REF!,18,FALSE)&amp;CHAR(10)&amp;(VLOOKUP(B92,#REF!,19,FALSE))</f>
        <v>#REF!</v>
      </c>
      <c r="I92" s="26" t="e">
        <f>VLOOKUP(H92,#REF!,2,FALSE)</f>
        <v>#REF!</v>
      </c>
      <c r="J92" s="11" t="e">
        <f>IF((VLOOKUP(B92,#REF!,68,FALSE)="55"),"一般競争入札","指名競争入札")</f>
        <v>#REF!</v>
      </c>
      <c r="K92" s="27" t="e">
        <f>IF(OR((VLOOKUP(B92,#REF!,66,FALSE)="1"),(VLOOKUP(B92,#REF!,8,FALSE)="1")),"非公開",(VLOOKUP(B92,#REF!,30,"FALSE")))</f>
        <v>#REF!</v>
      </c>
      <c r="L92" s="27" t="e">
        <f>VLOOKUP(B92,#REF!,29,FALSE)</f>
        <v>#REF!</v>
      </c>
      <c r="M92" s="28" t="e">
        <f>IF(OR((VLOOKUP(B92,#REF!,66,FALSE)="1"),(VLOOKUP(B92,#REF!,8,FALSE)="1")),"非公開",(ROUNDDOWN(L92/K92,3)))</f>
        <v>#REF!</v>
      </c>
      <c r="N92" s="13"/>
      <c r="O92" s="13"/>
      <c r="P92" s="13"/>
      <c r="Q92" s="14" t="s">
        <v>7</v>
      </c>
    </row>
    <row r="93" spans="1:17" ht="60" customHeight="1" x14ac:dyDescent="0.15">
      <c r="A93" s="22" t="e">
        <f>VLOOKUP(B93,#REF!,75,FALSE)</f>
        <v>#REF!</v>
      </c>
      <c r="B93" s="29" t="s">
        <v>123</v>
      </c>
      <c r="C93" s="23" t="e">
        <f>VLOOKUP(B93,#REF!,76,FALSE)</f>
        <v>#REF!</v>
      </c>
      <c r="D93" s="23" t="e">
        <f t="shared" si="1"/>
        <v>#REF!</v>
      </c>
      <c r="E93" s="24" t="e">
        <f>VLOOKUP(B93,#REF!,9,FALSE)&amp;CHAR(10)&amp;(DBCS(VLOOKUP(B93,#REF!,11,FALSE))&amp;(DBCS(VLOOKUP(B93,#REF!,10,FALSE))))</f>
        <v>#REF!</v>
      </c>
      <c r="F93" s="24" t="e">
        <f>IF(VLOOKUP(B93,#REF!,63,FALSE)="01","航空自衛隊第２補給処調達部長　村岡　良雄","航空自衛隊第２補給処調達部長代理調達管理課長　奥山　英樹")</f>
        <v>#REF!</v>
      </c>
      <c r="G93" s="25" t="e">
        <f>DATEVALUE(VLOOKUP(B93,#REF!,21,FALSE))</f>
        <v>#REF!</v>
      </c>
      <c r="H93" s="24" t="e">
        <f>VLOOKUP(B93,#REF!,18,FALSE)&amp;CHAR(10)&amp;(VLOOKUP(B93,#REF!,19,FALSE))</f>
        <v>#REF!</v>
      </c>
      <c r="I93" s="26" t="e">
        <f>VLOOKUP(H93,#REF!,2,FALSE)</f>
        <v>#REF!</v>
      </c>
      <c r="J93" s="11" t="e">
        <f>IF((VLOOKUP(B93,#REF!,68,FALSE)="55"),"一般競争入札","指名競争入札")</f>
        <v>#REF!</v>
      </c>
      <c r="K93" s="27" t="e">
        <f>IF(OR((VLOOKUP(B93,#REF!,66,FALSE)="1"),(VLOOKUP(B93,#REF!,8,FALSE)="1")),"非公開",(VLOOKUP(B93,#REF!,30,"FALSE")))</f>
        <v>#REF!</v>
      </c>
      <c r="L93" s="27" t="e">
        <f>VLOOKUP(B93,#REF!,29,FALSE)</f>
        <v>#REF!</v>
      </c>
      <c r="M93" s="28" t="e">
        <f>IF(OR((VLOOKUP(B93,#REF!,66,FALSE)="1"),(VLOOKUP(B93,#REF!,8,FALSE)="1")),"非公開",(ROUNDDOWN(L93/K93,3)))</f>
        <v>#REF!</v>
      </c>
      <c r="N93" s="13"/>
      <c r="O93" s="13"/>
      <c r="P93" s="13"/>
      <c r="Q93" s="14" t="s">
        <v>7</v>
      </c>
    </row>
    <row r="94" spans="1:17" ht="60" customHeight="1" x14ac:dyDescent="0.15">
      <c r="A94" s="22" t="e">
        <f>VLOOKUP(B94,#REF!,75,FALSE)</f>
        <v>#REF!</v>
      </c>
      <c r="B94" s="29" t="s">
        <v>124</v>
      </c>
      <c r="C94" s="23" t="e">
        <f>VLOOKUP(B94,#REF!,76,FALSE)</f>
        <v>#REF!</v>
      </c>
      <c r="D94" s="23" t="e">
        <f t="shared" si="1"/>
        <v>#REF!</v>
      </c>
      <c r="E94" s="24" t="e">
        <f>VLOOKUP(B94,#REF!,9,FALSE)&amp;CHAR(10)&amp;(DBCS(VLOOKUP(B94,#REF!,11,FALSE))&amp;(DBCS(VLOOKUP(B94,#REF!,10,FALSE))))</f>
        <v>#REF!</v>
      </c>
      <c r="F94" s="24" t="e">
        <f>IF(VLOOKUP(B94,#REF!,63,FALSE)="01","航空自衛隊第２補給処調達部長　村岡　良雄","航空自衛隊第２補給処調達部長代理調達管理課長　奥山　英樹")</f>
        <v>#REF!</v>
      </c>
      <c r="G94" s="25" t="e">
        <f>DATEVALUE(VLOOKUP(B94,#REF!,21,FALSE))</f>
        <v>#REF!</v>
      </c>
      <c r="H94" s="24" t="e">
        <f>VLOOKUP(B94,#REF!,18,FALSE)&amp;CHAR(10)&amp;(VLOOKUP(B94,#REF!,19,FALSE))</f>
        <v>#REF!</v>
      </c>
      <c r="I94" s="26" t="e">
        <f>VLOOKUP(H94,#REF!,2,FALSE)</f>
        <v>#REF!</v>
      </c>
      <c r="J94" s="11" t="e">
        <f>IF((VLOOKUP(B94,#REF!,68,FALSE)="55"),"一般競争入札","指名競争入札")</f>
        <v>#REF!</v>
      </c>
      <c r="K94" s="27" t="e">
        <f>IF(OR((VLOOKUP(B94,#REF!,66,FALSE)="1"),(VLOOKUP(B94,#REF!,8,FALSE)="1")),"非公開",(VLOOKUP(B94,#REF!,30,"FALSE")))</f>
        <v>#REF!</v>
      </c>
      <c r="L94" s="27" t="e">
        <f>VLOOKUP(B94,#REF!,29,FALSE)</f>
        <v>#REF!</v>
      </c>
      <c r="M94" s="28" t="e">
        <f>IF(OR((VLOOKUP(B94,#REF!,66,FALSE)="1"),(VLOOKUP(B94,#REF!,8,FALSE)="1")),"非公開",(ROUNDDOWN(L94/K94,3)))</f>
        <v>#REF!</v>
      </c>
      <c r="N94" s="13"/>
      <c r="O94" s="13"/>
      <c r="P94" s="13"/>
      <c r="Q94" s="14" t="s">
        <v>7</v>
      </c>
    </row>
    <row r="95" spans="1:17" ht="60" customHeight="1" x14ac:dyDescent="0.15">
      <c r="A95" s="22" t="e">
        <f>VLOOKUP(B95,#REF!,75,FALSE)</f>
        <v>#REF!</v>
      </c>
      <c r="B95" s="29" t="s">
        <v>125</v>
      </c>
      <c r="C95" s="23" t="e">
        <f>VLOOKUP(B95,#REF!,76,FALSE)</f>
        <v>#REF!</v>
      </c>
      <c r="D95" s="23" t="e">
        <f t="shared" si="1"/>
        <v>#REF!</v>
      </c>
      <c r="E95" s="24" t="e">
        <f>VLOOKUP(B95,#REF!,9,FALSE)&amp;CHAR(10)&amp;(DBCS(VLOOKUP(B95,#REF!,11,FALSE))&amp;(DBCS(VLOOKUP(B95,#REF!,10,FALSE))))</f>
        <v>#REF!</v>
      </c>
      <c r="F95" s="24" t="e">
        <f>IF(VLOOKUP(B95,#REF!,63,FALSE)="01","航空自衛隊第２補給処調達部長　村岡　良雄","航空自衛隊第２補給処調達部長代理調達管理課長　奥山　英樹")</f>
        <v>#REF!</v>
      </c>
      <c r="G95" s="25" t="e">
        <f>DATEVALUE(VLOOKUP(B95,#REF!,21,FALSE))</f>
        <v>#REF!</v>
      </c>
      <c r="H95" s="24" t="e">
        <f>VLOOKUP(B95,#REF!,18,FALSE)&amp;CHAR(10)&amp;(VLOOKUP(B95,#REF!,19,FALSE))</f>
        <v>#REF!</v>
      </c>
      <c r="I95" s="26" t="e">
        <f>VLOOKUP(H95,#REF!,2,FALSE)</f>
        <v>#REF!</v>
      </c>
      <c r="J95" s="11" t="e">
        <f>IF((VLOOKUP(B95,#REF!,68,FALSE)="55"),"一般競争入札","指名競争入札")</f>
        <v>#REF!</v>
      </c>
      <c r="K95" s="27" t="e">
        <f>IF(OR((VLOOKUP(B95,#REF!,66,FALSE)="1"),(VLOOKUP(B95,#REF!,8,FALSE)="1")),"非公開",(VLOOKUP(B95,#REF!,30,"FALSE")))</f>
        <v>#REF!</v>
      </c>
      <c r="L95" s="27" t="e">
        <f>VLOOKUP(B95,#REF!,29,FALSE)</f>
        <v>#REF!</v>
      </c>
      <c r="M95" s="28" t="e">
        <f>IF(OR((VLOOKUP(B95,#REF!,66,FALSE)="1"),(VLOOKUP(B95,#REF!,8,FALSE)="1")),"非公開",(ROUNDDOWN(L95/K95,3)))</f>
        <v>#REF!</v>
      </c>
      <c r="N95" s="13"/>
      <c r="O95" s="13"/>
      <c r="P95" s="13"/>
      <c r="Q95" s="14" t="s">
        <v>7</v>
      </c>
    </row>
    <row r="96" spans="1:17" ht="60" customHeight="1" x14ac:dyDescent="0.15">
      <c r="A96" s="22" t="e">
        <f>VLOOKUP(B96,#REF!,75,FALSE)</f>
        <v>#REF!</v>
      </c>
      <c r="B96" s="29" t="s">
        <v>126</v>
      </c>
      <c r="C96" s="23" t="e">
        <f>VLOOKUP(B96,#REF!,76,FALSE)</f>
        <v>#REF!</v>
      </c>
      <c r="D96" s="23" t="e">
        <f t="shared" si="1"/>
        <v>#REF!</v>
      </c>
      <c r="E96" s="24" t="e">
        <f>VLOOKUP(B96,#REF!,9,FALSE)&amp;CHAR(10)&amp;(DBCS(VLOOKUP(B96,#REF!,11,FALSE))&amp;(DBCS(VLOOKUP(B96,#REF!,10,FALSE))))</f>
        <v>#REF!</v>
      </c>
      <c r="F96" s="24" t="e">
        <f>IF(VLOOKUP(B96,#REF!,63,FALSE)="01","航空自衛隊第２補給処調達部長　村岡　良雄","航空自衛隊第２補給処調達部長代理調達管理課長　奥山　英樹")</f>
        <v>#REF!</v>
      </c>
      <c r="G96" s="25" t="e">
        <f>DATEVALUE(VLOOKUP(B96,#REF!,21,FALSE))</f>
        <v>#REF!</v>
      </c>
      <c r="H96" s="24" t="e">
        <f>VLOOKUP(B96,#REF!,18,FALSE)&amp;CHAR(10)&amp;(VLOOKUP(B96,#REF!,19,FALSE))</f>
        <v>#REF!</v>
      </c>
      <c r="I96" s="26" t="e">
        <f>VLOOKUP(H96,#REF!,2,FALSE)</f>
        <v>#REF!</v>
      </c>
      <c r="J96" s="11" t="e">
        <f>IF((VLOOKUP(B96,#REF!,68,FALSE)="55"),"一般競争入札","指名競争入札")</f>
        <v>#REF!</v>
      </c>
      <c r="K96" s="27" t="e">
        <f>IF(OR((VLOOKUP(B96,#REF!,66,FALSE)="1"),(VLOOKUP(B96,#REF!,8,FALSE)="1")),"非公開",(VLOOKUP(B96,#REF!,30,"FALSE")))</f>
        <v>#REF!</v>
      </c>
      <c r="L96" s="27" t="e">
        <f>VLOOKUP(B96,#REF!,29,FALSE)</f>
        <v>#REF!</v>
      </c>
      <c r="M96" s="28" t="e">
        <f>IF(OR((VLOOKUP(B96,#REF!,66,FALSE)="1"),(VLOOKUP(B96,#REF!,8,FALSE)="1")),"非公開",(ROUNDDOWN(L96/K96,3)))</f>
        <v>#REF!</v>
      </c>
      <c r="N96" s="13"/>
      <c r="O96" s="13"/>
      <c r="P96" s="13"/>
      <c r="Q96" s="14" t="s">
        <v>7</v>
      </c>
    </row>
    <row r="97" spans="1:17" ht="60" customHeight="1" x14ac:dyDescent="0.15">
      <c r="A97" s="22" t="e">
        <f>VLOOKUP(B97,#REF!,75,FALSE)</f>
        <v>#REF!</v>
      </c>
      <c r="B97" s="29" t="s">
        <v>127</v>
      </c>
      <c r="C97" s="23" t="e">
        <f>VLOOKUP(B97,#REF!,76,FALSE)</f>
        <v>#REF!</v>
      </c>
      <c r="D97" s="23" t="e">
        <f t="shared" si="1"/>
        <v>#REF!</v>
      </c>
      <c r="E97" s="24" t="e">
        <f>VLOOKUP(B97,#REF!,9,FALSE)&amp;CHAR(10)&amp;(DBCS(VLOOKUP(B97,#REF!,11,FALSE))&amp;(DBCS(VLOOKUP(B97,#REF!,10,FALSE))))</f>
        <v>#REF!</v>
      </c>
      <c r="F97" s="24" t="e">
        <f>IF(VLOOKUP(B97,#REF!,63,FALSE)="01","航空自衛隊第２補給処調達部長　村岡　良雄","航空自衛隊第２補給処調達部長代理調達管理課長　奥山　英樹")</f>
        <v>#REF!</v>
      </c>
      <c r="G97" s="25" t="e">
        <f>DATEVALUE(VLOOKUP(B97,#REF!,21,FALSE))</f>
        <v>#REF!</v>
      </c>
      <c r="H97" s="24" t="e">
        <f>VLOOKUP(B97,#REF!,18,FALSE)&amp;CHAR(10)&amp;(VLOOKUP(B97,#REF!,19,FALSE))</f>
        <v>#REF!</v>
      </c>
      <c r="I97" s="26" t="e">
        <f>VLOOKUP(H97,#REF!,2,FALSE)</f>
        <v>#REF!</v>
      </c>
      <c r="J97" s="11" t="e">
        <f>IF((VLOOKUP(B97,#REF!,68,FALSE)="55"),"一般競争入札","指名競争入札")</f>
        <v>#REF!</v>
      </c>
      <c r="K97" s="27" t="e">
        <f>IF(OR((VLOOKUP(B97,#REF!,66,FALSE)="1"),(VLOOKUP(B97,#REF!,8,FALSE)="1")),"非公開",(VLOOKUP(B97,#REF!,30,"FALSE")))</f>
        <v>#REF!</v>
      </c>
      <c r="L97" s="27" t="e">
        <f>VLOOKUP(B97,#REF!,29,FALSE)</f>
        <v>#REF!</v>
      </c>
      <c r="M97" s="28" t="e">
        <f>IF(OR((VLOOKUP(B97,#REF!,66,FALSE)="1"),(VLOOKUP(B97,#REF!,8,FALSE)="1")),"非公開",(ROUNDDOWN(L97/K97,3)))</f>
        <v>#REF!</v>
      </c>
      <c r="N97" s="13"/>
      <c r="O97" s="13"/>
      <c r="P97" s="13"/>
      <c r="Q97" s="14" t="s">
        <v>7</v>
      </c>
    </row>
    <row r="98" spans="1:17" ht="60" customHeight="1" x14ac:dyDescent="0.15">
      <c r="A98" s="22" t="e">
        <f>VLOOKUP(B98,#REF!,75,FALSE)</f>
        <v>#REF!</v>
      </c>
      <c r="B98" s="29" t="s">
        <v>128</v>
      </c>
      <c r="C98" s="23" t="e">
        <f>VLOOKUP(B98,#REF!,76,FALSE)</f>
        <v>#REF!</v>
      </c>
      <c r="D98" s="23" t="e">
        <f t="shared" si="1"/>
        <v>#REF!</v>
      </c>
      <c r="E98" s="24" t="e">
        <f>VLOOKUP(B98,#REF!,9,FALSE)&amp;CHAR(10)&amp;(DBCS(VLOOKUP(B98,#REF!,11,FALSE))&amp;(DBCS(VLOOKUP(B98,#REF!,10,FALSE))))</f>
        <v>#REF!</v>
      </c>
      <c r="F98" s="24" t="e">
        <f>IF(VLOOKUP(B98,#REF!,63,FALSE)="01","航空自衛隊第２補給処調達部長　村岡　良雄","航空自衛隊第２補給処調達部長代理調達管理課長　奥山　英樹")</f>
        <v>#REF!</v>
      </c>
      <c r="G98" s="25" t="e">
        <f>DATEVALUE(VLOOKUP(B98,#REF!,21,FALSE))</f>
        <v>#REF!</v>
      </c>
      <c r="H98" s="24" t="e">
        <f>VLOOKUP(B98,#REF!,18,FALSE)&amp;CHAR(10)&amp;(VLOOKUP(B98,#REF!,19,FALSE))</f>
        <v>#REF!</v>
      </c>
      <c r="I98" s="26" t="e">
        <f>VLOOKUP(H98,#REF!,2,FALSE)</f>
        <v>#REF!</v>
      </c>
      <c r="J98" s="11" t="e">
        <f>IF((VLOOKUP(B98,#REF!,68,FALSE)="55"),"一般競争入札","指名競争入札")</f>
        <v>#REF!</v>
      </c>
      <c r="K98" s="27" t="e">
        <f>IF(OR((VLOOKUP(B98,#REF!,66,FALSE)="1"),(VLOOKUP(B98,#REF!,8,FALSE)="1")),"非公開",(VLOOKUP(B98,#REF!,30,"FALSE")))</f>
        <v>#REF!</v>
      </c>
      <c r="L98" s="27" t="e">
        <f>VLOOKUP(B98,#REF!,29,FALSE)</f>
        <v>#REF!</v>
      </c>
      <c r="M98" s="28" t="e">
        <f>IF(OR((VLOOKUP(B98,#REF!,66,FALSE)="1"),(VLOOKUP(B98,#REF!,8,FALSE)="1")),"非公開",(ROUNDDOWN(L98/K98,3)))</f>
        <v>#REF!</v>
      </c>
      <c r="N98" s="13"/>
      <c r="O98" s="13"/>
      <c r="P98" s="13"/>
      <c r="Q98" s="14" t="s">
        <v>7</v>
      </c>
    </row>
    <row r="99" spans="1:17" ht="60" customHeight="1" x14ac:dyDescent="0.15">
      <c r="A99" s="22" t="e">
        <f>VLOOKUP(B99,#REF!,75,FALSE)</f>
        <v>#REF!</v>
      </c>
      <c r="B99" s="29" t="s">
        <v>129</v>
      </c>
      <c r="C99" s="23" t="e">
        <f>VLOOKUP(B99,#REF!,76,FALSE)</f>
        <v>#REF!</v>
      </c>
      <c r="D99" s="23" t="e">
        <f t="shared" si="1"/>
        <v>#REF!</v>
      </c>
      <c r="E99" s="24" t="e">
        <f>VLOOKUP(B99,#REF!,9,FALSE)&amp;CHAR(10)&amp;(DBCS(VLOOKUP(B99,#REF!,11,FALSE))&amp;(DBCS(VLOOKUP(B99,#REF!,10,FALSE))))</f>
        <v>#REF!</v>
      </c>
      <c r="F99" s="24" t="e">
        <f>IF(VLOOKUP(B99,#REF!,63,FALSE)="01","航空自衛隊第２補給処調達部長　村岡　良雄","航空自衛隊第２補給処調達部長代理調達管理課長　奥山　英樹")</f>
        <v>#REF!</v>
      </c>
      <c r="G99" s="25" t="e">
        <f>DATEVALUE(VLOOKUP(B99,#REF!,21,FALSE))</f>
        <v>#REF!</v>
      </c>
      <c r="H99" s="24" t="e">
        <f>VLOOKUP(B99,#REF!,18,FALSE)&amp;CHAR(10)&amp;(VLOOKUP(B99,#REF!,19,FALSE))</f>
        <v>#REF!</v>
      </c>
      <c r="I99" s="26" t="e">
        <f>VLOOKUP(H99,#REF!,2,FALSE)</f>
        <v>#REF!</v>
      </c>
      <c r="J99" s="11" t="e">
        <f>IF((VLOOKUP(B99,#REF!,68,FALSE)="55"),"一般競争入札","指名競争入札")</f>
        <v>#REF!</v>
      </c>
      <c r="K99" s="27" t="e">
        <f>IF(OR((VLOOKUP(B99,#REF!,66,FALSE)="1"),(VLOOKUP(B99,#REF!,8,FALSE)="1")),"非公開",(VLOOKUP(B99,#REF!,30,"FALSE")))</f>
        <v>#REF!</v>
      </c>
      <c r="L99" s="27" t="e">
        <f>VLOOKUP(B99,#REF!,29,FALSE)</f>
        <v>#REF!</v>
      </c>
      <c r="M99" s="28" t="e">
        <f>IF(OR((VLOOKUP(B99,#REF!,66,FALSE)="1"),(VLOOKUP(B99,#REF!,8,FALSE)="1")),"非公開",(ROUNDDOWN(L99/K99,3)))</f>
        <v>#REF!</v>
      </c>
      <c r="N99" s="13"/>
      <c r="O99" s="13"/>
      <c r="P99" s="13"/>
      <c r="Q99" s="14" t="s">
        <v>7</v>
      </c>
    </row>
    <row r="100" spans="1:17" ht="60" customHeight="1" x14ac:dyDescent="0.15">
      <c r="A100" s="22" t="e">
        <f>VLOOKUP(B100,#REF!,75,FALSE)</f>
        <v>#REF!</v>
      </c>
      <c r="B100" s="29" t="s">
        <v>130</v>
      </c>
      <c r="C100" s="23" t="e">
        <f>VLOOKUP(B100,#REF!,76,FALSE)</f>
        <v>#REF!</v>
      </c>
      <c r="D100" s="23" t="e">
        <f t="shared" si="1"/>
        <v>#REF!</v>
      </c>
      <c r="E100" s="24" t="e">
        <f>VLOOKUP(B100,#REF!,9,FALSE)&amp;CHAR(10)&amp;(DBCS(VLOOKUP(B100,#REF!,11,FALSE))&amp;(DBCS(VLOOKUP(B100,#REF!,10,FALSE))))</f>
        <v>#REF!</v>
      </c>
      <c r="F100" s="24" t="e">
        <f>IF(VLOOKUP(B100,#REF!,63,FALSE)="01","航空自衛隊第２補給処調達部長　村岡　良雄","航空自衛隊第２補給処調達部長代理調達管理課長　奥山　英樹")</f>
        <v>#REF!</v>
      </c>
      <c r="G100" s="25" t="e">
        <f>DATEVALUE(VLOOKUP(B100,#REF!,21,FALSE))</f>
        <v>#REF!</v>
      </c>
      <c r="H100" s="24" t="e">
        <f>VLOOKUP(B100,#REF!,18,FALSE)&amp;CHAR(10)&amp;(VLOOKUP(B100,#REF!,19,FALSE))</f>
        <v>#REF!</v>
      </c>
      <c r="I100" s="26" t="e">
        <f>VLOOKUP(H100,#REF!,2,FALSE)</f>
        <v>#REF!</v>
      </c>
      <c r="J100" s="11" t="e">
        <f>IF((VLOOKUP(B100,#REF!,68,FALSE)="55"),"一般競争入札","指名競争入札")</f>
        <v>#REF!</v>
      </c>
      <c r="K100" s="27" t="e">
        <f>IF(OR((VLOOKUP(B100,#REF!,66,FALSE)="1"),(VLOOKUP(B100,#REF!,8,FALSE)="1")),"非公開",(VLOOKUP(B100,#REF!,30,"FALSE")))</f>
        <v>#REF!</v>
      </c>
      <c r="L100" s="27" t="e">
        <f>VLOOKUP(B100,#REF!,29,FALSE)</f>
        <v>#REF!</v>
      </c>
      <c r="M100" s="28" t="e">
        <f>IF(OR((VLOOKUP(B100,#REF!,66,FALSE)="1"),(VLOOKUP(B100,#REF!,8,FALSE)="1")),"非公開",(ROUNDDOWN(L100/K100,3)))</f>
        <v>#REF!</v>
      </c>
      <c r="N100" s="13"/>
      <c r="O100" s="13"/>
      <c r="P100" s="13"/>
      <c r="Q100" s="14" t="s">
        <v>7</v>
      </c>
    </row>
    <row r="101" spans="1:17" ht="60" customHeight="1" x14ac:dyDescent="0.15">
      <c r="A101" s="22" t="e">
        <f>VLOOKUP(B101,#REF!,75,FALSE)</f>
        <v>#REF!</v>
      </c>
      <c r="B101" s="29" t="s">
        <v>131</v>
      </c>
      <c r="C101" s="23" t="e">
        <f>VLOOKUP(B101,#REF!,76,FALSE)</f>
        <v>#REF!</v>
      </c>
      <c r="D101" s="23" t="e">
        <f t="shared" si="1"/>
        <v>#REF!</v>
      </c>
      <c r="E101" s="24" t="e">
        <f>VLOOKUP(B101,#REF!,9,FALSE)&amp;CHAR(10)&amp;(DBCS(VLOOKUP(B101,#REF!,11,FALSE))&amp;(DBCS(VLOOKUP(B101,#REF!,10,FALSE))))</f>
        <v>#REF!</v>
      </c>
      <c r="F101" s="24" t="e">
        <f>IF(VLOOKUP(B101,#REF!,63,FALSE)="01","航空自衛隊第２補給処調達部長　村岡　良雄","航空自衛隊第２補給処調達部長代理調達管理課長　奥山　英樹")</f>
        <v>#REF!</v>
      </c>
      <c r="G101" s="25" t="e">
        <f>DATEVALUE(VLOOKUP(B101,#REF!,21,FALSE))</f>
        <v>#REF!</v>
      </c>
      <c r="H101" s="24" t="e">
        <f>VLOOKUP(B101,#REF!,18,FALSE)&amp;CHAR(10)&amp;(VLOOKUP(B101,#REF!,19,FALSE))</f>
        <v>#REF!</v>
      </c>
      <c r="I101" s="26" t="e">
        <f>VLOOKUP(H101,#REF!,2,FALSE)</f>
        <v>#REF!</v>
      </c>
      <c r="J101" s="11" t="e">
        <f>IF((VLOOKUP(B101,#REF!,68,FALSE)="55"),"一般競争入札","指名競争入札")</f>
        <v>#REF!</v>
      </c>
      <c r="K101" s="27" t="e">
        <f>IF(OR((VLOOKUP(B101,#REF!,66,FALSE)="1"),(VLOOKUP(B101,#REF!,8,FALSE)="1")),"非公開",(VLOOKUP(B101,#REF!,30,"FALSE")))</f>
        <v>#REF!</v>
      </c>
      <c r="L101" s="27" t="e">
        <f>VLOOKUP(B101,#REF!,29,FALSE)</f>
        <v>#REF!</v>
      </c>
      <c r="M101" s="28" t="e">
        <f>IF(OR((VLOOKUP(B101,#REF!,66,FALSE)="1"),(VLOOKUP(B101,#REF!,8,FALSE)="1")),"非公開",(ROUNDDOWN(L101/K101,3)))</f>
        <v>#REF!</v>
      </c>
      <c r="N101" s="13"/>
      <c r="O101" s="13"/>
      <c r="P101" s="13"/>
      <c r="Q101" s="14" t="s">
        <v>7</v>
      </c>
    </row>
    <row r="102" spans="1:17" ht="60" customHeight="1" x14ac:dyDescent="0.15">
      <c r="A102" s="22" t="e">
        <f>VLOOKUP(B102,#REF!,75,FALSE)</f>
        <v>#REF!</v>
      </c>
      <c r="B102" s="29" t="s">
        <v>132</v>
      </c>
      <c r="C102" s="23" t="e">
        <f>VLOOKUP(B102,#REF!,76,FALSE)</f>
        <v>#REF!</v>
      </c>
      <c r="D102" s="23" t="e">
        <f t="shared" si="1"/>
        <v>#REF!</v>
      </c>
      <c r="E102" s="24" t="e">
        <f>VLOOKUP(B102,#REF!,9,FALSE)&amp;CHAR(10)&amp;(DBCS(VLOOKUP(B102,#REF!,11,FALSE))&amp;(DBCS(VLOOKUP(B102,#REF!,10,FALSE))))</f>
        <v>#REF!</v>
      </c>
      <c r="F102" s="24" t="e">
        <f>IF(VLOOKUP(B102,#REF!,63,FALSE)="01","航空自衛隊第２補給処調達部長　村岡　良雄","航空自衛隊第２補給処調達部長代理調達管理課長　奥山　英樹")</f>
        <v>#REF!</v>
      </c>
      <c r="G102" s="25" t="e">
        <f>DATEVALUE(VLOOKUP(B102,#REF!,21,FALSE))</f>
        <v>#REF!</v>
      </c>
      <c r="H102" s="24" t="e">
        <f>VLOOKUP(B102,#REF!,18,FALSE)&amp;CHAR(10)&amp;(VLOOKUP(B102,#REF!,19,FALSE))</f>
        <v>#REF!</v>
      </c>
      <c r="I102" s="26" t="e">
        <f>VLOOKUP(H102,#REF!,2,FALSE)</f>
        <v>#REF!</v>
      </c>
      <c r="J102" s="11" t="e">
        <f>IF((VLOOKUP(B102,#REF!,68,FALSE)="55"),"一般競争入札","指名競争入札")</f>
        <v>#REF!</v>
      </c>
      <c r="K102" s="27" t="e">
        <f>IF(OR((VLOOKUP(B102,#REF!,66,FALSE)="1"),(VLOOKUP(B102,#REF!,8,FALSE)="1")),"非公開",(VLOOKUP(B102,#REF!,30,"FALSE")))</f>
        <v>#REF!</v>
      </c>
      <c r="L102" s="27" t="e">
        <f>VLOOKUP(B102,#REF!,29,FALSE)</f>
        <v>#REF!</v>
      </c>
      <c r="M102" s="28" t="e">
        <f>IF(OR((VLOOKUP(B102,#REF!,66,FALSE)="1"),(VLOOKUP(B102,#REF!,8,FALSE)="1")),"非公開",(ROUNDDOWN(L102/K102,3)))</f>
        <v>#REF!</v>
      </c>
      <c r="N102" s="13"/>
      <c r="O102" s="13"/>
      <c r="P102" s="13"/>
      <c r="Q102" s="14" t="s">
        <v>7</v>
      </c>
    </row>
    <row r="103" spans="1:17" ht="60" customHeight="1" x14ac:dyDescent="0.15">
      <c r="A103" s="22" t="e">
        <f>VLOOKUP(B103,#REF!,75,FALSE)</f>
        <v>#REF!</v>
      </c>
      <c r="B103" s="29" t="s">
        <v>133</v>
      </c>
      <c r="C103" s="23" t="e">
        <f>VLOOKUP(B103,#REF!,76,FALSE)</f>
        <v>#REF!</v>
      </c>
      <c r="D103" s="23" t="e">
        <f t="shared" si="1"/>
        <v>#REF!</v>
      </c>
      <c r="E103" s="24" t="e">
        <f>VLOOKUP(B103,#REF!,9,FALSE)&amp;CHAR(10)&amp;(DBCS(VLOOKUP(B103,#REF!,11,FALSE))&amp;(DBCS(VLOOKUP(B103,#REF!,10,FALSE))))</f>
        <v>#REF!</v>
      </c>
      <c r="F103" s="24" t="e">
        <f>IF(VLOOKUP(B103,#REF!,63,FALSE)="01","航空自衛隊第２補給処調達部長　村岡　良雄","航空自衛隊第２補給処調達部長代理調達管理課長　奥山　英樹")</f>
        <v>#REF!</v>
      </c>
      <c r="G103" s="25" t="e">
        <f>DATEVALUE(VLOOKUP(B103,#REF!,21,FALSE))</f>
        <v>#REF!</v>
      </c>
      <c r="H103" s="24" t="e">
        <f>VLOOKUP(B103,#REF!,18,FALSE)&amp;CHAR(10)&amp;(VLOOKUP(B103,#REF!,19,FALSE))</f>
        <v>#REF!</v>
      </c>
      <c r="I103" s="26" t="e">
        <f>VLOOKUP(H103,#REF!,2,FALSE)</f>
        <v>#REF!</v>
      </c>
      <c r="J103" s="11" t="e">
        <f>IF((VLOOKUP(B103,#REF!,68,FALSE)="55"),"一般競争入札","指名競争入札")</f>
        <v>#REF!</v>
      </c>
      <c r="K103" s="27" t="e">
        <f>IF(OR((VLOOKUP(B103,#REF!,66,FALSE)="1"),(VLOOKUP(B103,#REF!,8,FALSE)="1")),"非公開",(VLOOKUP(B103,#REF!,30,"FALSE")))</f>
        <v>#REF!</v>
      </c>
      <c r="L103" s="27" t="e">
        <f>VLOOKUP(B103,#REF!,29,FALSE)</f>
        <v>#REF!</v>
      </c>
      <c r="M103" s="28" t="e">
        <f>IF(OR((VLOOKUP(B103,#REF!,66,FALSE)="1"),(VLOOKUP(B103,#REF!,8,FALSE)="1")),"非公開",(ROUNDDOWN(L103/K103,3)))</f>
        <v>#REF!</v>
      </c>
      <c r="N103" s="13"/>
      <c r="O103" s="13"/>
      <c r="P103" s="13"/>
      <c r="Q103" s="14" t="s">
        <v>7</v>
      </c>
    </row>
    <row r="104" spans="1:17" ht="60" customHeight="1" x14ac:dyDescent="0.15">
      <c r="A104" s="22" t="e">
        <f>VLOOKUP(B104,#REF!,75,FALSE)</f>
        <v>#REF!</v>
      </c>
      <c r="B104" s="29" t="s">
        <v>134</v>
      </c>
      <c r="C104" s="23" t="e">
        <f>VLOOKUP(B104,#REF!,76,FALSE)</f>
        <v>#REF!</v>
      </c>
      <c r="D104" s="23" t="e">
        <f t="shared" si="1"/>
        <v>#REF!</v>
      </c>
      <c r="E104" s="24" t="e">
        <f>VLOOKUP(B104,#REF!,9,FALSE)&amp;CHAR(10)&amp;(DBCS(VLOOKUP(B104,#REF!,11,FALSE))&amp;(DBCS(VLOOKUP(B104,#REF!,10,FALSE))))</f>
        <v>#REF!</v>
      </c>
      <c r="F104" s="24" t="e">
        <f>IF(VLOOKUP(B104,#REF!,63,FALSE)="01","航空自衛隊第２補給処調達部長　村岡　良雄","航空自衛隊第２補給処調達部長代理調達管理課長　奥山　英樹")</f>
        <v>#REF!</v>
      </c>
      <c r="G104" s="25" t="e">
        <f>DATEVALUE(VLOOKUP(B104,#REF!,21,FALSE))</f>
        <v>#REF!</v>
      </c>
      <c r="H104" s="24" t="e">
        <f>VLOOKUP(B104,#REF!,18,FALSE)&amp;CHAR(10)&amp;(VLOOKUP(B104,#REF!,19,FALSE))</f>
        <v>#REF!</v>
      </c>
      <c r="I104" s="26" t="e">
        <f>VLOOKUP(H104,#REF!,2,FALSE)</f>
        <v>#REF!</v>
      </c>
      <c r="J104" s="11" t="e">
        <f>IF((VLOOKUP(B104,#REF!,68,FALSE)="55"),"一般競争入札","指名競争入札")</f>
        <v>#REF!</v>
      </c>
      <c r="K104" s="27" t="e">
        <f>IF(OR((VLOOKUP(B104,#REF!,66,FALSE)="1"),(VLOOKUP(B104,#REF!,8,FALSE)="1")),"非公開",(VLOOKUP(B104,#REF!,30,"FALSE")))</f>
        <v>#REF!</v>
      </c>
      <c r="L104" s="27" t="e">
        <f>VLOOKUP(B104,#REF!,29,FALSE)</f>
        <v>#REF!</v>
      </c>
      <c r="M104" s="28" t="e">
        <f>IF(OR((VLOOKUP(B104,#REF!,66,FALSE)="1"),(VLOOKUP(B104,#REF!,8,FALSE)="1")),"非公開",(ROUNDDOWN(L104/K104,3)))</f>
        <v>#REF!</v>
      </c>
      <c r="N104" s="13"/>
      <c r="O104" s="13"/>
      <c r="P104" s="13"/>
      <c r="Q104" s="14" t="s">
        <v>7</v>
      </c>
    </row>
    <row r="105" spans="1:17" ht="60" customHeight="1" x14ac:dyDescent="0.15">
      <c r="A105" s="22" t="e">
        <f>VLOOKUP(B105,#REF!,75,FALSE)</f>
        <v>#REF!</v>
      </c>
      <c r="B105" s="29" t="s">
        <v>135</v>
      </c>
      <c r="C105" s="23" t="e">
        <f>VLOOKUP(B105,#REF!,76,FALSE)</f>
        <v>#REF!</v>
      </c>
      <c r="D105" s="23" t="e">
        <f t="shared" si="1"/>
        <v>#REF!</v>
      </c>
      <c r="E105" s="24" t="e">
        <f>VLOOKUP(B105,#REF!,9,FALSE)&amp;CHAR(10)&amp;(DBCS(VLOOKUP(B105,#REF!,11,FALSE))&amp;(DBCS(VLOOKUP(B105,#REF!,10,FALSE))))</f>
        <v>#REF!</v>
      </c>
      <c r="F105" s="24" t="e">
        <f>IF(VLOOKUP(B105,#REF!,63,FALSE)="01","航空自衛隊第２補給処調達部長　村岡　良雄","航空自衛隊第２補給処調達部長代理調達管理課長　奥山　英樹")</f>
        <v>#REF!</v>
      </c>
      <c r="G105" s="25" t="e">
        <f>DATEVALUE(VLOOKUP(B105,#REF!,21,FALSE))</f>
        <v>#REF!</v>
      </c>
      <c r="H105" s="24" t="e">
        <f>VLOOKUP(B105,#REF!,18,FALSE)&amp;CHAR(10)&amp;(VLOOKUP(B105,#REF!,19,FALSE))</f>
        <v>#REF!</v>
      </c>
      <c r="I105" s="26" t="e">
        <f>VLOOKUP(H105,#REF!,2,FALSE)</f>
        <v>#REF!</v>
      </c>
      <c r="J105" s="11" t="e">
        <f>IF((VLOOKUP(B105,#REF!,68,FALSE)="55"),"一般競争入札","指名競争入札")</f>
        <v>#REF!</v>
      </c>
      <c r="K105" s="27" t="e">
        <f>IF(OR((VLOOKUP(B105,#REF!,66,FALSE)="1"),(VLOOKUP(B105,#REF!,8,FALSE)="1")),"非公開",(VLOOKUP(B105,#REF!,30,"FALSE")))</f>
        <v>#REF!</v>
      </c>
      <c r="L105" s="27" t="e">
        <f>VLOOKUP(B105,#REF!,29,FALSE)</f>
        <v>#REF!</v>
      </c>
      <c r="M105" s="28" t="e">
        <f>IF(OR((VLOOKUP(B105,#REF!,66,FALSE)="1"),(VLOOKUP(B105,#REF!,8,FALSE)="1")),"非公開",(ROUNDDOWN(L105/K105,3)))</f>
        <v>#REF!</v>
      </c>
      <c r="N105" s="13"/>
      <c r="O105" s="13"/>
      <c r="P105" s="13"/>
      <c r="Q105" s="14" t="s">
        <v>7</v>
      </c>
    </row>
    <row r="106" spans="1:17" ht="60" customHeight="1" x14ac:dyDescent="0.15">
      <c r="A106" s="22" t="e">
        <f>VLOOKUP(B106,#REF!,75,FALSE)</f>
        <v>#REF!</v>
      </c>
      <c r="B106" s="29" t="s">
        <v>136</v>
      </c>
      <c r="C106" s="23" t="e">
        <f>VLOOKUP(B106,#REF!,76,FALSE)</f>
        <v>#REF!</v>
      </c>
      <c r="D106" s="23" t="e">
        <f t="shared" si="1"/>
        <v>#REF!</v>
      </c>
      <c r="E106" s="24" t="e">
        <f>VLOOKUP(B106,#REF!,9,FALSE)&amp;CHAR(10)&amp;(DBCS(VLOOKUP(B106,#REF!,11,FALSE))&amp;(DBCS(VLOOKUP(B106,#REF!,10,FALSE))))</f>
        <v>#REF!</v>
      </c>
      <c r="F106" s="24" t="e">
        <f>IF(VLOOKUP(B106,#REF!,63,FALSE)="01","航空自衛隊第２補給処調達部長　村岡　良雄","航空自衛隊第２補給処調達部長代理調達管理課長　奥山　英樹")</f>
        <v>#REF!</v>
      </c>
      <c r="G106" s="25" t="e">
        <f>DATEVALUE(VLOOKUP(B106,#REF!,21,FALSE))</f>
        <v>#REF!</v>
      </c>
      <c r="H106" s="24" t="e">
        <f>VLOOKUP(B106,#REF!,18,FALSE)&amp;CHAR(10)&amp;(VLOOKUP(B106,#REF!,19,FALSE))</f>
        <v>#REF!</v>
      </c>
      <c r="I106" s="26" t="e">
        <f>VLOOKUP(H106,#REF!,2,FALSE)</f>
        <v>#REF!</v>
      </c>
      <c r="J106" s="11" t="e">
        <f>IF((VLOOKUP(B106,#REF!,68,FALSE)="55"),"一般競争入札","指名競争入札")</f>
        <v>#REF!</v>
      </c>
      <c r="K106" s="27" t="e">
        <f>IF(OR((VLOOKUP(B106,#REF!,66,FALSE)="1"),(VLOOKUP(B106,#REF!,8,FALSE)="1")),"非公開",(VLOOKUP(B106,#REF!,30,"FALSE")))</f>
        <v>#REF!</v>
      </c>
      <c r="L106" s="27" t="e">
        <f>VLOOKUP(B106,#REF!,29,FALSE)</f>
        <v>#REF!</v>
      </c>
      <c r="M106" s="28" t="e">
        <f>IF(OR((VLOOKUP(B106,#REF!,66,FALSE)="1"),(VLOOKUP(B106,#REF!,8,FALSE)="1")),"非公開",(ROUNDDOWN(L106/K106,3)))</f>
        <v>#REF!</v>
      </c>
      <c r="N106" s="13"/>
      <c r="O106" s="13"/>
      <c r="P106" s="13"/>
      <c r="Q106" s="14" t="s">
        <v>7</v>
      </c>
    </row>
    <row r="107" spans="1:17" ht="60" customHeight="1" x14ac:dyDescent="0.15">
      <c r="A107" s="22" t="e">
        <f>VLOOKUP(B107,#REF!,75,FALSE)</f>
        <v>#REF!</v>
      </c>
      <c r="B107" s="29" t="s">
        <v>137</v>
      </c>
      <c r="C107" s="23" t="e">
        <f>VLOOKUP(B107,#REF!,76,FALSE)</f>
        <v>#REF!</v>
      </c>
      <c r="D107" s="23" t="e">
        <f t="shared" si="1"/>
        <v>#REF!</v>
      </c>
      <c r="E107" s="24" t="e">
        <f>VLOOKUP(B107,#REF!,9,FALSE)&amp;CHAR(10)&amp;(DBCS(VLOOKUP(B107,#REF!,11,FALSE))&amp;(DBCS(VLOOKUP(B107,#REF!,10,FALSE))))</f>
        <v>#REF!</v>
      </c>
      <c r="F107" s="24" t="e">
        <f>IF(VLOOKUP(B107,#REF!,63,FALSE)="01","航空自衛隊第２補給処調達部長　村岡　良雄","航空自衛隊第２補給処調達部長代理調達管理課長　奥山　英樹")</f>
        <v>#REF!</v>
      </c>
      <c r="G107" s="25" t="e">
        <f>DATEVALUE(VLOOKUP(B107,#REF!,21,FALSE))</f>
        <v>#REF!</v>
      </c>
      <c r="H107" s="24" t="e">
        <f>VLOOKUP(B107,#REF!,18,FALSE)&amp;CHAR(10)&amp;(VLOOKUP(B107,#REF!,19,FALSE))</f>
        <v>#REF!</v>
      </c>
      <c r="I107" s="26" t="e">
        <f>VLOOKUP(H107,#REF!,2,FALSE)</f>
        <v>#REF!</v>
      </c>
      <c r="J107" s="11" t="e">
        <f>IF((VLOOKUP(B107,#REF!,68,FALSE)="55"),"一般競争入札","指名競争入札")</f>
        <v>#REF!</v>
      </c>
      <c r="K107" s="27" t="e">
        <f>IF(OR((VLOOKUP(B107,#REF!,66,FALSE)="1"),(VLOOKUP(B107,#REF!,8,FALSE)="1")),"非公開",(VLOOKUP(B107,#REF!,30,"FALSE")))</f>
        <v>#REF!</v>
      </c>
      <c r="L107" s="27" t="e">
        <f>VLOOKUP(B107,#REF!,29,FALSE)</f>
        <v>#REF!</v>
      </c>
      <c r="M107" s="28" t="e">
        <f>IF(OR((VLOOKUP(B107,#REF!,66,FALSE)="1"),(VLOOKUP(B107,#REF!,8,FALSE)="1")),"非公開",(ROUNDDOWN(L107/K107,3)))</f>
        <v>#REF!</v>
      </c>
      <c r="N107" s="13"/>
      <c r="O107" s="13"/>
      <c r="P107" s="13"/>
      <c r="Q107" s="14" t="s">
        <v>7</v>
      </c>
    </row>
    <row r="108" spans="1:17" ht="60" customHeight="1" x14ac:dyDescent="0.15">
      <c r="A108" s="22" t="e">
        <f>VLOOKUP(B108,#REF!,75,FALSE)</f>
        <v>#REF!</v>
      </c>
      <c r="B108" s="29" t="s">
        <v>138</v>
      </c>
      <c r="C108" s="23" t="e">
        <f>VLOOKUP(B108,#REF!,76,FALSE)</f>
        <v>#REF!</v>
      </c>
      <c r="D108" s="23" t="e">
        <f t="shared" si="1"/>
        <v>#REF!</v>
      </c>
      <c r="E108" s="24" t="e">
        <f>VLOOKUP(B108,#REF!,9,FALSE)&amp;CHAR(10)&amp;(DBCS(VLOOKUP(B108,#REF!,11,FALSE))&amp;(DBCS(VLOOKUP(B108,#REF!,10,FALSE))))</f>
        <v>#REF!</v>
      </c>
      <c r="F108" s="24" t="e">
        <f>IF(VLOOKUP(B108,#REF!,63,FALSE)="01","航空自衛隊第２補給処調達部長　村岡　良雄","航空自衛隊第２補給処調達部長代理調達管理課長　奥山　英樹")</f>
        <v>#REF!</v>
      </c>
      <c r="G108" s="25" t="e">
        <f>DATEVALUE(VLOOKUP(B108,#REF!,21,FALSE))</f>
        <v>#REF!</v>
      </c>
      <c r="H108" s="24" t="e">
        <f>VLOOKUP(B108,#REF!,18,FALSE)&amp;CHAR(10)&amp;(VLOOKUP(B108,#REF!,19,FALSE))</f>
        <v>#REF!</v>
      </c>
      <c r="I108" s="26" t="e">
        <f>VLOOKUP(H108,#REF!,2,FALSE)</f>
        <v>#REF!</v>
      </c>
      <c r="J108" s="11" t="e">
        <f>IF((VLOOKUP(B108,#REF!,68,FALSE)="55"),"一般競争入札","指名競争入札")</f>
        <v>#REF!</v>
      </c>
      <c r="K108" s="27" t="e">
        <f>IF(OR((VLOOKUP(B108,#REF!,66,FALSE)="1"),(VLOOKUP(B108,#REF!,8,FALSE)="1")),"非公開",(VLOOKUP(B108,#REF!,30,"FALSE")))</f>
        <v>#REF!</v>
      </c>
      <c r="L108" s="27" t="e">
        <f>VLOOKUP(B108,#REF!,29,FALSE)</f>
        <v>#REF!</v>
      </c>
      <c r="M108" s="28" t="e">
        <f>IF(OR((VLOOKUP(B108,#REF!,66,FALSE)="1"),(VLOOKUP(B108,#REF!,8,FALSE)="1")),"非公開",(ROUNDDOWN(L108/K108,3)))</f>
        <v>#REF!</v>
      </c>
      <c r="N108" s="13"/>
      <c r="O108" s="13"/>
      <c r="P108" s="13"/>
      <c r="Q108" s="14" t="s">
        <v>7</v>
      </c>
    </row>
    <row r="109" spans="1:17" ht="60" customHeight="1" x14ac:dyDescent="0.15">
      <c r="A109" s="22" t="e">
        <f>VLOOKUP(B109,#REF!,75,FALSE)</f>
        <v>#REF!</v>
      </c>
      <c r="B109" s="29" t="s">
        <v>139</v>
      </c>
      <c r="C109" s="23" t="e">
        <f>VLOOKUP(B109,#REF!,76,FALSE)</f>
        <v>#REF!</v>
      </c>
      <c r="D109" s="23" t="e">
        <f t="shared" si="1"/>
        <v>#REF!</v>
      </c>
      <c r="E109" s="24" t="e">
        <f>VLOOKUP(B109,#REF!,9,FALSE)&amp;CHAR(10)&amp;(DBCS(VLOOKUP(B109,#REF!,11,FALSE))&amp;(DBCS(VLOOKUP(B109,#REF!,10,FALSE))))</f>
        <v>#REF!</v>
      </c>
      <c r="F109" s="24" t="e">
        <f>IF(VLOOKUP(B109,#REF!,63,FALSE)="01","航空自衛隊第２補給処調達部長　村岡　良雄","航空自衛隊第２補給処調達部長代理調達管理課長　奥山　英樹")</f>
        <v>#REF!</v>
      </c>
      <c r="G109" s="25" t="e">
        <f>DATEVALUE(VLOOKUP(B109,#REF!,21,FALSE))</f>
        <v>#REF!</v>
      </c>
      <c r="H109" s="24" t="e">
        <f>VLOOKUP(B109,#REF!,18,FALSE)&amp;CHAR(10)&amp;(VLOOKUP(B109,#REF!,19,FALSE))</f>
        <v>#REF!</v>
      </c>
      <c r="I109" s="26" t="e">
        <f>VLOOKUP(H109,#REF!,2,FALSE)</f>
        <v>#REF!</v>
      </c>
      <c r="J109" s="11" t="e">
        <f>IF((VLOOKUP(B109,#REF!,68,FALSE)="55"),"一般競争入札","指名競争入札")</f>
        <v>#REF!</v>
      </c>
      <c r="K109" s="27" t="e">
        <f>IF(OR((VLOOKUP(B109,#REF!,66,FALSE)="1"),(VLOOKUP(B109,#REF!,8,FALSE)="1")),"非公開",(VLOOKUP(B109,#REF!,30,"FALSE")))</f>
        <v>#REF!</v>
      </c>
      <c r="L109" s="27" t="e">
        <f>VLOOKUP(B109,#REF!,29,FALSE)</f>
        <v>#REF!</v>
      </c>
      <c r="M109" s="28" t="e">
        <f>IF(OR((VLOOKUP(B109,#REF!,66,FALSE)="1"),(VLOOKUP(B109,#REF!,8,FALSE)="1")),"非公開",(ROUNDDOWN(L109/K109,3)))</f>
        <v>#REF!</v>
      </c>
      <c r="N109" s="13"/>
      <c r="O109" s="13"/>
      <c r="P109" s="13"/>
      <c r="Q109" s="14" t="s">
        <v>7</v>
      </c>
    </row>
    <row r="110" spans="1:17" ht="60" customHeight="1" x14ac:dyDescent="0.15">
      <c r="A110" s="22" t="e">
        <f>VLOOKUP(B110,#REF!,75,FALSE)</f>
        <v>#REF!</v>
      </c>
      <c r="B110" s="29" t="s">
        <v>140</v>
      </c>
      <c r="C110" s="23" t="e">
        <f>VLOOKUP(B110,#REF!,76,FALSE)</f>
        <v>#REF!</v>
      </c>
      <c r="D110" s="23" t="e">
        <f t="shared" si="1"/>
        <v>#REF!</v>
      </c>
      <c r="E110" s="24" t="e">
        <f>VLOOKUP(B110,#REF!,9,FALSE)&amp;CHAR(10)&amp;(DBCS(VLOOKUP(B110,#REF!,11,FALSE))&amp;(DBCS(VLOOKUP(B110,#REF!,10,FALSE))))</f>
        <v>#REF!</v>
      </c>
      <c r="F110" s="24" t="e">
        <f>IF(VLOOKUP(B110,#REF!,63,FALSE)="01","航空自衛隊第２補給処調達部長　村岡　良雄","航空自衛隊第２補給処調達部長代理調達管理課長　奥山　英樹")</f>
        <v>#REF!</v>
      </c>
      <c r="G110" s="25" t="e">
        <f>DATEVALUE(VLOOKUP(B110,#REF!,21,FALSE))</f>
        <v>#REF!</v>
      </c>
      <c r="H110" s="24" t="e">
        <f>VLOOKUP(B110,#REF!,18,FALSE)&amp;CHAR(10)&amp;(VLOOKUP(B110,#REF!,19,FALSE))</f>
        <v>#REF!</v>
      </c>
      <c r="I110" s="26" t="e">
        <f>VLOOKUP(H110,#REF!,2,FALSE)</f>
        <v>#REF!</v>
      </c>
      <c r="J110" s="11" t="e">
        <f>IF((VLOOKUP(B110,#REF!,68,FALSE)="55"),"一般競争入札","指名競争入札")</f>
        <v>#REF!</v>
      </c>
      <c r="K110" s="27" t="e">
        <f>IF(OR((VLOOKUP(B110,#REF!,66,FALSE)="1"),(VLOOKUP(B110,#REF!,8,FALSE)="1")),"非公開",(VLOOKUP(B110,#REF!,30,"FALSE")))</f>
        <v>#REF!</v>
      </c>
      <c r="L110" s="27" t="e">
        <f>VLOOKUP(B110,#REF!,29,FALSE)</f>
        <v>#REF!</v>
      </c>
      <c r="M110" s="28" t="e">
        <f>IF(OR((VLOOKUP(B110,#REF!,66,FALSE)="1"),(VLOOKUP(B110,#REF!,8,FALSE)="1")),"非公開",(ROUNDDOWN(L110/K110,3)))</f>
        <v>#REF!</v>
      </c>
      <c r="N110" s="13"/>
      <c r="O110" s="13"/>
      <c r="P110" s="13"/>
      <c r="Q110" s="14" t="s">
        <v>7</v>
      </c>
    </row>
    <row r="111" spans="1:17" ht="60" customHeight="1" x14ac:dyDescent="0.15">
      <c r="A111" s="22" t="e">
        <f>VLOOKUP(B111,#REF!,75,FALSE)</f>
        <v>#REF!</v>
      </c>
      <c r="B111" s="29" t="s">
        <v>141</v>
      </c>
      <c r="C111" s="23" t="e">
        <f>VLOOKUP(B111,#REF!,76,FALSE)</f>
        <v>#REF!</v>
      </c>
      <c r="D111" s="23" t="e">
        <f t="shared" si="1"/>
        <v>#REF!</v>
      </c>
      <c r="E111" s="24" t="e">
        <f>VLOOKUP(B111,#REF!,9,FALSE)&amp;CHAR(10)&amp;(DBCS(VLOOKUP(B111,#REF!,11,FALSE))&amp;(DBCS(VLOOKUP(B111,#REF!,10,FALSE))))</f>
        <v>#REF!</v>
      </c>
      <c r="F111" s="24" t="e">
        <f>IF(VLOOKUP(B111,#REF!,63,FALSE)="01","航空自衛隊第２補給処調達部長　村岡　良雄","航空自衛隊第２補給処調達部長代理調達管理課長　奥山　英樹")</f>
        <v>#REF!</v>
      </c>
      <c r="G111" s="25" t="e">
        <f>DATEVALUE(VLOOKUP(B111,#REF!,21,FALSE))</f>
        <v>#REF!</v>
      </c>
      <c r="H111" s="24" t="e">
        <f>VLOOKUP(B111,#REF!,18,FALSE)&amp;CHAR(10)&amp;(VLOOKUP(B111,#REF!,19,FALSE))</f>
        <v>#REF!</v>
      </c>
      <c r="I111" s="26" t="e">
        <f>VLOOKUP(H111,#REF!,2,FALSE)</f>
        <v>#REF!</v>
      </c>
      <c r="J111" s="11" t="e">
        <f>IF((VLOOKUP(B111,#REF!,68,FALSE)="55"),"一般競争入札","指名競争入札")</f>
        <v>#REF!</v>
      </c>
      <c r="K111" s="27" t="e">
        <f>IF(OR((VLOOKUP(B111,#REF!,66,FALSE)="1"),(VLOOKUP(B111,#REF!,8,FALSE)="1")),"非公開",(VLOOKUP(B111,#REF!,30,"FALSE")))</f>
        <v>#REF!</v>
      </c>
      <c r="L111" s="27" t="e">
        <f>VLOOKUP(B111,#REF!,29,FALSE)</f>
        <v>#REF!</v>
      </c>
      <c r="M111" s="28" t="e">
        <f>IF(OR((VLOOKUP(B111,#REF!,66,FALSE)="1"),(VLOOKUP(B111,#REF!,8,FALSE)="1")),"非公開",(ROUNDDOWN(L111/K111,3)))</f>
        <v>#REF!</v>
      </c>
      <c r="N111" s="13"/>
      <c r="O111" s="13"/>
      <c r="P111" s="13"/>
      <c r="Q111" s="14" t="s">
        <v>7</v>
      </c>
    </row>
    <row r="112" spans="1:17" ht="60" customHeight="1" x14ac:dyDescent="0.15">
      <c r="A112" s="22" t="e">
        <f>VLOOKUP(B112,#REF!,75,FALSE)</f>
        <v>#REF!</v>
      </c>
      <c r="B112" s="29" t="s">
        <v>142</v>
      </c>
      <c r="C112" s="23" t="e">
        <f>VLOOKUP(B112,#REF!,76,FALSE)</f>
        <v>#REF!</v>
      </c>
      <c r="D112" s="23" t="e">
        <f t="shared" si="1"/>
        <v>#REF!</v>
      </c>
      <c r="E112" s="24" t="e">
        <f>VLOOKUP(B112,#REF!,9,FALSE)&amp;CHAR(10)&amp;(DBCS(VLOOKUP(B112,#REF!,11,FALSE))&amp;(DBCS(VLOOKUP(B112,#REF!,10,FALSE))))</f>
        <v>#REF!</v>
      </c>
      <c r="F112" s="24" t="e">
        <f>IF(VLOOKUP(B112,#REF!,63,FALSE)="01","航空自衛隊第２補給処調達部長　村岡　良雄","航空自衛隊第２補給処調達部長代理調達管理課長　奥山　英樹")</f>
        <v>#REF!</v>
      </c>
      <c r="G112" s="25" t="e">
        <f>DATEVALUE(VLOOKUP(B112,#REF!,21,FALSE))</f>
        <v>#REF!</v>
      </c>
      <c r="H112" s="24" t="e">
        <f>VLOOKUP(B112,#REF!,18,FALSE)&amp;CHAR(10)&amp;(VLOOKUP(B112,#REF!,19,FALSE))</f>
        <v>#REF!</v>
      </c>
      <c r="I112" s="26" t="e">
        <f>VLOOKUP(H112,#REF!,2,FALSE)</f>
        <v>#REF!</v>
      </c>
      <c r="J112" s="11" t="e">
        <f>IF((VLOOKUP(B112,#REF!,68,FALSE)="55"),"一般競争入札","指名競争入札")</f>
        <v>#REF!</v>
      </c>
      <c r="K112" s="27" t="e">
        <f>IF(OR((VLOOKUP(B112,#REF!,66,FALSE)="1"),(VLOOKUP(B112,#REF!,8,FALSE)="1")),"非公開",(VLOOKUP(B112,#REF!,30,"FALSE")))</f>
        <v>#REF!</v>
      </c>
      <c r="L112" s="27" t="e">
        <f>VLOOKUP(B112,#REF!,29,FALSE)</f>
        <v>#REF!</v>
      </c>
      <c r="M112" s="28" t="e">
        <f>IF(OR((VLOOKUP(B112,#REF!,66,FALSE)="1"),(VLOOKUP(B112,#REF!,8,FALSE)="1")),"非公開",(ROUNDDOWN(L112/K112,3)))</f>
        <v>#REF!</v>
      </c>
      <c r="N112" s="13"/>
      <c r="O112" s="13"/>
      <c r="P112" s="13"/>
      <c r="Q112" s="14" t="s">
        <v>7</v>
      </c>
    </row>
    <row r="113" spans="1:17" ht="60" customHeight="1" x14ac:dyDescent="0.15">
      <c r="A113" s="22" t="e">
        <f>VLOOKUP(B113,#REF!,75,FALSE)</f>
        <v>#REF!</v>
      </c>
      <c r="B113" s="29" t="s">
        <v>143</v>
      </c>
      <c r="C113" s="23" t="e">
        <f>VLOOKUP(B113,#REF!,76,FALSE)</f>
        <v>#REF!</v>
      </c>
      <c r="D113" s="23" t="e">
        <f t="shared" si="1"/>
        <v>#REF!</v>
      </c>
      <c r="E113" s="24" t="e">
        <f>VLOOKUP(B113,#REF!,9,FALSE)&amp;CHAR(10)&amp;(DBCS(VLOOKUP(B113,#REF!,11,FALSE))&amp;(DBCS(VLOOKUP(B113,#REF!,10,FALSE))))</f>
        <v>#REF!</v>
      </c>
      <c r="F113" s="24" t="e">
        <f>IF(VLOOKUP(B113,#REF!,63,FALSE)="01","航空自衛隊第２補給処調達部長　村岡　良雄","航空自衛隊第２補給処調達部長代理調達管理課長　奥山　英樹")</f>
        <v>#REF!</v>
      </c>
      <c r="G113" s="25" t="e">
        <f>DATEVALUE(VLOOKUP(B113,#REF!,21,FALSE))</f>
        <v>#REF!</v>
      </c>
      <c r="H113" s="24" t="e">
        <f>VLOOKUP(B113,#REF!,18,FALSE)&amp;CHAR(10)&amp;(VLOOKUP(B113,#REF!,19,FALSE))</f>
        <v>#REF!</v>
      </c>
      <c r="I113" s="26" t="e">
        <f>VLOOKUP(H113,#REF!,2,FALSE)</f>
        <v>#REF!</v>
      </c>
      <c r="J113" s="11" t="e">
        <f>IF((VLOOKUP(B113,#REF!,68,FALSE)="55"),"一般競争入札","指名競争入札")</f>
        <v>#REF!</v>
      </c>
      <c r="K113" s="27" t="e">
        <f>IF(OR((VLOOKUP(B113,#REF!,66,FALSE)="1"),(VLOOKUP(B113,#REF!,8,FALSE)="1")),"非公開",(VLOOKUP(B113,#REF!,30,"FALSE")))</f>
        <v>#REF!</v>
      </c>
      <c r="L113" s="27" t="e">
        <f>VLOOKUP(B113,#REF!,29,FALSE)</f>
        <v>#REF!</v>
      </c>
      <c r="M113" s="28" t="e">
        <f>IF(OR((VLOOKUP(B113,#REF!,66,FALSE)="1"),(VLOOKUP(B113,#REF!,8,FALSE)="1")),"非公開",(ROUNDDOWN(L113/K113,3)))</f>
        <v>#REF!</v>
      </c>
      <c r="N113" s="13"/>
      <c r="O113" s="13"/>
      <c r="P113" s="13"/>
      <c r="Q113" s="14" t="s">
        <v>7</v>
      </c>
    </row>
    <row r="114" spans="1:17" ht="60" customHeight="1" x14ac:dyDescent="0.15">
      <c r="A114" s="22" t="e">
        <f>VLOOKUP(B114,#REF!,75,FALSE)</f>
        <v>#REF!</v>
      </c>
      <c r="B114" s="29" t="s">
        <v>144</v>
      </c>
      <c r="C114" s="23" t="e">
        <f>VLOOKUP(B114,#REF!,76,FALSE)</f>
        <v>#REF!</v>
      </c>
      <c r="D114" s="23" t="e">
        <f t="shared" si="1"/>
        <v>#REF!</v>
      </c>
      <c r="E114" s="24" t="e">
        <f>VLOOKUP(B114,#REF!,9,FALSE)&amp;CHAR(10)&amp;(DBCS(VLOOKUP(B114,#REF!,11,FALSE))&amp;(DBCS(VLOOKUP(B114,#REF!,10,FALSE))))</f>
        <v>#REF!</v>
      </c>
      <c r="F114" s="24" t="e">
        <f>IF(VLOOKUP(B114,#REF!,63,FALSE)="01","航空自衛隊第２補給処調達部長　村岡　良雄","航空自衛隊第２補給処調達部長代理調達管理課長　奥山　英樹")</f>
        <v>#REF!</v>
      </c>
      <c r="G114" s="25" t="e">
        <f>DATEVALUE(VLOOKUP(B114,#REF!,21,FALSE))</f>
        <v>#REF!</v>
      </c>
      <c r="H114" s="24" t="e">
        <f>VLOOKUP(B114,#REF!,18,FALSE)&amp;CHAR(10)&amp;(VLOOKUP(B114,#REF!,19,FALSE))</f>
        <v>#REF!</v>
      </c>
      <c r="I114" s="26" t="e">
        <f>VLOOKUP(H114,#REF!,2,FALSE)</f>
        <v>#REF!</v>
      </c>
      <c r="J114" s="11" t="e">
        <f>IF((VLOOKUP(B114,#REF!,68,FALSE)="55"),"一般競争入札","指名競争入札")</f>
        <v>#REF!</v>
      </c>
      <c r="K114" s="27" t="e">
        <f>IF(OR((VLOOKUP(B114,#REF!,66,FALSE)="1"),(VLOOKUP(B114,#REF!,8,FALSE)="1")),"非公開",(VLOOKUP(B114,#REF!,30,"FALSE")))</f>
        <v>#REF!</v>
      </c>
      <c r="L114" s="27" t="e">
        <f>VLOOKUP(B114,#REF!,29,FALSE)</f>
        <v>#REF!</v>
      </c>
      <c r="M114" s="28" t="e">
        <f>IF(OR((VLOOKUP(B114,#REF!,66,FALSE)="1"),(VLOOKUP(B114,#REF!,8,FALSE)="1")),"非公開",(ROUNDDOWN(L114/K114,3)))</f>
        <v>#REF!</v>
      </c>
      <c r="N114" s="13"/>
      <c r="O114" s="13"/>
      <c r="P114" s="13"/>
      <c r="Q114" s="14" t="s">
        <v>7</v>
      </c>
    </row>
    <row r="115" spans="1:17" ht="60" customHeight="1" x14ac:dyDescent="0.15">
      <c r="A115" s="22" t="e">
        <f>VLOOKUP(B115,#REF!,75,FALSE)</f>
        <v>#REF!</v>
      </c>
      <c r="B115" s="29" t="s">
        <v>145</v>
      </c>
      <c r="C115" s="23" t="e">
        <f>VLOOKUP(B115,#REF!,76,FALSE)</f>
        <v>#REF!</v>
      </c>
      <c r="D115" s="23" t="e">
        <f t="shared" si="1"/>
        <v>#REF!</v>
      </c>
      <c r="E115" s="24" t="e">
        <f>VLOOKUP(B115,#REF!,9,FALSE)&amp;CHAR(10)&amp;(DBCS(VLOOKUP(B115,#REF!,11,FALSE))&amp;(DBCS(VLOOKUP(B115,#REF!,10,FALSE))))</f>
        <v>#REF!</v>
      </c>
      <c r="F115" s="24" t="e">
        <f>IF(VLOOKUP(B115,#REF!,63,FALSE)="01","航空自衛隊第２補給処調達部長　村岡　良雄","航空自衛隊第２補給処調達部長代理調達管理課長　奥山　英樹")</f>
        <v>#REF!</v>
      </c>
      <c r="G115" s="25" t="e">
        <f>DATEVALUE(VLOOKUP(B115,#REF!,21,FALSE))</f>
        <v>#REF!</v>
      </c>
      <c r="H115" s="24" t="e">
        <f>VLOOKUP(B115,#REF!,18,FALSE)&amp;CHAR(10)&amp;(VLOOKUP(B115,#REF!,19,FALSE))</f>
        <v>#REF!</v>
      </c>
      <c r="I115" s="26" t="e">
        <f>VLOOKUP(H115,#REF!,2,FALSE)</f>
        <v>#REF!</v>
      </c>
      <c r="J115" s="11" t="e">
        <f>IF((VLOOKUP(B115,#REF!,68,FALSE)="55"),"一般競争入札","指名競争入札")</f>
        <v>#REF!</v>
      </c>
      <c r="K115" s="27" t="e">
        <f>IF(OR((VLOOKUP(B115,#REF!,66,FALSE)="1"),(VLOOKUP(B115,#REF!,8,FALSE)="1")),"非公開",(VLOOKUP(B115,#REF!,30,"FALSE")))</f>
        <v>#REF!</v>
      </c>
      <c r="L115" s="27" t="e">
        <f>VLOOKUP(B115,#REF!,29,FALSE)</f>
        <v>#REF!</v>
      </c>
      <c r="M115" s="28" t="e">
        <f>IF(OR((VLOOKUP(B115,#REF!,66,FALSE)="1"),(VLOOKUP(B115,#REF!,8,FALSE)="1")),"非公開",(ROUNDDOWN(L115/K115,3)))</f>
        <v>#REF!</v>
      </c>
      <c r="N115" s="13"/>
      <c r="O115" s="13"/>
      <c r="P115" s="13"/>
      <c r="Q115" s="14" t="s">
        <v>7</v>
      </c>
    </row>
    <row r="116" spans="1:17" ht="60" customHeight="1" x14ac:dyDescent="0.15">
      <c r="A116" s="22" t="e">
        <f>VLOOKUP(B116,#REF!,75,FALSE)</f>
        <v>#REF!</v>
      </c>
      <c r="B116" s="29" t="s">
        <v>146</v>
      </c>
      <c r="C116" s="23" t="e">
        <f>VLOOKUP(B116,#REF!,76,FALSE)</f>
        <v>#REF!</v>
      </c>
      <c r="D116" s="23" t="e">
        <f t="shared" si="1"/>
        <v>#REF!</v>
      </c>
      <c r="E116" s="24" t="e">
        <f>VLOOKUP(B116,#REF!,9,FALSE)&amp;CHAR(10)&amp;(DBCS(VLOOKUP(B116,#REF!,11,FALSE))&amp;(DBCS(VLOOKUP(B116,#REF!,10,FALSE))))</f>
        <v>#REF!</v>
      </c>
      <c r="F116" s="24" t="e">
        <f>IF(VLOOKUP(B116,#REF!,63,FALSE)="01","航空自衛隊第２補給処調達部長　村岡　良雄","航空自衛隊第２補給処調達部長代理調達管理課長　奥山　英樹")</f>
        <v>#REF!</v>
      </c>
      <c r="G116" s="25" t="e">
        <f>DATEVALUE(VLOOKUP(B116,#REF!,21,FALSE))</f>
        <v>#REF!</v>
      </c>
      <c r="H116" s="24" t="e">
        <f>VLOOKUP(B116,#REF!,18,FALSE)&amp;CHAR(10)&amp;(VLOOKUP(B116,#REF!,19,FALSE))</f>
        <v>#REF!</v>
      </c>
      <c r="I116" s="26" t="e">
        <f>VLOOKUP(H116,#REF!,2,FALSE)</f>
        <v>#REF!</v>
      </c>
      <c r="J116" s="11" t="e">
        <f>IF((VLOOKUP(B116,#REF!,68,FALSE)="55"),"一般競争入札","指名競争入札")</f>
        <v>#REF!</v>
      </c>
      <c r="K116" s="27" t="e">
        <f>IF(OR((VLOOKUP(B116,#REF!,66,FALSE)="1"),(VLOOKUP(B116,#REF!,8,FALSE)="1")),"非公開",(VLOOKUP(B116,#REF!,30,"FALSE")))</f>
        <v>#REF!</v>
      </c>
      <c r="L116" s="27" t="e">
        <f>VLOOKUP(B116,#REF!,29,FALSE)</f>
        <v>#REF!</v>
      </c>
      <c r="M116" s="28" t="e">
        <f>IF(OR((VLOOKUP(B116,#REF!,66,FALSE)="1"),(VLOOKUP(B116,#REF!,8,FALSE)="1")),"非公開",(ROUNDDOWN(L116/K116,3)))</f>
        <v>#REF!</v>
      </c>
      <c r="N116" s="13"/>
      <c r="O116" s="13"/>
      <c r="P116" s="13"/>
      <c r="Q116" s="14" t="s">
        <v>7</v>
      </c>
    </row>
    <row r="117" spans="1:17" ht="60" customHeight="1" x14ac:dyDescent="0.15">
      <c r="A117" s="22" t="e">
        <f>VLOOKUP(B117,#REF!,75,FALSE)</f>
        <v>#REF!</v>
      </c>
      <c r="B117" s="29" t="s">
        <v>147</v>
      </c>
      <c r="C117" s="23" t="e">
        <f>VLOOKUP(B117,#REF!,76,FALSE)</f>
        <v>#REF!</v>
      </c>
      <c r="D117" s="23" t="e">
        <f t="shared" si="1"/>
        <v>#REF!</v>
      </c>
      <c r="E117" s="24" t="e">
        <f>VLOOKUP(B117,#REF!,9,FALSE)&amp;CHAR(10)&amp;(DBCS(VLOOKUP(B117,#REF!,11,FALSE))&amp;(DBCS(VLOOKUP(B117,#REF!,10,FALSE))))</f>
        <v>#REF!</v>
      </c>
      <c r="F117" s="24" t="e">
        <f>IF(VLOOKUP(B117,#REF!,63,FALSE)="01","航空自衛隊第２補給処調達部長　村岡　良雄","航空自衛隊第２補給処調達部長代理調達管理課長　奥山　英樹")</f>
        <v>#REF!</v>
      </c>
      <c r="G117" s="25" t="e">
        <f>DATEVALUE(VLOOKUP(B117,#REF!,21,FALSE))</f>
        <v>#REF!</v>
      </c>
      <c r="H117" s="24" t="e">
        <f>VLOOKUP(B117,#REF!,18,FALSE)&amp;CHAR(10)&amp;(VLOOKUP(B117,#REF!,19,FALSE))</f>
        <v>#REF!</v>
      </c>
      <c r="I117" s="26" t="e">
        <f>VLOOKUP(H117,#REF!,2,FALSE)</f>
        <v>#REF!</v>
      </c>
      <c r="J117" s="11" t="e">
        <f>IF((VLOOKUP(B117,#REF!,68,FALSE)="55"),"一般競争入札","指名競争入札")</f>
        <v>#REF!</v>
      </c>
      <c r="K117" s="27" t="e">
        <f>IF(OR((VLOOKUP(B117,#REF!,66,FALSE)="1"),(VLOOKUP(B117,#REF!,8,FALSE)="1")),"非公開",(VLOOKUP(B117,#REF!,30,"FALSE")))</f>
        <v>#REF!</v>
      </c>
      <c r="L117" s="27" t="e">
        <f>VLOOKUP(B117,#REF!,29,FALSE)</f>
        <v>#REF!</v>
      </c>
      <c r="M117" s="28" t="e">
        <f>IF(OR((VLOOKUP(B117,#REF!,66,FALSE)="1"),(VLOOKUP(B117,#REF!,8,FALSE)="1")),"非公開",(ROUNDDOWN(L117/K117,3)))</f>
        <v>#REF!</v>
      </c>
      <c r="N117" s="13"/>
      <c r="O117" s="13"/>
      <c r="P117" s="13"/>
      <c r="Q117" s="14" t="s">
        <v>7</v>
      </c>
    </row>
    <row r="118" spans="1:17" ht="60" customHeight="1" x14ac:dyDescent="0.15">
      <c r="A118" s="22" t="e">
        <f>VLOOKUP(B118,#REF!,75,FALSE)</f>
        <v>#REF!</v>
      </c>
      <c r="B118" s="29" t="s">
        <v>148</v>
      </c>
      <c r="C118" s="23" t="e">
        <f>VLOOKUP(B118,#REF!,76,FALSE)</f>
        <v>#REF!</v>
      </c>
      <c r="D118" s="23" t="e">
        <f t="shared" si="1"/>
        <v>#REF!</v>
      </c>
      <c r="E118" s="24" t="e">
        <f>VLOOKUP(B118,#REF!,9,FALSE)&amp;CHAR(10)&amp;(DBCS(VLOOKUP(B118,#REF!,11,FALSE))&amp;(DBCS(VLOOKUP(B118,#REF!,10,FALSE))))</f>
        <v>#REF!</v>
      </c>
      <c r="F118" s="24" t="e">
        <f>IF(VLOOKUP(B118,#REF!,63,FALSE)="01","航空自衛隊第２補給処調達部長　村岡　良雄","航空自衛隊第２補給処調達部長代理調達管理課長　奥山　英樹")</f>
        <v>#REF!</v>
      </c>
      <c r="G118" s="25" t="e">
        <f>DATEVALUE(VLOOKUP(B118,#REF!,21,FALSE))</f>
        <v>#REF!</v>
      </c>
      <c r="H118" s="24" t="e">
        <f>VLOOKUP(B118,#REF!,18,FALSE)&amp;CHAR(10)&amp;(VLOOKUP(B118,#REF!,19,FALSE))</f>
        <v>#REF!</v>
      </c>
      <c r="I118" s="26" t="e">
        <f>VLOOKUP(H118,#REF!,2,FALSE)</f>
        <v>#REF!</v>
      </c>
      <c r="J118" s="11" t="e">
        <f>IF((VLOOKUP(B118,#REF!,68,FALSE)="55"),"一般競争入札","指名競争入札")</f>
        <v>#REF!</v>
      </c>
      <c r="K118" s="27" t="e">
        <f>IF(OR((VLOOKUP(B118,#REF!,66,FALSE)="1"),(VLOOKUP(B118,#REF!,8,FALSE)="1")),"非公開",(VLOOKUP(B118,#REF!,30,"FALSE")))</f>
        <v>#REF!</v>
      </c>
      <c r="L118" s="27" t="e">
        <f>VLOOKUP(B118,#REF!,29,FALSE)</f>
        <v>#REF!</v>
      </c>
      <c r="M118" s="28" t="e">
        <f>IF(OR((VLOOKUP(B118,#REF!,66,FALSE)="1"),(VLOOKUP(B118,#REF!,8,FALSE)="1")),"非公開",(ROUNDDOWN(L118/K118,3)))</f>
        <v>#REF!</v>
      </c>
      <c r="N118" s="13"/>
      <c r="O118" s="13"/>
      <c r="P118" s="13"/>
      <c r="Q118" s="14" t="s">
        <v>7</v>
      </c>
    </row>
    <row r="119" spans="1:17" ht="60" customHeight="1" x14ac:dyDescent="0.15">
      <c r="A119" s="22" t="e">
        <f>VLOOKUP(B119,#REF!,75,FALSE)</f>
        <v>#REF!</v>
      </c>
      <c r="B119" s="29" t="s">
        <v>149</v>
      </c>
      <c r="C119" s="23" t="e">
        <f>VLOOKUP(B119,#REF!,76,FALSE)</f>
        <v>#REF!</v>
      </c>
      <c r="D119" s="23" t="e">
        <f t="shared" si="1"/>
        <v>#REF!</v>
      </c>
      <c r="E119" s="24" t="e">
        <f>VLOOKUP(B119,#REF!,9,FALSE)&amp;CHAR(10)&amp;(DBCS(VLOOKUP(B119,#REF!,11,FALSE))&amp;(DBCS(VLOOKUP(B119,#REF!,10,FALSE))))</f>
        <v>#REF!</v>
      </c>
      <c r="F119" s="24" t="e">
        <f>IF(VLOOKUP(B119,#REF!,63,FALSE)="01","航空自衛隊第２補給処調達部長　村岡　良雄","航空自衛隊第２補給処調達部長代理調達管理課長　奥山　英樹")</f>
        <v>#REF!</v>
      </c>
      <c r="G119" s="25" t="e">
        <f>DATEVALUE(VLOOKUP(B119,#REF!,21,FALSE))</f>
        <v>#REF!</v>
      </c>
      <c r="H119" s="24" t="e">
        <f>VLOOKUP(B119,#REF!,18,FALSE)&amp;CHAR(10)&amp;(VLOOKUP(B119,#REF!,19,FALSE))</f>
        <v>#REF!</v>
      </c>
      <c r="I119" s="26" t="e">
        <f>VLOOKUP(H119,#REF!,2,FALSE)</f>
        <v>#REF!</v>
      </c>
      <c r="J119" s="11" t="e">
        <f>IF((VLOOKUP(B119,#REF!,68,FALSE)="55"),"一般競争入札","指名競争入札")</f>
        <v>#REF!</v>
      </c>
      <c r="K119" s="27" t="e">
        <f>IF(OR((VLOOKUP(B119,#REF!,66,FALSE)="1"),(VLOOKUP(B119,#REF!,8,FALSE)="1")),"非公開",(VLOOKUP(B119,#REF!,30,"FALSE")))</f>
        <v>#REF!</v>
      </c>
      <c r="L119" s="27" t="e">
        <f>VLOOKUP(B119,#REF!,29,FALSE)</f>
        <v>#REF!</v>
      </c>
      <c r="M119" s="28" t="e">
        <f>IF(OR((VLOOKUP(B119,#REF!,66,FALSE)="1"),(VLOOKUP(B119,#REF!,8,FALSE)="1")),"非公開",(ROUNDDOWN(L119/K119,3)))</f>
        <v>#REF!</v>
      </c>
      <c r="N119" s="13"/>
      <c r="O119" s="13"/>
      <c r="P119" s="13"/>
      <c r="Q119" s="14" t="s">
        <v>7</v>
      </c>
    </row>
    <row r="120" spans="1:17" ht="60" customHeight="1" x14ac:dyDescent="0.15">
      <c r="A120" s="22" t="e">
        <f>VLOOKUP(B120,#REF!,75,FALSE)</f>
        <v>#REF!</v>
      </c>
      <c r="B120" s="29" t="s">
        <v>150</v>
      </c>
      <c r="C120" s="23" t="e">
        <f>VLOOKUP(B120,#REF!,76,FALSE)</f>
        <v>#REF!</v>
      </c>
      <c r="D120" s="23" t="e">
        <f t="shared" si="1"/>
        <v>#REF!</v>
      </c>
      <c r="E120" s="24" t="e">
        <f>VLOOKUP(B120,#REF!,9,FALSE)&amp;CHAR(10)&amp;(DBCS(VLOOKUP(B120,#REF!,11,FALSE))&amp;(DBCS(VLOOKUP(B120,#REF!,10,FALSE))))</f>
        <v>#REF!</v>
      </c>
      <c r="F120" s="24" t="e">
        <f>IF(VLOOKUP(B120,#REF!,63,FALSE)="01","航空自衛隊第２補給処調達部長　村岡　良雄","航空自衛隊第２補給処調達部長代理調達管理課長　奥山　英樹")</f>
        <v>#REF!</v>
      </c>
      <c r="G120" s="25" t="e">
        <f>DATEVALUE(VLOOKUP(B120,#REF!,21,FALSE))</f>
        <v>#REF!</v>
      </c>
      <c r="H120" s="24" t="e">
        <f>VLOOKUP(B120,#REF!,18,FALSE)&amp;CHAR(10)&amp;(VLOOKUP(B120,#REF!,19,FALSE))</f>
        <v>#REF!</v>
      </c>
      <c r="I120" s="26" t="e">
        <f>VLOOKUP(H120,#REF!,2,FALSE)</f>
        <v>#REF!</v>
      </c>
      <c r="J120" s="11" t="e">
        <f>IF((VLOOKUP(B120,#REF!,68,FALSE)="55"),"一般競争入札","指名競争入札")</f>
        <v>#REF!</v>
      </c>
      <c r="K120" s="27" t="e">
        <f>IF(OR((VLOOKUP(B120,#REF!,66,FALSE)="1"),(VLOOKUP(B120,#REF!,8,FALSE)="1")),"非公開",(VLOOKUP(B120,#REF!,30,"FALSE")))</f>
        <v>#REF!</v>
      </c>
      <c r="L120" s="27" t="e">
        <f>VLOOKUP(B120,#REF!,29,FALSE)</f>
        <v>#REF!</v>
      </c>
      <c r="M120" s="28" t="e">
        <f>IF(OR((VLOOKUP(B120,#REF!,66,FALSE)="1"),(VLOOKUP(B120,#REF!,8,FALSE)="1")),"非公開",(ROUNDDOWN(L120/K120,3)))</f>
        <v>#REF!</v>
      </c>
      <c r="N120" s="13"/>
      <c r="O120" s="13"/>
      <c r="P120" s="13"/>
      <c r="Q120" s="14" t="s">
        <v>7</v>
      </c>
    </row>
    <row r="121" spans="1:17" ht="60" customHeight="1" x14ac:dyDescent="0.15">
      <c r="A121" s="22" t="e">
        <f>VLOOKUP(B121,#REF!,75,FALSE)</f>
        <v>#REF!</v>
      </c>
      <c r="B121" s="29" t="s">
        <v>151</v>
      </c>
      <c r="C121" s="23" t="e">
        <f>VLOOKUP(B121,#REF!,76,FALSE)</f>
        <v>#REF!</v>
      </c>
      <c r="D121" s="23" t="e">
        <f t="shared" si="1"/>
        <v>#REF!</v>
      </c>
      <c r="E121" s="24" t="e">
        <f>VLOOKUP(B121,#REF!,9,FALSE)&amp;CHAR(10)&amp;(DBCS(VLOOKUP(B121,#REF!,11,FALSE))&amp;(DBCS(VLOOKUP(B121,#REF!,10,FALSE))))</f>
        <v>#REF!</v>
      </c>
      <c r="F121" s="24" t="e">
        <f>IF(VLOOKUP(B121,#REF!,63,FALSE)="01","航空自衛隊第２補給処調達部長　村岡　良雄","航空自衛隊第２補給処調達部長代理調達管理課長　奥山　英樹")</f>
        <v>#REF!</v>
      </c>
      <c r="G121" s="25" t="e">
        <f>DATEVALUE(VLOOKUP(B121,#REF!,21,FALSE))</f>
        <v>#REF!</v>
      </c>
      <c r="H121" s="24" t="e">
        <f>VLOOKUP(B121,#REF!,18,FALSE)&amp;CHAR(10)&amp;(VLOOKUP(B121,#REF!,19,FALSE))</f>
        <v>#REF!</v>
      </c>
      <c r="I121" s="26" t="e">
        <f>VLOOKUP(H121,#REF!,2,FALSE)</f>
        <v>#REF!</v>
      </c>
      <c r="J121" s="11" t="e">
        <f>IF((VLOOKUP(B121,#REF!,68,FALSE)="55"),"一般競争入札","指名競争入札")</f>
        <v>#REF!</v>
      </c>
      <c r="K121" s="27" t="e">
        <f>IF(OR((VLOOKUP(B121,#REF!,66,FALSE)="1"),(VLOOKUP(B121,#REF!,8,FALSE)="1")),"非公開",(VLOOKUP(B121,#REF!,30,"FALSE")))</f>
        <v>#REF!</v>
      </c>
      <c r="L121" s="27" t="e">
        <f>VLOOKUP(B121,#REF!,29,FALSE)</f>
        <v>#REF!</v>
      </c>
      <c r="M121" s="28" t="e">
        <f>IF(OR((VLOOKUP(B121,#REF!,66,FALSE)="1"),(VLOOKUP(B121,#REF!,8,FALSE)="1")),"非公開",(ROUNDDOWN(L121/K121,3)))</f>
        <v>#REF!</v>
      </c>
      <c r="N121" s="13"/>
      <c r="O121" s="13"/>
      <c r="P121" s="13"/>
      <c r="Q121" s="14" t="s">
        <v>7</v>
      </c>
    </row>
    <row r="122" spans="1:17" ht="60" customHeight="1" x14ac:dyDescent="0.15">
      <c r="A122" s="22" t="e">
        <f>VLOOKUP(B122,#REF!,75,FALSE)</f>
        <v>#REF!</v>
      </c>
      <c r="B122" s="29" t="s">
        <v>152</v>
      </c>
      <c r="C122" s="23" t="e">
        <f>VLOOKUP(B122,#REF!,76,FALSE)</f>
        <v>#REF!</v>
      </c>
      <c r="D122" s="23" t="e">
        <f t="shared" si="1"/>
        <v>#REF!</v>
      </c>
      <c r="E122" s="24" t="e">
        <f>VLOOKUP(B122,#REF!,9,FALSE)&amp;CHAR(10)&amp;(DBCS(VLOOKUP(B122,#REF!,11,FALSE))&amp;(DBCS(VLOOKUP(B122,#REF!,10,FALSE))))</f>
        <v>#REF!</v>
      </c>
      <c r="F122" s="24" t="e">
        <f>IF(VLOOKUP(B122,#REF!,63,FALSE)="01","航空自衛隊第２補給処調達部長　村岡　良雄","航空自衛隊第２補給処調達部長代理調達管理課長　奥山　英樹")</f>
        <v>#REF!</v>
      </c>
      <c r="G122" s="25" t="e">
        <f>DATEVALUE(VLOOKUP(B122,#REF!,21,FALSE))</f>
        <v>#REF!</v>
      </c>
      <c r="H122" s="24" t="e">
        <f>VLOOKUP(B122,#REF!,18,FALSE)&amp;CHAR(10)&amp;(VLOOKUP(B122,#REF!,19,FALSE))</f>
        <v>#REF!</v>
      </c>
      <c r="I122" s="26" t="e">
        <f>VLOOKUP(H122,#REF!,2,FALSE)</f>
        <v>#REF!</v>
      </c>
      <c r="J122" s="11" t="e">
        <f>IF((VLOOKUP(B122,#REF!,68,FALSE)="55"),"一般競争入札","指名競争入札")</f>
        <v>#REF!</v>
      </c>
      <c r="K122" s="27" t="e">
        <f>IF(OR((VLOOKUP(B122,#REF!,66,FALSE)="1"),(VLOOKUP(B122,#REF!,8,FALSE)="1")),"非公開",(VLOOKUP(B122,#REF!,30,"FALSE")))</f>
        <v>#REF!</v>
      </c>
      <c r="L122" s="27" t="e">
        <f>VLOOKUP(B122,#REF!,29,FALSE)</f>
        <v>#REF!</v>
      </c>
      <c r="M122" s="28" t="e">
        <f>IF(OR((VLOOKUP(B122,#REF!,66,FALSE)="1"),(VLOOKUP(B122,#REF!,8,FALSE)="1")),"非公開",(ROUNDDOWN(L122/K122,3)))</f>
        <v>#REF!</v>
      </c>
      <c r="N122" s="13"/>
      <c r="O122" s="13"/>
      <c r="P122" s="13"/>
      <c r="Q122" s="14" t="s">
        <v>7</v>
      </c>
    </row>
    <row r="123" spans="1:17" ht="60" customHeight="1" x14ac:dyDescent="0.15">
      <c r="A123" s="22" t="e">
        <f>VLOOKUP(B123,#REF!,75,FALSE)</f>
        <v>#REF!</v>
      </c>
      <c r="B123" s="29" t="s">
        <v>153</v>
      </c>
      <c r="C123" s="23" t="e">
        <f>VLOOKUP(B123,#REF!,76,FALSE)</f>
        <v>#REF!</v>
      </c>
      <c r="D123" s="23" t="e">
        <f t="shared" si="1"/>
        <v>#REF!</v>
      </c>
      <c r="E123" s="24" t="e">
        <f>VLOOKUP(B123,#REF!,9,FALSE)&amp;CHAR(10)&amp;(DBCS(VLOOKUP(B123,#REF!,11,FALSE))&amp;(DBCS(VLOOKUP(B123,#REF!,10,FALSE))))</f>
        <v>#REF!</v>
      </c>
      <c r="F123" s="24" t="e">
        <f>IF(VLOOKUP(B123,#REF!,63,FALSE)="01","航空自衛隊第２補給処調達部長　村岡　良雄","航空自衛隊第２補給処調達部長代理調達管理課長　奥山　英樹")</f>
        <v>#REF!</v>
      </c>
      <c r="G123" s="25" t="e">
        <f>DATEVALUE(VLOOKUP(B123,#REF!,21,FALSE))</f>
        <v>#REF!</v>
      </c>
      <c r="H123" s="24" t="e">
        <f>VLOOKUP(B123,#REF!,18,FALSE)&amp;CHAR(10)&amp;(VLOOKUP(B123,#REF!,19,FALSE))</f>
        <v>#REF!</v>
      </c>
      <c r="I123" s="26" t="e">
        <f>VLOOKUP(H123,#REF!,2,FALSE)</f>
        <v>#REF!</v>
      </c>
      <c r="J123" s="11" t="e">
        <f>IF((VLOOKUP(B123,#REF!,68,FALSE)="55"),"一般競争入札","指名競争入札")</f>
        <v>#REF!</v>
      </c>
      <c r="K123" s="27" t="e">
        <f>IF(OR((VLOOKUP(B123,#REF!,66,FALSE)="1"),(VLOOKUP(B123,#REF!,8,FALSE)="1")),"非公開",(VLOOKUP(B123,#REF!,30,"FALSE")))</f>
        <v>#REF!</v>
      </c>
      <c r="L123" s="27" t="e">
        <f>VLOOKUP(B123,#REF!,29,FALSE)</f>
        <v>#REF!</v>
      </c>
      <c r="M123" s="28" t="e">
        <f>IF(OR((VLOOKUP(B123,#REF!,66,FALSE)="1"),(VLOOKUP(B123,#REF!,8,FALSE)="1")),"非公開",(ROUNDDOWN(L123/K123,3)))</f>
        <v>#REF!</v>
      </c>
      <c r="N123" s="13"/>
      <c r="O123" s="13"/>
      <c r="P123" s="13"/>
      <c r="Q123" s="14" t="s">
        <v>7</v>
      </c>
    </row>
    <row r="124" spans="1:17" ht="60" customHeight="1" x14ac:dyDescent="0.15">
      <c r="A124" s="22" t="e">
        <f>VLOOKUP(B124,#REF!,75,FALSE)</f>
        <v>#REF!</v>
      </c>
      <c r="B124" s="29" t="s">
        <v>154</v>
      </c>
      <c r="C124" s="23" t="e">
        <f>VLOOKUP(B124,#REF!,76,FALSE)</f>
        <v>#REF!</v>
      </c>
      <c r="D124" s="23" t="e">
        <f t="shared" si="1"/>
        <v>#REF!</v>
      </c>
      <c r="E124" s="24" t="e">
        <f>VLOOKUP(B124,#REF!,9,FALSE)&amp;CHAR(10)&amp;(DBCS(VLOOKUP(B124,#REF!,11,FALSE))&amp;(DBCS(VLOOKUP(B124,#REF!,10,FALSE))))</f>
        <v>#REF!</v>
      </c>
      <c r="F124" s="24" t="e">
        <f>IF(VLOOKUP(B124,#REF!,63,FALSE)="01","航空自衛隊第２補給処調達部長　村岡　良雄","航空自衛隊第２補給処調達部長代理調達管理課長　奥山　英樹")</f>
        <v>#REF!</v>
      </c>
      <c r="G124" s="25" t="e">
        <f>DATEVALUE(VLOOKUP(B124,#REF!,21,FALSE))</f>
        <v>#REF!</v>
      </c>
      <c r="H124" s="24" t="e">
        <f>VLOOKUP(B124,#REF!,18,FALSE)&amp;CHAR(10)&amp;(VLOOKUP(B124,#REF!,19,FALSE))</f>
        <v>#REF!</v>
      </c>
      <c r="I124" s="26" t="e">
        <f>VLOOKUP(H124,#REF!,2,FALSE)</f>
        <v>#REF!</v>
      </c>
      <c r="J124" s="11" t="e">
        <f>IF((VLOOKUP(B124,#REF!,68,FALSE)="55"),"一般競争入札","指名競争入札")</f>
        <v>#REF!</v>
      </c>
      <c r="K124" s="27" t="e">
        <f>IF(OR((VLOOKUP(B124,#REF!,66,FALSE)="1"),(VLOOKUP(B124,#REF!,8,FALSE)="1")),"非公開",(VLOOKUP(B124,#REF!,30,"FALSE")))</f>
        <v>#REF!</v>
      </c>
      <c r="L124" s="27" t="e">
        <f>VLOOKUP(B124,#REF!,29,FALSE)</f>
        <v>#REF!</v>
      </c>
      <c r="M124" s="28" t="e">
        <f>IF(OR((VLOOKUP(B124,#REF!,66,FALSE)="1"),(VLOOKUP(B124,#REF!,8,FALSE)="1")),"非公開",(ROUNDDOWN(L124/K124,3)))</f>
        <v>#REF!</v>
      </c>
      <c r="N124" s="13"/>
      <c r="O124" s="13"/>
      <c r="P124" s="13"/>
      <c r="Q124" s="14" t="s">
        <v>7</v>
      </c>
    </row>
    <row r="125" spans="1:17" ht="60" customHeight="1" x14ac:dyDescent="0.15">
      <c r="A125" s="22" t="e">
        <f>VLOOKUP(B125,#REF!,75,FALSE)</f>
        <v>#REF!</v>
      </c>
      <c r="B125" s="29" t="s">
        <v>155</v>
      </c>
      <c r="C125" s="23" t="e">
        <f>VLOOKUP(B125,#REF!,76,FALSE)</f>
        <v>#REF!</v>
      </c>
      <c r="D125" s="23" t="e">
        <f t="shared" si="1"/>
        <v>#REF!</v>
      </c>
      <c r="E125" s="24" t="e">
        <f>VLOOKUP(B125,#REF!,9,FALSE)&amp;CHAR(10)&amp;(DBCS(VLOOKUP(B125,#REF!,11,FALSE))&amp;(DBCS(VLOOKUP(B125,#REF!,10,FALSE))))</f>
        <v>#REF!</v>
      </c>
      <c r="F125" s="24" t="e">
        <f>IF(VLOOKUP(B125,#REF!,63,FALSE)="01","航空自衛隊第２補給処調達部長　村岡　良雄","航空自衛隊第２補給処調達部長代理調達管理課長　奥山　英樹")</f>
        <v>#REF!</v>
      </c>
      <c r="G125" s="25" t="e">
        <f>DATEVALUE(VLOOKUP(B125,#REF!,21,FALSE))</f>
        <v>#REF!</v>
      </c>
      <c r="H125" s="24" t="e">
        <f>VLOOKUP(B125,#REF!,18,FALSE)&amp;CHAR(10)&amp;(VLOOKUP(B125,#REF!,19,FALSE))</f>
        <v>#REF!</v>
      </c>
      <c r="I125" s="26" t="e">
        <f>VLOOKUP(H125,#REF!,2,FALSE)</f>
        <v>#REF!</v>
      </c>
      <c r="J125" s="11" t="e">
        <f>IF((VLOOKUP(B125,#REF!,68,FALSE)="55"),"一般競争入札","指名競争入札")</f>
        <v>#REF!</v>
      </c>
      <c r="K125" s="27" t="e">
        <f>IF(OR((VLOOKUP(B125,#REF!,66,FALSE)="1"),(VLOOKUP(B125,#REF!,8,FALSE)="1")),"非公開",(VLOOKUP(B125,#REF!,30,"FALSE")))</f>
        <v>#REF!</v>
      </c>
      <c r="L125" s="27" t="e">
        <f>VLOOKUP(B125,#REF!,29,FALSE)</f>
        <v>#REF!</v>
      </c>
      <c r="M125" s="28" t="e">
        <f>IF(OR((VLOOKUP(B125,#REF!,66,FALSE)="1"),(VLOOKUP(B125,#REF!,8,FALSE)="1")),"非公開",(ROUNDDOWN(L125/K125,3)))</f>
        <v>#REF!</v>
      </c>
      <c r="N125" s="13"/>
      <c r="O125" s="13"/>
      <c r="P125" s="13"/>
      <c r="Q125" s="14" t="s">
        <v>7</v>
      </c>
    </row>
    <row r="126" spans="1:17" ht="60" customHeight="1" x14ac:dyDescent="0.15">
      <c r="A126" s="22" t="e">
        <f>VLOOKUP(B126,#REF!,75,FALSE)</f>
        <v>#REF!</v>
      </c>
      <c r="B126" s="29" t="s">
        <v>156</v>
      </c>
      <c r="C126" s="23" t="e">
        <f>VLOOKUP(B126,#REF!,76,FALSE)</f>
        <v>#REF!</v>
      </c>
      <c r="D126" s="23" t="e">
        <f t="shared" si="1"/>
        <v>#REF!</v>
      </c>
      <c r="E126" s="24" t="e">
        <f>VLOOKUP(B126,#REF!,9,FALSE)&amp;CHAR(10)&amp;(DBCS(VLOOKUP(B126,#REF!,11,FALSE))&amp;(DBCS(VLOOKUP(B126,#REF!,10,FALSE))))</f>
        <v>#REF!</v>
      </c>
      <c r="F126" s="24" t="e">
        <f>IF(VLOOKUP(B126,#REF!,63,FALSE)="01","航空自衛隊第２補給処調達部長　村岡　良雄","航空自衛隊第２補給処調達部長代理調達管理課長　奥山　英樹")</f>
        <v>#REF!</v>
      </c>
      <c r="G126" s="25" t="e">
        <f>DATEVALUE(VLOOKUP(B126,#REF!,21,FALSE))</f>
        <v>#REF!</v>
      </c>
      <c r="H126" s="24" t="e">
        <f>VLOOKUP(B126,#REF!,18,FALSE)&amp;CHAR(10)&amp;(VLOOKUP(B126,#REF!,19,FALSE))</f>
        <v>#REF!</v>
      </c>
      <c r="I126" s="26" t="e">
        <f>VLOOKUP(H126,#REF!,2,FALSE)</f>
        <v>#REF!</v>
      </c>
      <c r="J126" s="11" t="e">
        <f>IF((VLOOKUP(B126,#REF!,68,FALSE)="55"),"一般競争入札","指名競争入札")</f>
        <v>#REF!</v>
      </c>
      <c r="K126" s="27" t="e">
        <f>IF(OR((VLOOKUP(B126,#REF!,66,FALSE)="1"),(VLOOKUP(B126,#REF!,8,FALSE)="1")),"非公開",(VLOOKUP(B126,#REF!,30,"FALSE")))</f>
        <v>#REF!</v>
      </c>
      <c r="L126" s="27" t="e">
        <f>VLOOKUP(B126,#REF!,29,FALSE)</f>
        <v>#REF!</v>
      </c>
      <c r="M126" s="28" t="e">
        <f>IF(OR((VLOOKUP(B126,#REF!,66,FALSE)="1"),(VLOOKUP(B126,#REF!,8,FALSE)="1")),"非公開",(ROUNDDOWN(L126/K126,3)))</f>
        <v>#REF!</v>
      </c>
      <c r="N126" s="13"/>
      <c r="O126" s="13"/>
      <c r="P126" s="13"/>
      <c r="Q126" s="14" t="s">
        <v>7</v>
      </c>
    </row>
    <row r="127" spans="1:17" ht="60" customHeight="1" x14ac:dyDescent="0.15">
      <c r="A127" s="22" t="e">
        <f>VLOOKUP(B127,#REF!,75,FALSE)</f>
        <v>#REF!</v>
      </c>
      <c r="B127" s="29" t="s">
        <v>157</v>
      </c>
      <c r="C127" s="23" t="e">
        <f>VLOOKUP(B127,#REF!,76,FALSE)</f>
        <v>#REF!</v>
      </c>
      <c r="D127" s="23" t="e">
        <f t="shared" si="1"/>
        <v>#REF!</v>
      </c>
      <c r="E127" s="24" t="e">
        <f>VLOOKUP(B127,#REF!,9,FALSE)&amp;CHAR(10)&amp;(DBCS(VLOOKUP(B127,#REF!,11,FALSE))&amp;(DBCS(VLOOKUP(B127,#REF!,10,FALSE))))</f>
        <v>#REF!</v>
      </c>
      <c r="F127" s="24" t="e">
        <f>IF(VLOOKUP(B127,#REF!,63,FALSE)="01","航空自衛隊第２補給処調達部長　村岡　良雄","航空自衛隊第２補給処調達部長代理調達管理課長　奥山　英樹")</f>
        <v>#REF!</v>
      </c>
      <c r="G127" s="25" t="e">
        <f>DATEVALUE(VLOOKUP(B127,#REF!,21,FALSE))</f>
        <v>#REF!</v>
      </c>
      <c r="H127" s="24" t="e">
        <f>VLOOKUP(B127,#REF!,18,FALSE)&amp;CHAR(10)&amp;(VLOOKUP(B127,#REF!,19,FALSE))</f>
        <v>#REF!</v>
      </c>
      <c r="I127" s="26" t="e">
        <f>VLOOKUP(H127,#REF!,2,FALSE)</f>
        <v>#REF!</v>
      </c>
      <c r="J127" s="11" t="e">
        <f>IF((VLOOKUP(B127,#REF!,68,FALSE)="55"),"一般競争入札","指名競争入札")</f>
        <v>#REF!</v>
      </c>
      <c r="K127" s="27" t="e">
        <f>IF(OR((VLOOKUP(B127,#REF!,66,FALSE)="1"),(VLOOKUP(B127,#REF!,8,FALSE)="1")),"非公開",(VLOOKUP(B127,#REF!,30,"FALSE")))</f>
        <v>#REF!</v>
      </c>
      <c r="L127" s="27" t="e">
        <f>VLOOKUP(B127,#REF!,29,FALSE)</f>
        <v>#REF!</v>
      </c>
      <c r="M127" s="28" t="e">
        <f>IF(OR((VLOOKUP(B127,#REF!,66,FALSE)="1"),(VLOOKUP(B127,#REF!,8,FALSE)="1")),"非公開",(ROUNDDOWN(L127/K127,3)))</f>
        <v>#REF!</v>
      </c>
      <c r="N127" s="13"/>
      <c r="O127" s="13"/>
      <c r="P127" s="13"/>
      <c r="Q127" s="14" t="s">
        <v>7</v>
      </c>
    </row>
    <row r="128" spans="1:17" ht="60" customHeight="1" x14ac:dyDescent="0.15">
      <c r="A128" s="22" t="e">
        <f>VLOOKUP(B128,#REF!,75,FALSE)</f>
        <v>#REF!</v>
      </c>
      <c r="B128" s="29" t="s">
        <v>158</v>
      </c>
      <c r="C128" s="23" t="e">
        <f>VLOOKUP(B128,#REF!,76,FALSE)</f>
        <v>#REF!</v>
      </c>
      <c r="D128" s="23" t="e">
        <f t="shared" si="1"/>
        <v>#REF!</v>
      </c>
      <c r="E128" s="24" t="e">
        <f>VLOOKUP(B128,#REF!,9,FALSE)&amp;CHAR(10)&amp;(DBCS(VLOOKUP(B128,#REF!,11,FALSE))&amp;(DBCS(VLOOKUP(B128,#REF!,10,FALSE))))</f>
        <v>#REF!</v>
      </c>
      <c r="F128" s="24" t="e">
        <f>IF(VLOOKUP(B128,#REF!,63,FALSE)="01","航空自衛隊第２補給処調達部長　村岡　良雄","航空自衛隊第２補給処調達部長代理調達管理課長　奥山　英樹")</f>
        <v>#REF!</v>
      </c>
      <c r="G128" s="25" t="e">
        <f>DATEVALUE(VLOOKUP(B128,#REF!,21,FALSE))</f>
        <v>#REF!</v>
      </c>
      <c r="H128" s="24" t="e">
        <f>VLOOKUP(B128,#REF!,18,FALSE)&amp;CHAR(10)&amp;(VLOOKUP(B128,#REF!,19,FALSE))</f>
        <v>#REF!</v>
      </c>
      <c r="I128" s="26" t="e">
        <f>VLOOKUP(H128,#REF!,2,FALSE)</f>
        <v>#REF!</v>
      </c>
      <c r="J128" s="11" t="e">
        <f>IF((VLOOKUP(B128,#REF!,68,FALSE)="55"),"一般競争入札","指名競争入札")</f>
        <v>#REF!</v>
      </c>
      <c r="K128" s="27" t="e">
        <f>IF(OR((VLOOKUP(B128,#REF!,66,FALSE)="1"),(VLOOKUP(B128,#REF!,8,FALSE)="1")),"非公開",(VLOOKUP(B128,#REF!,30,"FALSE")))</f>
        <v>#REF!</v>
      </c>
      <c r="L128" s="27" t="e">
        <f>VLOOKUP(B128,#REF!,29,FALSE)</f>
        <v>#REF!</v>
      </c>
      <c r="M128" s="28" t="e">
        <f>IF(OR((VLOOKUP(B128,#REF!,66,FALSE)="1"),(VLOOKUP(B128,#REF!,8,FALSE)="1")),"非公開",(ROUNDDOWN(L128/K128,3)))</f>
        <v>#REF!</v>
      </c>
      <c r="N128" s="13"/>
      <c r="O128" s="13"/>
      <c r="P128" s="13"/>
      <c r="Q128" s="14" t="s">
        <v>7</v>
      </c>
    </row>
    <row r="129" spans="1:17" ht="60" customHeight="1" x14ac:dyDescent="0.15">
      <c r="A129" s="22" t="e">
        <f>VLOOKUP(B129,#REF!,75,FALSE)</f>
        <v>#REF!</v>
      </c>
      <c r="B129" s="29" t="s">
        <v>159</v>
      </c>
      <c r="C129" s="23" t="e">
        <f>VLOOKUP(B129,#REF!,76,FALSE)</f>
        <v>#REF!</v>
      </c>
      <c r="D129" s="23" t="e">
        <f t="shared" si="1"/>
        <v>#REF!</v>
      </c>
      <c r="E129" s="24" t="e">
        <f>VLOOKUP(B129,#REF!,9,FALSE)&amp;CHAR(10)&amp;(DBCS(VLOOKUP(B129,#REF!,11,FALSE))&amp;(DBCS(VLOOKUP(B129,#REF!,10,FALSE))))</f>
        <v>#REF!</v>
      </c>
      <c r="F129" s="24" t="e">
        <f>IF(VLOOKUP(B129,#REF!,63,FALSE)="01","航空自衛隊第２補給処調達部長　村岡　良雄","航空自衛隊第２補給処調達部長代理調達管理課長　奥山　英樹")</f>
        <v>#REF!</v>
      </c>
      <c r="G129" s="25" t="e">
        <f>DATEVALUE(VLOOKUP(B129,#REF!,21,FALSE))</f>
        <v>#REF!</v>
      </c>
      <c r="H129" s="24" t="e">
        <f>VLOOKUP(B129,#REF!,18,FALSE)&amp;CHAR(10)&amp;(VLOOKUP(B129,#REF!,19,FALSE))</f>
        <v>#REF!</v>
      </c>
      <c r="I129" s="26" t="e">
        <f>VLOOKUP(H129,#REF!,2,FALSE)</f>
        <v>#REF!</v>
      </c>
      <c r="J129" s="11" t="e">
        <f>IF((VLOOKUP(B129,#REF!,68,FALSE)="55"),"一般競争入札","指名競争入札")</f>
        <v>#REF!</v>
      </c>
      <c r="K129" s="27" t="e">
        <f>IF(OR((VLOOKUP(B129,#REF!,66,FALSE)="1"),(VLOOKUP(B129,#REF!,8,FALSE)="1")),"非公開",(VLOOKUP(B129,#REF!,30,"FALSE")))</f>
        <v>#REF!</v>
      </c>
      <c r="L129" s="27" t="e">
        <f>VLOOKUP(B129,#REF!,29,FALSE)</f>
        <v>#REF!</v>
      </c>
      <c r="M129" s="28" t="e">
        <f>IF(OR((VLOOKUP(B129,#REF!,66,FALSE)="1"),(VLOOKUP(B129,#REF!,8,FALSE)="1")),"非公開",(ROUNDDOWN(L129/K129,3)))</f>
        <v>#REF!</v>
      </c>
      <c r="N129" s="13"/>
      <c r="O129" s="13"/>
      <c r="P129" s="13"/>
      <c r="Q129" s="14" t="s">
        <v>7</v>
      </c>
    </row>
    <row r="130" spans="1:17" ht="60" customHeight="1" x14ac:dyDescent="0.15">
      <c r="A130" s="22" t="e">
        <f>VLOOKUP(B130,#REF!,75,FALSE)</f>
        <v>#REF!</v>
      </c>
      <c r="B130" s="29" t="s">
        <v>160</v>
      </c>
      <c r="C130" s="23" t="e">
        <f>VLOOKUP(B130,#REF!,76,FALSE)</f>
        <v>#REF!</v>
      </c>
      <c r="D130" s="23" t="e">
        <f t="shared" si="1"/>
        <v>#REF!</v>
      </c>
      <c r="E130" s="24" t="e">
        <f>VLOOKUP(B130,#REF!,9,FALSE)&amp;CHAR(10)&amp;(DBCS(VLOOKUP(B130,#REF!,11,FALSE))&amp;(DBCS(VLOOKUP(B130,#REF!,10,FALSE))))</f>
        <v>#REF!</v>
      </c>
      <c r="F130" s="24" t="e">
        <f>IF(VLOOKUP(B130,#REF!,63,FALSE)="01","航空自衛隊第２補給処調達部長　村岡　良雄","航空自衛隊第２補給処調達部長代理調達管理課長　奥山　英樹")</f>
        <v>#REF!</v>
      </c>
      <c r="G130" s="25" t="e">
        <f>DATEVALUE(VLOOKUP(B130,#REF!,21,FALSE))</f>
        <v>#REF!</v>
      </c>
      <c r="H130" s="24" t="e">
        <f>VLOOKUP(B130,#REF!,18,FALSE)&amp;CHAR(10)&amp;(VLOOKUP(B130,#REF!,19,FALSE))</f>
        <v>#REF!</v>
      </c>
      <c r="I130" s="26" t="e">
        <f>VLOOKUP(H130,#REF!,2,FALSE)</f>
        <v>#REF!</v>
      </c>
      <c r="J130" s="11" t="e">
        <f>IF((VLOOKUP(B130,#REF!,68,FALSE)="55"),"一般競争入札","指名競争入札")</f>
        <v>#REF!</v>
      </c>
      <c r="K130" s="27" t="e">
        <f>IF(OR((VLOOKUP(B130,#REF!,66,FALSE)="1"),(VLOOKUP(B130,#REF!,8,FALSE)="1")),"非公開",(VLOOKUP(B130,#REF!,30,"FALSE")))</f>
        <v>#REF!</v>
      </c>
      <c r="L130" s="27" t="e">
        <f>VLOOKUP(B130,#REF!,29,FALSE)</f>
        <v>#REF!</v>
      </c>
      <c r="M130" s="28" t="e">
        <f>IF(OR((VLOOKUP(B130,#REF!,66,FALSE)="1"),(VLOOKUP(B130,#REF!,8,FALSE)="1")),"非公開",(ROUNDDOWN(L130/K130,3)))</f>
        <v>#REF!</v>
      </c>
      <c r="N130" s="13"/>
      <c r="O130" s="13"/>
      <c r="P130" s="13"/>
      <c r="Q130" s="14" t="s">
        <v>7</v>
      </c>
    </row>
    <row r="131" spans="1:17" ht="60" customHeight="1" x14ac:dyDescent="0.15">
      <c r="A131" s="22" t="e">
        <f>VLOOKUP(B131,#REF!,75,FALSE)</f>
        <v>#REF!</v>
      </c>
      <c r="B131" s="29" t="s">
        <v>161</v>
      </c>
      <c r="C131" s="23" t="e">
        <f>VLOOKUP(B131,#REF!,76,FALSE)</f>
        <v>#REF!</v>
      </c>
      <c r="D131" s="23" t="e">
        <f t="shared" si="1"/>
        <v>#REF!</v>
      </c>
      <c r="E131" s="24" t="e">
        <f>VLOOKUP(B131,#REF!,9,FALSE)&amp;CHAR(10)&amp;(DBCS(VLOOKUP(B131,#REF!,11,FALSE))&amp;(DBCS(VLOOKUP(B131,#REF!,10,FALSE))))</f>
        <v>#REF!</v>
      </c>
      <c r="F131" s="24" t="e">
        <f>IF(VLOOKUP(B131,#REF!,63,FALSE)="01","航空自衛隊第２補給処調達部長　村岡　良雄","航空自衛隊第２補給処調達部長代理調達管理課長　奥山　英樹")</f>
        <v>#REF!</v>
      </c>
      <c r="G131" s="25" t="e">
        <f>DATEVALUE(VLOOKUP(B131,#REF!,21,FALSE))</f>
        <v>#REF!</v>
      </c>
      <c r="H131" s="24" t="e">
        <f>VLOOKUP(B131,#REF!,18,FALSE)&amp;CHAR(10)&amp;(VLOOKUP(B131,#REF!,19,FALSE))</f>
        <v>#REF!</v>
      </c>
      <c r="I131" s="26" t="e">
        <f>VLOOKUP(H131,#REF!,2,FALSE)</f>
        <v>#REF!</v>
      </c>
      <c r="J131" s="11" t="e">
        <f>IF((VLOOKUP(B131,#REF!,68,FALSE)="55"),"一般競争入札","指名競争入札")</f>
        <v>#REF!</v>
      </c>
      <c r="K131" s="27" t="e">
        <f>IF(OR((VLOOKUP(B131,#REF!,66,FALSE)="1"),(VLOOKUP(B131,#REF!,8,FALSE)="1")),"非公開",(VLOOKUP(B131,#REF!,30,"FALSE")))</f>
        <v>#REF!</v>
      </c>
      <c r="L131" s="27" t="e">
        <f>VLOOKUP(B131,#REF!,29,FALSE)</f>
        <v>#REF!</v>
      </c>
      <c r="M131" s="28" t="e">
        <f>IF(OR((VLOOKUP(B131,#REF!,66,FALSE)="1"),(VLOOKUP(B131,#REF!,8,FALSE)="1")),"非公開",(ROUNDDOWN(L131/K131,3)))</f>
        <v>#REF!</v>
      </c>
      <c r="N131" s="13"/>
      <c r="O131" s="13"/>
      <c r="P131" s="13"/>
      <c r="Q131" s="14" t="s">
        <v>7</v>
      </c>
    </row>
    <row r="132" spans="1:17" ht="60" customHeight="1" x14ac:dyDescent="0.15">
      <c r="A132" s="22" t="e">
        <f>VLOOKUP(B132,#REF!,75,FALSE)</f>
        <v>#REF!</v>
      </c>
      <c r="B132" s="29" t="s">
        <v>162</v>
      </c>
      <c r="C132" s="23" t="e">
        <f>VLOOKUP(B132,#REF!,76,FALSE)</f>
        <v>#REF!</v>
      </c>
      <c r="D132" s="23" t="e">
        <f t="shared" si="1"/>
        <v>#REF!</v>
      </c>
      <c r="E132" s="24" t="e">
        <f>VLOOKUP(B132,#REF!,9,FALSE)&amp;CHAR(10)&amp;(DBCS(VLOOKUP(B132,#REF!,11,FALSE))&amp;(DBCS(VLOOKUP(B132,#REF!,10,FALSE))))</f>
        <v>#REF!</v>
      </c>
      <c r="F132" s="24" t="e">
        <f>IF(VLOOKUP(B132,#REF!,63,FALSE)="01","航空自衛隊第２補給処調達部長　村岡　良雄","航空自衛隊第２補給処調達部長代理調達管理課長　奥山　英樹")</f>
        <v>#REF!</v>
      </c>
      <c r="G132" s="25" t="e">
        <f>DATEVALUE(VLOOKUP(B132,#REF!,21,FALSE))</f>
        <v>#REF!</v>
      </c>
      <c r="H132" s="24" t="e">
        <f>VLOOKUP(B132,#REF!,18,FALSE)&amp;CHAR(10)&amp;(VLOOKUP(B132,#REF!,19,FALSE))</f>
        <v>#REF!</v>
      </c>
      <c r="I132" s="26" t="e">
        <f>VLOOKUP(H132,#REF!,2,FALSE)</f>
        <v>#REF!</v>
      </c>
      <c r="J132" s="11" t="e">
        <f>IF((VLOOKUP(B132,#REF!,68,FALSE)="55"),"一般競争入札","指名競争入札")</f>
        <v>#REF!</v>
      </c>
      <c r="K132" s="27" t="e">
        <f>IF(OR((VLOOKUP(B132,#REF!,66,FALSE)="1"),(VLOOKUP(B132,#REF!,8,FALSE)="1")),"非公開",(VLOOKUP(B132,#REF!,30,"FALSE")))</f>
        <v>#REF!</v>
      </c>
      <c r="L132" s="27" t="e">
        <f>VLOOKUP(B132,#REF!,29,FALSE)</f>
        <v>#REF!</v>
      </c>
      <c r="M132" s="28" t="e">
        <f>IF(OR((VLOOKUP(B132,#REF!,66,FALSE)="1"),(VLOOKUP(B132,#REF!,8,FALSE)="1")),"非公開",(ROUNDDOWN(L132/K132,3)))</f>
        <v>#REF!</v>
      </c>
      <c r="N132" s="13"/>
      <c r="O132" s="13"/>
      <c r="P132" s="13"/>
      <c r="Q132" s="14" t="s">
        <v>7</v>
      </c>
    </row>
    <row r="133" spans="1:17" ht="60" customHeight="1" x14ac:dyDescent="0.15">
      <c r="A133" s="22" t="e">
        <f>VLOOKUP(B133,#REF!,75,FALSE)</f>
        <v>#REF!</v>
      </c>
      <c r="B133" s="29" t="s">
        <v>163</v>
      </c>
      <c r="C133" s="23" t="e">
        <f>VLOOKUP(B133,#REF!,76,FALSE)</f>
        <v>#REF!</v>
      </c>
      <c r="D133" s="23" t="e">
        <f t="shared" ref="D133:D196" si="2">IF(C133="KE","市場価格方式","")</f>
        <v>#REF!</v>
      </c>
      <c r="E133" s="24" t="e">
        <f>VLOOKUP(B133,#REF!,9,FALSE)&amp;CHAR(10)&amp;(DBCS(VLOOKUP(B133,#REF!,11,FALSE))&amp;(DBCS(VLOOKUP(B133,#REF!,10,FALSE))))</f>
        <v>#REF!</v>
      </c>
      <c r="F133" s="24" t="e">
        <f>IF(VLOOKUP(B133,#REF!,63,FALSE)="01","航空自衛隊第２補給処調達部長　村岡　良雄","航空自衛隊第２補給処調達部長代理調達管理課長　奥山　英樹")</f>
        <v>#REF!</v>
      </c>
      <c r="G133" s="25" t="e">
        <f>DATEVALUE(VLOOKUP(B133,#REF!,21,FALSE))</f>
        <v>#REF!</v>
      </c>
      <c r="H133" s="24" t="e">
        <f>VLOOKUP(B133,#REF!,18,FALSE)&amp;CHAR(10)&amp;(VLOOKUP(B133,#REF!,19,FALSE))</f>
        <v>#REF!</v>
      </c>
      <c r="I133" s="26" t="e">
        <f>VLOOKUP(H133,#REF!,2,FALSE)</f>
        <v>#REF!</v>
      </c>
      <c r="J133" s="11" t="e">
        <f>IF((VLOOKUP(B133,#REF!,68,FALSE)="55"),"一般競争入札","指名競争入札")</f>
        <v>#REF!</v>
      </c>
      <c r="K133" s="27" t="e">
        <f>IF(OR((VLOOKUP(B133,#REF!,66,FALSE)="1"),(VLOOKUP(B133,#REF!,8,FALSE)="1")),"非公開",(VLOOKUP(B133,#REF!,30,"FALSE")))</f>
        <v>#REF!</v>
      </c>
      <c r="L133" s="27" t="e">
        <f>VLOOKUP(B133,#REF!,29,FALSE)</f>
        <v>#REF!</v>
      </c>
      <c r="M133" s="28" t="e">
        <f>IF(OR((VLOOKUP(B133,#REF!,66,FALSE)="1"),(VLOOKUP(B133,#REF!,8,FALSE)="1")),"非公開",(ROUNDDOWN(L133/K133,3)))</f>
        <v>#REF!</v>
      </c>
      <c r="N133" s="13"/>
      <c r="O133" s="13"/>
      <c r="P133" s="13"/>
      <c r="Q133" s="14" t="s">
        <v>7</v>
      </c>
    </row>
    <row r="134" spans="1:17" ht="60" customHeight="1" x14ac:dyDescent="0.15">
      <c r="A134" s="22" t="e">
        <f>VLOOKUP(B134,#REF!,75,FALSE)</f>
        <v>#REF!</v>
      </c>
      <c r="B134" s="29" t="s">
        <v>164</v>
      </c>
      <c r="C134" s="23" t="e">
        <f>VLOOKUP(B134,#REF!,76,FALSE)</f>
        <v>#REF!</v>
      </c>
      <c r="D134" s="23" t="e">
        <f t="shared" si="2"/>
        <v>#REF!</v>
      </c>
      <c r="E134" s="24" t="e">
        <f>VLOOKUP(B134,#REF!,9,FALSE)&amp;CHAR(10)&amp;(DBCS(VLOOKUP(B134,#REF!,11,FALSE))&amp;(DBCS(VLOOKUP(B134,#REF!,10,FALSE))))</f>
        <v>#REF!</v>
      </c>
      <c r="F134" s="24" t="e">
        <f>IF(VLOOKUP(B134,#REF!,63,FALSE)="01","航空自衛隊第２補給処調達部長　村岡　良雄","航空自衛隊第２補給処調達部長代理調達管理課長　奥山　英樹")</f>
        <v>#REF!</v>
      </c>
      <c r="G134" s="25" t="e">
        <f>DATEVALUE(VLOOKUP(B134,#REF!,21,FALSE))</f>
        <v>#REF!</v>
      </c>
      <c r="H134" s="24" t="e">
        <f>VLOOKUP(B134,#REF!,18,FALSE)&amp;CHAR(10)&amp;(VLOOKUP(B134,#REF!,19,FALSE))</f>
        <v>#REF!</v>
      </c>
      <c r="I134" s="26" t="e">
        <f>VLOOKUP(H134,#REF!,2,FALSE)</f>
        <v>#REF!</v>
      </c>
      <c r="J134" s="11" t="e">
        <f>IF((VLOOKUP(B134,#REF!,68,FALSE)="55"),"一般競争入札","指名競争入札")</f>
        <v>#REF!</v>
      </c>
      <c r="K134" s="27" t="e">
        <f>IF(OR((VLOOKUP(B134,#REF!,66,FALSE)="1"),(VLOOKUP(B134,#REF!,8,FALSE)="1")),"非公開",(VLOOKUP(B134,#REF!,30,"FALSE")))</f>
        <v>#REF!</v>
      </c>
      <c r="L134" s="27" t="e">
        <f>VLOOKUP(B134,#REF!,29,FALSE)</f>
        <v>#REF!</v>
      </c>
      <c r="M134" s="28" t="e">
        <f>IF(OR((VLOOKUP(B134,#REF!,66,FALSE)="1"),(VLOOKUP(B134,#REF!,8,FALSE)="1")),"非公開",(ROUNDDOWN(L134/K134,3)))</f>
        <v>#REF!</v>
      </c>
      <c r="N134" s="13"/>
      <c r="O134" s="13"/>
      <c r="P134" s="13"/>
      <c r="Q134" s="14" t="s">
        <v>7</v>
      </c>
    </row>
    <row r="135" spans="1:17" ht="60" customHeight="1" x14ac:dyDescent="0.15">
      <c r="A135" s="22" t="e">
        <f>VLOOKUP(B135,#REF!,75,FALSE)</f>
        <v>#REF!</v>
      </c>
      <c r="B135" s="29" t="s">
        <v>165</v>
      </c>
      <c r="C135" s="23" t="e">
        <f>VLOOKUP(B135,#REF!,76,FALSE)</f>
        <v>#REF!</v>
      </c>
      <c r="D135" s="23" t="e">
        <f t="shared" si="2"/>
        <v>#REF!</v>
      </c>
      <c r="E135" s="24" t="e">
        <f>VLOOKUP(B135,#REF!,9,FALSE)&amp;CHAR(10)&amp;(DBCS(VLOOKUP(B135,#REF!,11,FALSE))&amp;(DBCS(VLOOKUP(B135,#REF!,10,FALSE))))</f>
        <v>#REF!</v>
      </c>
      <c r="F135" s="24" t="e">
        <f>IF(VLOOKUP(B135,#REF!,63,FALSE)="01","航空自衛隊第２補給処調達部長　村岡　良雄","航空自衛隊第２補給処調達部長代理調達管理課長　奥山　英樹")</f>
        <v>#REF!</v>
      </c>
      <c r="G135" s="25" t="e">
        <f>DATEVALUE(VLOOKUP(B135,#REF!,21,FALSE))</f>
        <v>#REF!</v>
      </c>
      <c r="H135" s="24" t="e">
        <f>VLOOKUP(B135,#REF!,18,FALSE)&amp;CHAR(10)&amp;(VLOOKUP(B135,#REF!,19,FALSE))</f>
        <v>#REF!</v>
      </c>
      <c r="I135" s="26" t="e">
        <f>VLOOKUP(H135,#REF!,2,FALSE)</f>
        <v>#REF!</v>
      </c>
      <c r="J135" s="11" t="e">
        <f>IF((VLOOKUP(B135,#REF!,68,FALSE)="55"),"一般競争入札","指名競争入札")</f>
        <v>#REF!</v>
      </c>
      <c r="K135" s="27" t="e">
        <f>IF(OR((VLOOKUP(B135,#REF!,66,FALSE)="1"),(VLOOKUP(B135,#REF!,8,FALSE)="1")),"非公開",(VLOOKUP(B135,#REF!,30,"FALSE")))</f>
        <v>#REF!</v>
      </c>
      <c r="L135" s="27" t="e">
        <f>VLOOKUP(B135,#REF!,29,FALSE)</f>
        <v>#REF!</v>
      </c>
      <c r="M135" s="28" t="e">
        <f>IF(OR((VLOOKUP(B135,#REF!,66,FALSE)="1"),(VLOOKUP(B135,#REF!,8,FALSE)="1")),"非公開",(ROUNDDOWN(L135/K135,3)))</f>
        <v>#REF!</v>
      </c>
      <c r="N135" s="13"/>
      <c r="O135" s="13"/>
      <c r="P135" s="13"/>
      <c r="Q135" s="14" t="s">
        <v>7</v>
      </c>
    </row>
    <row r="136" spans="1:17" ht="60" customHeight="1" x14ac:dyDescent="0.15">
      <c r="A136" s="22" t="e">
        <f>VLOOKUP(B136,#REF!,75,FALSE)</f>
        <v>#REF!</v>
      </c>
      <c r="B136" s="29" t="s">
        <v>166</v>
      </c>
      <c r="C136" s="23" t="e">
        <f>VLOOKUP(B136,#REF!,76,FALSE)</f>
        <v>#REF!</v>
      </c>
      <c r="D136" s="23" t="e">
        <f t="shared" si="2"/>
        <v>#REF!</v>
      </c>
      <c r="E136" s="24" t="e">
        <f>VLOOKUP(B136,#REF!,9,FALSE)&amp;CHAR(10)&amp;(DBCS(VLOOKUP(B136,#REF!,11,FALSE))&amp;(DBCS(VLOOKUP(B136,#REF!,10,FALSE))))</f>
        <v>#REF!</v>
      </c>
      <c r="F136" s="24" t="e">
        <f>IF(VLOOKUP(B136,#REF!,63,FALSE)="01","航空自衛隊第２補給処調達部長　村岡　良雄","航空自衛隊第２補給処調達部長代理調達管理課長　奥山　英樹")</f>
        <v>#REF!</v>
      </c>
      <c r="G136" s="25" t="e">
        <f>DATEVALUE(VLOOKUP(B136,#REF!,21,FALSE))</f>
        <v>#REF!</v>
      </c>
      <c r="H136" s="24" t="e">
        <f>VLOOKUP(B136,#REF!,18,FALSE)&amp;CHAR(10)&amp;(VLOOKUP(B136,#REF!,19,FALSE))</f>
        <v>#REF!</v>
      </c>
      <c r="I136" s="26" t="e">
        <f>VLOOKUP(H136,#REF!,2,FALSE)</f>
        <v>#REF!</v>
      </c>
      <c r="J136" s="11" t="e">
        <f>IF((VLOOKUP(B136,#REF!,68,FALSE)="55"),"一般競争入札","指名競争入札")</f>
        <v>#REF!</v>
      </c>
      <c r="K136" s="27" t="e">
        <f>IF(OR((VLOOKUP(B136,#REF!,66,FALSE)="1"),(VLOOKUP(B136,#REF!,8,FALSE)="1")),"非公開",(VLOOKUP(B136,#REF!,30,"FALSE")))</f>
        <v>#REF!</v>
      </c>
      <c r="L136" s="27" t="e">
        <f>VLOOKUP(B136,#REF!,29,FALSE)</f>
        <v>#REF!</v>
      </c>
      <c r="M136" s="28" t="e">
        <f>IF(OR((VLOOKUP(B136,#REF!,66,FALSE)="1"),(VLOOKUP(B136,#REF!,8,FALSE)="1")),"非公開",(ROUNDDOWN(L136/K136,3)))</f>
        <v>#REF!</v>
      </c>
      <c r="N136" s="13"/>
      <c r="O136" s="13"/>
      <c r="P136" s="13"/>
      <c r="Q136" s="14" t="s">
        <v>7</v>
      </c>
    </row>
    <row r="137" spans="1:17" ht="60" customHeight="1" x14ac:dyDescent="0.15">
      <c r="A137" s="22" t="e">
        <f>VLOOKUP(B137,#REF!,75,FALSE)</f>
        <v>#REF!</v>
      </c>
      <c r="B137" s="29" t="s">
        <v>167</v>
      </c>
      <c r="C137" s="23" t="e">
        <f>VLOOKUP(B137,#REF!,76,FALSE)</f>
        <v>#REF!</v>
      </c>
      <c r="D137" s="23" t="e">
        <f t="shared" si="2"/>
        <v>#REF!</v>
      </c>
      <c r="E137" s="24" t="e">
        <f>VLOOKUP(B137,#REF!,9,FALSE)&amp;CHAR(10)&amp;(DBCS(VLOOKUP(B137,#REF!,11,FALSE))&amp;(DBCS(VLOOKUP(B137,#REF!,10,FALSE))))</f>
        <v>#REF!</v>
      </c>
      <c r="F137" s="24" t="e">
        <f>IF(VLOOKUP(B137,#REF!,63,FALSE)="01","航空自衛隊第２補給処調達部長　村岡　良雄","航空自衛隊第２補給処調達部長代理調達管理課長　奥山　英樹")</f>
        <v>#REF!</v>
      </c>
      <c r="G137" s="25" t="e">
        <f>DATEVALUE(VLOOKUP(B137,#REF!,21,FALSE))</f>
        <v>#REF!</v>
      </c>
      <c r="H137" s="24" t="e">
        <f>VLOOKUP(B137,#REF!,18,FALSE)&amp;CHAR(10)&amp;(VLOOKUP(B137,#REF!,19,FALSE))</f>
        <v>#REF!</v>
      </c>
      <c r="I137" s="26" t="e">
        <f>VLOOKUP(H137,#REF!,2,FALSE)</f>
        <v>#REF!</v>
      </c>
      <c r="J137" s="11" t="e">
        <f>IF((VLOOKUP(B137,#REF!,68,FALSE)="55"),"一般競争入札","指名競争入札")</f>
        <v>#REF!</v>
      </c>
      <c r="K137" s="27" t="e">
        <f>IF(OR((VLOOKUP(B137,#REF!,66,FALSE)="1"),(VLOOKUP(B137,#REF!,8,FALSE)="1")),"非公開",(VLOOKUP(B137,#REF!,30,"FALSE")))</f>
        <v>#REF!</v>
      </c>
      <c r="L137" s="27" t="e">
        <f>VLOOKUP(B137,#REF!,29,FALSE)</f>
        <v>#REF!</v>
      </c>
      <c r="M137" s="28" t="e">
        <f>IF(OR((VLOOKUP(B137,#REF!,66,FALSE)="1"),(VLOOKUP(B137,#REF!,8,FALSE)="1")),"非公開",(ROUNDDOWN(L137/K137,3)))</f>
        <v>#REF!</v>
      </c>
      <c r="N137" s="13"/>
      <c r="O137" s="13"/>
      <c r="P137" s="13"/>
      <c r="Q137" s="14" t="s">
        <v>7</v>
      </c>
    </row>
    <row r="138" spans="1:17" ht="60" customHeight="1" x14ac:dyDescent="0.15">
      <c r="A138" s="22" t="e">
        <f>VLOOKUP(B138,#REF!,75,FALSE)</f>
        <v>#REF!</v>
      </c>
      <c r="B138" s="29" t="s">
        <v>168</v>
      </c>
      <c r="C138" s="23" t="e">
        <f>VLOOKUP(B138,#REF!,76,FALSE)</f>
        <v>#REF!</v>
      </c>
      <c r="D138" s="23" t="e">
        <f t="shared" si="2"/>
        <v>#REF!</v>
      </c>
      <c r="E138" s="24" t="e">
        <f>VLOOKUP(B138,#REF!,9,FALSE)&amp;CHAR(10)&amp;(DBCS(VLOOKUP(B138,#REF!,11,FALSE))&amp;(DBCS(VLOOKUP(B138,#REF!,10,FALSE))))</f>
        <v>#REF!</v>
      </c>
      <c r="F138" s="24" t="e">
        <f>IF(VLOOKUP(B138,#REF!,63,FALSE)="01","航空自衛隊第２補給処調達部長　村岡　良雄","航空自衛隊第２補給処調達部長代理調達管理課長　奥山　英樹")</f>
        <v>#REF!</v>
      </c>
      <c r="G138" s="25" t="e">
        <f>DATEVALUE(VLOOKUP(B138,#REF!,21,FALSE))</f>
        <v>#REF!</v>
      </c>
      <c r="H138" s="24" t="e">
        <f>VLOOKUP(B138,#REF!,18,FALSE)&amp;CHAR(10)&amp;(VLOOKUP(B138,#REF!,19,FALSE))</f>
        <v>#REF!</v>
      </c>
      <c r="I138" s="26" t="e">
        <f>VLOOKUP(H138,#REF!,2,FALSE)</f>
        <v>#REF!</v>
      </c>
      <c r="J138" s="11" t="e">
        <f>IF((VLOOKUP(B138,#REF!,68,FALSE)="55"),"一般競争入札","指名競争入札")</f>
        <v>#REF!</v>
      </c>
      <c r="K138" s="27" t="e">
        <f>IF(OR((VLOOKUP(B138,#REF!,66,FALSE)="1"),(VLOOKUP(B138,#REF!,8,FALSE)="1")),"非公開",(VLOOKUP(B138,#REF!,30,"FALSE")))</f>
        <v>#REF!</v>
      </c>
      <c r="L138" s="27" t="e">
        <f>VLOOKUP(B138,#REF!,29,FALSE)</f>
        <v>#REF!</v>
      </c>
      <c r="M138" s="28" t="e">
        <f>IF(OR((VLOOKUP(B138,#REF!,66,FALSE)="1"),(VLOOKUP(B138,#REF!,8,FALSE)="1")),"非公開",(ROUNDDOWN(L138/K138,3)))</f>
        <v>#REF!</v>
      </c>
      <c r="N138" s="13"/>
      <c r="O138" s="13"/>
      <c r="P138" s="13"/>
      <c r="Q138" s="14" t="s">
        <v>7</v>
      </c>
    </row>
    <row r="139" spans="1:17" ht="60" customHeight="1" x14ac:dyDescent="0.15">
      <c r="A139" s="22" t="e">
        <f>VLOOKUP(B139,#REF!,75,FALSE)</f>
        <v>#REF!</v>
      </c>
      <c r="B139" s="29" t="s">
        <v>169</v>
      </c>
      <c r="C139" s="23" t="e">
        <f>VLOOKUP(B139,#REF!,76,FALSE)</f>
        <v>#REF!</v>
      </c>
      <c r="D139" s="23" t="e">
        <f t="shared" si="2"/>
        <v>#REF!</v>
      </c>
      <c r="E139" s="24" t="e">
        <f>VLOOKUP(B139,#REF!,9,FALSE)&amp;CHAR(10)&amp;(DBCS(VLOOKUP(B139,#REF!,11,FALSE))&amp;(DBCS(VLOOKUP(B139,#REF!,10,FALSE))))</f>
        <v>#REF!</v>
      </c>
      <c r="F139" s="24" t="e">
        <f>IF(VLOOKUP(B139,#REF!,63,FALSE)="01","航空自衛隊第２補給処調達部長　村岡　良雄","航空自衛隊第２補給処調達部長代理調達管理課長　奥山　英樹")</f>
        <v>#REF!</v>
      </c>
      <c r="G139" s="25" t="e">
        <f>DATEVALUE(VLOOKUP(B139,#REF!,21,FALSE))</f>
        <v>#REF!</v>
      </c>
      <c r="H139" s="24" t="e">
        <f>VLOOKUP(B139,#REF!,18,FALSE)&amp;CHAR(10)&amp;(VLOOKUP(B139,#REF!,19,FALSE))</f>
        <v>#REF!</v>
      </c>
      <c r="I139" s="26" t="e">
        <f>VLOOKUP(H139,#REF!,2,FALSE)</f>
        <v>#REF!</v>
      </c>
      <c r="J139" s="11" t="e">
        <f>IF((VLOOKUP(B139,#REF!,68,FALSE)="55"),"一般競争入札","指名競争入札")</f>
        <v>#REF!</v>
      </c>
      <c r="K139" s="27" t="e">
        <f>IF(OR((VLOOKUP(B139,#REF!,66,FALSE)="1"),(VLOOKUP(B139,#REF!,8,FALSE)="1")),"非公開",(VLOOKUP(B139,#REF!,30,"FALSE")))</f>
        <v>#REF!</v>
      </c>
      <c r="L139" s="27" t="e">
        <f>VLOOKUP(B139,#REF!,29,FALSE)</f>
        <v>#REF!</v>
      </c>
      <c r="M139" s="28" t="e">
        <f>IF(OR((VLOOKUP(B139,#REF!,66,FALSE)="1"),(VLOOKUP(B139,#REF!,8,FALSE)="1")),"非公開",(ROUNDDOWN(L139/K139,3)))</f>
        <v>#REF!</v>
      </c>
      <c r="N139" s="13"/>
      <c r="O139" s="13"/>
      <c r="P139" s="13"/>
      <c r="Q139" s="14" t="s">
        <v>7</v>
      </c>
    </row>
    <row r="140" spans="1:17" ht="60" customHeight="1" x14ac:dyDescent="0.15">
      <c r="A140" s="22" t="e">
        <f>VLOOKUP(B140,#REF!,75,FALSE)</f>
        <v>#REF!</v>
      </c>
      <c r="B140" s="29" t="s">
        <v>170</v>
      </c>
      <c r="C140" s="23" t="e">
        <f>VLOOKUP(B140,#REF!,76,FALSE)</f>
        <v>#REF!</v>
      </c>
      <c r="D140" s="23" t="e">
        <f t="shared" si="2"/>
        <v>#REF!</v>
      </c>
      <c r="E140" s="24" t="e">
        <f>VLOOKUP(B140,#REF!,9,FALSE)&amp;CHAR(10)&amp;(DBCS(VLOOKUP(B140,#REF!,11,FALSE))&amp;(DBCS(VLOOKUP(B140,#REF!,10,FALSE))))</f>
        <v>#REF!</v>
      </c>
      <c r="F140" s="24" t="e">
        <f>IF(VLOOKUP(B140,#REF!,63,FALSE)="01","航空自衛隊第２補給処調達部長　村岡　良雄","航空自衛隊第２補給処調達部長代理調達管理課長　奥山　英樹")</f>
        <v>#REF!</v>
      </c>
      <c r="G140" s="25" t="e">
        <f>DATEVALUE(VLOOKUP(B140,#REF!,21,FALSE))</f>
        <v>#REF!</v>
      </c>
      <c r="H140" s="24" t="e">
        <f>VLOOKUP(B140,#REF!,18,FALSE)&amp;CHAR(10)&amp;(VLOOKUP(B140,#REF!,19,FALSE))</f>
        <v>#REF!</v>
      </c>
      <c r="I140" s="26" t="e">
        <f>VLOOKUP(H140,#REF!,2,FALSE)</f>
        <v>#REF!</v>
      </c>
      <c r="J140" s="11" t="e">
        <f>IF((VLOOKUP(B140,#REF!,68,FALSE)="55"),"一般競争入札","指名競争入札")</f>
        <v>#REF!</v>
      </c>
      <c r="K140" s="27" t="e">
        <f>IF(OR((VLOOKUP(B140,#REF!,66,FALSE)="1"),(VLOOKUP(B140,#REF!,8,FALSE)="1")),"非公開",(VLOOKUP(B140,#REF!,30,"FALSE")))</f>
        <v>#REF!</v>
      </c>
      <c r="L140" s="27" t="e">
        <f>VLOOKUP(B140,#REF!,29,FALSE)</f>
        <v>#REF!</v>
      </c>
      <c r="M140" s="28" t="e">
        <f>IF(OR((VLOOKUP(B140,#REF!,66,FALSE)="1"),(VLOOKUP(B140,#REF!,8,FALSE)="1")),"非公開",(ROUNDDOWN(L140/K140,3)))</f>
        <v>#REF!</v>
      </c>
      <c r="N140" s="13"/>
      <c r="O140" s="13"/>
      <c r="P140" s="13"/>
      <c r="Q140" s="14" t="s">
        <v>7</v>
      </c>
    </row>
    <row r="141" spans="1:17" ht="60" customHeight="1" x14ac:dyDescent="0.15">
      <c r="A141" s="22" t="e">
        <f>VLOOKUP(B141,#REF!,75,FALSE)</f>
        <v>#REF!</v>
      </c>
      <c r="B141" s="29" t="s">
        <v>171</v>
      </c>
      <c r="C141" s="23" t="e">
        <f>VLOOKUP(B141,#REF!,76,FALSE)</f>
        <v>#REF!</v>
      </c>
      <c r="D141" s="23" t="e">
        <f t="shared" si="2"/>
        <v>#REF!</v>
      </c>
      <c r="E141" s="24" t="e">
        <f>VLOOKUP(B141,#REF!,9,FALSE)&amp;CHAR(10)&amp;(DBCS(VLOOKUP(B141,#REF!,11,FALSE))&amp;(DBCS(VLOOKUP(B141,#REF!,10,FALSE))))</f>
        <v>#REF!</v>
      </c>
      <c r="F141" s="24" t="e">
        <f>IF(VLOOKUP(B141,#REF!,63,FALSE)="01","航空自衛隊第２補給処調達部長　村岡　良雄","航空自衛隊第２補給処調達部長代理調達管理課長　奥山　英樹")</f>
        <v>#REF!</v>
      </c>
      <c r="G141" s="25" t="e">
        <f>DATEVALUE(VLOOKUP(B141,#REF!,21,FALSE))</f>
        <v>#REF!</v>
      </c>
      <c r="H141" s="24" t="e">
        <f>VLOOKUP(B141,#REF!,18,FALSE)&amp;CHAR(10)&amp;(VLOOKUP(B141,#REF!,19,FALSE))</f>
        <v>#REF!</v>
      </c>
      <c r="I141" s="26" t="e">
        <f>VLOOKUP(H141,#REF!,2,FALSE)</f>
        <v>#REF!</v>
      </c>
      <c r="J141" s="11" t="e">
        <f>IF((VLOOKUP(B141,#REF!,68,FALSE)="55"),"一般競争入札","指名競争入札")</f>
        <v>#REF!</v>
      </c>
      <c r="K141" s="27" t="e">
        <f>IF(OR((VLOOKUP(B141,#REF!,66,FALSE)="1"),(VLOOKUP(B141,#REF!,8,FALSE)="1")),"非公開",(VLOOKUP(B141,#REF!,30,"FALSE")))</f>
        <v>#REF!</v>
      </c>
      <c r="L141" s="27" t="e">
        <f>VLOOKUP(B141,#REF!,29,FALSE)</f>
        <v>#REF!</v>
      </c>
      <c r="M141" s="28" t="e">
        <f>IF(OR((VLOOKUP(B141,#REF!,66,FALSE)="1"),(VLOOKUP(B141,#REF!,8,FALSE)="1")),"非公開",(ROUNDDOWN(L141/K141,3)))</f>
        <v>#REF!</v>
      </c>
      <c r="N141" s="13"/>
      <c r="O141" s="13"/>
      <c r="P141" s="13"/>
      <c r="Q141" s="14" t="s">
        <v>7</v>
      </c>
    </row>
    <row r="142" spans="1:17" ht="60" customHeight="1" x14ac:dyDescent="0.15">
      <c r="A142" s="22" t="e">
        <f>VLOOKUP(B142,#REF!,75,FALSE)</f>
        <v>#REF!</v>
      </c>
      <c r="B142" s="29" t="s">
        <v>172</v>
      </c>
      <c r="C142" s="23" t="e">
        <f>VLOOKUP(B142,#REF!,76,FALSE)</f>
        <v>#REF!</v>
      </c>
      <c r="D142" s="23" t="e">
        <f t="shared" si="2"/>
        <v>#REF!</v>
      </c>
      <c r="E142" s="24" t="e">
        <f>VLOOKUP(B142,#REF!,9,FALSE)&amp;CHAR(10)&amp;(DBCS(VLOOKUP(B142,#REF!,11,FALSE))&amp;(DBCS(VLOOKUP(B142,#REF!,10,FALSE))))</f>
        <v>#REF!</v>
      </c>
      <c r="F142" s="24" t="e">
        <f>IF(VLOOKUP(B142,#REF!,63,FALSE)="01","航空自衛隊第２補給処調達部長　村岡　良雄","航空自衛隊第２補給処調達部長代理調達管理課長　奥山　英樹")</f>
        <v>#REF!</v>
      </c>
      <c r="G142" s="25" t="e">
        <f>DATEVALUE(VLOOKUP(B142,#REF!,21,FALSE))</f>
        <v>#REF!</v>
      </c>
      <c r="H142" s="24" t="e">
        <f>VLOOKUP(B142,#REF!,18,FALSE)&amp;CHAR(10)&amp;(VLOOKUP(B142,#REF!,19,FALSE))</f>
        <v>#REF!</v>
      </c>
      <c r="I142" s="26" t="e">
        <f>VLOOKUP(H142,#REF!,2,FALSE)</f>
        <v>#REF!</v>
      </c>
      <c r="J142" s="11" t="e">
        <f>IF((VLOOKUP(B142,#REF!,68,FALSE)="55"),"一般競争入札","指名競争入札")</f>
        <v>#REF!</v>
      </c>
      <c r="K142" s="27" t="e">
        <f>IF(OR((VLOOKUP(B142,#REF!,66,FALSE)="1"),(VLOOKUP(B142,#REF!,8,FALSE)="1")),"非公開",(VLOOKUP(B142,#REF!,30,"FALSE")))</f>
        <v>#REF!</v>
      </c>
      <c r="L142" s="27" t="e">
        <f>VLOOKUP(B142,#REF!,29,FALSE)</f>
        <v>#REF!</v>
      </c>
      <c r="M142" s="28" t="e">
        <f>IF(OR((VLOOKUP(B142,#REF!,66,FALSE)="1"),(VLOOKUP(B142,#REF!,8,FALSE)="1")),"非公開",(ROUNDDOWN(L142/K142,3)))</f>
        <v>#REF!</v>
      </c>
      <c r="N142" s="13"/>
      <c r="O142" s="13"/>
      <c r="P142" s="13"/>
      <c r="Q142" s="14" t="s">
        <v>7</v>
      </c>
    </row>
    <row r="143" spans="1:17" ht="60" customHeight="1" x14ac:dyDescent="0.15">
      <c r="A143" s="22" t="e">
        <f>VLOOKUP(B143,#REF!,75,FALSE)</f>
        <v>#REF!</v>
      </c>
      <c r="B143" s="29" t="s">
        <v>173</v>
      </c>
      <c r="C143" s="23" t="e">
        <f>VLOOKUP(B143,#REF!,76,FALSE)</f>
        <v>#REF!</v>
      </c>
      <c r="D143" s="23" t="e">
        <f t="shared" si="2"/>
        <v>#REF!</v>
      </c>
      <c r="E143" s="24" t="e">
        <f>VLOOKUP(B143,#REF!,9,FALSE)&amp;CHAR(10)&amp;(DBCS(VLOOKUP(B143,#REF!,11,FALSE))&amp;(DBCS(VLOOKUP(B143,#REF!,10,FALSE))))</f>
        <v>#REF!</v>
      </c>
      <c r="F143" s="24" t="e">
        <f>IF(VLOOKUP(B143,#REF!,63,FALSE)="01","航空自衛隊第２補給処調達部長　村岡　良雄","航空自衛隊第２補給処調達部長代理調達管理課長　奥山　英樹")</f>
        <v>#REF!</v>
      </c>
      <c r="G143" s="25" t="e">
        <f>DATEVALUE(VLOOKUP(B143,#REF!,21,FALSE))</f>
        <v>#REF!</v>
      </c>
      <c r="H143" s="24" t="e">
        <f>VLOOKUP(B143,#REF!,18,FALSE)&amp;CHAR(10)&amp;(VLOOKUP(B143,#REF!,19,FALSE))</f>
        <v>#REF!</v>
      </c>
      <c r="I143" s="26" t="e">
        <f>VLOOKUP(H143,#REF!,2,FALSE)</f>
        <v>#REF!</v>
      </c>
      <c r="J143" s="11" t="e">
        <f>IF((VLOOKUP(B143,#REF!,68,FALSE)="55"),"一般競争入札","指名競争入札")</f>
        <v>#REF!</v>
      </c>
      <c r="K143" s="27" t="e">
        <f>IF(OR((VLOOKUP(B143,#REF!,66,FALSE)="1"),(VLOOKUP(B143,#REF!,8,FALSE)="1")),"非公開",(VLOOKUP(B143,#REF!,30,"FALSE")))</f>
        <v>#REF!</v>
      </c>
      <c r="L143" s="27" t="e">
        <f>VLOOKUP(B143,#REF!,29,FALSE)</f>
        <v>#REF!</v>
      </c>
      <c r="M143" s="28" t="e">
        <f>IF(OR((VLOOKUP(B143,#REF!,66,FALSE)="1"),(VLOOKUP(B143,#REF!,8,FALSE)="1")),"非公開",(ROUNDDOWN(L143/K143,3)))</f>
        <v>#REF!</v>
      </c>
      <c r="N143" s="13"/>
      <c r="O143" s="13"/>
      <c r="P143" s="13"/>
      <c r="Q143" s="14" t="s">
        <v>7</v>
      </c>
    </row>
    <row r="144" spans="1:17" ht="60" customHeight="1" x14ac:dyDescent="0.15">
      <c r="A144" s="22" t="e">
        <f>VLOOKUP(B144,#REF!,75,FALSE)</f>
        <v>#REF!</v>
      </c>
      <c r="B144" s="29" t="s">
        <v>174</v>
      </c>
      <c r="C144" s="23" t="e">
        <f>VLOOKUP(B144,#REF!,76,FALSE)</f>
        <v>#REF!</v>
      </c>
      <c r="D144" s="23" t="e">
        <f t="shared" si="2"/>
        <v>#REF!</v>
      </c>
      <c r="E144" s="24" t="e">
        <f>VLOOKUP(B144,#REF!,9,FALSE)&amp;CHAR(10)&amp;(DBCS(VLOOKUP(B144,#REF!,11,FALSE))&amp;(DBCS(VLOOKUP(B144,#REF!,10,FALSE))))</f>
        <v>#REF!</v>
      </c>
      <c r="F144" s="24" t="e">
        <f>IF(VLOOKUP(B144,#REF!,63,FALSE)="01","航空自衛隊第２補給処調達部長　村岡　良雄","航空自衛隊第２補給処調達部長代理調達管理課長　奥山　英樹")</f>
        <v>#REF!</v>
      </c>
      <c r="G144" s="25" t="e">
        <f>DATEVALUE(VLOOKUP(B144,#REF!,21,FALSE))</f>
        <v>#REF!</v>
      </c>
      <c r="H144" s="24" t="e">
        <f>VLOOKUP(B144,#REF!,18,FALSE)&amp;CHAR(10)&amp;(VLOOKUP(B144,#REF!,19,FALSE))</f>
        <v>#REF!</v>
      </c>
      <c r="I144" s="26" t="e">
        <f>VLOOKUP(H144,#REF!,2,FALSE)</f>
        <v>#REF!</v>
      </c>
      <c r="J144" s="11" t="e">
        <f>IF((VLOOKUP(B144,#REF!,68,FALSE)="55"),"一般競争入札","指名競争入札")</f>
        <v>#REF!</v>
      </c>
      <c r="K144" s="27" t="e">
        <f>IF(OR((VLOOKUP(B144,#REF!,66,FALSE)="1"),(VLOOKUP(B144,#REF!,8,FALSE)="1")),"非公開",(VLOOKUP(B144,#REF!,30,"FALSE")))</f>
        <v>#REF!</v>
      </c>
      <c r="L144" s="27" t="e">
        <f>VLOOKUP(B144,#REF!,29,FALSE)</f>
        <v>#REF!</v>
      </c>
      <c r="M144" s="28" t="e">
        <f>IF(OR((VLOOKUP(B144,#REF!,66,FALSE)="1"),(VLOOKUP(B144,#REF!,8,FALSE)="1")),"非公開",(ROUNDDOWN(L144/K144,3)))</f>
        <v>#REF!</v>
      </c>
      <c r="N144" s="13"/>
      <c r="O144" s="13"/>
      <c r="P144" s="13"/>
      <c r="Q144" s="14" t="s">
        <v>7</v>
      </c>
    </row>
    <row r="145" spans="1:17" ht="60" customHeight="1" x14ac:dyDescent="0.15">
      <c r="A145" s="22" t="e">
        <f>VLOOKUP(B145,#REF!,75,FALSE)</f>
        <v>#REF!</v>
      </c>
      <c r="B145" s="29" t="s">
        <v>175</v>
      </c>
      <c r="C145" s="23" t="e">
        <f>VLOOKUP(B145,#REF!,76,FALSE)</f>
        <v>#REF!</v>
      </c>
      <c r="D145" s="23" t="e">
        <f t="shared" si="2"/>
        <v>#REF!</v>
      </c>
      <c r="E145" s="24" t="e">
        <f>VLOOKUP(B145,#REF!,9,FALSE)&amp;CHAR(10)&amp;(DBCS(VLOOKUP(B145,#REF!,11,FALSE))&amp;(DBCS(VLOOKUP(B145,#REF!,10,FALSE))))</f>
        <v>#REF!</v>
      </c>
      <c r="F145" s="24" t="e">
        <f>IF(VLOOKUP(B145,#REF!,63,FALSE)="01","航空自衛隊第２補給処調達部長　村岡　良雄","航空自衛隊第２補給処調達部長代理調達管理課長　奥山　英樹")</f>
        <v>#REF!</v>
      </c>
      <c r="G145" s="25" t="e">
        <f>DATEVALUE(VLOOKUP(B145,#REF!,21,FALSE))</f>
        <v>#REF!</v>
      </c>
      <c r="H145" s="24" t="e">
        <f>VLOOKUP(B145,#REF!,18,FALSE)&amp;CHAR(10)&amp;(VLOOKUP(B145,#REF!,19,FALSE))</f>
        <v>#REF!</v>
      </c>
      <c r="I145" s="26" t="e">
        <f>VLOOKUP(H145,#REF!,2,FALSE)</f>
        <v>#REF!</v>
      </c>
      <c r="J145" s="11" t="e">
        <f>IF((VLOOKUP(B145,#REF!,68,FALSE)="55"),"一般競争入札","指名競争入札")</f>
        <v>#REF!</v>
      </c>
      <c r="K145" s="27" t="e">
        <f>IF(OR((VLOOKUP(B145,#REF!,66,FALSE)="1"),(VLOOKUP(B145,#REF!,8,FALSE)="1")),"非公開",(VLOOKUP(B145,#REF!,30,"FALSE")))</f>
        <v>#REF!</v>
      </c>
      <c r="L145" s="27" t="e">
        <f>VLOOKUP(B145,#REF!,29,FALSE)</f>
        <v>#REF!</v>
      </c>
      <c r="M145" s="28" t="e">
        <f>IF(OR((VLOOKUP(B145,#REF!,66,FALSE)="1"),(VLOOKUP(B145,#REF!,8,FALSE)="1")),"非公開",(ROUNDDOWN(L145/K145,3)))</f>
        <v>#REF!</v>
      </c>
      <c r="N145" s="13"/>
      <c r="O145" s="13"/>
      <c r="P145" s="13"/>
      <c r="Q145" s="14" t="s">
        <v>7</v>
      </c>
    </row>
    <row r="146" spans="1:17" ht="60" customHeight="1" x14ac:dyDescent="0.15">
      <c r="A146" s="22" t="e">
        <f>VLOOKUP(B146,#REF!,75,FALSE)</f>
        <v>#REF!</v>
      </c>
      <c r="B146" s="29" t="s">
        <v>176</v>
      </c>
      <c r="C146" s="23" t="e">
        <f>VLOOKUP(B146,#REF!,76,FALSE)</f>
        <v>#REF!</v>
      </c>
      <c r="D146" s="23" t="e">
        <f t="shared" si="2"/>
        <v>#REF!</v>
      </c>
      <c r="E146" s="24" t="e">
        <f>VLOOKUP(B146,#REF!,9,FALSE)&amp;CHAR(10)&amp;(DBCS(VLOOKUP(B146,#REF!,11,FALSE))&amp;(DBCS(VLOOKUP(B146,#REF!,10,FALSE))))</f>
        <v>#REF!</v>
      </c>
      <c r="F146" s="24" t="e">
        <f>IF(VLOOKUP(B146,#REF!,63,FALSE)="01","航空自衛隊第２補給処調達部長　村岡　良雄","航空自衛隊第２補給処調達部長代理調達管理課長　奥山　英樹")</f>
        <v>#REF!</v>
      </c>
      <c r="G146" s="25" t="e">
        <f>DATEVALUE(VLOOKUP(B146,#REF!,21,FALSE))</f>
        <v>#REF!</v>
      </c>
      <c r="H146" s="24" t="e">
        <f>VLOOKUP(B146,#REF!,18,FALSE)&amp;CHAR(10)&amp;(VLOOKUP(B146,#REF!,19,FALSE))</f>
        <v>#REF!</v>
      </c>
      <c r="I146" s="26" t="e">
        <f>VLOOKUP(H146,#REF!,2,FALSE)</f>
        <v>#REF!</v>
      </c>
      <c r="J146" s="11" t="e">
        <f>IF((VLOOKUP(B146,#REF!,68,FALSE)="55"),"一般競争入札","指名競争入札")</f>
        <v>#REF!</v>
      </c>
      <c r="K146" s="27" t="e">
        <f>IF(OR((VLOOKUP(B146,#REF!,66,FALSE)="1"),(VLOOKUP(B146,#REF!,8,FALSE)="1")),"非公開",(VLOOKUP(B146,#REF!,30,"FALSE")))</f>
        <v>#REF!</v>
      </c>
      <c r="L146" s="27" t="e">
        <f>VLOOKUP(B146,#REF!,29,FALSE)</f>
        <v>#REF!</v>
      </c>
      <c r="M146" s="28" t="e">
        <f>IF(OR((VLOOKUP(B146,#REF!,66,FALSE)="1"),(VLOOKUP(B146,#REF!,8,FALSE)="1")),"非公開",(ROUNDDOWN(L146/K146,3)))</f>
        <v>#REF!</v>
      </c>
      <c r="N146" s="13"/>
      <c r="O146" s="13"/>
      <c r="P146" s="13"/>
      <c r="Q146" s="14" t="s">
        <v>7</v>
      </c>
    </row>
    <row r="147" spans="1:17" ht="60" customHeight="1" x14ac:dyDescent="0.15">
      <c r="A147" s="22" t="e">
        <f>VLOOKUP(B147,#REF!,75,FALSE)</f>
        <v>#REF!</v>
      </c>
      <c r="B147" s="29" t="s">
        <v>177</v>
      </c>
      <c r="C147" s="23" t="e">
        <f>VLOOKUP(B147,#REF!,76,FALSE)</f>
        <v>#REF!</v>
      </c>
      <c r="D147" s="23" t="e">
        <f t="shared" si="2"/>
        <v>#REF!</v>
      </c>
      <c r="E147" s="24" t="e">
        <f>VLOOKUP(B147,#REF!,9,FALSE)&amp;CHAR(10)&amp;(DBCS(VLOOKUP(B147,#REF!,11,FALSE))&amp;(DBCS(VLOOKUP(B147,#REF!,10,FALSE))))</f>
        <v>#REF!</v>
      </c>
      <c r="F147" s="24" t="e">
        <f>IF(VLOOKUP(B147,#REF!,63,FALSE)="01","航空自衛隊第２補給処調達部長　村岡　良雄","航空自衛隊第２補給処調達部長代理調達管理課長　奥山　英樹")</f>
        <v>#REF!</v>
      </c>
      <c r="G147" s="25" t="e">
        <f>DATEVALUE(VLOOKUP(B147,#REF!,21,FALSE))</f>
        <v>#REF!</v>
      </c>
      <c r="H147" s="24" t="e">
        <f>VLOOKUP(B147,#REF!,18,FALSE)&amp;CHAR(10)&amp;(VLOOKUP(B147,#REF!,19,FALSE))</f>
        <v>#REF!</v>
      </c>
      <c r="I147" s="26" t="e">
        <f>VLOOKUP(H147,#REF!,2,FALSE)</f>
        <v>#REF!</v>
      </c>
      <c r="J147" s="11" t="e">
        <f>IF((VLOOKUP(B147,#REF!,68,FALSE)="55"),"一般競争入札","指名競争入札")</f>
        <v>#REF!</v>
      </c>
      <c r="K147" s="27" t="e">
        <f>IF(OR((VLOOKUP(B147,#REF!,66,FALSE)="1"),(VLOOKUP(B147,#REF!,8,FALSE)="1")),"非公開",(VLOOKUP(B147,#REF!,30,"FALSE")))</f>
        <v>#REF!</v>
      </c>
      <c r="L147" s="27" t="e">
        <f>VLOOKUP(B147,#REF!,29,FALSE)</f>
        <v>#REF!</v>
      </c>
      <c r="M147" s="28" t="e">
        <f>IF(OR((VLOOKUP(B147,#REF!,66,FALSE)="1"),(VLOOKUP(B147,#REF!,8,FALSE)="1")),"非公開",(ROUNDDOWN(L147/K147,3)))</f>
        <v>#REF!</v>
      </c>
      <c r="N147" s="13"/>
      <c r="O147" s="13"/>
      <c r="P147" s="13"/>
      <c r="Q147" s="14" t="s">
        <v>7</v>
      </c>
    </row>
    <row r="148" spans="1:17" ht="60" customHeight="1" x14ac:dyDescent="0.15">
      <c r="A148" s="22" t="e">
        <f>VLOOKUP(B148,#REF!,75,FALSE)</f>
        <v>#REF!</v>
      </c>
      <c r="B148" s="29" t="s">
        <v>178</v>
      </c>
      <c r="C148" s="23" t="e">
        <f>VLOOKUP(B148,#REF!,76,FALSE)</f>
        <v>#REF!</v>
      </c>
      <c r="D148" s="23" t="e">
        <f t="shared" si="2"/>
        <v>#REF!</v>
      </c>
      <c r="E148" s="24" t="e">
        <f>VLOOKUP(B148,#REF!,9,FALSE)&amp;CHAR(10)&amp;(DBCS(VLOOKUP(B148,#REF!,11,FALSE))&amp;(DBCS(VLOOKUP(B148,#REF!,10,FALSE))))</f>
        <v>#REF!</v>
      </c>
      <c r="F148" s="24" t="e">
        <f>IF(VLOOKUP(B148,#REF!,63,FALSE)="01","航空自衛隊第２補給処調達部長　村岡　良雄","航空自衛隊第２補給処調達部長代理調達管理課長　奥山　英樹")</f>
        <v>#REF!</v>
      </c>
      <c r="G148" s="25" t="e">
        <f>DATEVALUE(VLOOKUP(B148,#REF!,21,FALSE))</f>
        <v>#REF!</v>
      </c>
      <c r="H148" s="24" t="e">
        <f>VLOOKUP(B148,#REF!,18,FALSE)&amp;CHAR(10)&amp;(VLOOKUP(B148,#REF!,19,FALSE))</f>
        <v>#REF!</v>
      </c>
      <c r="I148" s="26" t="e">
        <f>VLOOKUP(H148,#REF!,2,FALSE)</f>
        <v>#REF!</v>
      </c>
      <c r="J148" s="11" t="e">
        <f>IF((VLOOKUP(B148,#REF!,68,FALSE)="55"),"一般競争入札","指名競争入札")</f>
        <v>#REF!</v>
      </c>
      <c r="K148" s="27" t="e">
        <f>IF(OR((VLOOKUP(B148,#REF!,66,FALSE)="1"),(VLOOKUP(B148,#REF!,8,FALSE)="1")),"非公開",(VLOOKUP(B148,#REF!,30,"FALSE")))</f>
        <v>#REF!</v>
      </c>
      <c r="L148" s="27" t="e">
        <f>VLOOKUP(B148,#REF!,29,FALSE)</f>
        <v>#REF!</v>
      </c>
      <c r="M148" s="28" t="e">
        <f>IF(OR((VLOOKUP(B148,#REF!,66,FALSE)="1"),(VLOOKUP(B148,#REF!,8,FALSE)="1")),"非公開",(ROUNDDOWN(L148/K148,3)))</f>
        <v>#REF!</v>
      </c>
      <c r="N148" s="13"/>
      <c r="O148" s="13"/>
      <c r="P148" s="13"/>
      <c r="Q148" s="14" t="s">
        <v>7</v>
      </c>
    </row>
    <row r="149" spans="1:17" ht="60" customHeight="1" x14ac:dyDescent="0.15">
      <c r="A149" s="22" t="e">
        <f>VLOOKUP(B149,#REF!,75,FALSE)</f>
        <v>#REF!</v>
      </c>
      <c r="B149" s="29" t="s">
        <v>179</v>
      </c>
      <c r="C149" s="23" t="e">
        <f>VLOOKUP(B149,#REF!,76,FALSE)</f>
        <v>#REF!</v>
      </c>
      <c r="D149" s="23" t="e">
        <f t="shared" si="2"/>
        <v>#REF!</v>
      </c>
      <c r="E149" s="24" t="e">
        <f>VLOOKUP(B149,#REF!,9,FALSE)&amp;CHAR(10)&amp;(DBCS(VLOOKUP(B149,#REF!,11,FALSE))&amp;(DBCS(VLOOKUP(B149,#REF!,10,FALSE))))</f>
        <v>#REF!</v>
      </c>
      <c r="F149" s="24" t="e">
        <f>IF(VLOOKUP(B149,#REF!,63,FALSE)="01","航空自衛隊第２補給処調達部長　村岡　良雄","航空自衛隊第２補給処調達部長代理調達管理課長　奥山　英樹")</f>
        <v>#REF!</v>
      </c>
      <c r="G149" s="25" t="e">
        <f>DATEVALUE(VLOOKUP(B149,#REF!,21,FALSE))</f>
        <v>#REF!</v>
      </c>
      <c r="H149" s="24" t="e">
        <f>VLOOKUP(B149,#REF!,18,FALSE)&amp;CHAR(10)&amp;(VLOOKUP(B149,#REF!,19,FALSE))</f>
        <v>#REF!</v>
      </c>
      <c r="I149" s="26" t="e">
        <f>VLOOKUP(H149,#REF!,2,FALSE)</f>
        <v>#REF!</v>
      </c>
      <c r="J149" s="11" t="e">
        <f>IF((VLOOKUP(B149,#REF!,68,FALSE)="55"),"一般競争入札","指名競争入札")</f>
        <v>#REF!</v>
      </c>
      <c r="K149" s="27" t="e">
        <f>IF(OR((VLOOKUP(B149,#REF!,66,FALSE)="1"),(VLOOKUP(B149,#REF!,8,FALSE)="1")),"非公開",(VLOOKUP(B149,#REF!,30,"FALSE")))</f>
        <v>#REF!</v>
      </c>
      <c r="L149" s="27" t="e">
        <f>VLOOKUP(B149,#REF!,29,FALSE)</f>
        <v>#REF!</v>
      </c>
      <c r="M149" s="28" t="e">
        <f>IF(OR((VLOOKUP(B149,#REF!,66,FALSE)="1"),(VLOOKUP(B149,#REF!,8,FALSE)="1")),"非公開",(ROUNDDOWN(L149/K149,3)))</f>
        <v>#REF!</v>
      </c>
      <c r="N149" s="13"/>
      <c r="O149" s="13"/>
      <c r="P149" s="13"/>
      <c r="Q149" s="14" t="s">
        <v>7</v>
      </c>
    </row>
    <row r="150" spans="1:17" ht="60" customHeight="1" x14ac:dyDescent="0.15">
      <c r="A150" s="22" t="e">
        <f>VLOOKUP(B150,#REF!,75,FALSE)</f>
        <v>#REF!</v>
      </c>
      <c r="B150" s="29" t="s">
        <v>180</v>
      </c>
      <c r="C150" s="23" t="e">
        <f>VLOOKUP(B150,#REF!,76,FALSE)</f>
        <v>#REF!</v>
      </c>
      <c r="D150" s="23" t="e">
        <f t="shared" si="2"/>
        <v>#REF!</v>
      </c>
      <c r="E150" s="24" t="e">
        <f>VLOOKUP(B150,#REF!,9,FALSE)&amp;CHAR(10)&amp;(DBCS(VLOOKUP(B150,#REF!,11,FALSE))&amp;(DBCS(VLOOKUP(B150,#REF!,10,FALSE))))</f>
        <v>#REF!</v>
      </c>
      <c r="F150" s="24" t="e">
        <f>IF(VLOOKUP(B150,#REF!,63,FALSE)="01","航空自衛隊第２補給処調達部長　村岡　良雄","航空自衛隊第２補給処調達部長代理調達管理課長　奥山　英樹")</f>
        <v>#REF!</v>
      </c>
      <c r="G150" s="25" t="e">
        <f>DATEVALUE(VLOOKUP(B150,#REF!,21,FALSE))</f>
        <v>#REF!</v>
      </c>
      <c r="H150" s="24" t="e">
        <f>VLOOKUP(B150,#REF!,18,FALSE)&amp;CHAR(10)&amp;(VLOOKUP(B150,#REF!,19,FALSE))</f>
        <v>#REF!</v>
      </c>
      <c r="I150" s="26" t="e">
        <f>VLOOKUP(H150,#REF!,2,FALSE)</f>
        <v>#REF!</v>
      </c>
      <c r="J150" s="11" t="e">
        <f>IF((VLOOKUP(B150,#REF!,68,FALSE)="55"),"一般競争入札","指名競争入札")</f>
        <v>#REF!</v>
      </c>
      <c r="K150" s="27" t="e">
        <f>IF(OR((VLOOKUP(B150,#REF!,66,FALSE)="1"),(VLOOKUP(B150,#REF!,8,FALSE)="1")),"非公開",(VLOOKUP(B150,#REF!,30,"FALSE")))</f>
        <v>#REF!</v>
      </c>
      <c r="L150" s="27" t="e">
        <f>VLOOKUP(B150,#REF!,29,FALSE)</f>
        <v>#REF!</v>
      </c>
      <c r="M150" s="28" t="e">
        <f>IF(OR((VLOOKUP(B150,#REF!,66,FALSE)="1"),(VLOOKUP(B150,#REF!,8,FALSE)="1")),"非公開",(ROUNDDOWN(L150/K150,3)))</f>
        <v>#REF!</v>
      </c>
      <c r="N150" s="13"/>
      <c r="O150" s="13"/>
      <c r="P150" s="13"/>
      <c r="Q150" s="14" t="s">
        <v>7</v>
      </c>
    </row>
    <row r="151" spans="1:17" ht="60" customHeight="1" x14ac:dyDescent="0.15">
      <c r="A151" s="22" t="e">
        <f>VLOOKUP(B151,#REF!,75,FALSE)</f>
        <v>#REF!</v>
      </c>
      <c r="B151" s="29" t="s">
        <v>181</v>
      </c>
      <c r="C151" s="23" t="e">
        <f>VLOOKUP(B151,#REF!,76,FALSE)</f>
        <v>#REF!</v>
      </c>
      <c r="D151" s="23" t="e">
        <f t="shared" si="2"/>
        <v>#REF!</v>
      </c>
      <c r="E151" s="24" t="e">
        <f>VLOOKUP(B151,#REF!,9,FALSE)&amp;CHAR(10)&amp;(DBCS(VLOOKUP(B151,#REF!,11,FALSE))&amp;(DBCS(VLOOKUP(B151,#REF!,10,FALSE))))</f>
        <v>#REF!</v>
      </c>
      <c r="F151" s="24" t="e">
        <f>IF(VLOOKUP(B151,#REF!,63,FALSE)="01","航空自衛隊第２補給処調達部長　村岡　良雄","航空自衛隊第２補給処調達部長代理調達管理課長　奥山　英樹")</f>
        <v>#REF!</v>
      </c>
      <c r="G151" s="25" t="e">
        <f>DATEVALUE(VLOOKUP(B151,#REF!,21,FALSE))</f>
        <v>#REF!</v>
      </c>
      <c r="H151" s="24" t="e">
        <f>VLOOKUP(B151,#REF!,18,FALSE)&amp;CHAR(10)&amp;(VLOOKUP(B151,#REF!,19,FALSE))</f>
        <v>#REF!</v>
      </c>
      <c r="I151" s="26" t="e">
        <f>VLOOKUP(H151,#REF!,2,FALSE)</f>
        <v>#REF!</v>
      </c>
      <c r="J151" s="11" t="e">
        <f>IF((VLOOKUP(B151,#REF!,68,FALSE)="55"),"一般競争入札","指名競争入札")</f>
        <v>#REF!</v>
      </c>
      <c r="K151" s="27" t="e">
        <f>IF(OR((VLOOKUP(B151,#REF!,66,FALSE)="1"),(VLOOKUP(B151,#REF!,8,FALSE)="1")),"非公開",(VLOOKUP(B151,#REF!,30,"FALSE")))</f>
        <v>#REF!</v>
      </c>
      <c r="L151" s="27" t="e">
        <f>VLOOKUP(B151,#REF!,29,FALSE)</f>
        <v>#REF!</v>
      </c>
      <c r="M151" s="28" t="e">
        <f>IF(OR((VLOOKUP(B151,#REF!,66,FALSE)="1"),(VLOOKUP(B151,#REF!,8,FALSE)="1")),"非公開",(ROUNDDOWN(L151/K151,3)))</f>
        <v>#REF!</v>
      </c>
      <c r="N151" s="13"/>
      <c r="O151" s="13"/>
      <c r="P151" s="13"/>
      <c r="Q151" s="14" t="s">
        <v>7</v>
      </c>
    </row>
    <row r="152" spans="1:17" ht="60" customHeight="1" x14ac:dyDescent="0.15">
      <c r="A152" s="22" t="e">
        <f>VLOOKUP(B152,#REF!,75,FALSE)</f>
        <v>#REF!</v>
      </c>
      <c r="B152" s="29" t="s">
        <v>182</v>
      </c>
      <c r="C152" s="23" t="e">
        <f>VLOOKUP(B152,#REF!,76,FALSE)</f>
        <v>#REF!</v>
      </c>
      <c r="D152" s="23" t="e">
        <f t="shared" si="2"/>
        <v>#REF!</v>
      </c>
      <c r="E152" s="24" t="e">
        <f>VLOOKUP(B152,#REF!,9,FALSE)&amp;CHAR(10)&amp;(DBCS(VLOOKUP(B152,#REF!,11,FALSE))&amp;(DBCS(VLOOKUP(B152,#REF!,10,FALSE))))</f>
        <v>#REF!</v>
      </c>
      <c r="F152" s="24" t="e">
        <f>IF(VLOOKUP(B152,#REF!,63,FALSE)="01","航空自衛隊第２補給処調達部長　村岡　良雄","航空自衛隊第２補給処調達部長代理調達管理課長　奥山　英樹")</f>
        <v>#REF!</v>
      </c>
      <c r="G152" s="25" t="e">
        <f>DATEVALUE(VLOOKUP(B152,#REF!,21,FALSE))</f>
        <v>#REF!</v>
      </c>
      <c r="H152" s="24" t="e">
        <f>VLOOKUP(B152,#REF!,18,FALSE)&amp;CHAR(10)&amp;(VLOOKUP(B152,#REF!,19,FALSE))</f>
        <v>#REF!</v>
      </c>
      <c r="I152" s="26" t="e">
        <f>VLOOKUP(H152,#REF!,2,FALSE)</f>
        <v>#REF!</v>
      </c>
      <c r="J152" s="11" t="e">
        <f>IF((VLOOKUP(B152,#REF!,68,FALSE)="55"),"一般競争入札","指名競争入札")</f>
        <v>#REF!</v>
      </c>
      <c r="K152" s="27" t="e">
        <f>IF(OR((VLOOKUP(B152,#REF!,66,FALSE)="1"),(VLOOKUP(B152,#REF!,8,FALSE)="1")),"非公開",(VLOOKUP(B152,#REF!,30,"FALSE")))</f>
        <v>#REF!</v>
      </c>
      <c r="L152" s="27" t="e">
        <f>VLOOKUP(B152,#REF!,29,FALSE)</f>
        <v>#REF!</v>
      </c>
      <c r="M152" s="28" t="e">
        <f>IF(OR((VLOOKUP(B152,#REF!,66,FALSE)="1"),(VLOOKUP(B152,#REF!,8,FALSE)="1")),"非公開",(ROUNDDOWN(L152/K152,3)))</f>
        <v>#REF!</v>
      </c>
      <c r="N152" s="13"/>
      <c r="O152" s="13"/>
      <c r="P152" s="13"/>
      <c r="Q152" s="14" t="s">
        <v>7</v>
      </c>
    </row>
    <row r="153" spans="1:17" ht="60" customHeight="1" x14ac:dyDescent="0.15">
      <c r="A153" s="22" t="e">
        <f>VLOOKUP(B153,#REF!,75,FALSE)</f>
        <v>#REF!</v>
      </c>
      <c r="B153" s="29" t="s">
        <v>183</v>
      </c>
      <c r="C153" s="23" t="e">
        <f>VLOOKUP(B153,#REF!,76,FALSE)</f>
        <v>#REF!</v>
      </c>
      <c r="D153" s="23" t="e">
        <f t="shared" si="2"/>
        <v>#REF!</v>
      </c>
      <c r="E153" s="24" t="e">
        <f>VLOOKUP(B153,#REF!,9,FALSE)&amp;CHAR(10)&amp;(DBCS(VLOOKUP(B153,#REF!,11,FALSE))&amp;(DBCS(VLOOKUP(B153,#REF!,10,FALSE))))</f>
        <v>#REF!</v>
      </c>
      <c r="F153" s="24" t="e">
        <f>IF(VLOOKUP(B153,#REF!,63,FALSE)="01","航空自衛隊第２補給処調達部長　村岡　良雄","航空自衛隊第２補給処調達部長代理調達管理課長　奥山　英樹")</f>
        <v>#REF!</v>
      </c>
      <c r="G153" s="25" t="e">
        <f>DATEVALUE(VLOOKUP(B153,#REF!,21,FALSE))</f>
        <v>#REF!</v>
      </c>
      <c r="H153" s="24" t="e">
        <f>VLOOKUP(B153,#REF!,18,FALSE)&amp;CHAR(10)&amp;(VLOOKUP(B153,#REF!,19,FALSE))</f>
        <v>#REF!</v>
      </c>
      <c r="I153" s="26" t="e">
        <f>VLOOKUP(H153,#REF!,2,FALSE)</f>
        <v>#REF!</v>
      </c>
      <c r="J153" s="11" t="e">
        <f>IF((VLOOKUP(B153,#REF!,68,FALSE)="55"),"一般競争入札","指名競争入札")</f>
        <v>#REF!</v>
      </c>
      <c r="K153" s="27" t="e">
        <f>IF(OR((VLOOKUP(B153,#REF!,66,FALSE)="1"),(VLOOKUP(B153,#REF!,8,FALSE)="1")),"非公開",(VLOOKUP(B153,#REF!,30,"FALSE")))</f>
        <v>#REF!</v>
      </c>
      <c r="L153" s="27" t="e">
        <f>VLOOKUP(B153,#REF!,29,FALSE)</f>
        <v>#REF!</v>
      </c>
      <c r="M153" s="28" t="e">
        <f>IF(OR((VLOOKUP(B153,#REF!,66,FALSE)="1"),(VLOOKUP(B153,#REF!,8,FALSE)="1")),"非公開",(ROUNDDOWN(L153/K153,3)))</f>
        <v>#REF!</v>
      </c>
      <c r="N153" s="13"/>
      <c r="O153" s="13"/>
      <c r="P153" s="13"/>
      <c r="Q153" s="14" t="s">
        <v>7</v>
      </c>
    </row>
    <row r="154" spans="1:17" ht="60" customHeight="1" x14ac:dyDescent="0.15">
      <c r="A154" s="22" t="e">
        <f>VLOOKUP(B154,#REF!,75,FALSE)</f>
        <v>#REF!</v>
      </c>
      <c r="B154" s="29" t="s">
        <v>184</v>
      </c>
      <c r="C154" s="23" t="e">
        <f>VLOOKUP(B154,#REF!,76,FALSE)</f>
        <v>#REF!</v>
      </c>
      <c r="D154" s="23" t="e">
        <f t="shared" si="2"/>
        <v>#REF!</v>
      </c>
      <c r="E154" s="24" t="e">
        <f>VLOOKUP(B154,#REF!,9,FALSE)&amp;CHAR(10)&amp;(DBCS(VLOOKUP(B154,#REF!,11,FALSE))&amp;(DBCS(VLOOKUP(B154,#REF!,10,FALSE))))</f>
        <v>#REF!</v>
      </c>
      <c r="F154" s="24" t="e">
        <f>IF(VLOOKUP(B154,#REF!,63,FALSE)="01","航空自衛隊第２補給処調達部長　村岡　良雄","航空自衛隊第２補給処調達部長代理調達管理課長　奥山　英樹")</f>
        <v>#REF!</v>
      </c>
      <c r="G154" s="25" t="e">
        <f>DATEVALUE(VLOOKUP(B154,#REF!,21,FALSE))</f>
        <v>#REF!</v>
      </c>
      <c r="H154" s="24" t="e">
        <f>VLOOKUP(B154,#REF!,18,FALSE)&amp;CHAR(10)&amp;(VLOOKUP(B154,#REF!,19,FALSE))</f>
        <v>#REF!</v>
      </c>
      <c r="I154" s="26" t="e">
        <f>VLOOKUP(H154,#REF!,2,FALSE)</f>
        <v>#REF!</v>
      </c>
      <c r="J154" s="11" t="e">
        <f>IF((VLOOKUP(B154,#REF!,68,FALSE)="55"),"一般競争入札","指名競争入札")</f>
        <v>#REF!</v>
      </c>
      <c r="K154" s="27" t="e">
        <f>IF(OR((VLOOKUP(B154,#REF!,66,FALSE)="1"),(VLOOKUP(B154,#REF!,8,FALSE)="1")),"非公開",(VLOOKUP(B154,#REF!,30,"FALSE")))</f>
        <v>#REF!</v>
      </c>
      <c r="L154" s="27" t="e">
        <f>VLOOKUP(B154,#REF!,29,FALSE)</f>
        <v>#REF!</v>
      </c>
      <c r="M154" s="28" t="e">
        <f>IF(OR((VLOOKUP(B154,#REF!,66,FALSE)="1"),(VLOOKUP(B154,#REF!,8,FALSE)="1")),"非公開",(ROUNDDOWN(L154/K154,3)))</f>
        <v>#REF!</v>
      </c>
      <c r="N154" s="13"/>
      <c r="O154" s="13"/>
      <c r="P154" s="13"/>
      <c r="Q154" s="14" t="s">
        <v>7</v>
      </c>
    </row>
    <row r="155" spans="1:17" ht="60" customHeight="1" x14ac:dyDescent="0.15">
      <c r="A155" s="22" t="e">
        <f>VLOOKUP(B155,#REF!,75,FALSE)</f>
        <v>#REF!</v>
      </c>
      <c r="B155" s="29" t="s">
        <v>185</v>
      </c>
      <c r="C155" s="23" t="e">
        <f>VLOOKUP(B155,#REF!,76,FALSE)</f>
        <v>#REF!</v>
      </c>
      <c r="D155" s="23" t="e">
        <f t="shared" si="2"/>
        <v>#REF!</v>
      </c>
      <c r="E155" s="24" t="e">
        <f>VLOOKUP(B155,#REF!,9,FALSE)&amp;CHAR(10)&amp;(DBCS(VLOOKUP(B155,#REF!,11,FALSE))&amp;(DBCS(VLOOKUP(B155,#REF!,10,FALSE))))</f>
        <v>#REF!</v>
      </c>
      <c r="F155" s="24" t="e">
        <f>IF(VLOOKUP(B155,#REF!,63,FALSE)="01","航空自衛隊第２補給処調達部長　村岡　良雄","航空自衛隊第２補給処調達部長代理調達管理課長　奥山　英樹")</f>
        <v>#REF!</v>
      </c>
      <c r="G155" s="25" t="e">
        <f>DATEVALUE(VLOOKUP(B155,#REF!,21,FALSE))</f>
        <v>#REF!</v>
      </c>
      <c r="H155" s="24" t="e">
        <f>VLOOKUP(B155,#REF!,18,FALSE)&amp;CHAR(10)&amp;(VLOOKUP(B155,#REF!,19,FALSE))</f>
        <v>#REF!</v>
      </c>
      <c r="I155" s="26" t="e">
        <f>VLOOKUP(H155,#REF!,2,FALSE)</f>
        <v>#REF!</v>
      </c>
      <c r="J155" s="11" t="e">
        <f>IF((VLOOKUP(B155,#REF!,68,FALSE)="55"),"一般競争入札","指名競争入札")</f>
        <v>#REF!</v>
      </c>
      <c r="K155" s="27" t="e">
        <f>IF(OR((VLOOKUP(B155,#REF!,66,FALSE)="1"),(VLOOKUP(B155,#REF!,8,FALSE)="1")),"非公開",(VLOOKUP(B155,#REF!,30,"FALSE")))</f>
        <v>#REF!</v>
      </c>
      <c r="L155" s="27" t="e">
        <f>VLOOKUP(B155,#REF!,29,FALSE)</f>
        <v>#REF!</v>
      </c>
      <c r="M155" s="28" t="e">
        <f>IF(OR((VLOOKUP(B155,#REF!,66,FALSE)="1"),(VLOOKUP(B155,#REF!,8,FALSE)="1")),"非公開",(ROUNDDOWN(L155/K155,3)))</f>
        <v>#REF!</v>
      </c>
      <c r="N155" s="13"/>
      <c r="O155" s="13"/>
      <c r="P155" s="13"/>
      <c r="Q155" s="14" t="s">
        <v>7</v>
      </c>
    </row>
    <row r="156" spans="1:17" ht="60" customHeight="1" x14ac:dyDescent="0.15">
      <c r="A156" s="22" t="e">
        <f>VLOOKUP(B156,#REF!,75,FALSE)</f>
        <v>#REF!</v>
      </c>
      <c r="B156" s="29" t="s">
        <v>186</v>
      </c>
      <c r="C156" s="23" t="e">
        <f>VLOOKUP(B156,#REF!,76,FALSE)</f>
        <v>#REF!</v>
      </c>
      <c r="D156" s="23" t="e">
        <f t="shared" si="2"/>
        <v>#REF!</v>
      </c>
      <c r="E156" s="24" t="e">
        <f>VLOOKUP(B156,#REF!,9,FALSE)&amp;CHAR(10)&amp;(DBCS(VLOOKUP(B156,#REF!,11,FALSE))&amp;(DBCS(VLOOKUP(B156,#REF!,10,FALSE))))</f>
        <v>#REF!</v>
      </c>
      <c r="F156" s="24" t="e">
        <f>IF(VLOOKUP(B156,#REF!,63,FALSE)="01","航空自衛隊第２補給処調達部長　村岡　良雄","航空自衛隊第２補給処調達部長代理調達管理課長　奥山　英樹")</f>
        <v>#REF!</v>
      </c>
      <c r="G156" s="25" t="e">
        <f>DATEVALUE(VLOOKUP(B156,#REF!,21,FALSE))</f>
        <v>#REF!</v>
      </c>
      <c r="H156" s="24" t="e">
        <f>VLOOKUP(B156,#REF!,18,FALSE)&amp;CHAR(10)&amp;(VLOOKUP(B156,#REF!,19,FALSE))</f>
        <v>#REF!</v>
      </c>
      <c r="I156" s="26" t="e">
        <f>VLOOKUP(H156,#REF!,2,FALSE)</f>
        <v>#REF!</v>
      </c>
      <c r="J156" s="11" t="e">
        <f>IF((VLOOKUP(B156,#REF!,68,FALSE)="55"),"一般競争入札","指名競争入札")</f>
        <v>#REF!</v>
      </c>
      <c r="K156" s="27" t="e">
        <f>IF(OR((VLOOKUP(B156,#REF!,66,FALSE)="1"),(VLOOKUP(B156,#REF!,8,FALSE)="1")),"非公開",(VLOOKUP(B156,#REF!,30,"FALSE")))</f>
        <v>#REF!</v>
      </c>
      <c r="L156" s="27" t="e">
        <f>VLOOKUP(B156,#REF!,29,FALSE)</f>
        <v>#REF!</v>
      </c>
      <c r="M156" s="28" t="e">
        <f>IF(OR((VLOOKUP(B156,#REF!,66,FALSE)="1"),(VLOOKUP(B156,#REF!,8,FALSE)="1")),"非公開",(ROUNDDOWN(L156/K156,3)))</f>
        <v>#REF!</v>
      </c>
      <c r="N156" s="13"/>
      <c r="O156" s="13"/>
      <c r="P156" s="13"/>
      <c r="Q156" s="14" t="s">
        <v>7</v>
      </c>
    </row>
    <row r="157" spans="1:17" ht="60" customHeight="1" x14ac:dyDescent="0.15">
      <c r="A157" s="22" t="e">
        <f>VLOOKUP(B157,#REF!,75,FALSE)</f>
        <v>#REF!</v>
      </c>
      <c r="B157" s="29" t="s">
        <v>187</v>
      </c>
      <c r="C157" s="23" t="e">
        <f>VLOOKUP(B157,#REF!,76,FALSE)</f>
        <v>#REF!</v>
      </c>
      <c r="D157" s="23" t="e">
        <f t="shared" si="2"/>
        <v>#REF!</v>
      </c>
      <c r="E157" s="24" t="e">
        <f>VLOOKUP(B157,#REF!,9,FALSE)&amp;CHAR(10)&amp;(DBCS(VLOOKUP(B157,#REF!,11,FALSE))&amp;(DBCS(VLOOKUP(B157,#REF!,10,FALSE))))</f>
        <v>#REF!</v>
      </c>
      <c r="F157" s="24" t="e">
        <f>IF(VLOOKUP(B157,#REF!,63,FALSE)="01","航空自衛隊第２補給処調達部長　村岡　良雄","航空自衛隊第２補給処調達部長代理調達管理課長　奥山　英樹")</f>
        <v>#REF!</v>
      </c>
      <c r="G157" s="25" t="e">
        <f>DATEVALUE(VLOOKUP(B157,#REF!,21,FALSE))</f>
        <v>#REF!</v>
      </c>
      <c r="H157" s="24" t="e">
        <f>VLOOKUP(B157,#REF!,18,FALSE)&amp;CHAR(10)&amp;(VLOOKUP(B157,#REF!,19,FALSE))</f>
        <v>#REF!</v>
      </c>
      <c r="I157" s="26" t="e">
        <f>VLOOKUP(H157,#REF!,2,FALSE)</f>
        <v>#REF!</v>
      </c>
      <c r="J157" s="11" t="e">
        <f>IF((VLOOKUP(B157,#REF!,68,FALSE)="55"),"一般競争入札","指名競争入札")</f>
        <v>#REF!</v>
      </c>
      <c r="K157" s="27" t="e">
        <f>IF(OR((VLOOKUP(B157,#REF!,66,FALSE)="1"),(VLOOKUP(B157,#REF!,8,FALSE)="1")),"非公開",(VLOOKUP(B157,#REF!,30,"FALSE")))</f>
        <v>#REF!</v>
      </c>
      <c r="L157" s="27" t="e">
        <f>VLOOKUP(B157,#REF!,29,FALSE)</f>
        <v>#REF!</v>
      </c>
      <c r="M157" s="28" t="e">
        <f>IF(OR((VLOOKUP(B157,#REF!,66,FALSE)="1"),(VLOOKUP(B157,#REF!,8,FALSE)="1")),"非公開",(ROUNDDOWN(L157/K157,3)))</f>
        <v>#REF!</v>
      </c>
      <c r="N157" s="13"/>
      <c r="O157" s="13"/>
      <c r="P157" s="13"/>
      <c r="Q157" s="14" t="s">
        <v>7</v>
      </c>
    </row>
    <row r="158" spans="1:17" ht="60" customHeight="1" x14ac:dyDescent="0.15">
      <c r="A158" s="22" t="e">
        <f>VLOOKUP(B158,#REF!,75,FALSE)</f>
        <v>#REF!</v>
      </c>
      <c r="B158" s="29" t="s">
        <v>188</v>
      </c>
      <c r="C158" s="23" t="e">
        <f>VLOOKUP(B158,#REF!,76,FALSE)</f>
        <v>#REF!</v>
      </c>
      <c r="D158" s="23" t="e">
        <f t="shared" si="2"/>
        <v>#REF!</v>
      </c>
      <c r="E158" s="24" t="e">
        <f>VLOOKUP(B158,#REF!,9,FALSE)&amp;CHAR(10)&amp;(DBCS(VLOOKUP(B158,#REF!,11,FALSE))&amp;(DBCS(VLOOKUP(B158,#REF!,10,FALSE))))</f>
        <v>#REF!</v>
      </c>
      <c r="F158" s="24" t="e">
        <f>IF(VLOOKUP(B158,#REF!,63,FALSE)="01","航空自衛隊第２補給処調達部長　村岡　良雄","航空自衛隊第２補給処調達部長代理調達管理課長　奥山　英樹")</f>
        <v>#REF!</v>
      </c>
      <c r="G158" s="25" t="e">
        <f>DATEVALUE(VLOOKUP(B158,#REF!,21,FALSE))</f>
        <v>#REF!</v>
      </c>
      <c r="H158" s="24" t="e">
        <f>VLOOKUP(B158,#REF!,18,FALSE)&amp;CHAR(10)&amp;(VLOOKUP(B158,#REF!,19,FALSE))</f>
        <v>#REF!</v>
      </c>
      <c r="I158" s="26" t="e">
        <f>VLOOKUP(H158,#REF!,2,FALSE)</f>
        <v>#REF!</v>
      </c>
      <c r="J158" s="11" t="e">
        <f>IF((VLOOKUP(B158,#REF!,68,FALSE)="55"),"一般競争入札","指名競争入札")</f>
        <v>#REF!</v>
      </c>
      <c r="K158" s="27" t="e">
        <f>IF(OR((VLOOKUP(B158,#REF!,66,FALSE)="1"),(VLOOKUP(B158,#REF!,8,FALSE)="1")),"非公開",(VLOOKUP(B158,#REF!,30,"FALSE")))</f>
        <v>#REF!</v>
      </c>
      <c r="L158" s="27" t="e">
        <f>VLOOKUP(B158,#REF!,29,FALSE)</f>
        <v>#REF!</v>
      </c>
      <c r="M158" s="28" t="e">
        <f>IF(OR((VLOOKUP(B158,#REF!,66,FALSE)="1"),(VLOOKUP(B158,#REF!,8,FALSE)="1")),"非公開",(ROUNDDOWN(L158/K158,3)))</f>
        <v>#REF!</v>
      </c>
      <c r="N158" s="13"/>
      <c r="O158" s="13"/>
      <c r="P158" s="13"/>
      <c r="Q158" s="14" t="s">
        <v>7</v>
      </c>
    </row>
    <row r="159" spans="1:17" ht="60" customHeight="1" x14ac:dyDescent="0.15">
      <c r="A159" s="22" t="e">
        <f>VLOOKUP(B159,#REF!,75,FALSE)</f>
        <v>#REF!</v>
      </c>
      <c r="B159" s="29" t="s">
        <v>189</v>
      </c>
      <c r="C159" s="23" t="e">
        <f>VLOOKUP(B159,#REF!,76,FALSE)</f>
        <v>#REF!</v>
      </c>
      <c r="D159" s="23" t="e">
        <f t="shared" si="2"/>
        <v>#REF!</v>
      </c>
      <c r="E159" s="24" t="e">
        <f>VLOOKUP(B159,#REF!,9,FALSE)&amp;CHAR(10)&amp;(DBCS(VLOOKUP(B159,#REF!,11,FALSE))&amp;(DBCS(VLOOKUP(B159,#REF!,10,FALSE))))</f>
        <v>#REF!</v>
      </c>
      <c r="F159" s="24" t="e">
        <f>IF(VLOOKUP(B159,#REF!,63,FALSE)="01","航空自衛隊第２補給処調達部長　村岡　良雄","航空自衛隊第２補給処調達部長代理調達管理課長　奥山　英樹")</f>
        <v>#REF!</v>
      </c>
      <c r="G159" s="25" t="e">
        <f>DATEVALUE(VLOOKUP(B159,#REF!,21,FALSE))</f>
        <v>#REF!</v>
      </c>
      <c r="H159" s="24" t="e">
        <f>VLOOKUP(B159,#REF!,18,FALSE)&amp;CHAR(10)&amp;(VLOOKUP(B159,#REF!,19,FALSE))</f>
        <v>#REF!</v>
      </c>
      <c r="I159" s="26" t="e">
        <f>VLOOKUP(H159,#REF!,2,FALSE)</f>
        <v>#REF!</v>
      </c>
      <c r="J159" s="11" t="e">
        <f>IF((VLOOKUP(B159,#REF!,68,FALSE)="55"),"一般競争入札","指名競争入札")</f>
        <v>#REF!</v>
      </c>
      <c r="K159" s="27" t="e">
        <f>IF(OR((VLOOKUP(B159,#REF!,66,FALSE)="1"),(VLOOKUP(B159,#REF!,8,FALSE)="1")),"非公開",(VLOOKUP(B159,#REF!,30,"FALSE")))</f>
        <v>#REF!</v>
      </c>
      <c r="L159" s="27" t="e">
        <f>VLOOKUP(B159,#REF!,29,FALSE)</f>
        <v>#REF!</v>
      </c>
      <c r="M159" s="28" t="e">
        <f>IF(OR((VLOOKUP(B159,#REF!,66,FALSE)="1"),(VLOOKUP(B159,#REF!,8,FALSE)="1")),"非公開",(ROUNDDOWN(L159/K159,3)))</f>
        <v>#REF!</v>
      </c>
      <c r="N159" s="13"/>
      <c r="O159" s="13"/>
      <c r="P159" s="13"/>
      <c r="Q159" s="14" t="s">
        <v>7</v>
      </c>
    </row>
    <row r="160" spans="1:17" ht="60" customHeight="1" x14ac:dyDescent="0.15">
      <c r="A160" s="22" t="e">
        <f>VLOOKUP(B160,#REF!,75,FALSE)</f>
        <v>#REF!</v>
      </c>
      <c r="B160" s="29" t="s">
        <v>190</v>
      </c>
      <c r="C160" s="23" t="e">
        <f>VLOOKUP(B160,#REF!,76,FALSE)</f>
        <v>#REF!</v>
      </c>
      <c r="D160" s="23" t="e">
        <f t="shared" si="2"/>
        <v>#REF!</v>
      </c>
      <c r="E160" s="24" t="e">
        <f>VLOOKUP(B160,#REF!,9,FALSE)&amp;CHAR(10)&amp;(DBCS(VLOOKUP(B160,#REF!,11,FALSE))&amp;(DBCS(VLOOKUP(B160,#REF!,10,FALSE))))</f>
        <v>#REF!</v>
      </c>
      <c r="F160" s="24" t="e">
        <f>IF(VLOOKUP(B160,#REF!,63,FALSE)="01","航空自衛隊第２補給処調達部長　村岡　良雄","航空自衛隊第２補給処調達部長代理調達管理課長　奥山　英樹")</f>
        <v>#REF!</v>
      </c>
      <c r="G160" s="25" t="e">
        <f>DATEVALUE(VLOOKUP(B160,#REF!,21,FALSE))</f>
        <v>#REF!</v>
      </c>
      <c r="H160" s="24" t="e">
        <f>VLOOKUP(B160,#REF!,18,FALSE)&amp;CHAR(10)&amp;(VLOOKUP(B160,#REF!,19,FALSE))</f>
        <v>#REF!</v>
      </c>
      <c r="I160" s="26" t="e">
        <f>VLOOKUP(H160,#REF!,2,FALSE)</f>
        <v>#REF!</v>
      </c>
      <c r="J160" s="11" t="e">
        <f>IF((VLOOKUP(B160,#REF!,68,FALSE)="55"),"一般競争入札","指名競争入札")</f>
        <v>#REF!</v>
      </c>
      <c r="K160" s="27" t="e">
        <f>IF(OR((VLOOKUP(B160,#REF!,66,FALSE)="1"),(VLOOKUP(B160,#REF!,8,FALSE)="1")),"非公開",(VLOOKUP(B160,#REF!,30,"FALSE")))</f>
        <v>#REF!</v>
      </c>
      <c r="L160" s="27" t="e">
        <f>VLOOKUP(B160,#REF!,29,FALSE)</f>
        <v>#REF!</v>
      </c>
      <c r="M160" s="28" t="e">
        <f>IF(OR((VLOOKUP(B160,#REF!,66,FALSE)="1"),(VLOOKUP(B160,#REF!,8,FALSE)="1")),"非公開",(ROUNDDOWN(L160/K160,3)))</f>
        <v>#REF!</v>
      </c>
      <c r="N160" s="13"/>
      <c r="O160" s="13"/>
      <c r="P160" s="13"/>
      <c r="Q160" s="14" t="s">
        <v>7</v>
      </c>
    </row>
    <row r="161" spans="1:17" ht="60" customHeight="1" x14ac:dyDescent="0.15">
      <c r="A161" s="22" t="e">
        <f>VLOOKUP(B161,#REF!,75,FALSE)</f>
        <v>#REF!</v>
      </c>
      <c r="B161" s="29" t="s">
        <v>191</v>
      </c>
      <c r="C161" s="23" t="e">
        <f>VLOOKUP(B161,#REF!,76,FALSE)</f>
        <v>#REF!</v>
      </c>
      <c r="D161" s="23" t="e">
        <f t="shared" si="2"/>
        <v>#REF!</v>
      </c>
      <c r="E161" s="24" t="e">
        <f>VLOOKUP(B161,#REF!,9,FALSE)&amp;CHAR(10)&amp;(DBCS(VLOOKUP(B161,#REF!,11,FALSE))&amp;(DBCS(VLOOKUP(B161,#REF!,10,FALSE))))</f>
        <v>#REF!</v>
      </c>
      <c r="F161" s="24" t="e">
        <f>IF(VLOOKUP(B161,#REF!,63,FALSE)="01","航空自衛隊第２補給処調達部長　村岡　良雄","航空自衛隊第２補給処調達部長代理調達管理課長　奥山　英樹")</f>
        <v>#REF!</v>
      </c>
      <c r="G161" s="25" t="e">
        <f>DATEVALUE(VLOOKUP(B161,#REF!,21,FALSE))</f>
        <v>#REF!</v>
      </c>
      <c r="H161" s="24" t="e">
        <f>VLOOKUP(B161,#REF!,18,FALSE)&amp;CHAR(10)&amp;(VLOOKUP(B161,#REF!,19,FALSE))</f>
        <v>#REF!</v>
      </c>
      <c r="I161" s="26" t="e">
        <f>VLOOKUP(H161,#REF!,2,FALSE)</f>
        <v>#REF!</v>
      </c>
      <c r="J161" s="11" t="e">
        <f>IF((VLOOKUP(B161,#REF!,68,FALSE)="55"),"一般競争入札","指名競争入札")</f>
        <v>#REF!</v>
      </c>
      <c r="K161" s="27" t="e">
        <f>IF(OR((VLOOKUP(B161,#REF!,66,FALSE)="1"),(VLOOKUP(B161,#REF!,8,FALSE)="1")),"非公開",(VLOOKUP(B161,#REF!,30,"FALSE")))</f>
        <v>#REF!</v>
      </c>
      <c r="L161" s="27" t="e">
        <f>VLOOKUP(B161,#REF!,29,FALSE)</f>
        <v>#REF!</v>
      </c>
      <c r="M161" s="28" t="e">
        <f>IF(OR((VLOOKUP(B161,#REF!,66,FALSE)="1"),(VLOOKUP(B161,#REF!,8,FALSE)="1")),"非公開",(ROUNDDOWN(L161/K161,3)))</f>
        <v>#REF!</v>
      </c>
      <c r="N161" s="13"/>
      <c r="O161" s="13"/>
      <c r="P161" s="13"/>
      <c r="Q161" s="14" t="s">
        <v>7</v>
      </c>
    </row>
    <row r="162" spans="1:17" ht="60" customHeight="1" x14ac:dyDescent="0.15">
      <c r="A162" s="22" t="e">
        <f>VLOOKUP(B162,#REF!,75,FALSE)</f>
        <v>#REF!</v>
      </c>
      <c r="B162" s="29" t="s">
        <v>192</v>
      </c>
      <c r="C162" s="23" t="e">
        <f>VLOOKUP(B162,#REF!,76,FALSE)</f>
        <v>#REF!</v>
      </c>
      <c r="D162" s="23" t="e">
        <f t="shared" si="2"/>
        <v>#REF!</v>
      </c>
      <c r="E162" s="24" t="e">
        <f>VLOOKUP(B162,#REF!,9,FALSE)&amp;CHAR(10)&amp;(DBCS(VLOOKUP(B162,#REF!,11,FALSE))&amp;(DBCS(VLOOKUP(B162,#REF!,10,FALSE))))</f>
        <v>#REF!</v>
      </c>
      <c r="F162" s="24" t="e">
        <f>IF(VLOOKUP(B162,#REF!,63,FALSE)="01","航空自衛隊第２補給処調達部長　村岡　良雄","航空自衛隊第２補給処調達部長代理調達管理課長　奥山　英樹")</f>
        <v>#REF!</v>
      </c>
      <c r="G162" s="25" t="e">
        <f>DATEVALUE(VLOOKUP(B162,#REF!,21,FALSE))</f>
        <v>#REF!</v>
      </c>
      <c r="H162" s="24" t="e">
        <f>VLOOKUP(B162,#REF!,18,FALSE)&amp;CHAR(10)&amp;(VLOOKUP(B162,#REF!,19,FALSE))</f>
        <v>#REF!</v>
      </c>
      <c r="I162" s="26" t="e">
        <f>VLOOKUP(H162,#REF!,2,FALSE)</f>
        <v>#REF!</v>
      </c>
      <c r="J162" s="11" t="e">
        <f>IF((VLOOKUP(B162,#REF!,68,FALSE)="55"),"一般競争入札","指名競争入札")</f>
        <v>#REF!</v>
      </c>
      <c r="K162" s="27" t="e">
        <f>IF(OR((VLOOKUP(B162,#REF!,66,FALSE)="1"),(VLOOKUP(B162,#REF!,8,FALSE)="1")),"非公開",(VLOOKUP(B162,#REF!,30,"FALSE")))</f>
        <v>#REF!</v>
      </c>
      <c r="L162" s="27" t="e">
        <f>VLOOKUP(B162,#REF!,29,FALSE)</f>
        <v>#REF!</v>
      </c>
      <c r="M162" s="28" t="e">
        <f>IF(OR((VLOOKUP(B162,#REF!,66,FALSE)="1"),(VLOOKUP(B162,#REF!,8,FALSE)="1")),"非公開",(ROUNDDOWN(L162/K162,3)))</f>
        <v>#REF!</v>
      </c>
      <c r="N162" s="13"/>
      <c r="O162" s="13"/>
      <c r="P162" s="13"/>
      <c r="Q162" s="14" t="s">
        <v>7</v>
      </c>
    </row>
    <row r="163" spans="1:17" ht="60" customHeight="1" x14ac:dyDescent="0.15">
      <c r="A163" s="22" t="e">
        <f>VLOOKUP(B163,#REF!,75,FALSE)</f>
        <v>#REF!</v>
      </c>
      <c r="B163" s="29" t="s">
        <v>193</v>
      </c>
      <c r="C163" s="23" t="e">
        <f>VLOOKUP(B163,#REF!,76,FALSE)</f>
        <v>#REF!</v>
      </c>
      <c r="D163" s="23" t="e">
        <f t="shared" si="2"/>
        <v>#REF!</v>
      </c>
      <c r="E163" s="24" t="e">
        <f>VLOOKUP(B163,#REF!,9,FALSE)&amp;CHAR(10)&amp;(DBCS(VLOOKUP(B163,#REF!,11,FALSE))&amp;(DBCS(VLOOKUP(B163,#REF!,10,FALSE))))</f>
        <v>#REF!</v>
      </c>
      <c r="F163" s="24" t="e">
        <f>IF(VLOOKUP(B163,#REF!,63,FALSE)="01","航空自衛隊第２補給処調達部長　村岡　良雄","航空自衛隊第２補給処調達部長代理調達管理課長　奥山　英樹")</f>
        <v>#REF!</v>
      </c>
      <c r="G163" s="25" t="e">
        <f>DATEVALUE(VLOOKUP(B163,#REF!,21,FALSE))</f>
        <v>#REF!</v>
      </c>
      <c r="H163" s="24" t="e">
        <f>VLOOKUP(B163,#REF!,18,FALSE)&amp;CHAR(10)&amp;(VLOOKUP(B163,#REF!,19,FALSE))</f>
        <v>#REF!</v>
      </c>
      <c r="I163" s="26" t="e">
        <f>VLOOKUP(H163,#REF!,2,FALSE)</f>
        <v>#REF!</v>
      </c>
      <c r="J163" s="11" t="e">
        <f>IF((VLOOKUP(B163,#REF!,68,FALSE)="55"),"一般競争入札","指名競争入札")</f>
        <v>#REF!</v>
      </c>
      <c r="K163" s="27" t="e">
        <f>IF(OR((VLOOKUP(B163,#REF!,66,FALSE)="1"),(VLOOKUP(B163,#REF!,8,FALSE)="1")),"非公開",(VLOOKUP(B163,#REF!,30,"FALSE")))</f>
        <v>#REF!</v>
      </c>
      <c r="L163" s="27" t="e">
        <f>VLOOKUP(B163,#REF!,29,FALSE)</f>
        <v>#REF!</v>
      </c>
      <c r="M163" s="28" t="e">
        <f>IF(OR((VLOOKUP(B163,#REF!,66,FALSE)="1"),(VLOOKUP(B163,#REF!,8,FALSE)="1")),"非公開",(ROUNDDOWN(L163/K163,3)))</f>
        <v>#REF!</v>
      </c>
      <c r="N163" s="13"/>
      <c r="O163" s="13"/>
      <c r="P163" s="13"/>
      <c r="Q163" s="14" t="s">
        <v>7</v>
      </c>
    </row>
    <row r="164" spans="1:17" ht="60" customHeight="1" x14ac:dyDescent="0.15">
      <c r="A164" s="22" t="e">
        <f>VLOOKUP(B164,#REF!,75,FALSE)</f>
        <v>#REF!</v>
      </c>
      <c r="B164" s="29" t="s">
        <v>194</v>
      </c>
      <c r="C164" s="23" t="e">
        <f>VLOOKUP(B164,#REF!,76,FALSE)</f>
        <v>#REF!</v>
      </c>
      <c r="D164" s="23" t="e">
        <f t="shared" si="2"/>
        <v>#REF!</v>
      </c>
      <c r="E164" s="24" t="e">
        <f>VLOOKUP(B164,#REF!,9,FALSE)&amp;CHAR(10)&amp;(DBCS(VLOOKUP(B164,#REF!,11,FALSE))&amp;(DBCS(VLOOKUP(B164,#REF!,10,FALSE))))</f>
        <v>#REF!</v>
      </c>
      <c r="F164" s="24" t="e">
        <f>IF(VLOOKUP(B164,#REF!,63,FALSE)="01","航空自衛隊第２補給処調達部長　村岡　良雄","航空自衛隊第２補給処調達部長代理調達管理課長　奥山　英樹")</f>
        <v>#REF!</v>
      </c>
      <c r="G164" s="25" t="e">
        <f>DATEVALUE(VLOOKUP(B164,#REF!,21,FALSE))</f>
        <v>#REF!</v>
      </c>
      <c r="H164" s="24" t="e">
        <f>VLOOKUP(B164,#REF!,18,FALSE)&amp;CHAR(10)&amp;(VLOOKUP(B164,#REF!,19,FALSE))</f>
        <v>#REF!</v>
      </c>
      <c r="I164" s="26" t="e">
        <f>VLOOKUP(H164,#REF!,2,FALSE)</f>
        <v>#REF!</v>
      </c>
      <c r="J164" s="11" t="e">
        <f>IF((VLOOKUP(B164,#REF!,68,FALSE)="55"),"一般競争入札","指名競争入札")</f>
        <v>#REF!</v>
      </c>
      <c r="K164" s="27" t="e">
        <f>IF(OR((VLOOKUP(B164,#REF!,66,FALSE)="1"),(VLOOKUP(B164,#REF!,8,FALSE)="1")),"非公開",(VLOOKUP(B164,#REF!,30,"FALSE")))</f>
        <v>#REF!</v>
      </c>
      <c r="L164" s="27" t="e">
        <f>VLOOKUP(B164,#REF!,29,FALSE)</f>
        <v>#REF!</v>
      </c>
      <c r="M164" s="28" t="e">
        <f>IF(OR((VLOOKUP(B164,#REF!,66,FALSE)="1"),(VLOOKUP(B164,#REF!,8,FALSE)="1")),"非公開",(ROUNDDOWN(L164/K164,3)))</f>
        <v>#REF!</v>
      </c>
      <c r="N164" s="13"/>
      <c r="O164" s="13"/>
      <c r="P164" s="13"/>
      <c r="Q164" s="14" t="s">
        <v>7</v>
      </c>
    </row>
    <row r="165" spans="1:17" ht="60" customHeight="1" x14ac:dyDescent="0.15">
      <c r="A165" s="22" t="e">
        <f>VLOOKUP(B165,#REF!,75,FALSE)</f>
        <v>#REF!</v>
      </c>
      <c r="B165" s="29" t="s">
        <v>195</v>
      </c>
      <c r="C165" s="23" t="e">
        <f>VLOOKUP(B165,#REF!,76,FALSE)</f>
        <v>#REF!</v>
      </c>
      <c r="D165" s="23" t="e">
        <f t="shared" si="2"/>
        <v>#REF!</v>
      </c>
      <c r="E165" s="24" t="e">
        <f>VLOOKUP(B165,#REF!,9,FALSE)&amp;CHAR(10)&amp;(DBCS(VLOOKUP(B165,#REF!,11,FALSE))&amp;(DBCS(VLOOKUP(B165,#REF!,10,FALSE))))</f>
        <v>#REF!</v>
      </c>
      <c r="F165" s="24" t="e">
        <f>IF(VLOOKUP(B165,#REF!,63,FALSE)="01","航空自衛隊第２補給処調達部長　村岡　良雄","航空自衛隊第２補給処調達部長代理調達管理課長　奥山　英樹")</f>
        <v>#REF!</v>
      </c>
      <c r="G165" s="25" t="e">
        <f>DATEVALUE(VLOOKUP(B165,#REF!,21,FALSE))</f>
        <v>#REF!</v>
      </c>
      <c r="H165" s="24" t="e">
        <f>VLOOKUP(B165,#REF!,18,FALSE)&amp;CHAR(10)&amp;(VLOOKUP(B165,#REF!,19,FALSE))</f>
        <v>#REF!</v>
      </c>
      <c r="I165" s="26" t="e">
        <f>VLOOKUP(H165,#REF!,2,FALSE)</f>
        <v>#REF!</v>
      </c>
      <c r="J165" s="11" t="e">
        <f>IF((VLOOKUP(B165,#REF!,68,FALSE)="55"),"一般競争入札","指名競争入札")</f>
        <v>#REF!</v>
      </c>
      <c r="K165" s="27" t="e">
        <f>IF(OR((VLOOKUP(B165,#REF!,66,FALSE)="1"),(VLOOKUP(B165,#REF!,8,FALSE)="1")),"非公開",(VLOOKUP(B165,#REF!,30,"FALSE")))</f>
        <v>#REF!</v>
      </c>
      <c r="L165" s="27" t="e">
        <f>VLOOKUP(B165,#REF!,29,FALSE)</f>
        <v>#REF!</v>
      </c>
      <c r="M165" s="28" t="e">
        <f>IF(OR((VLOOKUP(B165,#REF!,66,FALSE)="1"),(VLOOKUP(B165,#REF!,8,FALSE)="1")),"非公開",(ROUNDDOWN(L165/K165,3)))</f>
        <v>#REF!</v>
      </c>
      <c r="N165" s="13"/>
      <c r="O165" s="13"/>
      <c r="P165" s="13"/>
      <c r="Q165" s="14" t="s">
        <v>7</v>
      </c>
    </row>
    <row r="166" spans="1:17" ht="60" customHeight="1" x14ac:dyDescent="0.15">
      <c r="A166" s="22" t="e">
        <f>VLOOKUP(B166,#REF!,75,FALSE)</f>
        <v>#REF!</v>
      </c>
      <c r="B166" s="29" t="s">
        <v>196</v>
      </c>
      <c r="C166" s="23" t="e">
        <f>VLOOKUP(B166,#REF!,76,FALSE)</f>
        <v>#REF!</v>
      </c>
      <c r="D166" s="23" t="e">
        <f t="shared" si="2"/>
        <v>#REF!</v>
      </c>
      <c r="E166" s="24" t="e">
        <f>VLOOKUP(B166,#REF!,9,FALSE)&amp;CHAR(10)&amp;(DBCS(VLOOKUP(B166,#REF!,11,FALSE))&amp;(DBCS(VLOOKUP(B166,#REF!,10,FALSE))))</f>
        <v>#REF!</v>
      </c>
      <c r="F166" s="24" t="e">
        <f>IF(VLOOKUP(B166,#REF!,63,FALSE)="01","航空自衛隊第２補給処調達部長　村岡　良雄","航空自衛隊第２補給処調達部長代理調達管理課長　奥山　英樹")</f>
        <v>#REF!</v>
      </c>
      <c r="G166" s="25" t="e">
        <f>DATEVALUE(VLOOKUP(B166,#REF!,21,FALSE))</f>
        <v>#REF!</v>
      </c>
      <c r="H166" s="24" t="e">
        <f>VLOOKUP(B166,#REF!,18,FALSE)&amp;CHAR(10)&amp;(VLOOKUP(B166,#REF!,19,FALSE))</f>
        <v>#REF!</v>
      </c>
      <c r="I166" s="26" t="e">
        <f>VLOOKUP(H166,#REF!,2,FALSE)</f>
        <v>#REF!</v>
      </c>
      <c r="J166" s="11" t="e">
        <f>IF((VLOOKUP(B166,#REF!,68,FALSE)="55"),"一般競争入札","指名競争入札")</f>
        <v>#REF!</v>
      </c>
      <c r="K166" s="27" t="e">
        <f>IF(OR((VLOOKUP(B166,#REF!,66,FALSE)="1"),(VLOOKUP(B166,#REF!,8,FALSE)="1")),"非公開",(VLOOKUP(B166,#REF!,30,"FALSE")))</f>
        <v>#REF!</v>
      </c>
      <c r="L166" s="27" t="e">
        <f>VLOOKUP(B166,#REF!,29,FALSE)</f>
        <v>#REF!</v>
      </c>
      <c r="M166" s="28" t="e">
        <f>IF(OR((VLOOKUP(B166,#REF!,66,FALSE)="1"),(VLOOKUP(B166,#REF!,8,FALSE)="1")),"非公開",(ROUNDDOWN(L166/K166,3)))</f>
        <v>#REF!</v>
      </c>
      <c r="N166" s="13"/>
      <c r="O166" s="13"/>
      <c r="P166" s="13"/>
      <c r="Q166" s="14" t="s">
        <v>7</v>
      </c>
    </row>
    <row r="167" spans="1:17" ht="60" customHeight="1" x14ac:dyDescent="0.15">
      <c r="A167" s="22" t="e">
        <f>VLOOKUP(B167,#REF!,75,FALSE)</f>
        <v>#REF!</v>
      </c>
      <c r="B167" s="29" t="s">
        <v>197</v>
      </c>
      <c r="C167" s="23" t="e">
        <f>VLOOKUP(B167,#REF!,76,FALSE)</f>
        <v>#REF!</v>
      </c>
      <c r="D167" s="23" t="e">
        <f t="shared" si="2"/>
        <v>#REF!</v>
      </c>
      <c r="E167" s="24" t="e">
        <f>VLOOKUP(B167,#REF!,9,FALSE)&amp;CHAR(10)&amp;(DBCS(VLOOKUP(B167,#REF!,11,FALSE))&amp;(DBCS(VLOOKUP(B167,#REF!,10,FALSE))))</f>
        <v>#REF!</v>
      </c>
      <c r="F167" s="24" t="e">
        <f>IF(VLOOKUP(B167,#REF!,63,FALSE)="01","航空自衛隊第２補給処調達部長　村岡　良雄","航空自衛隊第２補給処調達部長代理調達管理課長　奥山　英樹")</f>
        <v>#REF!</v>
      </c>
      <c r="G167" s="25" t="e">
        <f>DATEVALUE(VLOOKUP(B167,#REF!,21,FALSE))</f>
        <v>#REF!</v>
      </c>
      <c r="H167" s="24" t="e">
        <f>VLOOKUP(B167,#REF!,18,FALSE)&amp;CHAR(10)&amp;(VLOOKUP(B167,#REF!,19,FALSE))</f>
        <v>#REF!</v>
      </c>
      <c r="I167" s="26" t="e">
        <f>VLOOKUP(H167,#REF!,2,FALSE)</f>
        <v>#REF!</v>
      </c>
      <c r="J167" s="11" t="e">
        <f>IF((VLOOKUP(B167,#REF!,68,FALSE)="55"),"一般競争入札","指名競争入札")</f>
        <v>#REF!</v>
      </c>
      <c r="K167" s="27" t="e">
        <f>IF(OR((VLOOKUP(B167,#REF!,66,FALSE)="1"),(VLOOKUP(B167,#REF!,8,FALSE)="1")),"非公開",(VLOOKUP(B167,#REF!,30,"FALSE")))</f>
        <v>#REF!</v>
      </c>
      <c r="L167" s="27" t="e">
        <f>VLOOKUP(B167,#REF!,29,FALSE)</f>
        <v>#REF!</v>
      </c>
      <c r="M167" s="28" t="e">
        <f>IF(OR((VLOOKUP(B167,#REF!,66,FALSE)="1"),(VLOOKUP(B167,#REF!,8,FALSE)="1")),"非公開",(ROUNDDOWN(L167/K167,3)))</f>
        <v>#REF!</v>
      </c>
      <c r="N167" s="13"/>
      <c r="O167" s="13"/>
      <c r="P167" s="13"/>
      <c r="Q167" s="14" t="s">
        <v>7</v>
      </c>
    </row>
    <row r="168" spans="1:17" ht="60" customHeight="1" x14ac:dyDescent="0.15">
      <c r="A168" s="22" t="e">
        <f>VLOOKUP(B168,#REF!,75,FALSE)</f>
        <v>#REF!</v>
      </c>
      <c r="B168" s="29" t="s">
        <v>198</v>
      </c>
      <c r="C168" s="23" t="e">
        <f>VLOOKUP(B168,#REF!,76,FALSE)</f>
        <v>#REF!</v>
      </c>
      <c r="D168" s="23" t="e">
        <f t="shared" si="2"/>
        <v>#REF!</v>
      </c>
      <c r="E168" s="24" t="e">
        <f>VLOOKUP(B168,#REF!,9,FALSE)&amp;CHAR(10)&amp;(DBCS(VLOOKUP(B168,#REF!,11,FALSE))&amp;(DBCS(VLOOKUP(B168,#REF!,10,FALSE))))</f>
        <v>#REF!</v>
      </c>
      <c r="F168" s="24" t="e">
        <f>IF(VLOOKUP(B168,#REF!,63,FALSE)="01","航空自衛隊第２補給処調達部長　村岡　良雄","航空自衛隊第２補給処調達部長代理調達管理課長　奥山　英樹")</f>
        <v>#REF!</v>
      </c>
      <c r="G168" s="25" t="e">
        <f>DATEVALUE(VLOOKUP(B168,#REF!,21,FALSE))</f>
        <v>#REF!</v>
      </c>
      <c r="H168" s="24" t="e">
        <f>VLOOKUP(B168,#REF!,18,FALSE)&amp;CHAR(10)&amp;(VLOOKUP(B168,#REF!,19,FALSE))</f>
        <v>#REF!</v>
      </c>
      <c r="I168" s="26" t="e">
        <f>VLOOKUP(H168,#REF!,2,FALSE)</f>
        <v>#REF!</v>
      </c>
      <c r="J168" s="11" t="e">
        <f>IF((VLOOKUP(B168,#REF!,68,FALSE)="55"),"一般競争入札","指名競争入札")</f>
        <v>#REF!</v>
      </c>
      <c r="K168" s="27" t="e">
        <f>IF(OR((VLOOKUP(B168,#REF!,66,FALSE)="1"),(VLOOKUP(B168,#REF!,8,FALSE)="1")),"非公開",(VLOOKUP(B168,#REF!,30,"FALSE")))</f>
        <v>#REF!</v>
      </c>
      <c r="L168" s="27" t="e">
        <f>VLOOKUP(B168,#REF!,29,FALSE)</f>
        <v>#REF!</v>
      </c>
      <c r="M168" s="28" t="e">
        <f>IF(OR((VLOOKUP(B168,#REF!,66,FALSE)="1"),(VLOOKUP(B168,#REF!,8,FALSE)="1")),"非公開",(ROUNDDOWN(L168/K168,3)))</f>
        <v>#REF!</v>
      </c>
      <c r="N168" s="13"/>
      <c r="O168" s="13"/>
      <c r="P168" s="13"/>
      <c r="Q168" s="14" t="s">
        <v>7</v>
      </c>
    </row>
    <row r="169" spans="1:17" ht="60" customHeight="1" x14ac:dyDescent="0.15">
      <c r="A169" s="22" t="e">
        <f>VLOOKUP(B169,#REF!,75,FALSE)</f>
        <v>#REF!</v>
      </c>
      <c r="B169" s="29" t="s">
        <v>199</v>
      </c>
      <c r="C169" s="23" t="e">
        <f>VLOOKUP(B169,#REF!,76,FALSE)</f>
        <v>#REF!</v>
      </c>
      <c r="D169" s="23" t="e">
        <f t="shared" si="2"/>
        <v>#REF!</v>
      </c>
      <c r="E169" s="24" t="e">
        <f>VLOOKUP(B169,#REF!,9,FALSE)&amp;CHAR(10)&amp;(DBCS(VLOOKUP(B169,#REF!,11,FALSE))&amp;(DBCS(VLOOKUP(B169,#REF!,10,FALSE))))</f>
        <v>#REF!</v>
      </c>
      <c r="F169" s="24" t="e">
        <f>IF(VLOOKUP(B169,#REF!,63,FALSE)="01","航空自衛隊第２補給処調達部長　村岡　良雄","航空自衛隊第２補給処調達部長代理調達管理課長　奥山　英樹")</f>
        <v>#REF!</v>
      </c>
      <c r="G169" s="25" t="e">
        <f>DATEVALUE(VLOOKUP(B169,#REF!,21,FALSE))</f>
        <v>#REF!</v>
      </c>
      <c r="H169" s="24" t="e">
        <f>VLOOKUP(B169,#REF!,18,FALSE)&amp;CHAR(10)&amp;(VLOOKUP(B169,#REF!,19,FALSE))</f>
        <v>#REF!</v>
      </c>
      <c r="I169" s="26" t="e">
        <f>VLOOKUP(H169,#REF!,2,FALSE)</f>
        <v>#REF!</v>
      </c>
      <c r="J169" s="11" t="e">
        <f>IF((VLOOKUP(B169,#REF!,68,FALSE)="55"),"一般競争入札","指名競争入札")</f>
        <v>#REF!</v>
      </c>
      <c r="K169" s="27" t="e">
        <f>IF(OR((VLOOKUP(B169,#REF!,66,FALSE)="1"),(VLOOKUP(B169,#REF!,8,FALSE)="1")),"非公開",(VLOOKUP(B169,#REF!,30,"FALSE")))</f>
        <v>#REF!</v>
      </c>
      <c r="L169" s="27" t="e">
        <f>VLOOKUP(B169,#REF!,29,FALSE)</f>
        <v>#REF!</v>
      </c>
      <c r="M169" s="28" t="e">
        <f>IF(OR((VLOOKUP(B169,#REF!,66,FALSE)="1"),(VLOOKUP(B169,#REF!,8,FALSE)="1")),"非公開",(ROUNDDOWN(L169/K169,3)))</f>
        <v>#REF!</v>
      </c>
      <c r="N169" s="13"/>
      <c r="O169" s="13"/>
      <c r="P169" s="13"/>
      <c r="Q169" s="14" t="s">
        <v>7</v>
      </c>
    </row>
    <row r="170" spans="1:17" ht="60" customHeight="1" x14ac:dyDescent="0.15">
      <c r="A170" s="22" t="e">
        <f>VLOOKUP(B170,#REF!,75,FALSE)</f>
        <v>#REF!</v>
      </c>
      <c r="B170" s="29" t="s">
        <v>200</v>
      </c>
      <c r="C170" s="23" t="e">
        <f>VLOOKUP(B170,#REF!,76,FALSE)</f>
        <v>#REF!</v>
      </c>
      <c r="D170" s="23" t="e">
        <f t="shared" si="2"/>
        <v>#REF!</v>
      </c>
      <c r="E170" s="24" t="e">
        <f>VLOOKUP(B170,#REF!,9,FALSE)&amp;CHAR(10)&amp;(DBCS(VLOOKUP(B170,#REF!,11,FALSE))&amp;(DBCS(VLOOKUP(B170,#REF!,10,FALSE))))</f>
        <v>#REF!</v>
      </c>
      <c r="F170" s="24" t="e">
        <f>IF(VLOOKUP(B170,#REF!,63,FALSE)="01","航空自衛隊第２補給処調達部長　村岡　良雄","航空自衛隊第２補給処調達部長代理調達管理課長　奥山　英樹")</f>
        <v>#REF!</v>
      </c>
      <c r="G170" s="25" t="e">
        <f>DATEVALUE(VLOOKUP(B170,#REF!,21,FALSE))</f>
        <v>#REF!</v>
      </c>
      <c r="H170" s="24" t="e">
        <f>VLOOKUP(B170,#REF!,18,FALSE)&amp;CHAR(10)&amp;(VLOOKUP(B170,#REF!,19,FALSE))</f>
        <v>#REF!</v>
      </c>
      <c r="I170" s="26" t="e">
        <f>VLOOKUP(H170,#REF!,2,FALSE)</f>
        <v>#REF!</v>
      </c>
      <c r="J170" s="11" t="e">
        <f>IF((VLOOKUP(B170,#REF!,68,FALSE)="55"),"一般競争入札","指名競争入札")</f>
        <v>#REF!</v>
      </c>
      <c r="K170" s="27" t="e">
        <f>IF(OR((VLOOKUP(B170,#REF!,66,FALSE)="1"),(VLOOKUP(B170,#REF!,8,FALSE)="1")),"非公開",(VLOOKUP(B170,#REF!,30,"FALSE")))</f>
        <v>#REF!</v>
      </c>
      <c r="L170" s="27" t="e">
        <f>VLOOKUP(B170,#REF!,29,FALSE)</f>
        <v>#REF!</v>
      </c>
      <c r="M170" s="28" t="e">
        <f>IF(OR((VLOOKUP(B170,#REF!,66,FALSE)="1"),(VLOOKUP(B170,#REF!,8,FALSE)="1")),"非公開",(ROUNDDOWN(L170/K170,3)))</f>
        <v>#REF!</v>
      </c>
      <c r="N170" s="13"/>
      <c r="O170" s="13"/>
      <c r="P170" s="13"/>
      <c r="Q170" s="14" t="s">
        <v>7</v>
      </c>
    </row>
    <row r="171" spans="1:17" ht="60" customHeight="1" x14ac:dyDescent="0.15">
      <c r="A171" s="22" t="e">
        <f>VLOOKUP(B171,#REF!,75,FALSE)</f>
        <v>#REF!</v>
      </c>
      <c r="B171" s="29" t="s">
        <v>201</v>
      </c>
      <c r="C171" s="23" t="e">
        <f>VLOOKUP(B171,#REF!,76,FALSE)</f>
        <v>#REF!</v>
      </c>
      <c r="D171" s="23" t="e">
        <f t="shared" si="2"/>
        <v>#REF!</v>
      </c>
      <c r="E171" s="24" t="e">
        <f>VLOOKUP(B171,#REF!,9,FALSE)&amp;CHAR(10)&amp;(DBCS(VLOOKUP(B171,#REF!,11,FALSE))&amp;(DBCS(VLOOKUP(B171,#REF!,10,FALSE))))</f>
        <v>#REF!</v>
      </c>
      <c r="F171" s="24" t="e">
        <f>IF(VLOOKUP(B171,#REF!,63,FALSE)="01","航空自衛隊第２補給処調達部長　村岡　良雄","航空自衛隊第２補給処調達部長代理調達管理課長　奥山　英樹")</f>
        <v>#REF!</v>
      </c>
      <c r="G171" s="25" t="e">
        <f>DATEVALUE(VLOOKUP(B171,#REF!,21,FALSE))</f>
        <v>#REF!</v>
      </c>
      <c r="H171" s="24" t="e">
        <f>VLOOKUP(B171,#REF!,18,FALSE)&amp;CHAR(10)&amp;(VLOOKUP(B171,#REF!,19,FALSE))</f>
        <v>#REF!</v>
      </c>
      <c r="I171" s="26" t="e">
        <f>VLOOKUP(H171,#REF!,2,FALSE)</f>
        <v>#REF!</v>
      </c>
      <c r="J171" s="11" t="e">
        <f>IF((VLOOKUP(B171,#REF!,68,FALSE)="55"),"一般競争入札","指名競争入札")</f>
        <v>#REF!</v>
      </c>
      <c r="K171" s="27" t="e">
        <f>IF(OR((VLOOKUP(B171,#REF!,66,FALSE)="1"),(VLOOKUP(B171,#REF!,8,FALSE)="1")),"非公開",(VLOOKUP(B171,#REF!,30,"FALSE")))</f>
        <v>#REF!</v>
      </c>
      <c r="L171" s="27" t="e">
        <f>VLOOKUP(B171,#REF!,29,FALSE)</f>
        <v>#REF!</v>
      </c>
      <c r="M171" s="28" t="e">
        <f>IF(OR((VLOOKUP(B171,#REF!,66,FALSE)="1"),(VLOOKUP(B171,#REF!,8,FALSE)="1")),"非公開",(ROUNDDOWN(L171/K171,3)))</f>
        <v>#REF!</v>
      </c>
      <c r="N171" s="13"/>
      <c r="O171" s="13"/>
      <c r="P171" s="13"/>
      <c r="Q171" s="14" t="s">
        <v>7</v>
      </c>
    </row>
    <row r="172" spans="1:17" ht="60" customHeight="1" x14ac:dyDescent="0.15">
      <c r="A172" s="22" t="e">
        <f>VLOOKUP(B172,#REF!,75,FALSE)</f>
        <v>#REF!</v>
      </c>
      <c r="B172" s="29" t="s">
        <v>202</v>
      </c>
      <c r="C172" s="23" t="e">
        <f>VLOOKUP(B172,#REF!,76,FALSE)</f>
        <v>#REF!</v>
      </c>
      <c r="D172" s="23" t="e">
        <f t="shared" si="2"/>
        <v>#REF!</v>
      </c>
      <c r="E172" s="24" t="e">
        <f>VLOOKUP(B172,#REF!,9,FALSE)&amp;CHAR(10)&amp;(DBCS(VLOOKUP(B172,#REF!,11,FALSE))&amp;(DBCS(VLOOKUP(B172,#REF!,10,FALSE))))</f>
        <v>#REF!</v>
      </c>
      <c r="F172" s="24" t="e">
        <f>IF(VLOOKUP(B172,#REF!,63,FALSE)="01","航空自衛隊第２補給処調達部長　村岡　良雄","航空自衛隊第２補給処調達部長代理調達管理課長　奥山　英樹")</f>
        <v>#REF!</v>
      </c>
      <c r="G172" s="25" t="e">
        <f>DATEVALUE(VLOOKUP(B172,#REF!,21,FALSE))</f>
        <v>#REF!</v>
      </c>
      <c r="H172" s="24" t="e">
        <f>VLOOKUP(B172,#REF!,18,FALSE)&amp;CHAR(10)&amp;(VLOOKUP(B172,#REF!,19,FALSE))</f>
        <v>#REF!</v>
      </c>
      <c r="I172" s="26" t="e">
        <f>VLOOKUP(H172,#REF!,2,FALSE)</f>
        <v>#REF!</v>
      </c>
      <c r="J172" s="11" t="e">
        <f>IF((VLOOKUP(B172,#REF!,68,FALSE)="55"),"一般競争入札","指名競争入札")</f>
        <v>#REF!</v>
      </c>
      <c r="K172" s="27" t="e">
        <f>IF(OR((VLOOKUP(B172,#REF!,66,FALSE)="1"),(VLOOKUP(B172,#REF!,8,FALSE)="1")),"非公開",(VLOOKUP(B172,#REF!,30,"FALSE")))</f>
        <v>#REF!</v>
      </c>
      <c r="L172" s="27" t="e">
        <f>VLOOKUP(B172,#REF!,29,FALSE)</f>
        <v>#REF!</v>
      </c>
      <c r="M172" s="28" t="e">
        <f>IF(OR((VLOOKUP(B172,#REF!,66,FALSE)="1"),(VLOOKUP(B172,#REF!,8,FALSE)="1")),"非公開",(ROUNDDOWN(L172/K172,3)))</f>
        <v>#REF!</v>
      </c>
      <c r="N172" s="13"/>
      <c r="O172" s="13"/>
      <c r="P172" s="13"/>
      <c r="Q172" s="14" t="s">
        <v>7</v>
      </c>
    </row>
    <row r="173" spans="1:17" ht="60" customHeight="1" x14ac:dyDescent="0.15">
      <c r="A173" s="22" t="e">
        <f>VLOOKUP(B173,#REF!,75,FALSE)</f>
        <v>#REF!</v>
      </c>
      <c r="B173" s="29" t="s">
        <v>203</v>
      </c>
      <c r="C173" s="23" t="e">
        <f>VLOOKUP(B173,#REF!,76,FALSE)</f>
        <v>#REF!</v>
      </c>
      <c r="D173" s="23" t="e">
        <f t="shared" si="2"/>
        <v>#REF!</v>
      </c>
      <c r="E173" s="24" t="e">
        <f>VLOOKUP(B173,#REF!,9,FALSE)&amp;CHAR(10)&amp;(DBCS(VLOOKUP(B173,#REF!,11,FALSE))&amp;(DBCS(VLOOKUP(B173,#REF!,10,FALSE))))</f>
        <v>#REF!</v>
      </c>
      <c r="F173" s="24" t="e">
        <f>IF(VLOOKUP(B173,#REF!,63,FALSE)="01","航空自衛隊第２補給処調達部長　村岡　良雄","航空自衛隊第２補給処調達部長代理調達管理課長　奥山　英樹")</f>
        <v>#REF!</v>
      </c>
      <c r="G173" s="25" t="e">
        <f>DATEVALUE(VLOOKUP(B173,#REF!,21,FALSE))</f>
        <v>#REF!</v>
      </c>
      <c r="H173" s="24" t="e">
        <f>VLOOKUP(B173,#REF!,18,FALSE)&amp;CHAR(10)&amp;(VLOOKUP(B173,#REF!,19,FALSE))</f>
        <v>#REF!</v>
      </c>
      <c r="I173" s="26" t="e">
        <f>VLOOKUP(H173,#REF!,2,FALSE)</f>
        <v>#REF!</v>
      </c>
      <c r="J173" s="11" t="e">
        <f>IF((VLOOKUP(B173,#REF!,68,FALSE)="55"),"一般競争入札","指名競争入札")</f>
        <v>#REF!</v>
      </c>
      <c r="K173" s="27" t="e">
        <f>IF(OR((VLOOKUP(B173,#REF!,66,FALSE)="1"),(VLOOKUP(B173,#REF!,8,FALSE)="1")),"非公開",(VLOOKUP(B173,#REF!,30,"FALSE")))</f>
        <v>#REF!</v>
      </c>
      <c r="L173" s="27" t="e">
        <f>VLOOKUP(B173,#REF!,29,FALSE)</f>
        <v>#REF!</v>
      </c>
      <c r="M173" s="28" t="e">
        <f>IF(OR((VLOOKUP(B173,#REF!,66,FALSE)="1"),(VLOOKUP(B173,#REF!,8,FALSE)="1")),"非公開",(ROUNDDOWN(L173/K173,3)))</f>
        <v>#REF!</v>
      </c>
      <c r="N173" s="13"/>
      <c r="O173" s="13"/>
      <c r="P173" s="13"/>
      <c r="Q173" s="14" t="s">
        <v>7</v>
      </c>
    </row>
    <row r="174" spans="1:17" ht="60" customHeight="1" x14ac:dyDescent="0.15">
      <c r="A174" s="22" t="e">
        <f>VLOOKUP(B174,#REF!,75,FALSE)</f>
        <v>#REF!</v>
      </c>
      <c r="B174" s="29" t="s">
        <v>204</v>
      </c>
      <c r="C174" s="23" t="e">
        <f>VLOOKUP(B174,#REF!,76,FALSE)</f>
        <v>#REF!</v>
      </c>
      <c r="D174" s="23" t="e">
        <f t="shared" si="2"/>
        <v>#REF!</v>
      </c>
      <c r="E174" s="24" t="e">
        <f>VLOOKUP(B174,#REF!,9,FALSE)&amp;CHAR(10)&amp;(DBCS(VLOOKUP(B174,#REF!,11,FALSE))&amp;(DBCS(VLOOKUP(B174,#REF!,10,FALSE))))</f>
        <v>#REF!</v>
      </c>
      <c r="F174" s="24" t="e">
        <f>IF(VLOOKUP(B174,#REF!,63,FALSE)="01","航空自衛隊第２補給処調達部長　村岡　良雄","航空自衛隊第２補給処調達部長代理調達管理課長　奥山　英樹")</f>
        <v>#REF!</v>
      </c>
      <c r="G174" s="25" t="e">
        <f>DATEVALUE(VLOOKUP(B174,#REF!,21,FALSE))</f>
        <v>#REF!</v>
      </c>
      <c r="H174" s="24" t="e">
        <f>VLOOKUP(B174,#REF!,18,FALSE)&amp;CHAR(10)&amp;(VLOOKUP(B174,#REF!,19,FALSE))</f>
        <v>#REF!</v>
      </c>
      <c r="I174" s="26" t="e">
        <f>VLOOKUP(H174,#REF!,2,FALSE)</f>
        <v>#REF!</v>
      </c>
      <c r="J174" s="11" t="e">
        <f>IF((VLOOKUP(B174,#REF!,68,FALSE)="55"),"一般競争入札","指名競争入札")</f>
        <v>#REF!</v>
      </c>
      <c r="K174" s="27" t="e">
        <f>IF(OR((VLOOKUP(B174,#REF!,66,FALSE)="1"),(VLOOKUP(B174,#REF!,8,FALSE)="1")),"非公開",(VLOOKUP(B174,#REF!,30,"FALSE")))</f>
        <v>#REF!</v>
      </c>
      <c r="L174" s="27" t="e">
        <f>VLOOKUP(B174,#REF!,29,FALSE)</f>
        <v>#REF!</v>
      </c>
      <c r="M174" s="28" t="e">
        <f>IF(OR((VLOOKUP(B174,#REF!,66,FALSE)="1"),(VLOOKUP(B174,#REF!,8,FALSE)="1")),"非公開",(ROUNDDOWN(L174/K174,3)))</f>
        <v>#REF!</v>
      </c>
      <c r="N174" s="13"/>
      <c r="O174" s="13"/>
      <c r="P174" s="13"/>
      <c r="Q174" s="14" t="s">
        <v>7</v>
      </c>
    </row>
    <row r="175" spans="1:17" ht="60" customHeight="1" x14ac:dyDescent="0.15">
      <c r="A175" s="22" t="e">
        <f>VLOOKUP(B175,#REF!,75,FALSE)</f>
        <v>#REF!</v>
      </c>
      <c r="B175" s="29" t="s">
        <v>205</v>
      </c>
      <c r="C175" s="23" t="e">
        <f>VLOOKUP(B175,#REF!,76,FALSE)</f>
        <v>#REF!</v>
      </c>
      <c r="D175" s="23" t="e">
        <f t="shared" si="2"/>
        <v>#REF!</v>
      </c>
      <c r="E175" s="24" t="e">
        <f>VLOOKUP(B175,#REF!,9,FALSE)&amp;CHAR(10)&amp;(DBCS(VLOOKUP(B175,#REF!,11,FALSE))&amp;(DBCS(VLOOKUP(B175,#REF!,10,FALSE))))</f>
        <v>#REF!</v>
      </c>
      <c r="F175" s="24" t="e">
        <f>IF(VLOOKUP(B175,#REF!,63,FALSE)="01","航空自衛隊第２補給処調達部長　村岡　良雄","航空自衛隊第２補給処調達部長代理調達管理課長　奥山　英樹")</f>
        <v>#REF!</v>
      </c>
      <c r="G175" s="25" t="e">
        <f>DATEVALUE(VLOOKUP(B175,#REF!,21,FALSE))</f>
        <v>#REF!</v>
      </c>
      <c r="H175" s="24" t="e">
        <f>VLOOKUP(B175,#REF!,18,FALSE)&amp;CHAR(10)&amp;(VLOOKUP(B175,#REF!,19,FALSE))</f>
        <v>#REF!</v>
      </c>
      <c r="I175" s="26" t="e">
        <f>VLOOKUP(H175,#REF!,2,FALSE)</f>
        <v>#REF!</v>
      </c>
      <c r="J175" s="11" t="e">
        <f>IF((VLOOKUP(B175,#REF!,68,FALSE)="55"),"一般競争入札","指名競争入札")</f>
        <v>#REF!</v>
      </c>
      <c r="K175" s="27" t="e">
        <f>IF(OR((VLOOKUP(B175,#REF!,66,FALSE)="1"),(VLOOKUP(B175,#REF!,8,FALSE)="1")),"非公開",(VLOOKUP(B175,#REF!,30,"FALSE")))</f>
        <v>#REF!</v>
      </c>
      <c r="L175" s="27" t="e">
        <f>VLOOKUP(B175,#REF!,29,FALSE)</f>
        <v>#REF!</v>
      </c>
      <c r="M175" s="28" t="e">
        <f>IF(OR((VLOOKUP(B175,#REF!,66,FALSE)="1"),(VLOOKUP(B175,#REF!,8,FALSE)="1")),"非公開",(ROUNDDOWN(L175/K175,3)))</f>
        <v>#REF!</v>
      </c>
      <c r="N175" s="13"/>
      <c r="O175" s="13"/>
      <c r="P175" s="13"/>
      <c r="Q175" s="14" t="s">
        <v>7</v>
      </c>
    </row>
    <row r="176" spans="1:17" ht="60" customHeight="1" x14ac:dyDescent="0.15">
      <c r="A176" s="22" t="e">
        <f>VLOOKUP(B176,#REF!,75,FALSE)</f>
        <v>#REF!</v>
      </c>
      <c r="B176" s="29" t="s">
        <v>206</v>
      </c>
      <c r="C176" s="23" t="e">
        <f>VLOOKUP(B176,#REF!,76,FALSE)</f>
        <v>#REF!</v>
      </c>
      <c r="D176" s="23" t="e">
        <f t="shared" si="2"/>
        <v>#REF!</v>
      </c>
      <c r="E176" s="24" t="e">
        <f>VLOOKUP(B176,#REF!,9,FALSE)&amp;CHAR(10)&amp;(DBCS(VLOOKUP(B176,#REF!,11,FALSE))&amp;(DBCS(VLOOKUP(B176,#REF!,10,FALSE))))</f>
        <v>#REF!</v>
      </c>
      <c r="F176" s="24" t="e">
        <f>IF(VLOOKUP(B176,#REF!,63,FALSE)="01","航空自衛隊第２補給処調達部長　村岡　良雄","航空自衛隊第２補給処調達部長代理調達管理課長　奥山　英樹")</f>
        <v>#REF!</v>
      </c>
      <c r="G176" s="25" t="e">
        <f>DATEVALUE(VLOOKUP(B176,#REF!,21,FALSE))</f>
        <v>#REF!</v>
      </c>
      <c r="H176" s="24" t="e">
        <f>VLOOKUP(B176,#REF!,18,FALSE)&amp;CHAR(10)&amp;(VLOOKUP(B176,#REF!,19,FALSE))</f>
        <v>#REF!</v>
      </c>
      <c r="I176" s="26" t="e">
        <f>VLOOKUP(H176,#REF!,2,FALSE)</f>
        <v>#REF!</v>
      </c>
      <c r="J176" s="11" t="e">
        <f>IF((VLOOKUP(B176,#REF!,68,FALSE)="55"),"一般競争入札","指名競争入札")</f>
        <v>#REF!</v>
      </c>
      <c r="K176" s="27" t="e">
        <f>IF(OR((VLOOKUP(B176,#REF!,66,FALSE)="1"),(VLOOKUP(B176,#REF!,8,FALSE)="1")),"非公開",(VLOOKUP(B176,#REF!,30,"FALSE")))</f>
        <v>#REF!</v>
      </c>
      <c r="L176" s="27" t="e">
        <f>VLOOKUP(B176,#REF!,29,FALSE)</f>
        <v>#REF!</v>
      </c>
      <c r="M176" s="28" t="e">
        <f>IF(OR((VLOOKUP(B176,#REF!,66,FALSE)="1"),(VLOOKUP(B176,#REF!,8,FALSE)="1")),"非公開",(ROUNDDOWN(L176/K176,3)))</f>
        <v>#REF!</v>
      </c>
      <c r="N176" s="13"/>
      <c r="O176" s="13"/>
      <c r="P176" s="13"/>
      <c r="Q176" s="14" t="s">
        <v>7</v>
      </c>
    </row>
    <row r="177" spans="1:17" ht="60" customHeight="1" x14ac:dyDescent="0.15">
      <c r="A177" s="22" t="e">
        <f>VLOOKUP(B177,#REF!,75,FALSE)</f>
        <v>#REF!</v>
      </c>
      <c r="B177" s="29" t="s">
        <v>207</v>
      </c>
      <c r="C177" s="23" t="e">
        <f>VLOOKUP(B177,#REF!,76,FALSE)</f>
        <v>#REF!</v>
      </c>
      <c r="D177" s="23" t="e">
        <f t="shared" si="2"/>
        <v>#REF!</v>
      </c>
      <c r="E177" s="24" t="e">
        <f>VLOOKUP(B177,#REF!,9,FALSE)&amp;CHAR(10)&amp;(DBCS(VLOOKUP(B177,#REF!,11,FALSE))&amp;(DBCS(VLOOKUP(B177,#REF!,10,FALSE))))</f>
        <v>#REF!</v>
      </c>
      <c r="F177" s="24" t="e">
        <f>IF(VLOOKUP(B177,#REF!,63,FALSE)="01","航空自衛隊第２補給処調達部長　村岡　良雄","航空自衛隊第２補給処調達部長代理調達管理課長　奥山　英樹")</f>
        <v>#REF!</v>
      </c>
      <c r="G177" s="25" t="e">
        <f>DATEVALUE(VLOOKUP(B177,#REF!,21,FALSE))</f>
        <v>#REF!</v>
      </c>
      <c r="H177" s="24" t="e">
        <f>VLOOKUP(B177,#REF!,18,FALSE)&amp;CHAR(10)&amp;(VLOOKUP(B177,#REF!,19,FALSE))</f>
        <v>#REF!</v>
      </c>
      <c r="I177" s="26" t="e">
        <f>VLOOKUP(H177,#REF!,2,FALSE)</f>
        <v>#REF!</v>
      </c>
      <c r="J177" s="11" t="e">
        <f>IF((VLOOKUP(B177,#REF!,68,FALSE)="55"),"一般競争入札","指名競争入札")</f>
        <v>#REF!</v>
      </c>
      <c r="K177" s="27" t="e">
        <f>IF(OR((VLOOKUP(B177,#REF!,66,FALSE)="1"),(VLOOKUP(B177,#REF!,8,FALSE)="1")),"非公開",(VLOOKUP(B177,#REF!,30,"FALSE")))</f>
        <v>#REF!</v>
      </c>
      <c r="L177" s="27" t="e">
        <f>VLOOKUP(B177,#REF!,29,FALSE)</f>
        <v>#REF!</v>
      </c>
      <c r="M177" s="28" t="e">
        <f>IF(OR((VLOOKUP(B177,#REF!,66,FALSE)="1"),(VLOOKUP(B177,#REF!,8,FALSE)="1")),"非公開",(ROUNDDOWN(L177/K177,3)))</f>
        <v>#REF!</v>
      </c>
      <c r="N177" s="13"/>
      <c r="O177" s="13"/>
      <c r="P177" s="13"/>
      <c r="Q177" s="14" t="s">
        <v>7</v>
      </c>
    </row>
    <row r="178" spans="1:17" ht="60" customHeight="1" x14ac:dyDescent="0.15">
      <c r="A178" s="22" t="e">
        <f>VLOOKUP(B178,#REF!,75,FALSE)</f>
        <v>#REF!</v>
      </c>
      <c r="B178" s="29" t="s">
        <v>208</v>
      </c>
      <c r="C178" s="23" t="e">
        <f>VLOOKUP(B178,#REF!,76,FALSE)</f>
        <v>#REF!</v>
      </c>
      <c r="D178" s="23" t="e">
        <f t="shared" si="2"/>
        <v>#REF!</v>
      </c>
      <c r="E178" s="24" t="e">
        <f>VLOOKUP(B178,#REF!,9,FALSE)&amp;CHAR(10)&amp;(DBCS(VLOOKUP(B178,#REF!,11,FALSE))&amp;(DBCS(VLOOKUP(B178,#REF!,10,FALSE))))</f>
        <v>#REF!</v>
      </c>
      <c r="F178" s="24" t="e">
        <f>IF(VLOOKUP(B178,#REF!,63,FALSE)="01","航空自衛隊第２補給処調達部長　村岡　良雄","航空自衛隊第２補給処調達部長代理調達管理課長　奥山　英樹")</f>
        <v>#REF!</v>
      </c>
      <c r="G178" s="25" t="e">
        <f>DATEVALUE(VLOOKUP(B178,#REF!,21,FALSE))</f>
        <v>#REF!</v>
      </c>
      <c r="H178" s="24" t="e">
        <f>VLOOKUP(B178,#REF!,18,FALSE)&amp;CHAR(10)&amp;(VLOOKUP(B178,#REF!,19,FALSE))</f>
        <v>#REF!</v>
      </c>
      <c r="I178" s="26" t="e">
        <f>VLOOKUP(H178,#REF!,2,FALSE)</f>
        <v>#REF!</v>
      </c>
      <c r="J178" s="11" t="e">
        <f>IF((VLOOKUP(B178,#REF!,68,FALSE)="55"),"一般競争入札","指名競争入札")</f>
        <v>#REF!</v>
      </c>
      <c r="K178" s="27" t="e">
        <f>IF(OR((VLOOKUP(B178,#REF!,66,FALSE)="1"),(VLOOKUP(B178,#REF!,8,FALSE)="1")),"非公開",(VLOOKUP(B178,#REF!,30,"FALSE")))</f>
        <v>#REF!</v>
      </c>
      <c r="L178" s="27" t="e">
        <f>VLOOKUP(B178,#REF!,29,FALSE)</f>
        <v>#REF!</v>
      </c>
      <c r="M178" s="28" t="e">
        <f>IF(OR((VLOOKUP(B178,#REF!,66,FALSE)="1"),(VLOOKUP(B178,#REF!,8,FALSE)="1")),"非公開",(ROUNDDOWN(L178/K178,3)))</f>
        <v>#REF!</v>
      </c>
      <c r="N178" s="13"/>
      <c r="O178" s="13"/>
      <c r="P178" s="13"/>
      <c r="Q178" s="14" t="s">
        <v>7</v>
      </c>
    </row>
    <row r="179" spans="1:17" ht="60" customHeight="1" x14ac:dyDescent="0.15">
      <c r="A179" s="22" t="e">
        <f>VLOOKUP(B179,#REF!,75,FALSE)</f>
        <v>#REF!</v>
      </c>
      <c r="B179" s="29" t="s">
        <v>209</v>
      </c>
      <c r="C179" s="23" t="e">
        <f>VLOOKUP(B179,#REF!,76,FALSE)</f>
        <v>#REF!</v>
      </c>
      <c r="D179" s="23" t="e">
        <f t="shared" si="2"/>
        <v>#REF!</v>
      </c>
      <c r="E179" s="24" t="e">
        <f>VLOOKUP(B179,#REF!,9,FALSE)&amp;CHAR(10)&amp;(DBCS(VLOOKUP(B179,#REF!,11,FALSE))&amp;(DBCS(VLOOKUP(B179,#REF!,10,FALSE))))</f>
        <v>#REF!</v>
      </c>
      <c r="F179" s="24" t="e">
        <f>IF(VLOOKUP(B179,#REF!,63,FALSE)="01","航空自衛隊第２補給処調達部長　村岡　良雄","航空自衛隊第２補給処調達部長代理調達管理課長　奥山　英樹")</f>
        <v>#REF!</v>
      </c>
      <c r="G179" s="25" t="e">
        <f>DATEVALUE(VLOOKUP(B179,#REF!,21,FALSE))</f>
        <v>#REF!</v>
      </c>
      <c r="H179" s="24" t="e">
        <f>VLOOKUP(B179,#REF!,18,FALSE)&amp;CHAR(10)&amp;(VLOOKUP(B179,#REF!,19,FALSE))</f>
        <v>#REF!</v>
      </c>
      <c r="I179" s="26" t="e">
        <f>VLOOKUP(H179,#REF!,2,FALSE)</f>
        <v>#REF!</v>
      </c>
      <c r="J179" s="11" t="e">
        <f>IF((VLOOKUP(B179,#REF!,68,FALSE)="55"),"一般競争入札","指名競争入札")</f>
        <v>#REF!</v>
      </c>
      <c r="K179" s="27" t="e">
        <f>IF(OR((VLOOKUP(B179,#REF!,66,FALSE)="1"),(VLOOKUP(B179,#REF!,8,FALSE)="1")),"非公開",(VLOOKUP(B179,#REF!,30,"FALSE")))</f>
        <v>#REF!</v>
      </c>
      <c r="L179" s="27" t="e">
        <f>VLOOKUP(B179,#REF!,29,FALSE)</f>
        <v>#REF!</v>
      </c>
      <c r="M179" s="28" t="e">
        <f>IF(OR((VLOOKUP(B179,#REF!,66,FALSE)="1"),(VLOOKUP(B179,#REF!,8,FALSE)="1")),"非公開",(ROUNDDOWN(L179/K179,3)))</f>
        <v>#REF!</v>
      </c>
      <c r="N179" s="13"/>
      <c r="O179" s="13"/>
      <c r="P179" s="13"/>
      <c r="Q179" s="14" t="s">
        <v>7</v>
      </c>
    </row>
    <row r="180" spans="1:17" ht="60" customHeight="1" x14ac:dyDescent="0.15">
      <c r="A180" s="22" t="e">
        <f>VLOOKUP(B180,#REF!,75,FALSE)</f>
        <v>#REF!</v>
      </c>
      <c r="B180" s="29" t="s">
        <v>210</v>
      </c>
      <c r="C180" s="23" t="e">
        <f>VLOOKUP(B180,#REF!,76,FALSE)</f>
        <v>#REF!</v>
      </c>
      <c r="D180" s="23" t="e">
        <f t="shared" si="2"/>
        <v>#REF!</v>
      </c>
      <c r="E180" s="24" t="e">
        <f>VLOOKUP(B180,#REF!,9,FALSE)&amp;CHAR(10)&amp;(DBCS(VLOOKUP(B180,#REF!,11,FALSE))&amp;(DBCS(VLOOKUP(B180,#REF!,10,FALSE))))</f>
        <v>#REF!</v>
      </c>
      <c r="F180" s="24" t="e">
        <f>IF(VLOOKUP(B180,#REF!,63,FALSE)="01","航空自衛隊第２補給処調達部長　村岡　良雄","航空自衛隊第２補給処調達部長代理調達管理課長　奥山　英樹")</f>
        <v>#REF!</v>
      </c>
      <c r="G180" s="25" t="e">
        <f>DATEVALUE(VLOOKUP(B180,#REF!,21,FALSE))</f>
        <v>#REF!</v>
      </c>
      <c r="H180" s="24" t="e">
        <f>VLOOKUP(B180,#REF!,18,FALSE)&amp;CHAR(10)&amp;(VLOOKUP(B180,#REF!,19,FALSE))</f>
        <v>#REF!</v>
      </c>
      <c r="I180" s="26" t="e">
        <f>VLOOKUP(H180,#REF!,2,FALSE)</f>
        <v>#REF!</v>
      </c>
      <c r="J180" s="11" t="e">
        <f>IF((VLOOKUP(B180,#REF!,68,FALSE)="55"),"一般競争入札","指名競争入札")</f>
        <v>#REF!</v>
      </c>
      <c r="K180" s="27" t="e">
        <f>IF(OR((VLOOKUP(B180,#REF!,66,FALSE)="1"),(VLOOKUP(B180,#REF!,8,FALSE)="1")),"非公開",(VLOOKUP(B180,#REF!,30,"FALSE")))</f>
        <v>#REF!</v>
      </c>
      <c r="L180" s="27" t="e">
        <f>VLOOKUP(B180,#REF!,29,FALSE)</f>
        <v>#REF!</v>
      </c>
      <c r="M180" s="28" t="e">
        <f>IF(OR((VLOOKUP(B180,#REF!,66,FALSE)="1"),(VLOOKUP(B180,#REF!,8,FALSE)="1")),"非公開",(ROUNDDOWN(L180/K180,3)))</f>
        <v>#REF!</v>
      </c>
      <c r="N180" s="13"/>
      <c r="O180" s="13"/>
      <c r="P180" s="13"/>
      <c r="Q180" s="14" t="s">
        <v>7</v>
      </c>
    </row>
    <row r="181" spans="1:17" ht="60" customHeight="1" x14ac:dyDescent="0.15">
      <c r="A181" s="22" t="e">
        <f>VLOOKUP(B181,#REF!,75,FALSE)</f>
        <v>#REF!</v>
      </c>
      <c r="B181" s="29" t="s">
        <v>211</v>
      </c>
      <c r="C181" s="23" t="e">
        <f>VLOOKUP(B181,#REF!,76,FALSE)</f>
        <v>#REF!</v>
      </c>
      <c r="D181" s="23" t="e">
        <f t="shared" si="2"/>
        <v>#REF!</v>
      </c>
      <c r="E181" s="24" t="e">
        <f>VLOOKUP(B181,#REF!,9,FALSE)&amp;CHAR(10)&amp;(DBCS(VLOOKUP(B181,#REF!,11,FALSE))&amp;(DBCS(VLOOKUP(B181,#REF!,10,FALSE))))</f>
        <v>#REF!</v>
      </c>
      <c r="F181" s="24" t="e">
        <f>IF(VLOOKUP(B181,#REF!,63,FALSE)="01","航空自衛隊第２補給処調達部長　村岡　良雄","航空自衛隊第２補給処調達部長代理調達管理課長　奥山　英樹")</f>
        <v>#REF!</v>
      </c>
      <c r="G181" s="25" t="e">
        <f>DATEVALUE(VLOOKUP(B181,#REF!,21,FALSE))</f>
        <v>#REF!</v>
      </c>
      <c r="H181" s="24" t="e">
        <f>VLOOKUP(B181,#REF!,18,FALSE)&amp;CHAR(10)&amp;(VLOOKUP(B181,#REF!,19,FALSE))</f>
        <v>#REF!</v>
      </c>
      <c r="I181" s="26" t="e">
        <f>VLOOKUP(H181,#REF!,2,FALSE)</f>
        <v>#REF!</v>
      </c>
      <c r="J181" s="11" t="e">
        <f>IF((VLOOKUP(B181,#REF!,68,FALSE)="55"),"一般競争入札","指名競争入札")</f>
        <v>#REF!</v>
      </c>
      <c r="K181" s="27" t="e">
        <f>IF(OR((VLOOKUP(B181,#REF!,66,FALSE)="1"),(VLOOKUP(B181,#REF!,8,FALSE)="1")),"非公開",(VLOOKUP(B181,#REF!,30,"FALSE")))</f>
        <v>#REF!</v>
      </c>
      <c r="L181" s="27" t="e">
        <f>VLOOKUP(B181,#REF!,29,FALSE)</f>
        <v>#REF!</v>
      </c>
      <c r="M181" s="28" t="e">
        <f>IF(OR((VLOOKUP(B181,#REF!,66,FALSE)="1"),(VLOOKUP(B181,#REF!,8,FALSE)="1")),"非公開",(ROUNDDOWN(L181/K181,3)))</f>
        <v>#REF!</v>
      </c>
      <c r="N181" s="13"/>
      <c r="O181" s="13"/>
      <c r="P181" s="13"/>
      <c r="Q181" s="14" t="s">
        <v>7</v>
      </c>
    </row>
    <row r="182" spans="1:17" ht="60" customHeight="1" x14ac:dyDescent="0.15">
      <c r="A182" s="22" t="e">
        <f>VLOOKUP(B182,#REF!,75,FALSE)</f>
        <v>#REF!</v>
      </c>
      <c r="B182" s="29" t="s">
        <v>212</v>
      </c>
      <c r="C182" s="23" t="e">
        <f>VLOOKUP(B182,#REF!,76,FALSE)</f>
        <v>#REF!</v>
      </c>
      <c r="D182" s="23" t="e">
        <f t="shared" si="2"/>
        <v>#REF!</v>
      </c>
      <c r="E182" s="24" t="e">
        <f>VLOOKUP(B182,#REF!,9,FALSE)&amp;CHAR(10)&amp;(DBCS(VLOOKUP(B182,#REF!,11,FALSE))&amp;(DBCS(VLOOKUP(B182,#REF!,10,FALSE))))</f>
        <v>#REF!</v>
      </c>
      <c r="F182" s="24" t="e">
        <f>IF(VLOOKUP(B182,#REF!,63,FALSE)="01","航空自衛隊第２補給処調達部長　村岡　良雄","航空自衛隊第２補給処調達部長代理調達管理課長　奥山　英樹")</f>
        <v>#REF!</v>
      </c>
      <c r="G182" s="25" t="e">
        <f>DATEVALUE(VLOOKUP(B182,#REF!,21,FALSE))</f>
        <v>#REF!</v>
      </c>
      <c r="H182" s="24" t="e">
        <f>VLOOKUP(B182,#REF!,18,FALSE)&amp;CHAR(10)&amp;(VLOOKUP(B182,#REF!,19,FALSE))</f>
        <v>#REF!</v>
      </c>
      <c r="I182" s="26" t="e">
        <f>VLOOKUP(H182,#REF!,2,FALSE)</f>
        <v>#REF!</v>
      </c>
      <c r="J182" s="11" t="e">
        <f>IF((VLOOKUP(B182,#REF!,68,FALSE)="55"),"一般競争入札","指名競争入札")</f>
        <v>#REF!</v>
      </c>
      <c r="K182" s="27" t="e">
        <f>IF(OR((VLOOKUP(B182,#REF!,66,FALSE)="1"),(VLOOKUP(B182,#REF!,8,FALSE)="1")),"非公開",(VLOOKUP(B182,#REF!,30,"FALSE")))</f>
        <v>#REF!</v>
      </c>
      <c r="L182" s="27" t="e">
        <f>VLOOKUP(B182,#REF!,29,FALSE)</f>
        <v>#REF!</v>
      </c>
      <c r="M182" s="28" t="e">
        <f>IF(OR((VLOOKUP(B182,#REF!,66,FALSE)="1"),(VLOOKUP(B182,#REF!,8,FALSE)="1")),"非公開",(ROUNDDOWN(L182/K182,3)))</f>
        <v>#REF!</v>
      </c>
      <c r="N182" s="13"/>
      <c r="O182" s="13"/>
      <c r="P182" s="13"/>
      <c r="Q182" s="14" t="s">
        <v>7</v>
      </c>
    </row>
    <row r="183" spans="1:17" ht="60" customHeight="1" x14ac:dyDescent="0.15">
      <c r="A183" s="22" t="e">
        <f>VLOOKUP(B183,#REF!,75,FALSE)</f>
        <v>#REF!</v>
      </c>
      <c r="B183" s="29" t="s">
        <v>213</v>
      </c>
      <c r="C183" s="23" t="e">
        <f>VLOOKUP(B183,#REF!,76,FALSE)</f>
        <v>#REF!</v>
      </c>
      <c r="D183" s="23" t="e">
        <f t="shared" si="2"/>
        <v>#REF!</v>
      </c>
      <c r="E183" s="24" t="e">
        <f>VLOOKUP(B183,#REF!,9,FALSE)&amp;CHAR(10)&amp;(DBCS(VLOOKUP(B183,#REF!,11,FALSE))&amp;(DBCS(VLOOKUP(B183,#REF!,10,FALSE))))</f>
        <v>#REF!</v>
      </c>
      <c r="F183" s="24" t="e">
        <f>IF(VLOOKUP(B183,#REF!,63,FALSE)="01","航空自衛隊第２補給処調達部長　村岡　良雄","航空自衛隊第２補給処調達部長代理調達管理課長　奥山　英樹")</f>
        <v>#REF!</v>
      </c>
      <c r="G183" s="25" t="e">
        <f>DATEVALUE(VLOOKUP(B183,#REF!,21,FALSE))</f>
        <v>#REF!</v>
      </c>
      <c r="H183" s="24" t="e">
        <f>VLOOKUP(B183,#REF!,18,FALSE)&amp;CHAR(10)&amp;(VLOOKUP(B183,#REF!,19,FALSE))</f>
        <v>#REF!</v>
      </c>
      <c r="I183" s="26" t="e">
        <f>VLOOKUP(H183,#REF!,2,FALSE)</f>
        <v>#REF!</v>
      </c>
      <c r="J183" s="11" t="e">
        <f>IF((VLOOKUP(B183,#REF!,68,FALSE)="55"),"一般競争入札","指名競争入札")</f>
        <v>#REF!</v>
      </c>
      <c r="K183" s="27" t="e">
        <f>IF(OR((VLOOKUP(B183,#REF!,66,FALSE)="1"),(VLOOKUP(B183,#REF!,8,FALSE)="1")),"非公開",(VLOOKUP(B183,#REF!,30,"FALSE")))</f>
        <v>#REF!</v>
      </c>
      <c r="L183" s="27" t="e">
        <f>VLOOKUP(B183,#REF!,29,FALSE)</f>
        <v>#REF!</v>
      </c>
      <c r="M183" s="28" t="e">
        <f>IF(OR((VLOOKUP(B183,#REF!,66,FALSE)="1"),(VLOOKUP(B183,#REF!,8,FALSE)="1")),"非公開",(ROUNDDOWN(L183/K183,3)))</f>
        <v>#REF!</v>
      </c>
      <c r="N183" s="13"/>
      <c r="O183" s="13"/>
      <c r="P183" s="13"/>
      <c r="Q183" s="14" t="s">
        <v>7</v>
      </c>
    </row>
    <row r="184" spans="1:17" ht="60" customHeight="1" x14ac:dyDescent="0.15">
      <c r="A184" s="22" t="e">
        <f>VLOOKUP(B184,#REF!,75,FALSE)</f>
        <v>#REF!</v>
      </c>
      <c r="B184" s="29" t="s">
        <v>214</v>
      </c>
      <c r="C184" s="23" t="e">
        <f>VLOOKUP(B184,#REF!,76,FALSE)</f>
        <v>#REF!</v>
      </c>
      <c r="D184" s="23" t="e">
        <f t="shared" si="2"/>
        <v>#REF!</v>
      </c>
      <c r="E184" s="24" t="e">
        <f>VLOOKUP(B184,#REF!,9,FALSE)&amp;CHAR(10)&amp;(DBCS(VLOOKUP(B184,#REF!,11,FALSE))&amp;(DBCS(VLOOKUP(B184,#REF!,10,FALSE))))</f>
        <v>#REF!</v>
      </c>
      <c r="F184" s="24" t="e">
        <f>IF(VLOOKUP(B184,#REF!,63,FALSE)="01","航空自衛隊第２補給処調達部長　村岡　良雄","航空自衛隊第２補給処調達部長代理調達管理課長　奥山　英樹")</f>
        <v>#REF!</v>
      </c>
      <c r="G184" s="25" t="e">
        <f>DATEVALUE(VLOOKUP(B184,#REF!,21,FALSE))</f>
        <v>#REF!</v>
      </c>
      <c r="H184" s="24" t="e">
        <f>VLOOKUP(B184,#REF!,18,FALSE)&amp;CHAR(10)&amp;(VLOOKUP(B184,#REF!,19,FALSE))</f>
        <v>#REF!</v>
      </c>
      <c r="I184" s="26" t="e">
        <f>VLOOKUP(H184,#REF!,2,FALSE)</f>
        <v>#REF!</v>
      </c>
      <c r="J184" s="11" t="e">
        <f>IF((VLOOKUP(B184,#REF!,68,FALSE)="55"),"一般競争入札","指名競争入札")</f>
        <v>#REF!</v>
      </c>
      <c r="K184" s="27" t="e">
        <f>IF(OR((VLOOKUP(B184,#REF!,66,FALSE)="1"),(VLOOKUP(B184,#REF!,8,FALSE)="1")),"非公開",(VLOOKUP(B184,#REF!,30,"FALSE")))</f>
        <v>#REF!</v>
      </c>
      <c r="L184" s="27" t="e">
        <f>VLOOKUP(B184,#REF!,29,FALSE)</f>
        <v>#REF!</v>
      </c>
      <c r="M184" s="28" t="e">
        <f>IF(OR((VLOOKUP(B184,#REF!,66,FALSE)="1"),(VLOOKUP(B184,#REF!,8,FALSE)="1")),"非公開",(ROUNDDOWN(L184/K184,3)))</f>
        <v>#REF!</v>
      </c>
      <c r="N184" s="13"/>
      <c r="O184" s="13"/>
      <c r="P184" s="13"/>
      <c r="Q184" s="14" t="s">
        <v>7</v>
      </c>
    </row>
    <row r="185" spans="1:17" ht="60" customHeight="1" x14ac:dyDescent="0.15">
      <c r="A185" s="22" t="e">
        <f>VLOOKUP(B185,#REF!,75,FALSE)</f>
        <v>#REF!</v>
      </c>
      <c r="B185" s="29" t="s">
        <v>215</v>
      </c>
      <c r="C185" s="23" t="e">
        <f>VLOOKUP(B185,#REF!,76,FALSE)</f>
        <v>#REF!</v>
      </c>
      <c r="D185" s="23" t="e">
        <f t="shared" si="2"/>
        <v>#REF!</v>
      </c>
      <c r="E185" s="24" t="e">
        <f>VLOOKUP(B185,#REF!,9,FALSE)&amp;CHAR(10)&amp;(DBCS(VLOOKUP(B185,#REF!,11,FALSE))&amp;(DBCS(VLOOKUP(B185,#REF!,10,FALSE))))</f>
        <v>#REF!</v>
      </c>
      <c r="F185" s="24" t="e">
        <f>IF(VLOOKUP(B185,#REF!,63,FALSE)="01","航空自衛隊第２補給処調達部長　村岡　良雄","航空自衛隊第２補給処調達部長代理調達管理課長　奥山　英樹")</f>
        <v>#REF!</v>
      </c>
      <c r="G185" s="25" t="e">
        <f>DATEVALUE(VLOOKUP(B185,#REF!,21,FALSE))</f>
        <v>#REF!</v>
      </c>
      <c r="H185" s="24" t="e">
        <f>VLOOKUP(B185,#REF!,18,FALSE)&amp;CHAR(10)&amp;(VLOOKUP(B185,#REF!,19,FALSE))</f>
        <v>#REF!</v>
      </c>
      <c r="I185" s="26" t="e">
        <f>VLOOKUP(H185,#REF!,2,FALSE)</f>
        <v>#REF!</v>
      </c>
      <c r="J185" s="11" t="e">
        <f>IF((VLOOKUP(B185,#REF!,68,FALSE)="55"),"一般競争入札","指名競争入札")</f>
        <v>#REF!</v>
      </c>
      <c r="K185" s="27" t="e">
        <f>IF(OR((VLOOKUP(B185,#REF!,66,FALSE)="1"),(VLOOKUP(B185,#REF!,8,FALSE)="1")),"非公開",(VLOOKUP(B185,#REF!,30,"FALSE")))</f>
        <v>#REF!</v>
      </c>
      <c r="L185" s="27" t="e">
        <f>VLOOKUP(B185,#REF!,29,FALSE)</f>
        <v>#REF!</v>
      </c>
      <c r="M185" s="28" t="e">
        <f>IF(OR((VLOOKUP(B185,#REF!,66,FALSE)="1"),(VLOOKUP(B185,#REF!,8,FALSE)="1")),"非公開",(ROUNDDOWN(L185/K185,3)))</f>
        <v>#REF!</v>
      </c>
      <c r="N185" s="13"/>
      <c r="O185" s="13"/>
      <c r="P185" s="13"/>
      <c r="Q185" s="14" t="s">
        <v>7</v>
      </c>
    </row>
    <row r="186" spans="1:17" ht="60" customHeight="1" x14ac:dyDescent="0.15">
      <c r="A186" s="22" t="e">
        <f>VLOOKUP(B186,#REF!,75,FALSE)</f>
        <v>#REF!</v>
      </c>
      <c r="B186" s="29" t="s">
        <v>216</v>
      </c>
      <c r="C186" s="23" t="e">
        <f>VLOOKUP(B186,#REF!,76,FALSE)</f>
        <v>#REF!</v>
      </c>
      <c r="D186" s="23" t="e">
        <f t="shared" si="2"/>
        <v>#REF!</v>
      </c>
      <c r="E186" s="24" t="e">
        <f>VLOOKUP(B186,#REF!,9,FALSE)&amp;CHAR(10)&amp;(DBCS(VLOOKUP(B186,#REF!,11,FALSE))&amp;(DBCS(VLOOKUP(B186,#REF!,10,FALSE))))</f>
        <v>#REF!</v>
      </c>
      <c r="F186" s="24" t="e">
        <f>IF(VLOOKUP(B186,#REF!,63,FALSE)="01","航空自衛隊第２補給処調達部長　村岡　良雄","航空自衛隊第２補給処調達部長代理調達管理課長　奥山　英樹")</f>
        <v>#REF!</v>
      </c>
      <c r="G186" s="25" t="e">
        <f>DATEVALUE(VLOOKUP(B186,#REF!,21,FALSE))</f>
        <v>#REF!</v>
      </c>
      <c r="H186" s="24" t="e">
        <f>VLOOKUP(B186,#REF!,18,FALSE)&amp;CHAR(10)&amp;(VLOOKUP(B186,#REF!,19,FALSE))</f>
        <v>#REF!</v>
      </c>
      <c r="I186" s="26" t="e">
        <f>VLOOKUP(H186,#REF!,2,FALSE)</f>
        <v>#REF!</v>
      </c>
      <c r="J186" s="11" t="e">
        <f>IF((VLOOKUP(B186,#REF!,68,FALSE)="55"),"一般競争入札","指名競争入札")</f>
        <v>#REF!</v>
      </c>
      <c r="K186" s="27" t="e">
        <f>IF(OR((VLOOKUP(B186,#REF!,66,FALSE)="1"),(VLOOKUP(B186,#REF!,8,FALSE)="1")),"非公開",(VLOOKUP(B186,#REF!,30,"FALSE")))</f>
        <v>#REF!</v>
      </c>
      <c r="L186" s="27" t="e">
        <f>VLOOKUP(B186,#REF!,29,FALSE)</f>
        <v>#REF!</v>
      </c>
      <c r="M186" s="28" t="e">
        <f>IF(OR((VLOOKUP(B186,#REF!,66,FALSE)="1"),(VLOOKUP(B186,#REF!,8,FALSE)="1")),"非公開",(ROUNDDOWN(L186/K186,3)))</f>
        <v>#REF!</v>
      </c>
      <c r="N186" s="13"/>
      <c r="O186" s="13"/>
      <c r="P186" s="13"/>
      <c r="Q186" s="14" t="s">
        <v>7</v>
      </c>
    </row>
    <row r="187" spans="1:17" ht="60" customHeight="1" x14ac:dyDescent="0.15">
      <c r="A187" s="22" t="e">
        <f>VLOOKUP(B187,#REF!,75,FALSE)</f>
        <v>#REF!</v>
      </c>
      <c r="B187" s="29" t="s">
        <v>217</v>
      </c>
      <c r="C187" s="23" t="e">
        <f>VLOOKUP(B187,#REF!,76,FALSE)</f>
        <v>#REF!</v>
      </c>
      <c r="D187" s="23" t="e">
        <f t="shared" si="2"/>
        <v>#REF!</v>
      </c>
      <c r="E187" s="24" t="e">
        <f>VLOOKUP(B187,#REF!,9,FALSE)&amp;CHAR(10)&amp;(DBCS(VLOOKUP(B187,#REF!,11,FALSE))&amp;(DBCS(VLOOKUP(B187,#REF!,10,FALSE))))</f>
        <v>#REF!</v>
      </c>
      <c r="F187" s="24" t="e">
        <f>IF(VLOOKUP(B187,#REF!,63,FALSE)="01","航空自衛隊第２補給処調達部長　村岡　良雄","航空自衛隊第２補給処調達部長代理調達管理課長　奥山　英樹")</f>
        <v>#REF!</v>
      </c>
      <c r="G187" s="25" t="e">
        <f>DATEVALUE(VLOOKUP(B187,#REF!,21,FALSE))</f>
        <v>#REF!</v>
      </c>
      <c r="H187" s="24" t="e">
        <f>VLOOKUP(B187,#REF!,18,FALSE)&amp;CHAR(10)&amp;(VLOOKUP(B187,#REF!,19,FALSE))</f>
        <v>#REF!</v>
      </c>
      <c r="I187" s="26" t="e">
        <f>VLOOKUP(H187,#REF!,2,FALSE)</f>
        <v>#REF!</v>
      </c>
      <c r="J187" s="11" t="e">
        <f>IF((VLOOKUP(B187,#REF!,68,FALSE)="55"),"一般競争入札","指名競争入札")</f>
        <v>#REF!</v>
      </c>
      <c r="K187" s="27" t="e">
        <f>IF(OR((VLOOKUP(B187,#REF!,66,FALSE)="1"),(VLOOKUP(B187,#REF!,8,FALSE)="1")),"非公開",(VLOOKUP(B187,#REF!,30,"FALSE")))</f>
        <v>#REF!</v>
      </c>
      <c r="L187" s="27" t="e">
        <f>VLOOKUP(B187,#REF!,29,FALSE)</f>
        <v>#REF!</v>
      </c>
      <c r="M187" s="28" t="e">
        <f>IF(OR((VLOOKUP(B187,#REF!,66,FALSE)="1"),(VLOOKUP(B187,#REF!,8,FALSE)="1")),"非公開",(ROUNDDOWN(L187/K187,3)))</f>
        <v>#REF!</v>
      </c>
      <c r="N187" s="13"/>
      <c r="O187" s="13"/>
      <c r="P187" s="13"/>
      <c r="Q187" s="14" t="s">
        <v>7</v>
      </c>
    </row>
    <row r="188" spans="1:17" ht="60" customHeight="1" x14ac:dyDescent="0.15">
      <c r="A188" s="22" t="e">
        <f>VLOOKUP(B188,#REF!,75,FALSE)</f>
        <v>#REF!</v>
      </c>
      <c r="B188" s="29" t="s">
        <v>218</v>
      </c>
      <c r="C188" s="23" t="e">
        <f>VLOOKUP(B188,#REF!,76,FALSE)</f>
        <v>#REF!</v>
      </c>
      <c r="D188" s="23" t="e">
        <f t="shared" si="2"/>
        <v>#REF!</v>
      </c>
      <c r="E188" s="24" t="e">
        <f>VLOOKUP(B188,#REF!,9,FALSE)&amp;CHAR(10)&amp;(DBCS(VLOOKUP(B188,#REF!,11,FALSE))&amp;(DBCS(VLOOKUP(B188,#REF!,10,FALSE))))</f>
        <v>#REF!</v>
      </c>
      <c r="F188" s="24" t="e">
        <f>IF(VLOOKUP(B188,#REF!,63,FALSE)="01","航空自衛隊第２補給処調達部長　村岡　良雄","航空自衛隊第２補給処調達部長代理調達管理課長　奥山　英樹")</f>
        <v>#REF!</v>
      </c>
      <c r="G188" s="25" t="e">
        <f>DATEVALUE(VLOOKUP(B188,#REF!,21,FALSE))</f>
        <v>#REF!</v>
      </c>
      <c r="H188" s="24" t="e">
        <f>VLOOKUP(B188,#REF!,18,FALSE)&amp;CHAR(10)&amp;(VLOOKUP(B188,#REF!,19,FALSE))</f>
        <v>#REF!</v>
      </c>
      <c r="I188" s="26" t="e">
        <f>VLOOKUP(H188,#REF!,2,FALSE)</f>
        <v>#REF!</v>
      </c>
      <c r="J188" s="11" t="e">
        <f>IF((VLOOKUP(B188,#REF!,68,FALSE)="55"),"一般競争入札","指名競争入札")</f>
        <v>#REF!</v>
      </c>
      <c r="K188" s="27" t="e">
        <f>IF(OR((VLOOKUP(B188,#REF!,66,FALSE)="1"),(VLOOKUP(B188,#REF!,8,FALSE)="1")),"非公開",(VLOOKUP(B188,#REF!,30,"FALSE")))</f>
        <v>#REF!</v>
      </c>
      <c r="L188" s="27" t="e">
        <f>VLOOKUP(B188,#REF!,29,FALSE)</f>
        <v>#REF!</v>
      </c>
      <c r="M188" s="28" t="e">
        <f>IF(OR((VLOOKUP(B188,#REF!,66,FALSE)="1"),(VLOOKUP(B188,#REF!,8,FALSE)="1")),"非公開",(ROUNDDOWN(L188/K188,3)))</f>
        <v>#REF!</v>
      </c>
      <c r="N188" s="13"/>
      <c r="O188" s="13"/>
      <c r="P188" s="13"/>
      <c r="Q188" s="14" t="s">
        <v>7</v>
      </c>
    </row>
    <row r="189" spans="1:17" ht="60" customHeight="1" x14ac:dyDescent="0.15">
      <c r="A189" s="22" t="e">
        <f>VLOOKUP(B189,#REF!,75,FALSE)</f>
        <v>#REF!</v>
      </c>
      <c r="B189" s="29" t="s">
        <v>219</v>
      </c>
      <c r="C189" s="23" t="e">
        <f>VLOOKUP(B189,#REF!,76,FALSE)</f>
        <v>#REF!</v>
      </c>
      <c r="D189" s="23" t="e">
        <f t="shared" si="2"/>
        <v>#REF!</v>
      </c>
      <c r="E189" s="24" t="e">
        <f>VLOOKUP(B189,#REF!,9,FALSE)&amp;CHAR(10)&amp;(DBCS(VLOOKUP(B189,#REF!,11,FALSE))&amp;(DBCS(VLOOKUP(B189,#REF!,10,FALSE))))</f>
        <v>#REF!</v>
      </c>
      <c r="F189" s="24" t="e">
        <f>IF(VLOOKUP(B189,#REF!,63,FALSE)="01","航空自衛隊第２補給処調達部長　村岡　良雄","航空自衛隊第２補給処調達部長代理調達管理課長　奥山　英樹")</f>
        <v>#REF!</v>
      </c>
      <c r="G189" s="25" t="e">
        <f>DATEVALUE(VLOOKUP(B189,#REF!,21,FALSE))</f>
        <v>#REF!</v>
      </c>
      <c r="H189" s="24" t="e">
        <f>VLOOKUP(B189,#REF!,18,FALSE)&amp;CHAR(10)&amp;(VLOOKUP(B189,#REF!,19,FALSE))</f>
        <v>#REF!</v>
      </c>
      <c r="I189" s="26" t="e">
        <f>VLOOKUP(H189,#REF!,2,FALSE)</f>
        <v>#REF!</v>
      </c>
      <c r="J189" s="11" t="e">
        <f>IF((VLOOKUP(B189,#REF!,68,FALSE)="55"),"一般競争入札","指名競争入札")</f>
        <v>#REF!</v>
      </c>
      <c r="K189" s="27" t="e">
        <f>IF(OR((VLOOKUP(B189,#REF!,66,FALSE)="1"),(VLOOKUP(B189,#REF!,8,FALSE)="1")),"非公開",(VLOOKUP(B189,#REF!,30,"FALSE")))</f>
        <v>#REF!</v>
      </c>
      <c r="L189" s="27" t="e">
        <f>VLOOKUP(B189,#REF!,29,FALSE)</f>
        <v>#REF!</v>
      </c>
      <c r="M189" s="28" t="e">
        <f>IF(OR((VLOOKUP(B189,#REF!,66,FALSE)="1"),(VLOOKUP(B189,#REF!,8,FALSE)="1")),"非公開",(ROUNDDOWN(L189/K189,3)))</f>
        <v>#REF!</v>
      </c>
      <c r="N189" s="13"/>
      <c r="O189" s="13"/>
      <c r="P189" s="13"/>
      <c r="Q189" s="14" t="s">
        <v>7</v>
      </c>
    </row>
    <row r="190" spans="1:17" ht="60" customHeight="1" x14ac:dyDescent="0.15">
      <c r="A190" s="22" t="e">
        <f>VLOOKUP(B190,#REF!,75,FALSE)</f>
        <v>#REF!</v>
      </c>
      <c r="B190" s="29" t="s">
        <v>220</v>
      </c>
      <c r="C190" s="23" t="e">
        <f>VLOOKUP(B190,#REF!,76,FALSE)</f>
        <v>#REF!</v>
      </c>
      <c r="D190" s="23" t="e">
        <f t="shared" si="2"/>
        <v>#REF!</v>
      </c>
      <c r="E190" s="24" t="e">
        <f>VLOOKUP(B190,#REF!,9,FALSE)&amp;CHAR(10)&amp;(DBCS(VLOOKUP(B190,#REF!,11,FALSE))&amp;(DBCS(VLOOKUP(B190,#REF!,10,FALSE))))</f>
        <v>#REF!</v>
      </c>
      <c r="F190" s="24" t="e">
        <f>IF(VLOOKUP(B190,#REF!,63,FALSE)="01","航空自衛隊第２補給処調達部長　村岡　良雄","航空自衛隊第２補給処調達部長代理調達管理課長　奥山　英樹")</f>
        <v>#REF!</v>
      </c>
      <c r="G190" s="25" t="e">
        <f>DATEVALUE(VLOOKUP(B190,#REF!,21,FALSE))</f>
        <v>#REF!</v>
      </c>
      <c r="H190" s="24" t="e">
        <f>VLOOKUP(B190,#REF!,18,FALSE)&amp;CHAR(10)&amp;(VLOOKUP(B190,#REF!,19,FALSE))</f>
        <v>#REF!</v>
      </c>
      <c r="I190" s="26" t="e">
        <f>VLOOKUP(H190,#REF!,2,FALSE)</f>
        <v>#REF!</v>
      </c>
      <c r="J190" s="11" t="e">
        <f>IF((VLOOKUP(B190,#REF!,68,FALSE)="55"),"一般競争入札","指名競争入札")</f>
        <v>#REF!</v>
      </c>
      <c r="K190" s="27" t="e">
        <f>IF(OR((VLOOKUP(B190,#REF!,66,FALSE)="1"),(VLOOKUP(B190,#REF!,8,FALSE)="1")),"非公開",(VLOOKUP(B190,#REF!,30,"FALSE")))</f>
        <v>#REF!</v>
      </c>
      <c r="L190" s="27" t="e">
        <f>VLOOKUP(B190,#REF!,29,FALSE)</f>
        <v>#REF!</v>
      </c>
      <c r="M190" s="28" t="e">
        <f>IF(OR((VLOOKUP(B190,#REF!,66,FALSE)="1"),(VLOOKUP(B190,#REF!,8,FALSE)="1")),"非公開",(ROUNDDOWN(L190/K190,3)))</f>
        <v>#REF!</v>
      </c>
      <c r="N190" s="13"/>
      <c r="O190" s="13"/>
      <c r="P190" s="13"/>
      <c r="Q190" s="14" t="s">
        <v>7</v>
      </c>
    </row>
    <row r="191" spans="1:17" ht="60" customHeight="1" x14ac:dyDescent="0.15">
      <c r="A191" s="22" t="e">
        <f>VLOOKUP(B191,#REF!,75,FALSE)</f>
        <v>#REF!</v>
      </c>
      <c r="B191" s="29" t="s">
        <v>221</v>
      </c>
      <c r="C191" s="23" t="e">
        <f>VLOOKUP(B191,#REF!,76,FALSE)</f>
        <v>#REF!</v>
      </c>
      <c r="D191" s="23" t="e">
        <f t="shared" si="2"/>
        <v>#REF!</v>
      </c>
      <c r="E191" s="24" t="e">
        <f>VLOOKUP(B191,#REF!,9,FALSE)&amp;CHAR(10)&amp;(DBCS(VLOOKUP(B191,#REF!,11,FALSE))&amp;(DBCS(VLOOKUP(B191,#REF!,10,FALSE))))</f>
        <v>#REF!</v>
      </c>
      <c r="F191" s="24" t="e">
        <f>IF(VLOOKUP(B191,#REF!,63,FALSE)="01","航空自衛隊第２補給処調達部長　村岡　良雄","航空自衛隊第２補給処調達部長代理調達管理課長　奥山　英樹")</f>
        <v>#REF!</v>
      </c>
      <c r="G191" s="25" t="e">
        <f>DATEVALUE(VLOOKUP(B191,#REF!,21,FALSE))</f>
        <v>#REF!</v>
      </c>
      <c r="H191" s="24" t="e">
        <f>VLOOKUP(B191,#REF!,18,FALSE)&amp;CHAR(10)&amp;(VLOOKUP(B191,#REF!,19,FALSE))</f>
        <v>#REF!</v>
      </c>
      <c r="I191" s="26" t="e">
        <f>VLOOKUP(H191,#REF!,2,FALSE)</f>
        <v>#REF!</v>
      </c>
      <c r="J191" s="11" t="e">
        <f>IF((VLOOKUP(B191,#REF!,68,FALSE)="55"),"一般競争入札","指名競争入札")</f>
        <v>#REF!</v>
      </c>
      <c r="K191" s="27" t="e">
        <f>IF(OR((VLOOKUP(B191,#REF!,66,FALSE)="1"),(VLOOKUP(B191,#REF!,8,FALSE)="1")),"非公開",(VLOOKUP(B191,#REF!,30,"FALSE")))</f>
        <v>#REF!</v>
      </c>
      <c r="L191" s="27" t="e">
        <f>VLOOKUP(B191,#REF!,29,FALSE)</f>
        <v>#REF!</v>
      </c>
      <c r="M191" s="28" t="e">
        <f>IF(OR((VLOOKUP(B191,#REF!,66,FALSE)="1"),(VLOOKUP(B191,#REF!,8,FALSE)="1")),"非公開",(ROUNDDOWN(L191/K191,3)))</f>
        <v>#REF!</v>
      </c>
      <c r="N191" s="13"/>
      <c r="O191" s="13"/>
      <c r="P191" s="13"/>
      <c r="Q191" s="14" t="s">
        <v>7</v>
      </c>
    </row>
    <row r="192" spans="1:17" ht="60" customHeight="1" x14ac:dyDescent="0.15">
      <c r="A192" s="22" t="e">
        <f>VLOOKUP(B192,#REF!,75,FALSE)</f>
        <v>#REF!</v>
      </c>
      <c r="B192" s="29" t="s">
        <v>222</v>
      </c>
      <c r="C192" s="23" t="e">
        <f>VLOOKUP(B192,#REF!,76,FALSE)</f>
        <v>#REF!</v>
      </c>
      <c r="D192" s="23" t="e">
        <f t="shared" si="2"/>
        <v>#REF!</v>
      </c>
      <c r="E192" s="24" t="e">
        <f>VLOOKUP(B192,#REF!,9,FALSE)&amp;CHAR(10)&amp;(DBCS(VLOOKUP(B192,#REF!,11,FALSE))&amp;(DBCS(VLOOKUP(B192,#REF!,10,FALSE))))</f>
        <v>#REF!</v>
      </c>
      <c r="F192" s="24" t="e">
        <f>IF(VLOOKUP(B192,#REF!,63,FALSE)="01","航空自衛隊第２補給処調達部長　村岡　良雄","航空自衛隊第２補給処調達部長代理調達管理課長　奥山　英樹")</f>
        <v>#REF!</v>
      </c>
      <c r="G192" s="25" t="e">
        <f>DATEVALUE(VLOOKUP(B192,#REF!,21,FALSE))</f>
        <v>#REF!</v>
      </c>
      <c r="H192" s="24" t="e">
        <f>VLOOKUP(B192,#REF!,18,FALSE)&amp;CHAR(10)&amp;(VLOOKUP(B192,#REF!,19,FALSE))</f>
        <v>#REF!</v>
      </c>
      <c r="I192" s="26" t="e">
        <f>VLOOKUP(H192,#REF!,2,FALSE)</f>
        <v>#REF!</v>
      </c>
      <c r="J192" s="11" t="e">
        <f>IF((VLOOKUP(B192,#REF!,68,FALSE)="55"),"一般競争入札","指名競争入札")</f>
        <v>#REF!</v>
      </c>
      <c r="K192" s="27" t="e">
        <f>IF(OR((VLOOKUP(B192,#REF!,66,FALSE)="1"),(VLOOKUP(B192,#REF!,8,FALSE)="1")),"非公開",(VLOOKUP(B192,#REF!,30,"FALSE")))</f>
        <v>#REF!</v>
      </c>
      <c r="L192" s="27" t="e">
        <f>VLOOKUP(B192,#REF!,29,FALSE)</f>
        <v>#REF!</v>
      </c>
      <c r="M192" s="28" t="e">
        <f>IF(OR((VLOOKUP(B192,#REF!,66,FALSE)="1"),(VLOOKUP(B192,#REF!,8,FALSE)="1")),"非公開",(ROUNDDOWN(L192/K192,3)))</f>
        <v>#REF!</v>
      </c>
      <c r="N192" s="13"/>
      <c r="O192" s="13"/>
      <c r="P192" s="13"/>
      <c r="Q192" s="14" t="s">
        <v>7</v>
      </c>
    </row>
    <row r="193" spans="1:17" ht="60" customHeight="1" x14ac:dyDescent="0.15">
      <c r="A193" s="22" t="e">
        <f>VLOOKUP(B193,#REF!,75,FALSE)</f>
        <v>#REF!</v>
      </c>
      <c r="B193" s="29" t="s">
        <v>223</v>
      </c>
      <c r="C193" s="23" t="e">
        <f>VLOOKUP(B193,#REF!,76,FALSE)</f>
        <v>#REF!</v>
      </c>
      <c r="D193" s="23" t="e">
        <f t="shared" si="2"/>
        <v>#REF!</v>
      </c>
      <c r="E193" s="24" t="e">
        <f>VLOOKUP(B193,#REF!,9,FALSE)&amp;CHAR(10)&amp;(DBCS(VLOOKUP(B193,#REF!,11,FALSE))&amp;(DBCS(VLOOKUP(B193,#REF!,10,FALSE))))</f>
        <v>#REF!</v>
      </c>
      <c r="F193" s="24" t="e">
        <f>IF(VLOOKUP(B193,#REF!,63,FALSE)="01","航空自衛隊第２補給処調達部長　村岡　良雄","航空自衛隊第２補給処調達部長代理調達管理課長　奥山　英樹")</f>
        <v>#REF!</v>
      </c>
      <c r="G193" s="25" t="e">
        <f>DATEVALUE(VLOOKUP(B193,#REF!,21,FALSE))</f>
        <v>#REF!</v>
      </c>
      <c r="H193" s="24" t="e">
        <f>VLOOKUP(B193,#REF!,18,FALSE)&amp;CHAR(10)&amp;(VLOOKUP(B193,#REF!,19,FALSE))</f>
        <v>#REF!</v>
      </c>
      <c r="I193" s="26" t="e">
        <f>VLOOKUP(H193,#REF!,2,FALSE)</f>
        <v>#REF!</v>
      </c>
      <c r="J193" s="11" t="e">
        <f>IF((VLOOKUP(B193,#REF!,68,FALSE)="55"),"一般競争入札","指名競争入札")</f>
        <v>#REF!</v>
      </c>
      <c r="K193" s="27" t="e">
        <f>IF(OR((VLOOKUP(B193,#REF!,66,FALSE)="1"),(VLOOKUP(B193,#REF!,8,FALSE)="1")),"非公開",(VLOOKUP(B193,#REF!,30,"FALSE")))</f>
        <v>#REF!</v>
      </c>
      <c r="L193" s="27" t="e">
        <f>VLOOKUP(B193,#REF!,29,FALSE)</f>
        <v>#REF!</v>
      </c>
      <c r="M193" s="28" t="e">
        <f>IF(OR((VLOOKUP(B193,#REF!,66,FALSE)="1"),(VLOOKUP(B193,#REF!,8,FALSE)="1")),"非公開",(ROUNDDOWN(L193/K193,3)))</f>
        <v>#REF!</v>
      </c>
      <c r="N193" s="13"/>
      <c r="O193" s="13"/>
      <c r="P193" s="13"/>
      <c r="Q193" s="14" t="s">
        <v>7</v>
      </c>
    </row>
    <row r="194" spans="1:17" ht="60" customHeight="1" x14ac:dyDescent="0.15">
      <c r="A194" s="22" t="e">
        <f>VLOOKUP(B194,#REF!,75,FALSE)</f>
        <v>#REF!</v>
      </c>
      <c r="B194" s="29" t="s">
        <v>224</v>
      </c>
      <c r="C194" s="23" t="e">
        <f>VLOOKUP(B194,#REF!,76,FALSE)</f>
        <v>#REF!</v>
      </c>
      <c r="D194" s="23" t="e">
        <f t="shared" si="2"/>
        <v>#REF!</v>
      </c>
      <c r="E194" s="24" t="e">
        <f>VLOOKUP(B194,#REF!,9,FALSE)&amp;CHAR(10)&amp;(DBCS(VLOOKUP(B194,#REF!,11,FALSE))&amp;(DBCS(VLOOKUP(B194,#REF!,10,FALSE))))</f>
        <v>#REF!</v>
      </c>
      <c r="F194" s="24" t="e">
        <f>IF(VLOOKUP(B194,#REF!,63,FALSE)="01","航空自衛隊第２補給処調達部長　村岡　良雄","航空自衛隊第２補給処調達部長代理調達管理課長　奥山　英樹")</f>
        <v>#REF!</v>
      </c>
      <c r="G194" s="25" t="e">
        <f>DATEVALUE(VLOOKUP(B194,#REF!,21,FALSE))</f>
        <v>#REF!</v>
      </c>
      <c r="H194" s="24" t="e">
        <f>VLOOKUP(B194,#REF!,18,FALSE)&amp;CHAR(10)&amp;(VLOOKUP(B194,#REF!,19,FALSE))</f>
        <v>#REF!</v>
      </c>
      <c r="I194" s="26" t="e">
        <f>VLOOKUP(H194,#REF!,2,FALSE)</f>
        <v>#REF!</v>
      </c>
      <c r="J194" s="11" t="e">
        <f>IF((VLOOKUP(B194,#REF!,68,FALSE)="55"),"一般競争入札","指名競争入札")</f>
        <v>#REF!</v>
      </c>
      <c r="K194" s="27" t="e">
        <f>IF(OR((VLOOKUP(B194,#REF!,66,FALSE)="1"),(VLOOKUP(B194,#REF!,8,FALSE)="1")),"非公開",(VLOOKUP(B194,#REF!,30,"FALSE")))</f>
        <v>#REF!</v>
      </c>
      <c r="L194" s="27" t="e">
        <f>VLOOKUP(B194,#REF!,29,FALSE)</f>
        <v>#REF!</v>
      </c>
      <c r="M194" s="28" t="e">
        <f>IF(OR((VLOOKUP(B194,#REF!,66,FALSE)="1"),(VLOOKUP(B194,#REF!,8,FALSE)="1")),"非公開",(ROUNDDOWN(L194/K194,3)))</f>
        <v>#REF!</v>
      </c>
      <c r="N194" s="13"/>
      <c r="O194" s="13"/>
      <c r="P194" s="13"/>
      <c r="Q194" s="14" t="s">
        <v>7</v>
      </c>
    </row>
    <row r="195" spans="1:17" ht="60" customHeight="1" x14ac:dyDescent="0.15">
      <c r="A195" s="22" t="e">
        <f>VLOOKUP(B195,#REF!,75,FALSE)</f>
        <v>#REF!</v>
      </c>
      <c r="B195" s="29" t="s">
        <v>225</v>
      </c>
      <c r="C195" s="23" t="e">
        <f>VLOOKUP(B195,#REF!,76,FALSE)</f>
        <v>#REF!</v>
      </c>
      <c r="D195" s="23" t="e">
        <f t="shared" si="2"/>
        <v>#REF!</v>
      </c>
      <c r="E195" s="24" t="e">
        <f>VLOOKUP(B195,#REF!,9,FALSE)&amp;CHAR(10)&amp;(DBCS(VLOOKUP(B195,#REF!,11,FALSE))&amp;(DBCS(VLOOKUP(B195,#REF!,10,FALSE))))</f>
        <v>#REF!</v>
      </c>
      <c r="F195" s="24" t="e">
        <f>IF(VLOOKUP(B195,#REF!,63,FALSE)="01","航空自衛隊第２補給処調達部長　村岡　良雄","航空自衛隊第２補給処調達部長代理調達管理課長　奥山　英樹")</f>
        <v>#REF!</v>
      </c>
      <c r="G195" s="25" t="e">
        <f>DATEVALUE(VLOOKUP(B195,#REF!,21,FALSE))</f>
        <v>#REF!</v>
      </c>
      <c r="H195" s="24" t="e">
        <f>VLOOKUP(B195,#REF!,18,FALSE)&amp;CHAR(10)&amp;(VLOOKUP(B195,#REF!,19,FALSE))</f>
        <v>#REF!</v>
      </c>
      <c r="I195" s="26" t="e">
        <f>VLOOKUP(H195,#REF!,2,FALSE)</f>
        <v>#REF!</v>
      </c>
      <c r="J195" s="11" t="e">
        <f>IF((VLOOKUP(B195,#REF!,68,FALSE)="55"),"一般競争入札","指名競争入札")</f>
        <v>#REF!</v>
      </c>
      <c r="K195" s="27" t="e">
        <f>IF(OR((VLOOKUP(B195,#REF!,66,FALSE)="1"),(VLOOKUP(B195,#REF!,8,FALSE)="1")),"非公開",(VLOOKUP(B195,#REF!,30,"FALSE")))</f>
        <v>#REF!</v>
      </c>
      <c r="L195" s="27" t="e">
        <f>VLOOKUP(B195,#REF!,29,FALSE)</f>
        <v>#REF!</v>
      </c>
      <c r="M195" s="28" t="e">
        <f>IF(OR((VLOOKUP(B195,#REF!,66,FALSE)="1"),(VLOOKUP(B195,#REF!,8,FALSE)="1")),"非公開",(ROUNDDOWN(L195/K195,3)))</f>
        <v>#REF!</v>
      </c>
      <c r="N195" s="13"/>
      <c r="O195" s="13"/>
      <c r="P195" s="13"/>
      <c r="Q195" s="14" t="s">
        <v>7</v>
      </c>
    </row>
    <row r="196" spans="1:17" ht="60" customHeight="1" x14ac:dyDescent="0.15">
      <c r="A196" s="22" t="e">
        <f>VLOOKUP(B196,#REF!,75,FALSE)</f>
        <v>#REF!</v>
      </c>
      <c r="B196" s="29" t="s">
        <v>226</v>
      </c>
      <c r="C196" s="23" t="e">
        <f>VLOOKUP(B196,#REF!,76,FALSE)</f>
        <v>#REF!</v>
      </c>
      <c r="D196" s="23" t="e">
        <f t="shared" si="2"/>
        <v>#REF!</v>
      </c>
      <c r="E196" s="24" t="e">
        <f>VLOOKUP(B196,#REF!,9,FALSE)&amp;CHAR(10)&amp;(DBCS(VLOOKUP(B196,#REF!,11,FALSE))&amp;(DBCS(VLOOKUP(B196,#REF!,10,FALSE))))</f>
        <v>#REF!</v>
      </c>
      <c r="F196" s="24" t="e">
        <f>IF(VLOOKUP(B196,#REF!,63,FALSE)="01","航空自衛隊第２補給処調達部長　村岡　良雄","航空自衛隊第２補給処調達部長代理調達管理課長　奥山　英樹")</f>
        <v>#REF!</v>
      </c>
      <c r="G196" s="25" t="e">
        <f>DATEVALUE(VLOOKUP(B196,#REF!,21,FALSE))</f>
        <v>#REF!</v>
      </c>
      <c r="H196" s="24" t="e">
        <f>VLOOKUP(B196,#REF!,18,FALSE)&amp;CHAR(10)&amp;(VLOOKUP(B196,#REF!,19,FALSE))</f>
        <v>#REF!</v>
      </c>
      <c r="I196" s="26" t="e">
        <f>VLOOKUP(H196,#REF!,2,FALSE)</f>
        <v>#REF!</v>
      </c>
      <c r="J196" s="11" t="e">
        <f>IF((VLOOKUP(B196,#REF!,68,FALSE)="55"),"一般競争入札","指名競争入札")</f>
        <v>#REF!</v>
      </c>
      <c r="K196" s="27" t="e">
        <f>IF(OR((VLOOKUP(B196,#REF!,66,FALSE)="1"),(VLOOKUP(B196,#REF!,8,FALSE)="1")),"非公開",(VLOOKUP(B196,#REF!,30,"FALSE")))</f>
        <v>#REF!</v>
      </c>
      <c r="L196" s="27" t="e">
        <f>VLOOKUP(B196,#REF!,29,FALSE)</f>
        <v>#REF!</v>
      </c>
      <c r="M196" s="28" t="e">
        <f>IF(OR((VLOOKUP(B196,#REF!,66,FALSE)="1"),(VLOOKUP(B196,#REF!,8,FALSE)="1")),"非公開",(ROUNDDOWN(L196/K196,3)))</f>
        <v>#REF!</v>
      </c>
      <c r="N196" s="13"/>
      <c r="O196" s="13"/>
      <c r="P196" s="13"/>
      <c r="Q196" s="14" t="s">
        <v>7</v>
      </c>
    </row>
    <row r="197" spans="1:17" ht="60" customHeight="1" x14ac:dyDescent="0.15">
      <c r="A197" s="22" t="e">
        <f>VLOOKUP(B197,#REF!,75,FALSE)</f>
        <v>#REF!</v>
      </c>
      <c r="B197" s="29" t="s">
        <v>227</v>
      </c>
      <c r="C197" s="23" t="e">
        <f>VLOOKUP(B197,#REF!,76,FALSE)</f>
        <v>#REF!</v>
      </c>
      <c r="D197" s="23" t="e">
        <f t="shared" ref="D197:D260" si="3">IF(C197="KE","市場価格方式","")</f>
        <v>#REF!</v>
      </c>
      <c r="E197" s="24" t="e">
        <f>VLOOKUP(B197,#REF!,9,FALSE)&amp;CHAR(10)&amp;(DBCS(VLOOKUP(B197,#REF!,11,FALSE))&amp;(DBCS(VLOOKUP(B197,#REF!,10,FALSE))))</f>
        <v>#REF!</v>
      </c>
      <c r="F197" s="24" t="e">
        <f>IF(VLOOKUP(B197,#REF!,63,FALSE)="01","航空自衛隊第２補給処調達部長　村岡　良雄","航空自衛隊第２補給処調達部長代理調達管理課長　奥山　英樹")</f>
        <v>#REF!</v>
      </c>
      <c r="G197" s="25" t="e">
        <f>DATEVALUE(VLOOKUP(B197,#REF!,21,FALSE))</f>
        <v>#REF!</v>
      </c>
      <c r="H197" s="24" t="e">
        <f>VLOOKUP(B197,#REF!,18,FALSE)&amp;CHAR(10)&amp;(VLOOKUP(B197,#REF!,19,FALSE))</f>
        <v>#REF!</v>
      </c>
      <c r="I197" s="26" t="e">
        <f>VLOOKUP(H197,#REF!,2,FALSE)</f>
        <v>#REF!</v>
      </c>
      <c r="J197" s="11" t="e">
        <f>IF((VLOOKUP(B197,#REF!,68,FALSE)="55"),"一般競争入札","指名競争入札")</f>
        <v>#REF!</v>
      </c>
      <c r="K197" s="27" t="e">
        <f>IF(OR((VLOOKUP(B197,#REF!,66,FALSE)="1"),(VLOOKUP(B197,#REF!,8,FALSE)="1")),"非公開",(VLOOKUP(B197,#REF!,30,"FALSE")))</f>
        <v>#REF!</v>
      </c>
      <c r="L197" s="27" t="e">
        <f>VLOOKUP(B197,#REF!,29,FALSE)</f>
        <v>#REF!</v>
      </c>
      <c r="M197" s="28" t="e">
        <f>IF(OR((VLOOKUP(B197,#REF!,66,FALSE)="1"),(VLOOKUP(B197,#REF!,8,FALSE)="1")),"非公開",(ROUNDDOWN(L197/K197,3)))</f>
        <v>#REF!</v>
      </c>
      <c r="N197" s="13"/>
      <c r="O197" s="13"/>
      <c r="P197" s="13"/>
      <c r="Q197" s="14" t="s">
        <v>7</v>
      </c>
    </row>
    <row r="198" spans="1:17" ht="60" customHeight="1" x14ac:dyDescent="0.15">
      <c r="A198" s="22" t="e">
        <f>VLOOKUP(B198,#REF!,75,FALSE)</f>
        <v>#REF!</v>
      </c>
      <c r="B198" s="29" t="s">
        <v>228</v>
      </c>
      <c r="C198" s="23" t="e">
        <f>VLOOKUP(B198,#REF!,76,FALSE)</f>
        <v>#REF!</v>
      </c>
      <c r="D198" s="23" t="e">
        <f t="shared" si="3"/>
        <v>#REF!</v>
      </c>
      <c r="E198" s="24" t="e">
        <f>VLOOKUP(B198,#REF!,9,FALSE)&amp;CHAR(10)&amp;(DBCS(VLOOKUP(B198,#REF!,11,FALSE))&amp;(DBCS(VLOOKUP(B198,#REF!,10,FALSE))))</f>
        <v>#REF!</v>
      </c>
      <c r="F198" s="24" t="e">
        <f>IF(VLOOKUP(B198,#REF!,63,FALSE)="01","航空自衛隊第２補給処調達部長　村岡　良雄","航空自衛隊第２補給処調達部長代理調達管理課長　奥山　英樹")</f>
        <v>#REF!</v>
      </c>
      <c r="G198" s="25" t="e">
        <f>DATEVALUE(VLOOKUP(B198,#REF!,21,FALSE))</f>
        <v>#REF!</v>
      </c>
      <c r="H198" s="24" t="e">
        <f>VLOOKUP(B198,#REF!,18,FALSE)&amp;CHAR(10)&amp;(VLOOKUP(B198,#REF!,19,FALSE))</f>
        <v>#REF!</v>
      </c>
      <c r="I198" s="26" t="e">
        <f>VLOOKUP(H198,#REF!,2,FALSE)</f>
        <v>#REF!</v>
      </c>
      <c r="J198" s="11" t="e">
        <f>IF((VLOOKUP(B198,#REF!,68,FALSE)="55"),"一般競争入札","指名競争入札")</f>
        <v>#REF!</v>
      </c>
      <c r="K198" s="27" t="e">
        <f>IF(OR((VLOOKUP(B198,#REF!,66,FALSE)="1"),(VLOOKUP(B198,#REF!,8,FALSE)="1")),"非公開",(VLOOKUP(B198,#REF!,30,"FALSE")))</f>
        <v>#REF!</v>
      </c>
      <c r="L198" s="27" t="e">
        <f>VLOOKUP(B198,#REF!,29,FALSE)</f>
        <v>#REF!</v>
      </c>
      <c r="M198" s="28" t="e">
        <f>IF(OR((VLOOKUP(B198,#REF!,66,FALSE)="1"),(VLOOKUP(B198,#REF!,8,FALSE)="1")),"非公開",(ROUNDDOWN(L198/K198,3)))</f>
        <v>#REF!</v>
      </c>
      <c r="N198" s="13"/>
      <c r="O198" s="13"/>
      <c r="P198" s="13"/>
      <c r="Q198" s="14" t="s">
        <v>7</v>
      </c>
    </row>
    <row r="199" spans="1:17" ht="60" customHeight="1" x14ac:dyDescent="0.15">
      <c r="A199" s="22" t="e">
        <f>VLOOKUP(B199,#REF!,75,FALSE)</f>
        <v>#REF!</v>
      </c>
      <c r="B199" s="29" t="s">
        <v>229</v>
      </c>
      <c r="C199" s="23" t="e">
        <f>VLOOKUP(B199,#REF!,76,FALSE)</f>
        <v>#REF!</v>
      </c>
      <c r="D199" s="23" t="e">
        <f t="shared" si="3"/>
        <v>#REF!</v>
      </c>
      <c r="E199" s="24" t="e">
        <f>VLOOKUP(B199,#REF!,9,FALSE)&amp;CHAR(10)&amp;(DBCS(VLOOKUP(B199,#REF!,11,FALSE))&amp;(DBCS(VLOOKUP(B199,#REF!,10,FALSE))))</f>
        <v>#REF!</v>
      </c>
      <c r="F199" s="24" t="e">
        <f>IF(VLOOKUP(B199,#REF!,63,FALSE)="01","航空自衛隊第２補給処調達部長　村岡　良雄","航空自衛隊第２補給処調達部長代理調達管理課長　奥山　英樹")</f>
        <v>#REF!</v>
      </c>
      <c r="G199" s="25" t="e">
        <f>DATEVALUE(VLOOKUP(B199,#REF!,21,FALSE))</f>
        <v>#REF!</v>
      </c>
      <c r="H199" s="24" t="e">
        <f>VLOOKUP(B199,#REF!,18,FALSE)&amp;CHAR(10)&amp;(VLOOKUP(B199,#REF!,19,FALSE))</f>
        <v>#REF!</v>
      </c>
      <c r="I199" s="26" t="e">
        <f>VLOOKUP(H199,#REF!,2,FALSE)</f>
        <v>#REF!</v>
      </c>
      <c r="J199" s="11" t="e">
        <f>IF((VLOOKUP(B199,#REF!,68,FALSE)="55"),"一般競争入札","指名競争入札")</f>
        <v>#REF!</v>
      </c>
      <c r="K199" s="27" t="e">
        <f>IF(OR((VLOOKUP(B199,#REF!,66,FALSE)="1"),(VLOOKUP(B199,#REF!,8,FALSE)="1")),"非公開",(VLOOKUP(B199,#REF!,30,"FALSE")))</f>
        <v>#REF!</v>
      </c>
      <c r="L199" s="27" t="e">
        <f>VLOOKUP(B199,#REF!,29,FALSE)</f>
        <v>#REF!</v>
      </c>
      <c r="M199" s="28" t="e">
        <f>IF(OR((VLOOKUP(B199,#REF!,66,FALSE)="1"),(VLOOKUP(B199,#REF!,8,FALSE)="1")),"非公開",(ROUNDDOWN(L199/K199,3)))</f>
        <v>#REF!</v>
      </c>
      <c r="N199" s="13"/>
      <c r="O199" s="13"/>
      <c r="P199" s="13"/>
      <c r="Q199" s="14" t="s">
        <v>7</v>
      </c>
    </row>
    <row r="200" spans="1:17" ht="60" customHeight="1" x14ac:dyDescent="0.15">
      <c r="A200" s="22" t="e">
        <f>VLOOKUP(B200,#REF!,75,FALSE)</f>
        <v>#REF!</v>
      </c>
      <c r="B200" s="29" t="s">
        <v>230</v>
      </c>
      <c r="C200" s="23" t="e">
        <f>VLOOKUP(B200,#REF!,76,FALSE)</f>
        <v>#REF!</v>
      </c>
      <c r="D200" s="23" t="e">
        <f t="shared" si="3"/>
        <v>#REF!</v>
      </c>
      <c r="E200" s="24" t="e">
        <f>VLOOKUP(B200,#REF!,9,FALSE)&amp;CHAR(10)&amp;(DBCS(VLOOKUP(B200,#REF!,11,FALSE))&amp;(DBCS(VLOOKUP(B200,#REF!,10,FALSE))))</f>
        <v>#REF!</v>
      </c>
      <c r="F200" s="24" t="e">
        <f>IF(VLOOKUP(B200,#REF!,63,FALSE)="01","航空自衛隊第２補給処調達部長　村岡　良雄","航空自衛隊第２補給処調達部長代理調達管理課長　奥山　英樹")</f>
        <v>#REF!</v>
      </c>
      <c r="G200" s="25" t="e">
        <f>DATEVALUE(VLOOKUP(B200,#REF!,21,FALSE))</f>
        <v>#REF!</v>
      </c>
      <c r="H200" s="24" t="e">
        <f>VLOOKUP(B200,#REF!,18,FALSE)&amp;CHAR(10)&amp;(VLOOKUP(B200,#REF!,19,FALSE))</f>
        <v>#REF!</v>
      </c>
      <c r="I200" s="26" t="e">
        <f>VLOOKUP(H200,#REF!,2,FALSE)</f>
        <v>#REF!</v>
      </c>
      <c r="J200" s="11" t="e">
        <f>IF((VLOOKUP(B200,#REF!,68,FALSE)="55"),"一般競争入札","指名競争入札")</f>
        <v>#REF!</v>
      </c>
      <c r="K200" s="27" t="e">
        <f>IF(OR((VLOOKUP(B200,#REF!,66,FALSE)="1"),(VLOOKUP(B200,#REF!,8,FALSE)="1")),"非公開",(VLOOKUP(B200,#REF!,30,"FALSE")))</f>
        <v>#REF!</v>
      </c>
      <c r="L200" s="27" t="e">
        <f>VLOOKUP(B200,#REF!,29,FALSE)</f>
        <v>#REF!</v>
      </c>
      <c r="M200" s="28" t="e">
        <f>IF(OR((VLOOKUP(B200,#REF!,66,FALSE)="1"),(VLOOKUP(B200,#REF!,8,FALSE)="1")),"非公開",(ROUNDDOWN(L200/K200,3)))</f>
        <v>#REF!</v>
      </c>
      <c r="N200" s="13"/>
      <c r="O200" s="13"/>
      <c r="P200" s="13"/>
      <c r="Q200" s="14" t="s">
        <v>7</v>
      </c>
    </row>
    <row r="201" spans="1:17" ht="60" customHeight="1" x14ac:dyDescent="0.15">
      <c r="A201" s="22" t="e">
        <f>VLOOKUP(B201,#REF!,75,FALSE)</f>
        <v>#REF!</v>
      </c>
      <c r="B201" s="29" t="s">
        <v>231</v>
      </c>
      <c r="C201" s="23" t="e">
        <f>VLOOKUP(B201,#REF!,76,FALSE)</f>
        <v>#REF!</v>
      </c>
      <c r="D201" s="23" t="e">
        <f t="shared" si="3"/>
        <v>#REF!</v>
      </c>
      <c r="E201" s="24" t="e">
        <f>VLOOKUP(B201,#REF!,9,FALSE)&amp;CHAR(10)&amp;(DBCS(VLOOKUP(B201,#REF!,11,FALSE))&amp;(DBCS(VLOOKUP(B201,#REF!,10,FALSE))))</f>
        <v>#REF!</v>
      </c>
      <c r="F201" s="24" t="e">
        <f>IF(VLOOKUP(B201,#REF!,63,FALSE)="01","航空自衛隊第２補給処調達部長　村岡　良雄","航空自衛隊第２補給処調達部長代理調達管理課長　奥山　英樹")</f>
        <v>#REF!</v>
      </c>
      <c r="G201" s="25" t="e">
        <f>DATEVALUE(VLOOKUP(B201,#REF!,21,FALSE))</f>
        <v>#REF!</v>
      </c>
      <c r="H201" s="24" t="e">
        <f>VLOOKUP(B201,#REF!,18,FALSE)&amp;CHAR(10)&amp;(VLOOKUP(B201,#REF!,19,FALSE))</f>
        <v>#REF!</v>
      </c>
      <c r="I201" s="26" t="e">
        <f>VLOOKUP(H201,#REF!,2,FALSE)</f>
        <v>#REF!</v>
      </c>
      <c r="J201" s="11" t="e">
        <f>IF((VLOOKUP(B201,#REF!,68,FALSE)="55"),"一般競争入札","指名競争入札")</f>
        <v>#REF!</v>
      </c>
      <c r="K201" s="27" t="e">
        <f>IF(OR((VLOOKUP(B201,#REF!,66,FALSE)="1"),(VLOOKUP(B201,#REF!,8,FALSE)="1")),"非公開",(VLOOKUP(B201,#REF!,30,"FALSE")))</f>
        <v>#REF!</v>
      </c>
      <c r="L201" s="27" t="e">
        <f>VLOOKUP(B201,#REF!,29,FALSE)</f>
        <v>#REF!</v>
      </c>
      <c r="M201" s="28" t="e">
        <f>IF(OR((VLOOKUP(B201,#REF!,66,FALSE)="1"),(VLOOKUP(B201,#REF!,8,FALSE)="1")),"非公開",(ROUNDDOWN(L201/K201,3)))</f>
        <v>#REF!</v>
      </c>
      <c r="N201" s="13"/>
      <c r="O201" s="13"/>
      <c r="P201" s="13"/>
      <c r="Q201" s="14" t="s">
        <v>7</v>
      </c>
    </row>
    <row r="202" spans="1:17" ht="60" customHeight="1" x14ac:dyDescent="0.15">
      <c r="A202" s="22" t="e">
        <f>VLOOKUP(B202,#REF!,75,FALSE)</f>
        <v>#REF!</v>
      </c>
      <c r="B202" s="29" t="s">
        <v>232</v>
      </c>
      <c r="C202" s="23" t="e">
        <f>VLOOKUP(B202,#REF!,76,FALSE)</f>
        <v>#REF!</v>
      </c>
      <c r="D202" s="23" t="e">
        <f t="shared" si="3"/>
        <v>#REF!</v>
      </c>
      <c r="E202" s="24" t="e">
        <f>VLOOKUP(B202,#REF!,9,FALSE)&amp;CHAR(10)&amp;(DBCS(VLOOKUP(B202,#REF!,11,FALSE))&amp;(DBCS(VLOOKUP(B202,#REF!,10,FALSE))))</f>
        <v>#REF!</v>
      </c>
      <c r="F202" s="24" t="e">
        <f>IF(VLOOKUP(B202,#REF!,63,FALSE)="01","航空自衛隊第２補給処調達部長　村岡　良雄","航空自衛隊第２補給処調達部長代理調達管理課長　奥山　英樹")</f>
        <v>#REF!</v>
      </c>
      <c r="G202" s="25" t="e">
        <f>DATEVALUE(VLOOKUP(B202,#REF!,21,FALSE))</f>
        <v>#REF!</v>
      </c>
      <c r="H202" s="24" t="e">
        <f>VLOOKUP(B202,#REF!,18,FALSE)&amp;CHAR(10)&amp;(VLOOKUP(B202,#REF!,19,FALSE))</f>
        <v>#REF!</v>
      </c>
      <c r="I202" s="26" t="e">
        <f>VLOOKUP(H202,#REF!,2,FALSE)</f>
        <v>#REF!</v>
      </c>
      <c r="J202" s="11" t="e">
        <f>IF((VLOOKUP(B202,#REF!,68,FALSE)="55"),"一般競争入札","指名競争入札")</f>
        <v>#REF!</v>
      </c>
      <c r="K202" s="27" t="e">
        <f>IF(OR((VLOOKUP(B202,#REF!,66,FALSE)="1"),(VLOOKUP(B202,#REF!,8,FALSE)="1")),"非公開",(VLOOKUP(B202,#REF!,30,"FALSE")))</f>
        <v>#REF!</v>
      </c>
      <c r="L202" s="27" t="e">
        <f>VLOOKUP(B202,#REF!,29,FALSE)</f>
        <v>#REF!</v>
      </c>
      <c r="M202" s="28" t="e">
        <f>IF(OR((VLOOKUP(B202,#REF!,66,FALSE)="1"),(VLOOKUP(B202,#REF!,8,FALSE)="1")),"非公開",(ROUNDDOWN(L202/K202,3)))</f>
        <v>#REF!</v>
      </c>
      <c r="N202" s="13"/>
      <c r="O202" s="13"/>
      <c r="P202" s="13"/>
      <c r="Q202" s="14" t="s">
        <v>7</v>
      </c>
    </row>
    <row r="203" spans="1:17" ht="60" customHeight="1" x14ac:dyDescent="0.15">
      <c r="A203" s="22" t="e">
        <f>VLOOKUP(B203,#REF!,75,FALSE)</f>
        <v>#REF!</v>
      </c>
      <c r="B203" s="29" t="s">
        <v>233</v>
      </c>
      <c r="C203" s="23" t="e">
        <f>VLOOKUP(B203,#REF!,76,FALSE)</f>
        <v>#REF!</v>
      </c>
      <c r="D203" s="23" t="e">
        <f t="shared" si="3"/>
        <v>#REF!</v>
      </c>
      <c r="E203" s="24" t="e">
        <f>VLOOKUP(B203,#REF!,9,FALSE)&amp;CHAR(10)&amp;(DBCS(VLOOKUP(B203,#REF!,11,FALSE))&amp;(DBCS(VLOOKUP(B203,#REF!,10,FALSE))))</f>
        <v>#REF!</v>
      </c>
      <c r="F203" s="24" t="e">
        <f>IF(VLOOKUP(B203,#REF!,63,FALSE)="01","航空自衛隊第２補給処調達部長　村岡　良雄","航空自衛隊第２補給処調達部長代理調達管理課長　奥山　英樹")</f>
        <v>#REF!</v>
      </c>
      <c r="G203" s="25" t="e">
        <f>DATEVALUE(VLOOKUP(B203,#REF!,21,FALSE))</f>
        <v>#REF!</v>
      </c>
      <c r="H203" s="24" t="e">
        <f>VLOOKUP(B203,#REF!,18,FALSE)&amp;CHAR(10)&amp;(VLOOKUP(B203,#REF!,19,FALSE))</f>
        <v>#REF!</v>
      </c>
      <c r="I203" s="26" t="e">
        <f>VLOOKUP(H203,#REF!,2,FALSE)</f>
        <v>#REF!</v>
      </c>
      <c r="J203" s="11" t="e">
        <f>IF((VLOOKUP(B203,#REF!,68,FALSE)="55"),"一般競争入札","指名競争入札")</f>
        <v>#REF!</v>
      </c>
      <c r="K203" s="27" t="e">
        <f>IF(OR((VLOOKUP(B203,#REF!,66,FALSE)="1"),(VLOOKUP(B203,#REF!,8,FALSE)="1")),"非公開",(VLOOKUP(B203,#REF!,30,"FALSE")))</f>
        <v>#REF!</v>
      </c>
      <c r="L203" s="27" t="e">
        <f>VLOOKUP(B203,#REF!,29,FALSE)</f>
        <v>#REF!</v>
      </c>
      <c r="M203" s="28" t="e">
        <f>IF(OR((VLOOKUP(B203,#REF!,66,FALSE)="1"),(VLOOKUP(B203,#REF!,8,FALSE)="1")),"非公開",(ROUNDDOWN(L203/K203,3)))</f>
        <v>#REF!</v>
      </c>
      <c r="N203" s="13"/>
      <c r="O203" s="13"/>
      <c r="P203" s="13"/>
      <c r="Q203" s="14" t="s">
        <v>7</v>
      </c>
    </row>
    <row r="204" spans="1:17" ht="60" customHeight="1" x14ac:dyDescent="0.15">
      <c r="A204" s="22" t="e">
        <f>VLOOKUP(B204,#REF!,75,FALSE)</f>
        <v>#REF!</v>
      </c>
      <c r="B204" s="29" t="s">
        <v>234</v>
      </c>
      <c r="C204" s="23" t="e">
        <f>VLOOKUP(B204,#REF!,76,FALSE)</f>
        <v>#REF!</v>
      </c>
      <c r="D204" s="23" t="e">
        <f t="shared" si="3"/>
        <v>#REF!</v>
      </c>
      <c r="E204" s="24" t="e">
        <f>VLOOKUP(B204,#REF!,9,FALSE)&amp;CHAR(10)&amp;(DBCS(VLOOKUP(B204,#REF!,11,FALSE))&amp;(DBCS(VLOOKUP(B204,#REF!,10,FALSE))))</f>
        <v>#REF!</v>
      </c>
      <c r="F204" s="24" t="e">
        <f>IF(VLOOKUP(B204,#REF!,63,FALSE)="01","航空自衛隊第２補給処調達部長　村岡　良雄","航空自衛隊第２補給処調達部長代理調達管理課長　奥山　英樹")</f>
        <v>#REF!</v>
      </c>
      <c r="G204" s="25" t="e">
        <f>DATEVALUE(VLOOKUP(B204,#REF!,21,FALSE))</f>
        <v>#REF!</v>
      </c>
      <c r="H204" s="24" t="e">
        <f>VLOOKUP(B204,#REF!,18,FALSE)&amp;CHAR(10)&amp;(VLOOKUP(B204,#REF!,19,FALSE))</f>
        <v>#REF!</v>
      </c>
      <c r="I204" s="26" t="e">
        <f>VLOOKUP(H204,#REF!,2,FALSE)</f>
        <v>#REF!</v>
      </c>
      <c r="J204" s="11" t="e">
        <f>IF((VLOOKUP(B204,#REF!,68,FALSE)="55"),"一般競争入札","指名競争入札")</f>
        <v>#REF!</v>
      </c>
      <c r="K204" s="27" t="e">
        <f>IF(OR((VLOOKUP(B204,#REF!,66,FALSE)="1"),(VLOOKUP(B204,#REF!,8,FALSE)="1")),"非公開",(VLOOKUP(B204,#REF!,30,"FALSE")))</f>
        <v>#REF!</v>
      </c>
      <c r="L204" s="27" t="e">
        <f>VLOOKUP(B204,#REF!,29,FALSE)</f>
        <v>#REF!</v>
      </c>
      <c r="M204" s="28" t="e">
        <f>IF(OR((VLOOKUP(B204,#REF!,66,FALSE)="1"),(VLOOKUP(B204,#REF!,8,FALSE)="1")),"非公開",(ROUNDDOWN(L204/K204,3)))</f>
        <v>#REF!</v>
      </c>
      <c r="N204" s="13"/>
      <c r="O204" s="13"/>
      <c r="P204" s="13"/>
      <c r="Q204" s="14" t="s">
        <v>7</v>
      </c>
    </row>
    <row r="205" spans="1:17" ht="60" customHeight="1" x14ac:dyDescent="0.15">
      <c r="A205" s="22" t="e">
        <f>VLOOKUP(B205,#REF!,75,FALSE)</f>
        <v>#REF!</v>
      </c>
      <c r="B205" s="29" t="s">
        <v>235</v>
      </c>
      <c r="C205" s="23" t="e">
        <f>VLOOKUP(B205,#REF!,76,FALSE)</f>
        <v>#REF!</v>
      </c>
      <c r="D205" s="23" t="e">
        <f t="shared" si="3"/>
        <v>#REF!</v>
      </c>
      <c r="E205" s="24" t="e">
        <f>VLOOKUP(B205,#REF!,9,FALSE)&amp;CHAR(10)&amp;(DBCS(VLOOKUP(B205,#REF!,11,FALSE))&amp;(DBCS(VLOOKUP(B205,#REF!,10,FALSE))))</f>
        <v>#REF!</v>
      </c>
      <c r="F205" s="24" t="e">
        <f>IF(VLOOKUP(B205,#REF!,63,FALSE)="01","航空自衛隊第２補給処調達部長　村岡　良雄","航空自衛隊第２補給処調達部長代理調達管理課長　奥山　英樹")</f>
        <v>#REF!</v>
      </c>
      <c r="G205" s="25" t="e">
        <f>DATEVALUE(VLOOKUP(B205,#REF!,21,FALSE))</f>
        <v>#REF!</v>
      </c>
      <c r="H205" s="24" t="e">
        <f>VLOOKUP(B205,#REF!,18,FALSE)&amp;CHAR(10)&amp;(VLOOKUP(B205,#REF!,19,FALSE))</f>
        <v>#REF!</v>
      </c>
      <c r="I205" s="26" t="e">
        <f>VLOOKUP(H205,#REF!,2,FALSE)</f>
        <v>#REF!</v>
      </c>
      <c r="J205" s="11" t="e">
        <f>IF((VLOOKUP(B205,#REF!,68,FALSE)="55"),"一般競争入札","指名競争入札")</f>
        <v>#REF!</v>
      </c>
      <c r="K205" s="27" t="e">
        <f>IF(OR((VLOOKUP(B205,#REF!,66,FALSE)="1"),(VLOOKUP(B205,#REF!,8,FALSE)="1")),"非公開",(VLOOKUP(B205,#REF!,30,"FALSE")))</f>
        <v>#REF!</v>
      </c>
      <c r="L205" s="27" t="e">
        <f>VLOOKUP(B205,#REF!,29,FALSE)</f>
        <v>#REF!</v>
      </c>
      <c r="M205" s="28" t="e">
        <f>IF(OR((VLOOKUP(B205,#REF!,66,FALSE)="1"),(VLOOKUP(B205,#REF!,8,FALSE)="1")),"非公開",(ROUNDDOWN(L205/K205,3)))</f>
        <v>#REF!</v>
      </c>
      <c r="N205" s="13"/>
      <c r="O205" s="13"/>
      <c r="P205" s="13"/>
      <c r="Q205" s="14" t="s">
        <v>7</v>
      </c>
    </row>
    <row r="206" spans="1:17" ht="60" customHeight="1" x14ac:dyDescent="0.15">
      <c r="A206" s="22" t="e">
        <f>VLOOKUP(B206,#REF!,75,FALSE)</f>
        <v>#REF!</v>
      </c>
      <c r="B206" s="29" t="s">
        <v>236</v>
      </c>
      <c r="C206" s="23" t="e">
        <f>VLOOKUP(B206,#REF!,76,FALSE)</f>
        <v>#REF!</v>
      </c>
      <c r="D206" s="23" t="e">
        <f t="shared" si="3"/>
        <v>#REF!</v>
      </c>
      <c r="E206" s="24" t="e">
        <f>VLOOKUP(B206,#REF!,9,FALSE)&amp;CHAR(10)&amp;(DBCS(VLOOKUP(B206,#REF!,11,FALSE))&amp;(DBCS(VLOOKUP(B206,#REF!,10,FALSE))))</f>
        <v>#REF!</v>
      </c>
      <c r="F206" s="24" t="e">
        <f>IF(VLOOKUP(B206,#REF!,63,FALSE)="01","航空自衛隊第２補給処調達部長　村岡　良雄","航空自衛隊第２補給処調達部長代理調達管理課長　奥山　英樹")</f>
        <v>#REF!</v>
      </c>
      <c r="G206" s="25" t="e">
        <f>DATEVALUE(VLOOKUP(B206,#REF!,21,FALSE))</f>
        <v>#REF!</v>
      </c>
      <c r="H206" s="24" t="e">
        <f>VLOOKUP(B206,#REF!,18,FALSE)&amp;CHAR(10)&amp;(VLOOKUP(B206,#REF!,19,FALSE))</f>
        <v>#REF!</v>
      </c>
      <c r="I206" s="26" t="e">
        <f>VLOOKUP(H206,#REF!,2,FALSE)</f>
        <v>#REF!</v>
      </c>
      <c r="J206" s="11" t="e">
        <f>IF((VLOOKUP(B206,#REF!,68,FALSE)="55"),"一般競争入札","指名競争入札")</f>
        <v>#REF!</v>
      </c>
      <c r="K206" s="27" t="e">
        <f>IF(OR((VLOOKUP(B206,#REF!,66,FALSE)="1"),(VLOOKUP(B206,#REF!,8,FALSE)="1")),"非公開",(VLOOKUP(B206,#REF!,30,"FALSE")))</f>
        <v>#REF!</v>
      </c>
      <c r="L206" s="27" t="e">
        <f>VLOOKUP(B206,#REF!,29,FALSE)</f>
        <v>#REF!</v>
      </c>
      <c r="M206" s="28" t="e">
        <f>IF(OR((VLOOKUP(B206,#REF!,66,FALSE)="1"),(VLOOKUP(B206,#REF!,8,FALSE)="1")),"非公開",(ROUNDDOWN(L206/K206,3)))</f>
        <v>#REF!</v>
      </c>
      <c r="N206" s="13"/>
      <c r="O206" s="13"/>
      <c r="P206" s="13"/>
      <c r="Q206" s="14" t="s">
        <v>7</v>
      </c>
    </row>
    <row r="207" spans="1:17" ht="60" customHeight="1" x14ac:dyDescent="0.15">
      <c r="A207" s="22" t="e">
        <f>VLOOKUP(B207,#REF!,75,FALSE)</f>
        <v>#REF!</v>
      </c>
      <c r="B207" s="29" t="s">
        <v>237</v>
      </c>
      <c r="C207" s="23" t="e">
        <f>VLOOKUP(B207,#REF!,76,FALSE)</f>
        <v>#REF!</v>
      </c>
      <c r="D207" s="23" t="e">
        <f t="shared" si="3"/>
        <v>#REF!</v>
      </c>
      <c r="E207" s="24" t="e">
        <f>VLOOKUP(B207,#REF!,9,FALSE)&amp;CHAR(10)&amp;(DBCS(VLOOKUP(B207,#REF!,11,FALSE))&amp;(DBCS(VLOOKUP(B207,#REF!,10,FALSE))))</f>
        <v>#REF!</v>
      </c>
      <c r="F207" s="24" t="e">
        <f>IF(VLOOKUP(B207,#REF!,63,FALSE)="01","航空自衛隊第２補給処調達部長　村岡　良雄","航空自衛隊第２補給処調達部長代理調達管理課長　奥山　英樹")</f>
        <v>#REF!</v>
      </c>
      <c r="G207" s="25" t="e">
        <f>DATEVALUE(VLOOKUP(B207,#REF!,21,FALSE))</f>
        <v>#REF!</v>
      </c>
      <c r="H207" s="24" t="e">
        <f>VLOOKUP(B207,#REF!,18,FALSE)&amp;CHAR(10)&amp;(VLOOKUP(B207,#REF!,19,FALSE))</f>
        <v>#REF!</v>
      </c>
      <c r="I207" s="26" t="e">
        <f>VLOOKUP(H207,#REF!,2,FALSE)</f>
        <v>#REF!</v>
      </c>
      <c r="J207" s="11" t="e">
        <f>IF((VLOOKUP(B207,#REF!,68,FALSE)="55"),"一般競争入札","指名競争入札")</f>
        <v>#REF!</v>
      </c>
      <c r="K207" s="27" t="e">
        <f>IF(OR((VLOOKUP(B207,#REF!,66,FALSE)="1"),(VLOOKUP(B207,#REF!,8,FALSE)="1")),"非公開",(VLOOKUP(B207,#REF!,30,"FALSE")))</f>
        <v>#REF!</v>
      </c>
      <c r="L207" s="27" t="e">
        <f>VLOOKUP(B207,#REF!,29,FALSE)</f>
        <v>#REF!</v>
      </c>
      <c r="M207" s="28" t="e">
        <f>IF(OR((VLOOKUP(B207,#REF!,66,FALSE)="1"),(VLOOKUP(B207,#REF!,8,FALSE)="1")),"非公開",(ROUNDDOWN(L207/K207,3)))</f>
        <v>#REF!</v>
      </c>
      <c r="N207" s="13"/>
      <c r="O207" s="13"/>
      <c r="P207" s="13"/>
      <c r="Q207" s="14" t="s">
        <v>7</v>
      </c>
    </row>
    <row r="208" spans="1:17" ht="60" customHeight="1" x14ac:dyDescent="0.15">
      <c r="A208" s="22" t="e">
        <f>VLOOKUP(B208,#REF!,75,FALSE)</f>
        <v>#REF!</v>
      </c>
      <c r="B208" s="29" t="s">
        <v>238</v>
      </c>
      <c r="C208" s="23" t="e">
        <f>VLOOKUP(B208,#REF!,76,FALSE)</f>
        <v>#REF!</v>
      </c>
      <c r="D208" s="23" t="e">
        <f t="shared" si="3"/>
        <v>#REF!</v>
      </c>
      <c r="E208" s="24" t="e">
        <f>VLOOKUP(B208,#REF!,9,FALSE)&amp;CHAR(10)&amp;(DBCS(VLOOKUP(B208,#REF!,11,FALSE))&amp;(DBCS(VLOOKUP(B208,#REF!,10,FALSE))))</f>
        <v>#REF!</v>
      </c>
      <c r="F208" s="24" t="e">
        <f>IF(VLOOKUP(B208,#REF!,63,FALSE)="01","航空自衛隊第２補給処調達部長　村岡　良雄","航空自衛隊第２補給処調達部長代理調達管理課長　奥山　英樹")</f>
        <v>#REF!</v>
      </c>
      <c r="G208" s="25" t="e">
        <f>DATEVALUE(VLOOKUP(B208,#REF!,21,FALSE))</f>
        <v>#REF!</v>
      </c>
      <c r="H208" s="24" t="e">
        <f>VLOOKUP(B208,#REF!,18,FALSE)&amp;CHAR(10)&amp;(VLOOKUP(B208,#REF!,19,FALSE))</f>
        <v>#REF!</v>
      </c>
      <c r="I208" s="26" t="e">
        <f>VLOOKUP(H208,#REF!,2,FALSE)</f>
        <v>#REF!</v>
      </c>
      <c r="J208" s="11" t="e">
        <f>IF((VLOOKUP(B208,#REF!,68,FALSE)="55"),"一般競争入札","指名競争入札")</f>
        <v>#REF!</v>
      </c>
      <c r="K208" s="27" t="e">
        <f>IF(OR((VLOOKUP(B208,#REF!,66,FALSE)="1"),(VLOOKUP(B208,#REF!,8,FALSE)="1")),"非公開",(VLOOKUP(B208,#REF!,30,"FALSE")))</f>
        <v>#REF!</v>
      </c>
      <c r="L208" s="27" t="e">
        <f>VLOOKUP(B208,#REF!,29,FALSE)</f>
        <v>#REF!</v>
      </c>
      <c r="M208" s="28" t="e">
        <f>IF(OR((VLOOKUP(B208,#REF!,66,FALSE)="1"),(VLOOKUP(B208,#REF!,8,FALSE)="1")),"非公開",(ROUNDDOWN(L208/K208,3)))</f>
        <v>#REF!</v>
      </c>
      <c r="N208" s="13"/>
      <c r="O208" s="13"/>
      <c r="P208" s="13"/>
      <c r="Q208" s="14" t="s">
        <v>7</v>
      </c>
    </row>
    <row r="209" spans="1:17" ht="60" customHeight="1" x14ac:dyDescent="0.15">
      <c r="A209" s="22" t="e">
        <f>VLOOKUP(B209,#REF!,75,FALSE)</f>
        <v>#REF!</v>
      </c>
      <c r="B209" s="29" t="s">
        <v>239</v>
      </c>
      <c r="C209" s="23" t="e">
        <f>VLOOKUP(B209,#REF!,76,FALSE)</f>
        <v>#REF!</v>
      </c>
      <c r="D209" s="23" t="e">
        <f t="shared" si="3"/>
        <v>#REF!</v>
      </c>
      <c r="E209" s="24" t="e">
        <f>VLOOKUP(B209,#REF!,9,FALSE)&amp;CHAR(10)&amp;(DBCS(VLOOKUP(B209,#REF!,11,FALSE))&amp;(DBCS(VLOOKUP(B209,#REF!,10,FALSE))))</f>
        <v>#REF!</v>
      </c>
      <c r="F209" s="24" t="e">
        <f>IF(VLOOKUP(B209,#REF!,63,FALSE)="01","航空自衛隊第２補給処調達部長　村岡　良雄","航空自衛隊第２補給処調達部長代理調達管理課長　奥山　英樹")</f>
        <v>#REF!</v>
      </c>
      <c r="G209" s="25" t="e">
        <f>DATEVALUE(VLOOKUP(B209,#REF!,21,FALSE))</f>
        <v>#REF!</v>
      </c>
      <c r="H209" s="24" t="e">
        <f>VLOOKUP(B209,#REF!,18,FALSE)&amp;CHAR(10)&amp;(VLOOKUP(B209,#REF!,19,FALSE))</f>
        <v>#REF!</v>
      </c>
      <c r="I209" s="26" t="e">
        <f>VLOOKUP(H209,#REF!,2,FALSE)</f>
        <v>#REF!</v>
      </c>
      <c r="J209" s="11" t="e">
        <f>IF((VLOOKUP(B209,#REF!,68,FALSE)="55"),"一般競争入札","指名競争入札")</f>
        <v>#REF!</v>
      </c>
      <c r="K209" s="27" t="e">
        <f>IF(OR((VLOOKUP(B209,#REF!,66,FALSE)="1"),(VLOOKUP(B209,#REF!,8,FALSE)="1")),"非公開",(VLOOKUP(B209,#REF!,30,"FALSE")))</f>
        <v>#REF!</v>
      </c>
      <c r="L209" s="27" t="e">
        <f>VLOOKUP(B209,#REF!,29,FALSE)</f>
        <v>#REF!</v>
      </c>
      <c r="M209" s="28" t="e">
        <f>IF(OR((VLOOKUP(B209,#REF!,66,FALSE)="1"),(VLOOKUP(B209,#REF!,8,FALSE)="1")),"非公開",(ROUNDDOWN(L209/K209,3)))</f>
        <v>#REF!</v>
      </c>
      <c r="N209" s="13"/>
      <c r="O209" s="13"/>
      <c r="P209" s="13"/>
      <c r="Q209" s="14" t="s">
        <v>7</v>
      </c>
    </row>
    <row r="210" spans="1:17" ht="60" customHeight="1" x14ac:dyDescent="0.15">
      <c r="A210" s="22" t="e">
        <f>VLOOKUP(B210,#REF!,75,FALSE)</f>
        <v>#REF!</v>
      </c>
      <c r="B210" s="29" t="s">
        <v>240</v>
      </c>
      <c r="C210" s="23" t="e">
        <f>VLOOKUP(B210,#REF!,76,FALSE)</f>
        <v>#REF!</v>
      </c>
      <c r="D210" s="23" t="e">
        <f t="shared" si="3"/>
        <v>#REF!</v>
      </c>
      <c r="E210" s="24" t="e">
        <f>VLOOKUP(B210,#REF!,9,FALSE)&amp;CHAR(10)&amp;(DBCS(VLOOKUP(B210,#REF!,11,FALSE))&amp;(DBCS(VLOOKUP(B210,#REF!,10,FALSE))))</f>
        <v>#REF!</v>
      </c>
      <c r="F210" s="24" t="e">
        <f>IF(VLOOKUP(B210,#REF!,63,FALSE)="01","航空自衛隊第２補給処調達部長　村岡　良雄","航空自衛隊第２補給処調達部長代理調達管理課長　奥山　英樹")</f>
        <v>#REF!</v>
      </c>
      <c r="G210" s="25" t="e">
        <f>DATEVALUE(VLOOKUP(B210,#REF!,21,FALSE))</f>
        <v>#REF!</v>
      </c>
      <c r="H210" s="24" t="e">
        <f>VLOOKUP(B210,#REF!,18,FALSE)&amp;CHAR(10)&amp;(VLOOKUP(B210,#REF!,19,FALSE))</f>
        <v>#REF!</v>
      </c>
      <c r="I210" s="26" t="e">
        <f>VLOOKUP(H210,#REF!,2,FALSE)</f>
        <v>#REF!</v>
      </c>
      <c r="J210" s="11" t="e">
        <f>IF((VLOOKUP(B210,#REF!,68,FALSE)="55"),"一般競争入札","指名競争入札")</f>
        <v>#REF!</v>
      </c>
      <c r="K210" s="27" t="e">
        <f>IF(OR((VLOOKUP(B210,#REF!,66,FALSE)="1"),(VLOOKUP(B210,#REF!,8,FALSE)="1")),"非公開",(VLOOKUP(B210,#REF!,30,"FALSE")))</f>
        <v>#REF!</v>
      </c>
      <c r="L210" s="27" t="e">
        <f>VLOOKUP(B210,#REF!,29,FALSE)</f>
        <v>#REF!</v>
      </c>
      <c r="M210" s="28" t="e">
        <f>IF(OR((VLOOKUP(B210,#REF!,66,FALSE)="1"),(VLOOKUP(B210,#REF!,8,FALSE)="1")),"非公開",(ROUNDDOWN(L210/K210,3)))</f>
        <v>#REF!</v>
      </c>
      <c r="N210" s="13"/>
      <c r="O210" s="13"/>
      <c r="P210" s="13"/>
      <c r="Q210" s="14" t="s">
        <v>7</v>
      </c>
    </row>
    <row r="211" spans="1:17" ht="60" customHeight="1" x14ac:dyDescent="0.15">
      <c r="A211" s="22" t="e">
        <f>VLOOKUP(B211,#REF!,75,FALSE)</f>
        <v>#REF!</v>
      </c>
      <c r="B211" s="29" t="s">
        <v>241</v>
      </c>
      <c r="C211" s="23" t="e">
        <f>VLOOKUP(B211,#REF!,76,FALSE)</f>
        <v>#REF!</v>
      </c>
      <c r="D211" s="23" t="e">
        <f t="shared" si="3"/>
        <v>#REF!</v>
      </c>
      <c r="E211" s="24" t="e">
        <f>VLOOKUP(B211,#REF!,9,FALSE)&amp;CHAR(10)&amp;(DBCS(VLOOKUP(B211,#REF!,11,FALSE))&amp;(DBCS(VLOOKUP(B211,#REF!,10,FALSE))))</f>
        <v>#REF!</v>
      </c>
      <c r="F211" s="24" t="e">
        <f>IF(VLOOKUP(B211,#REF!,63,FALSE)="01","航空自衛隊第２補給処調達部長　村岡　良雄","航空自衛隊第２補給処調達部長代理調達管理課長　奥山　英樹")</f>
        <v>#REF!</v>
      </c>
      <c r="G211" s="25" t="e">
        <f>DATEVALUE(VLOOKUP(B211,#REF!,21,FALSE))</f>
        <v>#REF!</v>
      </c>
      <c r="H211" s="24" t="e">
        <f>VLOOKUP(B211,#REF!,18,FALSE)&amp;CHAR(10)&amp;(VLOOKUP(B211,#REF!,19,FALSE))</f>
        <v>#REF!</v>
      </c>
      <c r="I211" s="26" t="e">
        <f>VLOOKUP(H211,#REF!,2,FALSE)</f>
        <v>#REF!</v>
      </c>
      <c r="J211" s="11" t="e">
        <f>IF((VLOOKUP(B211,#REF!,68,FALSE)="55"),"一般競争入札","指名競争入札")</f>
        <v>#REF!</v>
      </c>
      <c r="K211" s="27" t="e">
        <f>IF(OR((VLOOKUP(B211,#REF!,66,FALSE)="1"),(VLOOKUP(B211,#REF!,8,FALSE)="1")),"非公開",(VLOOKUP(B211,#REF!,30,"FALSE")))</f>
        <v>#REF!</v>
      </c>
      <c r="L211" s="27" t="e">
        <f>VLOOKUP(B211,#REF!,29,FALSE)</f>
        <v>#REF!</v>
      </c>
      <c r="M211" s="28" t="e">
        <f>IF(OR((VLOOKUP(B211,#REF!,66,FALSE)="1"),(VLOOKUP(B211,#REF!,8,FALSE)="1")),"非公開",(ROUNDDOWN(L211/K211,3)))</f>
        <v>#REF!</v>
      </c>
      <c r="N211" s="13"/>
      <c r="O211" s="13"/>
      <c r="P211" s="13"/>
      <c r="Q211" s="14" t="s">
        <v>7</v>
      </c>
    </row>
    <row r="212" spans="1:17" ht="60" customHeight="1" x14ac:dyDescent="0.15">
      <c r="A212" s="22" t="e">
        <f>VLOOKUP(B212,#REF!,75,FALSE)</f>
        <v>#REF!</v>
      </c>
      <c r="B212" s="29" t="s">
        <v>242</v>
      </c>
      <c r="C212" s="23" t="e">
        <f>VLOOKUP(B212,#REF!,76,FALSE)</f>
        <v>#REF!</v>
      </c>
      <c r="D212" s="23" t="e">
        <f t="shared" si="3"/>
        <v>#REF!</v>
      </c>
      <c r="E212" s="24" t="e">
        <f>VLOOKUP(B212,#REF!,9,FALSE)&amp;CHAR(10)&amp;(DBCS(VLOOKUP(B212,#REF!,11,FALSE))&amp;(DBCS(VLOOKUP(B212,#REF!,10,FALSE))))</f>
        <v>#REF!</v>
      </c>
      <c r="F212" s="24" t="e">
        <f>IF(VLOOKUP(B212,#REF!,63,FALSE)="01","航空自衛隊第２補給処調達部長　村岡　良雄","航空自衛隊第２補給処調達部長代理調達管理課長　奥山　英樹")</f>
        <v>#REF!</v>
      </c>
      <c r="G212" s="25" t="e">
        <f>DATEVALUE(VLOOKUP(B212,#REF!,21,FALSE))</f>
        <v>#REF!</v>
      </c>
      <c r="H212" s="24" t="e">
        <f>VLOOKUP(B212,#REF!,18,FALSE)&amp;CHAR(10)&amp;(VLOOKUP(B212,#REF!,19,FALSE))</f>
        <v>#REF!</v>
      </c>
      <c r="I212" s="26" t="e">
        <f>VLOOKUP(H212,#REF!,2,FALSE)</f>
        <v>#REF!</v>
      </c>
      <c r="J212" s="11" t="e">
        <f>IF((VLOOKUP(B212,#REF!,68,FALSE)="55"),"一般競争入札","指名競争入札")</f>
        <v>#REF!</v>
      </c>
      <c r="K212" s="27" t="e">
        <f>IF(OR((VLOOKUP(B212,#REF!,66,FALSE)="1"),(VLOOKUP(B212,#REF!,8,FALSE)="1")),"非公開",(VLOOKUP(B212,#REF!,30,"FALSE")))</f>
        <v>#REF!</v>
      </c>
      <c r="L212" s="27" t="e">
        <f>VLOOKUP(B212,#REF!,29,FALSE)</f>
        <v>#REF!</v>
      </c>
      <c r="M212" s="28" t="e">
        <f>IF(OR((VLOOKUP(B212,#REF!,66,FALSE)="1"),(VLOOKUP(B212,#REF!,8,FALSE)="1")),"非公開",(ROUNDDOWN(L212/K212,3)))</f>
        <v>#REF!</v>
      </c>
      <c r="N212" s="13"/>
      <c r="O212" s="13"/>
      <c r="P212" s="13"/>
      <c r="Q212" s="14" t="s">
        <v>7</v>
      </c>
    </row>
    <row r="213" spans="1:17" ht="60" customHeight="1" x14ac:dyDescent="0.15">
      <c r="A213" s="22" t="e">
        <f>VLOOKUP(B213,#REF!,75,FALSE)</f>
        <v>#REF!</v>
      </c>
      <c r="B213" s="29" t="s">
        <v>243</v>
      </c>
      <c r="C213" s="23" t="e">
        <f>VLOOKUP(B213,#REF!,76,FALSE)</f>
        <v>#REF!</v>
      </c>
      <c r="D213" s="23" t="e">
        <f t="shared" si="3"/>
        <v>#REF!</v>
      </c>
      <c r="E213" s="24" t="e">
        <f>VLOOKUP(B213,#REF!,9,FALSE)&amp;CHAR(10)&amp;(DBCS(VLOOKUP(B213,#REF!,11,FALSE))&amp;(DBCS(VLOOKUP(B213,#REF!,10,FALSE))))</f>
        <v>#REF!</v>
      </c>
      <c r="F213" s="24" t="e">
        <f>IF(VLOOKUP(B213,#REF!,63,FALSE)="01","航空自衛隊第２補給処調達部長　村岡　良雄","航空自衛隊第２補給処調達部長代理調達管理課長　奥山　英樹")</f>
        <v>#REF!</v>
      </c>
      <c r="G213" s="25" t="e">
        <f>DATEVALUE(VLOOKUP(B213,#REF!,21,FALSE))</f>
        <v>#REF!</v>
      </c>
      <c r="H213" s="24" t="e">
        <f>VLOOKUP(B213,#REF!,18,FALSE)&amp;CHAR(10)&amp;(VLOOKUP(B213,#REF!,19,FALSE))</f>
        <v>#REF!</v>
      </c>
      <c r="I213" s="26" t="e">
        <f>VLOOKUP(H213,#REF!,2,FALSE)</f>
        <v>#REF!</v>
      </c>
      <c r="J213" s="11" t="e">
        <f>IF((VLOOKUP(B213,#REF!,68,FALSE)="55"),"一般競争入札","指名競争入札")</f>
        <v>#REF!</v>
      </c>
      <c r="K213" s="27" t="e">
        <f>IF(OR((VLOOKUP(B213,#REF!,66,FALSE)="1"),(VLOOKUP(B213,#REF!,8,FALSE)="1")),"非公開",(VLOOKUP(B213,#REF!,30,"FALSE")))</f>
        <v>#REF!</v>
      </c>
      <c r="L213" s="27" t="e">
        <f>VLOOKUP(B213,#REF!,29,FALSE)</f>
        <v>#REF!</v>
      </c>
      <c r="M213" s="28" t="e">
        <f>IF(OR((VLOOKUP(B213,#REF!,66,FALSE)="1"),(VLOOKUP(B213,#REF!,8,FALSE)="1")),"非公開",(ROUNDDOWN(L213/K213,3)))</f>
        <v>#REF!</v>
      </c>
      <c r="N213" s="13"/>
      <c r="O213" s="13"/>
      <c r="P213" s="13"/>
      <c r="Q213" s="14" t="s">
        <v>7</v>
      </c>
    </row>
    <row r="214" spans="1:17" ht="60" customHeight="1" x14ac:dyDescent="0.15">
      <c r="A214" s="22" t="e">
        <f>VLOOKUP(B214,#REF!,75,FALSE)</f>
        <v>#REF!</v>
      </c>
      <c r="B214" s="29" t="s">
        <v>244</v>
      </c>
      <c r="C214" s="23" t="e">
        <f>VLOOKUP(B214,#REF!,76,FALSE)</f>
        <v>#REF!</v>
      </c>
      <c r="D214" s="23" t="e">
        <f t="shared" si="3"/>
        <v>#REF!</v>
      </c>
      <c r="E214" s="24" t="e">
        <f>VLOOKUP(B214,#REF!,9,FALSE)&amp;CHAR(10)&amp;(DBCS(VLOOKUP(B214,#REF!,11,FALSE))&amp;(DBCS(VLOOKUP(B214,#REF!,10,FALSE))))</f>
        <v>#REF!</v>
      </c>
      <c r="F214" s="24" t="e">
        <f>IF(VLOOKUP(B214,#REF!,63,FALSE)="01","航空自衛隊第２補給処調達部長　村岡　良雄","航空自衛隊第２補給処調達部長代理調達管理課長　奥山　英樹")</f>
        <v>#REF!</v>
      </c>
      <c r="G214" s="25" t="e">
        <f>DATEVALUE(VLOOKUP(B214,#REF!,21,FALSE))</f>
        <v>#REF!</v>
      </c>
      <c r="H214" s="24" t="e">
        <f>VLOOKUP(B214,#REF!,18,FALSE)&amp;CHAR(10)&amp;(VLOOKUP(B214,#REF!,19,FALSE))</f>
        <v>#REF!</v>
      </c>
      <c r="I214" s="26" t="e">
        <f>VLOOKUP(H214,#REF!,2,FALSE)</f>
        <v>#REF!</v>
      </c>
      <c r="J214" s="11" t="e">
        <f>IF((VLOOKUP(B214,#REF!,68,FALSE)="55"),"一般競争入札","指名競争入札")</f>
        <v>#REF!</v>
      </c>
      <c r="K214" s="27" t="e">
        <f>IF(OR((VLOOKUP(B214,#REF!,66,FALSE)="1"),(VLOOKUP(B214,#REF!,8,FALSE)="1")),"非公開",(VLOOKUP(B214,#REF!,30,"FALSE")))</f>
        <v>#REF!</v>
      </c>
      <c r="L214" s="27" t="e">
        <f>VLOOKUP(B214,#REF!,29,FALSE)</f>
        <v>#REF!</v>
      </c>
      <c r="M214" s="28" t="e">
        <f>IF(OR((VLOOKUP(B214,#REF!,66,FALSE)="1"),(VLOOKUP(B214,#REF!,8,FALSE)="1")),"非公開",(ROUNDDOWN(L214/K214,3)))</f>
        <v>#REF!</v>
      </c>
      <c r="N214" s="13"/>
      <c r="O214" s="13"/>
      <c r="P214" s="13"/>
      <c r="Q214" s="14" t="s">
        <v>7</v>
      </c>
    </row>
    <row r="215" spans="1:17" ht="60" customHeight="1" x14ac:dyDescent="0.15">
      <c r="A215" s="22" t="e">
        <f>VLOOKUP(B215,#REF!,75,FALSE)</f>
        <v>#REF!</v>
      </c>
      <c r="B215" s="29" t="s">
        <v>245</v>
      </c>
      <c r="C215" s="23" t="e">
        <f>VLOOKUP(B215,#REF!,76,FALSE)</f>
        <v>#REF!</v>
      </c>
      <c r="D215" s="23" t="e">
        <f t="shared" si="3"/>
        <v>#REF!</v>
      </c>
      <c r="E215" s="24" t="e">
        <f>VLOOKUP(B215,#REF!,9,FALSE)&amp;CHAR(10)&amp;(DBCS(VLOOKUP(B215,#REF!,11,FALSE))&amp;(DBCS(VLOOKUP(B215,#REF!,10,FALSE))))</f>
        <v>#REF!</v>
      </c>
      <c r="F215" s="24" t="e">
        <f>IF(VLOOKUP(B215,#REF!,63,FALSE)="01","航空自衛隊第２補給処調達部長　村岡　良雄","航空自衛隊第２補給処調達部長代理調達管理課長　奥山　英樹")</f>
        <v>#REF!</v>
      </c>
      <c r="G215" s="25" t="e">
        <f>DATEVALUE(VLOOKUP(B215,#REF!,21,FALSE))</f>
        <v>#REF!</v>
      </c>
      <c r="H215" s="24" t="e">
        <f>VLOOKUP(B215,#REF!,18,FALSE)&amp;CHAR(10)&amp;(VLOOKUP(B215,#REF!,19,FALSE))</f>
        <v>#REF!</v>
      </c>
      <c r="I215" s="26" t="e">
        <f>VLOOKUP(H215,#REF!,2,FALSE)</f>
        <v>#REF!</v>
      </c>
      <c r="J215" s="11" t="e">
        <f>IF((VLOOKUP(B215,#REF!,68,FALSE)="55"),"一般競争入札","指名競争入札")</f>
        <v>#REF!</v>
      </c>
      <c r="K215" s="27" t="e">
        <f>IF(OR((VLOOKUP(B215,#REF!,66,FALSE)="1"),(VLOOKUP(B215,#REF!,8,FALSE)="1")),"非公開",(VLOOKUP(B215,#REF!,30,"FALSE")))</f>
        <v>#REF!</v>
      </c>
      <c r="L215" s="27" t="e">
        <f>VLOOKUP(B215,#REF!,29,FALSE)</f>
        <v>#REF!</v>
      </c>
      <c r="M215" s="28" t="e">
        <f>IF(OR((VLOOKUP(B215,#REF!,66,FALSE)="1"),(VLOOKUP(B215,#REF!,8,FALSE)="1")),"非公開",(ROUNDDOWN(L215/K215,3)))</f>
        <v>#REF!</v>
      </c>
      <c r="N215" s="13"/>
      <c r="O215" s="13"/>
      <c r="P215" s="13"/>
      <c r="Q215" s="14" t="s">
        <v>7</v>
      </c>
    </row>
    <row r="216" spans="1:17" ht="60" customHeight="1" x14ac:dyDescent="0.15">
      <c r="A216" s="22" t="e">
        <f>VLOOKUP(B216,#REF!,75,FALSE)</f>
        <v>#REF!</v>
      </c>
      <c r="B216" s="29" t="s">
        <v>246</v>
      </c>
      <c r="C216" s="23" t="e">
        <f>VLOOKUP(B216,#REF!,76,FALSE)</f>
        <v>#REF!</v>
      </c>
      <c r="D216" s="23" t="e">
        <f t="shared" si="3"/>
        <v>#REF!</v>
      </c>
      <c r="E216" s="24" t="e">
        <f>VLOOKUP(B216,#REF!,9,FALSE)&amp;CHAR(10)&amp;(DBCS(VLOOKUP(B216,#REF!,11,FALSE))&amp;(DBCS(VLOOKUP(B216,#REF!,10,FALSE))))</f>
        <v>#REF!</v>
      </c>
      <c r="F216" s="24" t="e">
        <f>IF(VLOOKUP(B216,#REF!,63,FALSE)="01","航空自衛隊第２補給処調達部長　村岡　良雄","航空自衛隊第２補給処調達部長代理調達管理課長　奥山　英樹")</f>
        <v>#REF!</v>
      </c>
      <c r="G216" s="25" t="e">
        <f>DATEVALUE(VLOOKUP(B216,#REF!,21,FALSE))</f>
        <v>#REF!</v>
      </c>
      <c r="H216" s="24" t="e">
        <f>VLOOKUP(B216,#REF!,18,FALSE)&amp;CHAR(10)&amp;(VLOOKUP(B216,#REF!,19,FALSE))</f>
        <v>#REF!</v>
      </c>
      <c r="I216" s="26" t="e">
        <f>VLOOKUP(H216,#REF!,2,FALSE)</f>
        <v>#REF!</v>
      </c>
      <c r="J216" s="11" t="e">
        <f>IF((VLOOKUP(B216,#REF!,68,FALSE)="55"),"一般競争入札","指名競争入札")</f>
        <v>#REF!</v>
      </c>
      <c r="K216" s="27" t="e">
        <f>IF(OR((VLOOKUP(B216,#REF!,66,FALSE)="1"),(VLOOKUP(B216,#REF!,8,FALSE)="1")),"非公開",(VLOOKUP(B216,#REF!,30,"FALSE")))</f>
        <v>#REF!</v>
      </c>
      <c r="L216" s="27" t="e">
        <f>VLOOKUP(B216,#REF!,29,FALSE)</f>
        <v>#REF!</v>
      </c>
      <c r="M216" s="28" t="e">
        <f>IF(OR((VLOOKUP(B216,#REF!,66,FALSE)="1"),(VLOOKUP(B216,#REF!,8,FALSE)="1")),"非公開",(ROUNDDOWN(L216/K216,3)))</f>
        <v>#REF!</v>
      </c>
      <c r="N216" s="13"/>
      <c r="O216" s="13"/>
      <c r="P216" s="13"/>
      <c r="Q216" s="14" t="s">
        <v>7</v>
      </c>
    </row>
    <row r="217" spans="1:17" ht="60" customHeight="1" x14ac:dyDescent="0.15">
      <c r="A217" s="22" t="e">
        <f>VLOOKUP(B217,#REF!,75,FALSE)</f>
        <v>#REF!</v>
      </c>
      <c r="B217" s="29" t="s">
        <v>247</v>
      </c>
      <c r="C217" s="23" t="e">
        <f>VLOOKUP(B217,#REF!,76,FALSE)</f>
        <v>#REF!</v>
      </c>
      <c r="D217" s="23" t="e">
        <f t="shared" si="3"/>
        <v>#REF!</v>
      </c>
      <c r="E217" s="24" t="e">
        <f>VLOOKUP(B217,#REF!,9,FALSE)&amp;CHAR(10)&amp;(DBCS(VLOOKUP(B217,#REF!,11,FALSE))&amp;(DBCS(VLOOKUP(B217,#REF!,10,FALSE))))</f>
        <v>#REF!</v>
      </c>
      <c r="F217" s="24" t="e">
        <f>IF(VLOOKUP(B217,#REF!,63,FALSE)="01","航空自衛隊第２補給処調達部長　村岡　良雄","航空自衛隊第２補給処調達部長代理調達管理課長　奥山　英樹")</f>
        <v>#REF!</v>
      </c>
      <c r="G217" s="25" t="e">
        <f>DATEVALUE(VLOOKUP(B217,#REF!,21,FALSE))</f>
        <v>#REF!</v>
      </c>
      <c r="H217" s="24" t="e">
        <f>VLOOKUP(B217,#REF!,18,FALSE)&amp;CHAR(10)&amp;(VLOOKUP(B217,#REF!,19,FALSE))</f>
        <v>#REF!</v>
      </c>
      <c r="I217" s="26" t="e">
        <f>VLOOKUP(H217,#REF!,2,FALSE)</f>
        <v>#REF!</v>
      </c>
      <c r="J217" s="11" t="e">
        <f>IF((VLOOKUP(B217,#REF!,68,FALSE)="55"),"一般競争入札","指名競争入札")</f>
        <v>#REF!</v>
      </c>
      <c r="K217" s="27" t="e">
        <f>IF(OR((VLOOKUP(B217,#REF!,66,FALSE)="1"),(VLOOKUP(B217,#REF!,8,FALSE)="1")),"非公開",(VLOOKUP(B217,#REF!,30,"FALSE")))</f>
        <v>#REF!</v>
      </c>
      <c r="L217" s="27" t="e">
        <f>VLOOKUP(B217,#REF!,29,FALSE)</f>
        <v>#REF!</v>
      </c>
      <c r="M217" s="28" t="e">
        <f>IF(OR((VLOOKUP(B217,#REF!,66,FALSE)="1"),(VLOOKUP(B217,#REF!,8,FALSE)="1")),"非公開",(ROUNDDOWN(L217/K217,3)))</f>
        <v>#REF!</v>
      </c>
      <c r="N217" s="13"/>
      <c r="O217" s="13"/>
      <c r="P217" s="13"/>
      <c r="Q217" s="14" t="s">
        <v>7</v>
      </c>
    </row>
    <row r="218" spans="1:17" ht="60" customHeight="1" x14ac:dyDescent="0.15">
      <c r="A218" s="22" t="e">
        <f>VLOOKUP(B218,#REF!,75,FALSE)</f>
        <v>#REF!</v>
      </c>
      <c r="B218" s="29" t="s">
        <v>248</v>
      </c>
      <c r="C218" s="23" t="e">
        <f>VLOOKUP(B218,#REF!,76,FALSE)</f>
        <v>#REF!</v>
      </c>
      <c r="D218" s="23" t="e">
        <f t="shared" si="3"/>
        <v>#REF!</v>
      </c>
      <c r="E218" s="24" t="e">
        <f>VLOOKUP(B218,#REF!,9,FALSE)&amp;CHAR(10)&amp;(DBCS(VLOOKUP(B218,#REF!,11,FALSE))&amp;(DBCS(VLOOKUP(B218,#REF!,10,FALSE))))</f>
        <v>#REF!</v>
      </c>
      <c r="F218" s="24" t="e">
        <f>IF(VLOOKUP(B218,#REF!,63,FALSE)="01","航空自衛隊第２補給処調達部長　村岡　良雄","航空自衛隊第２補給処調達部長代理調達管理課長　奥山　英樹")</f>
        <v>#REF!</v>
      </c>
      <c r="G218" s="25" t="e">
        <f>DATEVALUE(VLOOKUP(B218,#REF!,21,FALSE))</f>
        <v>#REF!</v>
      </c>
      <c r="H218" s="24" t="e">
        <f>VLOOKUP(B218,#REF!,18,FALSE)&amp;CHAR(10)&amp;(VLOOKUP(B218,#REF!,19,FALSE))</f>
        <v>#REF!</v>
      </c>
      <c r="I218" s="26" t="e">
        <f>VLOOKUP(H218,#REF!,2,FALSE)</f>
        <v>#REF!</v>
      </c>
      <c r="J218" s="11" t="e">
        <f>IF((VLOOKUP(B218,#REF!,68,FALSE)="55"),"一般競争入札","指名競争入札")</f>
        <v>#REF!</v>
      </c>
      <c r="K218" s="27" t="e">
        <f>IF(OR((VLOOKUP(B218,#REF!,66,FALSE)="1"),(VLOOKUP(B218,#REF!,8,FALSE)="1")),"非公開",(VLOOKUP(B218,#REF!,30,"FALSE")))</f>
        <v>#REF!</v>
      </c>
      <c r="L218" s="27" t="e">
        <f>VLOOKUP(B218,#REF!,29,FALSE)</f>
        <v>#REF!</v>
      </c>
      <c r="M218" s="28" t="e">
        <f>IF(OR((VLOOKUP(B218,#REF!,66,FALSE)="1"),(VLOOKUP(B218,#REF!,8,FALSE)="1")),"非公開",(ROUNDDOWN(L218/K218,3)))</f>
        <v>#REF!</v>
      </c>
      <c r="N218" s="13"/>
      <c r="O218" s="13"/>
      <c r="P218" s="13"/>
      <c r="Q218" s="14" t="s">
        <v>7</v>
      </c>
    </row>
    <row r="219" spans="1:17" ht="60" customHeight="1" x14ac:dyDescent="0.15">
      <c r="A219" s="22" t="e">
        <f>VLOOKUP(B219,#REF!,75,FALSE)</f>
        <v>#REF!</v>
      </c>
      <c r="B219" s="29" t="s">
        <v>249</v>
      </c>
      <c r="C219" s="23" t="e">
        <f>VLOOKUP(B219,#REF!,76,FALSE)</f>
        <v>#REF!</v>
      </c>
      <c r="D219" s="23" t="e">
        <f t="shared" si="3"/>
        <v>#REF!</v>
      </c>
      <c r="E219" s="24" t="e">
        <f>VLOOKUP(B219,#REF!,9,FALSE)&amp;CHAR(10)&amp;(DBCS(VLOOKUP(B219,#REF!,11,FALSE))&amp;(DBCS(VLOOKUP(B219,#REF!,10,FALSE))))</f>
        <v>#REF!</v>
      </c>
      <c r="F219" s="24" t="e">
        <f>IF(VLOOKUP(B219,#REF!,63,FALSE)="01","航空自衛隊第２補給処調達部長　村岡　良雄","航空自衛隊第２補給処調達部長代理調達管理課長　奥山　英樹")</f>
        <v>#REF!</v>
      </c>
      <c r="G219" s="25" t="e">
        <f>DATEVALUE(VLOOKUP(B219,#REF!,21,FALSE))</f>
        <v>#REF!</v>
      </c>
      <c r="H219" s="24" t="e">
        <f>VLOOKUP(B219,#REF!,18,FALSE)&amp;CHAR(10)&amp;(VLOOKUP(B219,#REF!,19,FALSE))</f>
        <v>#REF!</v>
      </c>
      <c r="I219" s="26" t="e">
        <f>VLOOKUP(H219,#REF!,2,FALSE)</f>
        <v>#REF!</v>
      </c>
      <c r="J219" s="11" t="e">
        <f>IF((VLOOKUP(B219,#REF!,68,FALSE)="55"),"一般競争入札","指名競争入札")</f>
        <v>#REF!</v>
      </c>
      <c r="K219" s="27" t="e">
        <f>IF(OR((VLOOKUP(B219,#REF!,66,FALSE)="1"),(VLOOKUP(B219,#REF!,8,FALSE)="1")),"非公開",(VLOOKUP(B219,#REF!,30,"FALSE")))</f>
        <v>#REF!</v>
      </c>
      <c r="L219" s="27" t="e">
        <f>VLOOKUP(B219,#REF!,29,FALSE)</f>
        <v>#REF!</v>
      </c>
      <c r="M219" s="28" t="e">
        <f>IF(OR((VLOOKUP(B219,#REF!,66,FALSE)="1"),(VLOOKUP(B219,#REF!,8,FALSE)="1")),"非公開",(ROUNDDOWN(L219/K219,3)))</f>
        <v>#REF!</v>
      </c>
      <c r="N219" s="13"/>
      <c r="O219" s="13"/>
      <c r="P219" s="13"/>
      <c r="Q219" s="14" t="s">
        <v>7</v>
      </c>
    </row>
    <row r="220" spans="1:17" ht="60" customHeight="1" x14ac:dyDescent="0.15">
      <c r="A220" s="22" t="e">
        <f>VLOOKUP(B220,#REF!,75,FALSE)</f>
        <v>#REF!</v>
      </c>
      <c r="B220" s="30" t="s">
        <v>250</v>
      </c>
      <c r="C220" s="23" t="e">
        <f>VLOOKUP(B220,#REF!,76,FALSE)</f>
        <v>#REF!</v>
      </c>
      <c r="D220" s="23" t="e">
        <f t="shared" si="3"/>
        <v>#REF!</v>
      </c>
      <c r="E220" s="24" t="e">
        <f>VLOOKUP(B220,#REF!,9,FALSE)&amp;CHAR(10)&amp;(DBCS(VLOOKUP(B220,#REF!,11,FALSE))&amp;(DBCS(VLOOKUP(B220,#REF!,10,FALSE))))</f>
        <v>#REF!</v>
      </c>
      <c r="F220" s="24" t="e">
        <f>IF(VLOOKUP(B220,#REF!,63,FALSE)="01","航空自衛隊第２補給処調達部長　村岡　良雄","航空自衛隊第２補給処調達部長代理調達管理課長　奥山　英樹")</f>
        <v>#REF!</v>
      </c>
      <c r="G220" s="25" t="e">
        <f>DATEVALUE(VLOOKUP(B220,#REF!,21,FALSE))</f>
        <v>#REF!</v>
      </c>
      <c r="H220" s="24" t="e">
        <f>VLOOKUP(B220,#REF!,18,FALSE)&amp;CHAR(10)&amp;(VLOOKUP(B220,#REF!,19,FALSE))</f>
        <v>#REF!</v>
      </c>
      <c r="I220" s="26" t="e">
        <f>VLOOKUP(H220,#REF!,2,FALSE)</f>
        <v>#REF!</v>
      </c>
      <c r="J220" s="11" t="e">
        <f>IF((VLOOKUP(B220,#REF!,68,FALSE)="55"),"一般競争入札","指名競争入札")</f>
        <v>#REF!</v>
      </c>
      <c r="K220" s="27" t="e">
        <f>IF(OR((VLOOKUP(B220,#REF!,66,FALSE)="1"),(VLOOKUP(B220,#REF!,8,FALSE)="1")),"非公開",(VLOOKUP(B220,#REF!,30,"FALSE")))</f>
        <v>#REF!</v>
      </c>
      <c r="L220" s="27" t="e">
        <f>VLOOKUP(B220,#REF!,29,FALSE)</f>
        <v>#REF!</v>
      </c>
      <c r="M220" s="28" t="e">
        <f>IF(OR((VLOOKUP(B220,#REF!,66,FALSE)="1"),(VLOOKUP(B220,#REF!,8,FALSE)="1")),"非公開",(ROUNDDOWN(L220/K220,3)))</f>
        <v>#REF!</v>
      </c>
      <c r="N220" s="13"/>
      <c r="O220" s="13"/>
      <c r="P220" s="13"/>
      <c r="Q220" s="14" t="s">
        <v>7</v>
      </c>
    </row>
    <row r="221" spans="1:17" ht="60" customHeight="1" x14ac:dyDescent="0.15">
      <c r="A221" s="22" t="e">
        <f>VLOOKUP(B221,#REF!,75,FALSE)</f>
        <v>#REF!</v>
      </c>
      <c r="B221" s="21" t="s">
        <v>251</v>
      </c>
      <c r="C221" s="23" t="e">
        <f>VLOOKUP(B221,#REF!,76,FALSE)</f>
        <v>#REF!</v>
      </c>
      <c r="D221" s="23" t="e">
        <f t="shared" si="3"/>
        <v>#REF!</v>
      </c>
      <c r="E221" s="24" t="e">
        <f>VLOOKUP(B221,#REF!,9,FALSE)&amp;CHAR(10)&amp;(DBCS(VLOOKUP(B221,#REF!,11,FALSE))&amp;(DBCS(VLOOKUP(B221,#REF!,10,FALSE))))</f>
        <v>#REF!</v>
      </c>
      <c r="F221" s="24" t="e">
        <f>IF(VLOOKUP(B221,#REF!,63,FALSE)="01","航空自衛隊第２補給処調達部長　村岡　良雄","航空自衛隊第２補給処調達部長代理調達管理課長　奥山　英樹")</f>
        <v>#REF!</v>
      </c>
      <c r="G221" s="25" t="e">
        <f>DATEVALUE(VLOOKUP(B221,#REF!,21,FALSE))</f>
        <v>#REF!</v>
      </c>
      <c r="H221" s="24" t="e">
        <f>VLOOKUP(B221,#REF!,18,FALSE)&amp;CHAR(10)&amp;(VLOOKUP(B221,#REF!,19,FALSE))</f>
        <v>#REF!</v>
      </c>
      <c r="I221" s="26" t="e">
        <f>VLOOKUP(H221,#REF!,2,FALSE)</f>
        <v>#REF!</v>
      </c>
      <c r="J221" s="11" t="e">
        <f>IF((VLOOKUP(B221,#REF!,68,FALSE)="55"),"一般競争入札","指名競争入札")</f>
        <v>#REF!</v>
      </c>
      <c r="K221" s="27" t="e">
        <f>IF(OR((VLOOKUP(B221,#REF!,66,FALSE)="1"),(VLOOKUP(B221,#REF!,8,FALSE)="1")),"非公開",(VLOOKUP(B221,#REF!,30,"FALSE")))</f>
        <v>#REF!</v>
      </c>
      <c r="L221" s="27" t="e">
        <f>VLOOKUP(B221,#REF!,29,FALSE)</f>
        <v>#REF!</v>
      </c>
      <c r="M221" s="28" t="e">
        <f>IF(OR((VLOOKUP(B221,#REF!,66,FALSE)="1"),(VLOOKUP(B221,#REF!,8,FALSE)="1")),"非公開",(ROUNDDOWN(L221/K221,3)))</f>
        <v>#REF!</v>
      </c>
      <c r="N221" s="13"/>
      <c r="O221" s="13"/>
      <c r="P221" s="13"/>
      <c r="Q221" s="14" t="s">
        <v>7</v>
      </c>
    </row>
    <row r="222" spans="1:17" ht="60" customHeight="1" x14ac:dyDescent="0.15">
      <c r="A222" s="22" t="e">
        <f>VLOOKUP(B222,#REF!,75,FALSE)</f>
        <v>#REF!</v>
      </c>
      <c r="B222" s="21" t="s">
        <v>252</v>
      </c>
      <c r="C222" s="23" t="e">
        <f>VLOOKUP(B222,#REF!,76,FALSE)</f>
        <v>#REF!</v>
      </c>
      <c r="D222" s="23" t="e">
        <f t="shared" si="3"/>
        <v>#REF!</v>
      </c>
      <c r="E222" s="24" t="e">
        <f>VLOOKUP(B222,#REF!,9,FALSE)&amp;CHAR(10)&amp;(DBCS(VLOOKUP(B222,#REF!,11,FALSE))&amp;(DBCS(VLOOKUP(B222,#REF!,10,FALSE))))</f>
        <v>#REF!</v>
      </c>
      <c r="F222" s="24" t="e">
        <f>IF(VLOOKUP(B222,#REF!,63,FALSE)="01","航空自衛隊第２補給処調達部長　村岡　良雄","航空自衛隊第２補給処調達部長代理調達管理課長　奥山　英樹")</f>
        <v>#REF!</v>
      </c>
      <c r="G222" s="25" t="e">
        <f>DATEVALUE(VLOOKUP(B222,#REF!,21,FALSE))</f>
        <v>#REF!</v>
      </c>
      <c r="H222" s="24" t="e">
        <f>VLOOKUP(B222,#REF!,18,FALSE)&amp;CHAR(10)&amp;(VLOOKUP(B222,#REF!,19,FALSE))</f>
        <v>#REF!</v>
      </c>
      <c r="I222" s="26" t="e">
        <f>VLOOKUP(H222,#REF!,2,FALSE)</f>
        <v>#REF!</v>
      </c>
      <c r="J222" s="11" t="e">
        <f>IF((VLOOKUP(B222,#REF!,68,FALSE)="55"),"一般競争入札","指名競争入札")</f>
        <v>#REF!</v>
      </c>
      <c r="K222" s="27" t="e">
        <f>IF(OR((VLOOKUP(B222,#REF!,66,FALSE)="1"),(VLOOKUP(B222,#REF!,8,FALSE)="1")),"非公開",(VLOOKUP(B222,#REF!,30,"FALSE")))</f>
        <v>#REF!</v>
      </c>
      <c r="L222" s="27" t="e">
        <f>VLOOKUP(B222,#REF!,29,FALSE)</f>
        <v>#REF!</v>
      </c>
      <c r="M222" s="28" t="e">
        <f>IF(OR((VLOOKUP(B222,#REF!,66,FALSE)="1"),(VLOOKUP(B222,#REF!,8,FALSE)="1")),"非公開",(ROUNDDOWN(L222/K222,3)))</f>
        <v>#REF!</v>
      </c>
      <c r="N222" s="13"/>
      <c r="O222" s="13"/>
      <c r="P222" s="13"/>
      <c r="Q222" s="14" t="s">
        <v>7</v>
      </c>
    </row>
    <row r="223" spans="1:17" ht="60" customHeight="1" x14ac:dyDescent="0.15">
      <c r="A223" s="22" t="e">
        <f>VLOOKUP(B223,#REF!,75,FALSE)</f>
        <v>#REF!</v>
      </c>
      <c r="B223" s="21" t="s">
        <v>253</v>
      </c>
      <c r="C223" s="23" t="e">
        <f>VLOOKUP(B223,#REF!,76,FALSE)</f>
        <v>#REF!</v>
      </c>
      <c r="D223" s="23" t="e">
        <f t="shared" si="3"/>
        <v>#REF!</v>
      </c>
      <c r="E223" s="24" t="e">
        <f>VLOOKUP(B223,#REF!,9,FALSE)&amp;CHAR(10)&amp;(DBCS(VLOOKUP(B223,#REF!,11,FALSE))&amp;(DBCS(VLOOKUP(B223,#REF!,10,FALSE))))</f>
        <v>#REF!</v>
      </c>
      <c r="F223" s="24" t="e">
        <f>IF(VLOOKUP(B223,#REF!,63,FALSE)="01","航空自衛隊第２補給処調達部長　村岡　良雄","航空自衛隊第２補給処調達部長代理調達管理課長　奥山　英樹")</f>
        <v>#REF!</v>
      </c>
      <c r="G223" s="25" t="e">
        <f>DATEVALUE(VLOOKUP(B223,#REF!,21,FALSE))</f>
        <v>#REF!</v>
      </c>
      <c r="H223" s="24" t="e">
        <f>VLOOKUP(B223,#REF!,18,FALSE)&amp;CHAR(10)&amp;(VLOOKUP(B223,#REF!,19,FALSE))</f>
        <v>#REF!</v>
      </c>
      <c r="I223" s="26" t="e">
        <f>VLOOKUP(H223,#REF!,2,FALSE)</f>
        <v>#REF!</v>
      </c>
      <c r="J223" s="11" t="e">
        <f>IF((VLOOKUP(B223,#REF!,68,FALSE)="55"),"一般競争入札","指名競争入札")</f>
        <v>#REF!</v>
      </c>
      <c r="K223" s="27" t="e">
        <f>IF(OR((VLOOKUP(B223,#REF!,66,FALSE)="1"),(VLOOKUP(B223,#REF!,8,FALSE)="1")),"非公開",(VLOOKUP(B223,#REF!,30,"FALSE")))</f>
        <v>#REF!</v>
      </c>
      <c r="L223" s="27" t="e">
        <f>VLOOKUP(B223,#REF!,29,FALSE)</f>
        <v>#REF!</v>
      </c>
      <c r="M223" s="28" t="e">
        <f>IF(OR((VLOOKUP(B223,#REF!,66,FALSE)="1"),(VLOOKUP(B223,#REF!,8,FALSE)="1")),"非公開",(ROUNDDOWN(L223/K223,3)))</f>
        <v>#REF!</v>
      </c>
      <c r="N223" s="13"/>
      <c r="O223" s="13"/>
      <c r="P223" s="13"/>
      <c r="Q223" s="14" t="s">
        <v>7</v>
      </c>
    </row>
    <row r="224" spans="1:17" ht="60" customHeight="1" x14ac:dyDescent="0.15">
      <c r="A224" s="22" t="e">
        <f>VLOOKUP(B224,#REF!,75,FALSE)</f>
        <v>#REF!</v>
      </c>
      <c r="B224" s="21" t="s">
        <v>254</v>
      </c>
      <c r="C224" s="23" t="e">
        <f>VLOOKUP(B224,#REF!,76,FALSE)</f>
        <v>#REF!</v>
      </c>
      <c r="D224" s="23" t="e">
        <f t="shared" si="3"/>
        <v>#REF!</v>
      </c>
      <c r="E224" s="24" t="e">
        <f>VLOOKUP(B224,#REF!,9,FALSE)&amp;CHAR(10)&amp;(DBCS(VLOOKUP(B224,#REF!,11,FALSE))&amp;(DBCS(VLOOKUP(B224,#REF!,10,FALSE))))</f>
        <v>#REF!</v>
      </c>
      <c r="F224" s="24" t="e">
        <f>IF(VLOOKUP(B224,#REF!,63,FALSE)="01","航空自衛隊第２補給処調達部長　村岡　良雄","航空自衛隊第２補給処調達部長代理調達管理課長　奥山　英樹")</f>
        <v>#REF!</v>
      </c>
      <c r="G224" s="25" t="e">
        <f>DATEVALUE(VLOOKUP(B224,#REF!,21,FALSE))</f>
        <v>#REF!</v>
      </c>
      <c r="H224" s="24" t="e">
        <f>VLOOKUP(B224,#REF!,18,FALSE)&amp;CHAR(10)&amp;(VLOOKUP(B224,#REF!,19,FALSE))</f>
        <v>#REF!</v>
      </c>
      <c r="I224" s="26" t="e">
        <f>VLOOKUP(H224,#REF!,2,FALSE)</f>
        <v>#REF!</v>
      </c>
      <c r="J224" s="11" t="e">
        <f>IF((VLOOKUP(B224,#REF!,68,FALSE)="55"),"一般競争入札","指名競争入札")</f>
        <v>#REF!</v>
      </c>
      <c r="K224" s="27" t="e">
        <f>IF(OR((VLOOKUP(B224,#REF!,66,FALSE)="1"),(VLOOKUP(B224,#REF!,8,FALSE)="1")),"非公開",(VLOOKUP(B224,#REF!,30,"FALSE")))</f>
        <v>#REF!</v>
      </c>
      <c r="L224" s="27" t="e">
        <f>VLOOKUP(B224,#REF!,29,FALSE)</f>
        <v>#REF!</v>
      </c>
      <c r="M224" s="28" t="e">
        <f>IF(OR((VLOOKUP(B224,#REF!,66,FALSE)="1"),(VLOOKUP(B224,#REF!,8,FALSE)="1")),"非公開",(ROUNDDOWN(L224/K224,3)))</f>
        <v>#REF!</v>
      </c>
      <c r="N224" s="13"/>
      <c r="O224" s="13"/>
      <c r="P224" s="13"/>
      <c r="Q224" s="14" t="s">
        <v>7</v>
      </c>
    </row>
    <row r="225" spans="1:17" ht="60" customHeight="1" x14ac:dyDescent="0.15">
      <c r="A225" s="22" t="e">
        <f>VLOOKUP(B225,#REF!,75,FALSE)</f>
        <v>#REF!</v>
      </c>
      <c r="B225" s="21" t="s">
        <v>255</v>
      </c>
      <c r="C225" s="23" t="e">
        <f>VLOOKUP(B225,#REF!,76,FALSE)</f>
        <v>#REF!</v>
      </c>
      <c r="D225" s="23" t="e">
        <f t="shared" si="3"/>
        <v>#REF!</v>
      </c>
      <c r="E225" s="24" t="e">
        <f>VLOOKUP(B225,#REF!,9,FALSE)&amp;CHAR(10)&amp;(DBCS(VLOOKUP(B225,#REF!,11,FALSE))&amp;(DBCS(VLOOKUP(B225,#REF!,10,FALSE))))</f>
        <v>#REF!</v>
      </c>
      <c r="F225" s="24" t="e">
        <f>IF(VLOOKUP(B225,#REF!,63,FALSE)="01","航空自衛隊第２補給処調達部長　村岡　良雄","航空自衛隊第２補給処調達部長代理調達管理課長　奥山　英樹")</f>
        <v>#REF!</v>
      </c>
      <c r="G225" s="25" t="e">
        <f>DATEVALUE(VLOOKUP(B225,#REF!,21,FALSE))</f>
        <v>#REF!</v>
      </c>
      <c r="H225" s="24" t="e">
        <f>VLOOKUP(B225,#REF!,18,FALSE)&amp;CHAR(10)&amp;(VLOOKUP(B225,#REF!,19,FALSE))</f>
        <v>#REF!</v>
      </c>
      <c r="I225" s="26" t="e">
        <f>VLOOKUP(H225,#REF!,2,FALSE)</f>
        <v>#REF!</v>
      </c>
      <c r="J225" s="11" t="e">
        <f>IF((VLOOKUP(B225,#REF!,68,FALSE)="55"),"一般競争入札","指名競争入札")</f>
        <v>#REF!</v>
      </c>
      <c r="K225" s="27" t="e">
        <f>IF(OR((VLOOKUP(B225,#REF!,66,FALSE)="1"),(VLOOKUP(B225,#REF!,8,FALSE)="1")),"非公開",(VLOOKUP(B225,#REF!,30,"FALSE")))</f>
        <v>#REF!</v>
      </c>
      <c r="L225" s="27" t="e">
        <f>VLOOKUP(B225,#REF!,29,FALSE)</f>
        <v>#REF!</v>
      </c>
      <c r="M225" s="28" t="e">
        <f>IF(OR((VLOOKUP(B225,#REF!,66,FALSE)="1"),(VLOOKUP(B225,#REF!,8,FALSE)="1")),"非公開",(ROUNDDOWN(L225/K225,3)))</f>
        <v>#REF!</v>
      </c>
      <c r="N225" s="13"/>
      <c r="O225" s="13"/>
      <c r="P225" s="13"/>
      <c r="Q225" s="14" t="s">
        <v>7</v>
      </c>
    </row>
    <row r="226" spans="1:17" ht="60" customHeight="1" x14ac:dyDescent="0.15">
      <c r="A226" s="22" t="e">
        <f>VLOOKUP(B226,#REF!,75,FALSE)</f>
        <v>#REF!</v>
      </c>
      <c r="B226" s="21" t="s">
        <v>256</v>
      </c>
      <c r="C226" s="23" t="e">
        <f>VLOOKUP(B226,#REF!,76,FALSE)</f>
        <v>#REF!</v>
      </c>
      <c r="D226" s="23" t="e">
        <f t="shared" si="3"/>
        <v>#REF!</v>
      </c>
      <c r="E226" s="24" t="e">
        <f>VLOOKUP(B226,#REF!,9,FALSE)&amp;CHAR(10)&amp;(DBCS(VLOOKUP(B226,#REF!,11,FALSE))&amp;(DBCS(VLOOKUP(B226,#REF!,10,FALSE))))</f>
        <v>#REF!</v>
      </c>
      <c r="F226" s="24" t="e">
        <f>IF(VLOOKUP(B226,#REF!,63,FALSE)="01","航空自衛隊第２補給処調達部長　村岡　良雄","航空自衛隊第２補給処調達部長代理調達管理課長　奥山　英樹")</f>
        <v>#REF!</v>
      </c>
      <c r="G226" s="25" t="e">
        <f>DATEVALUE(VLOOKUP(B226,#REF!,21,FALSE))</f>
        <v>#REF!</v>
      </c>
      <c r="H226" s="24" t="e">
        <f>VLOOKUP(B226,#REF!,18,FALSE)&amp;CHAR(10)&amp;(VLOOKUP(B226,#REF!,19,FALSE))</f>
        <v>#REF!</v>
      </c>
      <c r="I226" s="26" t="e">
        <f>VLOOKUP(H226,#REF!,2,FALSE)</f>
        <v>#REF!</v>
      </c>
      <c r="J226" s="11" t="e">
        <f>IF((VLOOKUP(B226,#REF!,68,FALSE)="55"),"一般競争入札","指名競争入札")</f>
        <v>#REF!</v>
      </c>
      <c r="K226" s="27" t="e">
        <f>IF(OR((VLOOKUP(B226,#REF!,66,FALSE)="1"),(VLOOKUP(B226,#REF!,8,FALSE)="1")),"非公開",(VLOOKUP(B226,#REF!,30,"FALSE")))</f>
        <v>#REF!</v>
      </c>
      <c r="L226" s="27" t="e">
        <f>VLOOKUP(B226,#REF!,29,FALSE)</f>
        <v>#REF!</v>
      </c>
      <c r="M226" s="28" t="e">
        <f>IF(OR((VLOOKUP(B226,#REF!,66,FALSE)="1"),(VLOOKUP(B226,#REF!,8,FALSE)="1")),"非公開",(ROUNDDOWN(L226/K226,3)))</f>
        <v>#REF!</v>
      </c>
      <c r="N226" s="13"/>
      <c r="O226" s="13"/>
      <c r="P226" s="13"/>
      <c r="Q226" s="14" t="s">
        <v>7</v>
      </c>
    </row>
    <row r="227" spans="1:17" ht="60" customHeight="1" x14ac:dyDescent="0.15">
      <c r="A227" s="22" t="e">
        <f>VLOOKUP(B227,#REF!,75,FALSE)</f>
        <v>#REF!</v>
      </c>
      <c r="B227" s="21" t="s">
        <v>257</v>
      </c>
      <c r="C227" s="23" t="e">
        <f>VLOOKUP(B227,#REF!,76,FALSE)</f>
        <v>#REF!</v>
      </c>
      <c r="D227" s="23" t="e">
        <f t="shared" si="3"/>
        <v>#REF!</v>
      </c>
      <c r="E227" s="24" t="e">
        <f>VLOOKUP(B227,#REF!,9,FALSE)&amp;CHAR(10)&amp;(DBCS(VLOOKUP(B227,#REF!,11,FALSE))&amp;(DBCS(VLOOKUP(B227,#REF!,10,FALSE))))</f>
        <v>#REF!</v>
      </c>
      <c r="F227" s="24" t="e">
        <f>IF(VLOOKUP(B227,#REF!,63,FALSE)="01","航空自衛隊第２補給処調達部長　村岡　良雄","航空自衛隊第２補給処調達部長代理調達管理課長　奥山　英樹")</f>
        <v>#REF!</v>
      </c>
      <c r="G227" s="25" t="e">
        <f>DATEVALUE(VLOOKUP(B227,#REF!,21,FALSE))</f>
        <v>#REF!</v>
      </c>
      <c r="H227" s="24" t="e">
        <f>VLOOKUP(B227,#REF!,18,FALSE)&amp;CHAR(10)&amp;(VLOOKUP(B227,#REF!,19,FALSE))</f>
        <v>#REF!</v>
      </c>
      <c r="I227" s="26" t="e">
        <f>VLOOKUP(H227,#REF!,2,FALSE)</f>
        <v>#REF!</v>
      </c>
      <c r="J227" s="11" t="e">
        <f>IF((VLOOKUP(B227,#REF!,68,FALSE)="55"),"一般競争入札","指名競争入札")</f>
        <v>#REF!</v>
      </c>
      <c r="K227" s="27" t="e">
        <f>IF(OR((VLOOKUP(B227,#REF!,66,FALSE)="1"),(VLOOKUP(B227,#REF!,8,FALSE)="1")),"非公開",(VLOOKUP(B227,#REF!,30,"FALSE")))</f>
        <v>#REF!</v>
      </c>
      <c r="L227" s="27" t="e">
        <f>VLOOKUP(B227,#REF!,29,FALSE)</f>
        <v>#REF!</v>
      </c>
      <c r="M227" s="28" t="e">
        <f>IF(OR((VLOOKUP(B227,#REF!,66,FALSE)="1"),(VLOOKUP(B227,#REF!,8,FALSE)="1")),"非公開",(ROUNDDOWN(L227/K227,3)))</f>
        <v>#REF!</v>
      </c>
      <c r="N227" s="13"/>
      <c r="O227" s="13"/>
      <c r="P227" s="13"/>
      <c r="Q227" s="14" t="s">
        <v>7</v>
      </c>
    </row>
    <row r="228" spans="1:17" ht="60" customHeight="1" x14ac:dyDescent="0.15">
      <c r="A228" s="22" t="e">
        <f>VLOOKUP(B228,#REF!,75,FALSE)</f>
        <v>#REF!</v>
      </c>
      <c r="B228" s="21" t="s">
        <v>258</v>
      </c>
      <c r="C228" s="23" t="e">
        <f>VLOOKUP(B228,#REF!,76,FALSE)</f>
        <v>#REF!</v>
      </c>
      <c r="D228" s="23" t="e">
        <f t="shared" si="3"/>
        <v>#REF!</v>
      </c>
      <c r="E228" s="24" t="e">
        <f>VLOOKUP(B228,#REF!,9,FALSE)&amp;CHAR(10)&amp;(DBCS(VLOOKUP(B228,#REF!,11,FALSE))&amp;(DBCS(VLOOKUP(B228,#REF!,10,FALSE))))</f>
        <v>#REF!</v>
      </c>
      <c r="F228" s="24" t="e">
        <f>IF(VLOOKUP(B228,#REF!,63,FALSE)="01","航空自衛隊第２補給処調達部長　村岡　良雄","航空自衛隊第２補給処調達部長代理調達管理課長　奥山　英樹")</f>
        <v>#REF!</v>
      </c>
      <c r="G228" s="25" t="e">
        <f>DATEVALUE(VLOOKUP(B228,#REF!,21,FALSE))</f>
        <v>#REF!</v>
      </c>
      <c r="H228" s="24" t="e">
        <f>VLOOKUP(B228,#REF!,18,FALSE)&amp;CHAR(10)&amp;(VLOOKUP(B228,#REF!,19,FALSE))</f>
        <v>#REF!</v>
      </c>
      <c r="I228" s="26" t="e">
        <f>VLOOKUP(H228,#REF!,2,FALSE)</f>
        <v>#REF!</v>
      </c>
      <c r="J228" s="11" t="e">
        <f>IF((VLOOKUP(B228,#REF!,68,FALSE)="55"),"一般競争入札","指名競争入札")</f>
        <v>#REF!</v>
      </c>
      <c r="K228" s="27" t="e">
        <f>IF(OR((VLOOKUP(B228,#REF!,66,FALSE)="1"),(VLOOKUP(B228,#REF!,8,FALSE)="1")),"非公開",(VLOOKUP(B228,#REF!,30,"FALSE")))</f>
        <v>#REF!</v>
      </c>
      <c r="L228" s="27" t="e">
        <f>VLOOKUP(B228,#REF!,29,FALSE)</f>
        <v>#REF!</v>
      </c>
      <c r="M228" s="28" t="e">
        <f>IF(OR((VLOOKUP(B228,#REF!,66,FALSE)="1"),(VLOOKUP(B228,#REF!,8,FALSE)="1")),"非公開",(ROUNDDOWN(L228/K228,3)))</f>
        <v>#REF!</v>
      </c>
      <c r="N228" s="13"/>
      <c r="O228" s="13"/>
      <c r="P228" s="13"/>
      <c r="Q228" s="14" t="s">
        <v>7</v>
      </c>
    </row>
    <row r="229" spans="1:17" ht="60" customHeight="1" x14ac:dyDescent="0.15">
      <c r="A229" s="22" t="e">
        <f>VLOOKUP(B229,#REF!,75,FALSE)</f>
        <v>#REF!</v>
      </c>
      <c r="B229" s="21" t="s">
        <v>259</v>
      </c>
      <c r="C229" s="23" t="e">
        <f>VLOOKUP(B229,#REF!,76,FALSE)</f>
        <v>#REF!</v>
      </c>
      <c r="D229" s="23" t="e">
        <f t="shared" si="3"/>
        <v>#REF!</v>
      </c>
      <c r="E229" s="24" t="e">
        <f>VLOOKUP(B229,#REF!,9,FALSE)&amp;CHAR(10)&amp;(DBCS(VLOOKUP(B229,#REF!,11,FALSE))&amp;(DBCS(VLOOKUP(B229,#REF!,10,FALSE))))</f>
        <v>#REF!</v>
      </c>
      <c r="F229" s="24" t="e">
        <f>IF(VLOOKUP(B229,#REF!,63,FALSE)="01","航空自衛隊第２補給処調達部長　村岡　良雄","航空自衛隊第２補給処調達部長代理調達管理課長　奥山　英樹")</f>
        <v>#REF!</v>
      </c>
      <c r="G229" s="25" t="e">
        <f>DATEVALUE(VLOOKUP(B229,#REF!,21,FALSE))</f>
        <v>#REF!</v>
      </c>
      <c r="H229" s="24" t="e">
        <f>VLOOKUP(B229,#REF!,18,FALSE)&amp;CHAR(10)&amp;(VLOOKUP(B229,#REF!,19,FALSE))</f>
        <v>#REF!</v>
      </c>
      <c r="I229" s="26" t="e">
        <f>VLOOKUP(H229,#REF!,2,FALSE)</f>
        <v>#REF!</v>
      </c>
      <c r="J229" s="11" t="e">
        <f>IF((VLOOKUP(B229,#REF!,68,FALSE)="55"),"一般競争入札","指名競争入札")</f>
        <v>#REF!</v>
      </c>
      <c r="K229" s="27" t="e">
        <f>IF(OR((VLOOKUP(B229,#REF!,66,FALSE)="1"),(VLOOKUP(B229,#REF!,8,FALSE)="1")),"非公開",(VLOOKUP(B229,#REF!,30,"FALSE")))</f>
        <v>#REF!</v>
      </c>
      <c r="L229" s="27" t="e">
        <f>VLOOKUP(B229,#REF!,29,FALSE)</f>
        <v>#REF!</v>
      </c>
      <c r="M229" s="28" t="e">
        <f>IF(OR((VLOOKUP(B229,#REF!,66,FALSE)="1"),(VLOOKUP(B229,#REF!,8,FALSE)="1")),"非公開",(ROUNDDOWN(L229/K229,3)))</f>
        <v>#REF!</v>
      </c>
      <c r="N229" s="13"/>
      <c r="O229" s="13"/>
      <c r="P229" s="13"/>
      <c r="Q229" s="14" t="s">
        <v>7</v>
      </c>
    </row>
    <row r="230" spans="1:17" ht="60" customHeight="1" x14ac:dyDescent="0.15">
      <c r="A230" s="22" t="e">
        <f>VLOOKUP(B230,#REF!,75,FALSE)</f>
        <v>#REF!</v>
      </c>
      <c r="B230" s="21" t="s">
        <v>260</v>
      </c>
      <c r="C230" s="23" t="e">
        <f>VLOOKUP(B230,#REF!,76,FALSE)</f>
        <v>#REF!</v>
      </c>
      <c r="D230" s="23" t="e">
        <f t="shared" si="3"/>
        <v>#REF!</v>
      </c>
      <c r="E230" s="24" t="e">
        <f>VLOOKUP(B230,#REF!,9,FALSE)&amp;CHAR(10)&amp;(DBCS(VLOOKUP(B230,#REF!,11,FALSE))&amp;(DBCS(VLOOKUP(B230,#REF!,10,FALSE))))</f>
        <v>#REF!</v>
      </c>
      <c r="F230" s="24" t="e">
        <f>IF(VLOOKUP(B230,#REF!,63,FALSE)="01","航空自衛隊第２補給処調達部長　村岡　良雄","航空自衛隊第２補給処調達部長代理調達管理課長　奥山　英樹")</f>
        <v>#REF!</v>
      </c>
      <c r="G230" s="25" t="e">
        <f>DATEVALUE(VLOOKUP(B230,#REF!,21,FALSE))</f>
        <v>#REF!</v>
      </c>
      <c r="H230" s="24" t="e">
        <f>VLOOKUP(B230,#REF!,18,FALSE)&amp;CHAR(10)&amp;(VLOOKUP(B230,#REF!,19,FALSE))</f>
        <v>#REF!</v>
      </c>
      <c r="I230" s="26" t="e">
        <f>VLOOKUP(H230,#REF!,2,FALSE)</f>
        <v>#REF!</v>
      </c>
      <c r="J230" s="11" t="e">
        <f>IF((VLOOKUP(B230,#REF!,68,FALSE)="55"),"一般競争入札","指名競争入札")</f>
        <v>#REF!</v>
      </c>
      <c r="K230" s="27" t="e">
        <f>IF(OR((VLOOKUP(B230,#REF!,66,FALSE)="1"),(VLOOKUP(B230,#REF!,8,FALSE)="1")),"非公開",(VLOOKUP(B230,#REF!,30,"FALSE")))</f>
        <v>#REF!</v>
      </c>
      <c r="L230" s="27" t="e">
        <f>VLOOKUP(B230,#REF!,29,FALSE)</f>
        <v>#REF!</v>
      </c>
      <c r="M230" s="28" t="e">
        <f>IF(OR((VLOOKUP(B230,#REF!,66,FALSE)="1"),(VLOOKUP(B230,#REF!,8,FALSE)="1")),"非公開",(ROUNDDOWN(L230/K230,3)))</f>
        <v>#REF!</v>
      </c>
      <c r="N230" s="13"/>
      <c r="O230" s="13"/>
      <c r="P230" s="13"/>
      <c r="Q230" s="14" t="s">
        <v>7</v>
      </c>
    </row>
    <row r="231" spans="1:17" ht="60" customHeight="1" x14ac:dyDescent="0.15">
      <c r="A231" s="22" t="e">
        <f>VLOOKUP(B231,#REF!,75,FALSE)</f>
        <v>#REF!</v>
      </c>
      <c r="B231" s="21" t="s">
        <v>261</v>
      </c>
      <c r="C231" s="23" t="e">
        <f>VLOOKUP(B231,#REF!,76,FALSE)</f>
        <v>#REF!</v>
      </c>
      <c r="D231" s="23" t="e">
        <f t="shared" si="3"/>
        <v>#REF!</v>
      </c>
      <c r="E231" s="24" t="e">
        <f>VLOOKUP(B231,#REF!,9,FALSE)&amp;CHAR(10)&amp;(DBCS(VLOOKUP(B231,#REF!,11,FALSE))&amp;(DBCS(VLOOKUP(B231,#REF!,10,FALSE))))</f>
        <v>#REF!</v>
      </c>
      <c r="F231" s="24" t="e">
        <f>IF(VLOOKUP(B231,#REF!,63,FALSE)="01","航空自衛隊第２補給処調達部長　村岡　良雄","航空自衛隊第２補給処調達部長代理調達管理課長　奥山　英樹")</f>
        <v>#REF!</v>
      </c>
      <c r="G231" s="25" t="e">
        <f>DATEVALUE(VLOOKUP(B231,#REF!,21,FALSE))</f>
        <v>#REF!</v>
      </c>
      <c r="H231" s="24" t="e">
        <f>VLOOKUP(B231,#REF!,18,FALSE)&amp;CHAR(10)&amp;(VLOOKUP(B231,#REF!,19,FALSE))</f>
        <v>#REF!</v>
      </c>
      <c r="I231" s="26" t="e">
        <f>VLOOKUP(H231,#REF!,2,FALSE)</f>
        <v>#REF!</v>
      </c>
      <c r="J231" s="11" t="e">
        <f>IF((VLOOKUP(B231,#REF!,68,FALSE)="55"),"一般競争入札","指名競争入札")</f>
        <v>#REF!</v>
      </c>
      <c r="K231" s="27" t="e">
        <f>IF(OR((VLOOKUP(B231,#REF!,66,FALSE)="1"),(VLOOKUP(B231,#REF!,8,FALSE)="1")),"非公開",(VLOOKUP(B231,#REF!,30,"FALSE")))</f>
        <v>#REF!</v>
      </c>
      <c r="L231" s="27" t="e">
        <f>VLOOKUP(B231,#REF!,29,FALSE)</f>
        <v>#REF!</v>
      </c>
      <c r="M231" s="28" t="e">
        <f>IF(OR((VLOOKUP(B231,#REF!,66,FALSE)="1"),(VLOOKUP(B231,#REF!,8,FALSE)="1")),"非公開",(ROUNDDOWN(L231/K231,3)))</f>
        <v>#REF!</v>
      </c>
      <c r="N231" s="13"/>
      <c r="O231" s="13"/>
      <c r="P231" s="13"/>
      <c r="Q231" s="14" t="s">
        <v>7</v>
      </c>
    </row>
    <row r="232" spans="1:17" ht="60" customHeight="1" x14ac:dyDescent="0.15">
      <c r="A232" s="22" t="e">
        <f>VLOOKUP(B232,#REF!,75,FALSE)</f>
        <v>#REF!</v>
      </c>
      <c r="B232" s="21" t="s">
        <v>262</v>
      </c>
      <c r="C232" s="23" t="e">
        <f>VLOOKUP(B232,#REF!,76,FALSE)</f>
        <v>#REF!</v>
      </c>
      <c r="D232" s="23" t="e">
        <f t="shared" si="3"/>
        <v>#REF!</v>
      </c>
      <c r="E232" s="24" t="e">
        <f>VLOOKUP(B232,#REF!,9,FALSE)&amp;CHAR(10)&amp;(DBCS(VLOOKUP(B232,#REF!,11,FALSE))&amp;(DBCS(VLOOKUP(B232,#REF!,10,FALSE))))</f>
        <v>#REF!</v>
      </c>
      <c r="F232" s="24" t="e">
        <f>IF(VLOOKUP(B232,#REF!,63,FALSE)="01","航空自衛隊第２補給処調達部長　村岡　良雄","航空自衛隊第２補給処調達部長代理調達管理課長　奥山　英樹")</f>
        <v>#REF!</v>
      </c>
      <c r="G232" s="25" t="e">
        <f>DATEVALUE(VLOOKUP(B232,#REF!,21,FALSE))</f>
        <v>#REF!</v>
      </c>
      <c r="H232" s="24" t="e">
        <f>VLOOKUP(B232,#REF!,18,FALSE)&amp;CHAR(10)&amp;(VLOOKUP(B232,#REF!,19,FALSE))</f>
        <v>#REF!</v>
      </c>
      <c r="I232" s="26" t="e">
        <f>VLOOKUP(H232,#REF!,2,FALSE)</f>
        <v>#REF!</v>
      </c>
      <c r="J232" s="11" t="e">
        <f>IF((VLOOKUP(B232,#REF!,68,FALSE)="55"),"一般競争入札","指名競争入札")</f>
        <v>#REF!</v>
      </c>
      <c r="K232" s="27" t="e">
        <f>IF(OR((VLOOKUP(B232,#REF!,66,FALSE)="1"),(VLOOKUP(B232,#REF!,8,FALSE)="1")),"非公開",(VLOOKUP(B232,#REF!,30,"FALSE")))</f>
        <v>#REF!</v>
      </c>
      <c r="L232" s="27" t="e">
        <f>VLOOKUP(B232,#REF!,29,FALSE)</f>
        <v>#REF!</v>
      </c>
      <c r="M232" s="28" t="e">
        <f>IF(OR((VLOOKUP(B232,#REF!,66,FALSE)="1"),(VLOOKUP(B232,#REF!,8,FALSE)="1")),"非公開",(ROUNDDOWN(L232/K232,3)))</f>
        <v>#REF!</v>
      </c>
      <c r="N232" s="13"/>
      <c r="O232" s="13"/>
      <c r="P232" s="13"/>
      <c r="Q232" s="14" t="s">
        <v>7</v>
      </c>
    </row>
    <row r="233" spans="1:17" ht="60" customHeight="1" x14ac:dyDescent="0.15">
      <c r="A233" s="22" t="e">
        <f>VLOOKUP(B233,#REF!,75,FALSE)</f>
        <v>#REF!</v>
      </c>
      <c r="B233" s="21" t="s">
        <v>263</v>
      </c>
      <c r="C233" s="23" t="e">
        <f>VLOOKUP(B233,#REF!,76,FALSE)</f>
        <v>#REF!</v>
      </c>
      <c r="D233" s="23" t="e">
        <f t="shared" si="3"/>
        <v>#REF!</v>
      </c>
      <c r="E233" s="24" t="e">
        <f>VLOOKUP(B233,#REF!,9,FALSE)&amp;CHAR(10)&amp;(DBCS(VLOOKUP(B233,#REF!,11,FALSE))&amp;(DBCS(VLOOKUP(B233,#REF!,10,FALSE))))</f>
        <v>#REF!</v>
      </c>
      <c r="F233" s="24" t="e">
        <f>IF(VLOOKUP(B233,#REF!,63,FALSE)="01","航空自衛隊第２補給処調達部長　村岡　良雄","航空自衛隊第２補給処調達部長代理調達管理課長　奥山　英樹")</f>
        <v>#REF!</v>
      </c>
      <c r="G233" s="25" t="e">
        <f>DATEVALUE(VLOOKUP(B233,#REF!,21,FALSE))</f>
        <v>#REF!</v>
      </c>
      <c r="H233" s="24" t="e">
        <f>VLOOKUP(B233,#REF!,18,FALSE)&amp;CHAR(10)&amp;(VLOOKUP(B233,#REF!,19,FALSE))</f>
        <v>#REF!</v>
      </c>
      <c r="I233" s="26" t="e">
        <f>VLOOKUP(H233,#REF!,2,FALSE)</f>
        <v>#REF!</v>
      </c>
      <c r="J233" s="11" t="e">
        <f>IF((VLOOKUP(B233,#REF!,68,FALSE)="55"),"一般競争入札","指名競争入札")</f>
        <v>#REF!</v>
      </c>
      <c r="K233" s="27" t="e">
        <f>IF(OR((VLOOKUP(B233,#REF!,66,FALSE)="1"),(VLOOKUP(B233,#REF!,8,FALSE)="1")),"非公開",(VLOOKUP(B233,#REF!,30,"FALSE")))</f>
        <v>#REF!</v>
      </c>
      <c r="L233" s="27" t="e">
        <f>VLOOKUP(B233,#REF!,29,FALSE)</f>
        <v>#REF!</v>
      </c>
      <c r="M233" s="28" t="e">
        <f>IF(OR((VLOOKUP(B233,#REF!,66,FALSE)="1"),(VLOOKUP(B233,#REF!,8,FALSE)="1")),"非公開",(ROUNDDOWN(L233/K233,3)))</f>
        <v>#REF!</v>
      </c>
      <c r="N233" s="13"/>
      <c r="O233" s="13"/>
      <c r="P233" s="13"/>
      <c r="Q233" s="14" t="s">
        <v>7</v>
      </c>
    </row>
    <row r="234" spans="1:17" ht="60" customHeight="1" x14ac:dyDescent="0.15">
      <c r="A234" s="22" t="e">
        <f>VLOOKUP(B234,#REF!,75,FALSE)</f>
        <v>#REF!</v>
      </c>
      <c r="B234" s="21" t="s">
        <v>264</v>
      </c>
      <c r="C234" s="23" t="e">
        <f>VLOOKUP(B234,#REF!,76,FALSE)</f>
        <v>#REF!</v>
      </c>
      <c r="D234" s="23" t="e">
        <f t="shared" si="3"/>
        <v>#REF!</v>
      </c>
      <c r="E234" s="24" t="e">
        <f>VLOOKUP(B234,#REF!,9,FALSE)&amp;CHAR(10)&amp;(DBCS(VLOOKUP(B234,#REF!,11,FALSE))&amp;(DBCS(VLOOKUP(B234,#REF!,10,FALSE))))</f>
        <v>#REF!</v>
      </c>
      <c r="F234" s="24" t="e">
        <f>IF(VLOOKUP(B234,#REF!,63,FALSE)="01","航空自衛隊第２補給処調達部長　村岡　良雄","航空自衛隊第２補給処調達部長代理調達管理課長　奥山　英樹")</f>
        <v>#REF!</v>
      </c>
      <c r="G234" s="25" t="e">
        <f>DATEVALUE(VLOOKUP(B234,#REF!,21,FALSE))</f>
        <v>#REF!</v>
      </c>
      <c r="H234" s="24" t="e">
        <f>VLOOKUP(B234,#REF!,18,FALSE)&amp;CHAR(10)&amp;(VLOOKUP(B234,#REF!,19,FALSE))</f>
        <v>#REF!</v>
      </c>
      <c r="I234" s="26" t="e">
        <f>VLOOKUP(H234,#REF!,2,FALSE)</f>
        <v>#REF!</v>
      </c>
      <c r="J234" s="11" t="e">
        <f>IF((VLOOKUP(B234,#REF!,68,FALSE)="55"),"一般競争入札","指名競争入札")</f>
        <v>#REF!</v>
      </c>
      <c r="K234" s="27" t="e">
        <f>IF(OR((VLOOKUP(B234,#REF!,66,FALSE)="1"),(VLOOKUP(B234,#REF!,8,FALSE)="1")),"非公開",(VLOOKUP(B234,#REF!,30,"FALSE")))</f>
        <v>#REF!</v>
      </c>
      <c r="L234" s="27" t="e">
        <f>VLOOKUP(B234,#REF!,29,FALSE)</f>
        <v>#REF!</v>
      </c>
      <c r="M234" s="28" t="e">
        <f>IF(OR((VLOOKUP(B234,#REF!,66,FALSE)="1"),(VLOOKUP(B234,#REF!,8,FALSE)="1")),"非公開",(ROUNDDOWN(L234/K234,3)))</f>
        <v>#REF!</v>
      </c>
      <c r="N234" s="13"/>
      <c r="O234" s="13"/>
      <c r="P234" s="13"/>
      <c r="Q234" s="14" t="s">
        <v>7</v>
      </c>
    </row>
    <row r="235" spans="1:17" ht="60" customHeight="1" x14ac:dyDescent="0.15">
      <c r="A235" s="22" t="e">
        <f>VLOOKUP(B235,#REF!,75,FALSE)</f>
        <v>#REF!</v>
      </c>
      <c r="B235" s="21" t="s">
        <v>265</v>
      </c>
      <c r="C235" s="23" t="e">
        <f>VLOOKUP(B235,#REF!,76,FALSE)</f>
        <v>#REF!</v>
      </c>
      <c r="D235" s="23" t="e">
        <f t="shared" si="3"/>
        <v>#REF!</v>
      </c>
      <c r="E235" s="24" t="e">
        <f>VLOOKUP(B235,#REF!,9,FALSE)&amp;CHAR(10)&amp;(DBCS(VLOOKUP(B235,#REF!,11,FALSE))&amp;(DBCS(VLOOKUP(B235,#REF!,10,FALSE))))</f>
        <v>#REF!</v>
      </c>
      <c r="F235" s="24" t="e">
        <f>IF(VLOOKUP(B235,#REF!,63,FALSE)="01","航空自衛隊第２補給処調達部長　村岡　良雄","航空自衛隊第２補給処調達部長代理調達管理課長　奥山　英樹")</f>
        <v>#REF!</v>
      </c>
      <c r="G235" s="25" t="e">
        <f>DATEVALUE(VLOOKUP(B235,#REF!,21,FALSE))</f>
        <v>#REF!</v>
      </c>
      <c r="H235" s="24" t="e">
        <f>VLOOKUP(B235,#REF!,18,FALSE)&amp;CHAR(10)&amp;(VLOOKUP(B235,#REF!,19,FALSE))</f>
        <v>#REF!</v>
      </c>
      <c r="I235" s="26" t="e">
        <f>VLOOKUP(H235,#REF!,2,FALSE)</f>
        <v>#REF!</v>
      </c>
      <c r="J235" s="11" t="e">
        <f>IF((VLOOKUP(B235,#REF!,68,FALSE)="55"),"一般競争入札","指名競争入札")</f>
        <v>#REF!</v>
      </c>
      <c r="K235" s="27" t="e">
        <f>IF(OR((VLOOKUP(B235,#REF!,66,FALSE)="1"),(VLOOKUP(B235,#REF!,8,FALSE)="1")),"非公開",(VLOOKUP(B235,#REF!,30,"FALSE")))</f>
        <v>#REF!</v>
      </c>
      <c r="L235" s="27" t="e">
        <f>VLOOKUP(B235,#REF!,29,FALSE)</f>
        <v>#REF!</v>
      </c>
      <c r="M235" s="28" t="e">
        <f>IF(OR((VLOOKUP(B235,#REF!,66,FALSE)="1"),(VLOOKUP(B235,#REF!,8,FALSE)="1")),"非公開",(ROUNDDOWN(L235/K235,3)))</f>
        <v>#REF!</v>
      </c>
      <c r="N235" s="13"/>
      <c r="O235" s="13"/>
      <c r="P235" s="13"/>
      <c r="Q235" s="14" t="s">
        <v>7</v>
      </c>
    </row>
    <row r="236" spans="1:17" ht="60" customHeight="1" x14ac:dyDescent="0.15">
      <c r="A236" s="22" t="e">
        <f>VLOOKUP(B236,#REF!,75,FALSE)</f>
        <v>#REF!</v>
      </c>
      <c r="B236" s="21" t="s">
        <v>266</v>
      </c>
      <c r="C236" s="23" t="e">
        <f>VLOOKUP(B236,#REF!,76,FALSE)</f>
        <v>#REF!</v>
      </c>
      <c r="D236" s="23" t="e">
        <f t="shared" si="3"/>
        <v>#REF!</v>
      </c>
      <c r="E236" s="24" t="e">
        <f>VLOOKUP(B236,#REF!,9,FALSE)&amp;CHAR(10)&amp;(DBCS(VLOOKUP(B236,#REF!,11,FALSE))&amp;(DBCS(VLOOKUP(B236,#REF!,10,FALSE))))</f>
        <v>#REF!</v>
      </c>
      <c r="F236" s="24" t="e">
        <f>IF(VLOOKUP(B236,#REF!,63,FALSE)="01","航空自衛隊第２補給処調達部長　村岡　良雄","航空自衛隊第２補給処調達部長代理調達管理課長　奥山　英樹")</f>
        <v>#REF!</v>
      </c>
      <c r="G236" s="25" t="e">
        <f>DATEVALUE(VLOOKUP(B236,#REF!,21,FALSE))</f>
        <v>#REF!</v>
      </c>
      <c r="H236" s="24" t="e">
        <f>VLOOKUP(B236,#REF!,18,FALSE)&amp;CHAR(10)&amp;(VLOOKUP(B236,#REF!,19,FALSE))</f>
        <v>#REF!</v>
      </c>
      <c r="I236" s="26" t="e">
        <f>VLOOKUP(H236,#REF!,2,FALSE)</f>
        <v>#REF!</v>
      </c>
      <c r="J236" s="11" t="e">
        <f>IF((VLOOKUP(B236,#REF!,68,FALSE)="55"),"一般競争入札","指名競争入札")</f>
        <v>#REF!</v>
      </c>
      <c r="K236" s="27" t="e">
        <f>IF(OR((VLOOKUP(B236,#REF!,66,FALSE)="1"),(VLOOKUP(B236,#REF!,8,FALSE)="1")),"非公開",(VLOOKUP(B236,#REF!,30,"FALSE")))</f>
        <v>#REF!</v>
      </c>
      <c r="L236" s="27" t="e">
        <f>VLOOKUP(B236,#REF!,29,FALSE)</f>
        <v>#REF!</v>
      </c>
      <c r="M236" s="28" t="e">
        <f>IF(OR((VLOOKUP(B236,#REF!,66,FALSE)="1"),(VLOOKUP(B236,#REF!,8,FALSE)="1")),"非公開",(ROUNDDOWN(L236/K236,3)))</f>
        <v>#REF!</v>
      </c>
      <c r="N236" s="13"/>
      <c r="O236" s="13"/>
      <c r="P236" s="13"/>
      <c r="Q236" s="14" t="s">
        <v>7</v>
      </c>
    </row>
    <row r="237" spans="1:17" ht="60" customHeight="1" x14ac:dyDescent="0.15">
      <c r="A237" s="22" t="e">
        <f>VLOOKUP(B237,#REF!,75,FALSE)</f>
        <v>#REF!</v>
      </c>
      <c r="B237" s="21"/>
      <c r="C237" s="23" t="e">
        <f>VLOOKUP(B237,#REF!,76,FALSE)</f>
        <v>#REF!</v>
      </c>
      <c r="D237" s="23" t="e">
        <f t="shared" si="3"/>
        <v>#REF!</v>
      </c>
      <c r="E237" s="24" t="e">
        <f>VLOOKUP(B237,#REF!,9,FALSE)&amp;CHAR(10)&amp;(DBCS(VLOOKUP(B237,#REF!,11,FALSE))&amp;(DBCS(VLOOKUP(B237,#REF!,10,FALSE))))</f>
        <v>#REF!</v>
      </c>
      <c r="F237" s="24" t="e">
        <f>IF(VLOOKUP(B237,#REF!,63,FALSE)="01","航空自衛隊第２補給処調達部長　村岡　良雄","航空自衛隊第２補給処調達部長代理調達管理課長　奥山　英樹")</f>
        <v>#REF!</v>
      </c>
      <c r="G237" s="25" t="e">
        <f>DATEVALUE(VLOOKUP(B237,#REF!,21,FALSE))</f>
        <v>#REF!</v>
      </c>
      <c r="H237" s="24" t="e">
        <f>VLOOKUP(B237,#REF!,18,FALSE)&amp;CHAR(10)&amp;(VLOOKUP(B237,#REF!,19,FALSE))</f>
        <v>#REF!</v>
      </c>
      <c r="I237" s="26" t="e">
        <f>VLOOKUP(H237,#REF!,2,FALSE)</f>
        <v>#REF!</v>
      </c>
      <c r="J237" s="11" t="e">
        <f>IF((VLOOKUP(B237,#REF!,68,FALSE)="55"),"一般競争入札","指名競争入札")</f>
        <v>#REF!</v>
      </c>
      <c r="K237" s="27" t="e">
        <f>IF(OR((VLOOKUP(B237,#REF!,66,FALSE)="1"),(VLOOKUP(B237,#REF!,8,FALSE)="1")),"非公開",(VLOOKUP(B237,#REF!,30,"FALSE")))</f>
        <v>#REF!</v>
      </c>
      <c r="L237" s="27" t="e">
        <f>VLOOKUP(B237,#REF!,29,FALSE)</f>
        <v>#REF!</v>
      </c>
      <c r="M237" s="28" t="e">
        <f>IF(OR((VLOOKUP(B237,#REF!,66,FALSE)="1"),(VLOOKUP(B237,#REF!,8,FALSE)="1")),"非公開",(ROUNDDOWN(L237/K237,3)))</f>
        <v>#REF!</v>
      </c>
      <c r="N237" s="13"/>
      <c r="O237" s="13"/>
      <c r="P237" s="13"/>
      <c r="Q237" s="14" t="s">
        <v>7</v>
      </c>
    </row>
    <row r="238" spans="1:17" ht="60" customHeight="1" x14ac:dyDescent="0.15">
      <c r="A238" s="22" t="e">
        <f>VLOOKUP(B238,#REF!,75,FALSE)</f>
        <v>#REF!</v>
      </c>
      <c r="B238" s="21"/>
      <c r="C238" s="23" t="e">
        <f>VLOOKUP(B238,#REF!,76,FALSE)</f>
        <v>#REF!</v>
      </c>
      <c r="D238" s="23" t="e">
        <f t="shared" si="3"/>
        <v>#REF!</v>
      </c>
      <c r="E238" s="24" t="e">
        <f>VLOOKUP(B238,#REF!,9,FALSE)&amp;CHAR(10)&amp;(DBCS(VLOOKUP(B238,#REF!,11,FALSE))&amp;(DBCS(VLOOKUP(B238,#REF!,10,FALSE))))</f>
        <v>#REF!</v>
      </c>
      <c r="F238" s="24" t="e">
        <f>IF(VLOOKUP(B238,#REF!,63,FALSE)="01","航空自衛隊第２補給処調達部長　村岡　良雄","航空自衛隊第２補給処調達部長代理調達管理課長　奥山　英樹")</f>
        <v>#REF!</v>
      </c>
      <c r="G238" s="25" t="e">
        <f>DATEVALUE(VLOOKUP(B238,#REF!,21,FALSE))</f>
        <v>#REF!</v>
      </c>
      <c r="H238" s="24" t="e">
        <f>VLOOKUP(B238,#REF!,18,FALSE)&amp;CHAR(10)&amp;(VLOOKUP(B238,#REF!,19,FALSE))</f>
        <v>#REF!</v>
      </c>
      <c r="I238" s="26" t="e">
        <f>VLOOKUP(H238,#REF!,2,FALSE)</f>
        <v>#REF!</v>
      </c>
      <c r="J238" s="11" t="e">
        <f>IF((VLOOKUP(B238,#REF!,68,FALSE)="55"),"一般競争入札","指名競争入札")</f>
        <v>#REF!</v>
      </c>
      <c r="K238" s="27" t="e">
        <f>IF(OR((VLOOKUP(B238,#REF!,66,FALSE)="1"),(VLOOKUP(B238,#REF!,8,FALSE)="1")),"非公開",(VLOOKUP(B238,#REF!,30,"FALSE")))</f>
        <v>#REF!</v>
      </c>
      <c r="L238" s="27" t="e">
        <f>VLOOKUP(B238,#REF!,29,FALSE)</f>
        <v>#REF!</v>
      </c>
      <c r="M238" s="28" t="e">
        <f>IF(OR((VLOOKUP(B238,#REF!,66,FALSE)="1"),(VLOOKUP(B238,#REF!,8,FALSE)="1")),"非公開",(ROUNDDOWN(L238/K238,3)))</f>
        <v>#REF!</v>
      </c>
      <c r="N238" s="13"/>
      <c r="O238" s="13"/>
      <c r="P238" s="13"/>
      <c r="Q238" s="14" t="s">
        <v>7</v>
      </c>
    </row>
    <row r="239" spans="1:17" ht="60" customHeight="1" x14ac:dyDescent="0.15">
      <c r="A239" s="22" t="e">
        <f>VLOOKUP(B239,#REF!,75,FALSE)</f>
        <v>#REF!</v>
      </c>
      <c r="B239" s="21"/>
      <c r="C239" s="23" t="e">
        <f>VLOOKUP(B239,#REF!,76,FALSE)</f>
        <v>#REF!</v>
      </c>
      <c r="D239" s="23" t="e">
        <f t="shared" si="3"/>
        <v>#REF!</v>
      </c>
      <c r="E239" s="24" t="e">
        <f>VLOOKUP(B239,#REF!,9,FALSE)&amp;CHAR(10)&amp;(DBCS(VLOOKUP(B239,#REF!,11,FALSE))&amp;(DBCS(VLOOKUP(B239,#REF!,10,FALSE))))</f>
        <v>#REF!</v>
      </c>
      <c r="F239" s="24" t="e">
        <f>IF(VLOOKUP(B239,#REF!,63,FALSE)="01","航空自衛隊第２補給処調達部長　村岡　良雄","航空自衛隊第２補給処調達部長代理調達管理課長　奥山　英樹")</f>
        <v>#REF!</v>
      </c>
      <c r="G239" s="25" t="e">
        <f>DATEVALUE(VLOOKUP(B239,#REF!,21,FALSE))</f>
        <v>#REF!</v>
      </c>
      <c r="H239" s="24" t="e">
        <f>VLOOKUP(B239,#REF!,18,FALSE)&amp;CHAR(10)&amp;(VLOOKUP(B239,#REF!,19,FALSE))</f>
        <v>#REF!</v>
      </c>
      <c r="I239" s="26" t="e">
        <f>VLOOKUP(H239,#REF!,2,FALSE)</f>
        <v>#REF!</v>
      </c>
      <c r="J239" s="11" t="e">
        <f>IF((VLOOKUP(B239,#REF!,68,FALSE)="55"),"一般競争入札","指名競争入札")</f>
        <v>#REF!</v>
      </c>
      <c r="K239" s="27" t="e">
        <f>IF(OR((VLOOKUP(B239,#REF!,66,FALSE)="1"),(VLOOKUP(B239,#REF!,8,FALSE)="1")),"非公開",(VLOOKUP(B239,#REF!,30,"FALSE")))</f>
        <v>#REF!</v>
      </c>
      <c r="L239" s="27" t="e">
        <f>VLOOKUP(B239,#REF!,29,FALSE)</f>
        <v>#REF!</v>
      </c>
      <c r="M239" s="28" t="e">
        <f>IF(OR((VLOOKUP(B239,#REF!,66,FALSE)="1"),(VLOOKUP(B239,#REF!,8,FALSE)="1")),"非公開",(ROUNDDOWN(L239/K239,3)))</f>
        <v>#REF!</v>
      </c>
      <c r="N239" s="13"/>
      <c r="O239" s="13"/>
      <c r="P239" s="13"/>
      <c r="Q239" s="14" t="s">
        <v>7</v>
      </c>
    </row>
    <row r="240" spans="1:17" ht="60" customHeight="1" x14ac:dyDescent="0.15">
      <c r="A240" s="22" t="e">
        <f>VLOOKUP(B240,#REF!,75,FALSE)</f>
        <v>#REF!</v>
      </c>
      <c r="B240" s="21"/>
      <c r="C240" s="23" t="e">
        <f>VLOOKUP(B240,#REF!,76,FALSE)</f>
        <v>#REF!</v>
      </c>
      <c r="D240" s="23" t="e">
        <f t="shared" si="3"/>
        <v>#REF!</v>
      </c>
      <c r="E240" s="24" t="e">
        <f>VLOOKUP(B240,#REF!,9,FALSE)&amp;CHAR(10)&amp;(DBCS(VLOOKUP(B240,#REF!,11,FALSE))&amp;(DBCS(VLOOKUP(B240,#REF!,10,FALSE))))</f>
        <v>#REF!</v>
      </c>
      <c r="F240" s="24" t="e">
        <f>IF(VLOOKUP(B240,#REF!,63,FALSE)="01","航空自衛隊第２補給処調達部長　村岡　良雄","航空自衛隊第２補給処調達部長代理調達管理課長　奥山　英樹")</f>
        <v>#REF!</v>
      </c>
      <c r="G240" s="25" t="e">
        <f>DATEVALUE(VLOOKUP(B240,#REF!,21,FALSE))</f>
        <v>#REF!</v>
      </c>
      <c r="H240" s="24" t="e">
        <f>VLOOKUP(B240,#REF!,18,FALSE)&amp;CHAR(10)&amp;(VLOOKUP(B240,#REF!,19,FALSE))</f>
        <v>#REF!</v>
      </c>
      <c r="I240" s="26" t="e">
        <f>VLOOKUP(H240,#REF!,2,FALSE)</f>
        <v>#REF!</v>
      </c>
      <c r="J240" s="11" t="e">
        <f>IF((VLOOKUP(B240,#REF!,68,FALSE)="55"),"一般競争入札","指名競争入札")</f>
        <v>#REF!</v>
      </c>
      <c r="K240" s="27" t="e">
        <f>IF(OR((VLOOKUP(B240,#REF!,66,FALSE)="1"),(VLOOKUP(B240,#REF!,8,FALSE)="1")),"非公開",(VLOOKUP(B240,#REF!,30,"FALSE")))</f>
        <v>#REF!</v>
      </c>
      <c r="L240" s="27" t="e">
        <f>VLOOKUP(B240,#REF!,29,FALSE)</f>
        <v>#REF!</v>
      </c>
      <c r="M240" s="28" t="e">
        <f>IF(OR((VLOOKUP(B240,#REF!,66,FALSE)="1"),(VLOOKUP(B240,#REF!,8,FALSE)="1")),"非公開",(ROUNDDOWN(L240/K240,3)))</f>
        <v>#REF!</v>
      </c>
      <c r="N240" s="13"/>
      <c r="O240" s="13"/>
      <c r="P240" s="13"/>
      <c r="Q240" s="14" t="s">
        <v>7</v>
      </c>
    </row>
    <row r="241" spans="1:17" ht="60" customHeight="1" x14ac:dyDescent="0.15">
      <c r="A241" s="22" t="e">
        <f>VLOOKUP(B241,#REF!,75,FALSE)</f>
        <v>#REF!</v>
      </c>
      <c r="B241" s="21"/>
      <c r="C241" s="23" t="e">
        <f>VLOOKUP(B241,#REF!,76,FALSE)</f>
        <v>#REF!</v>
      </c>
      <c r="D241" s="23" t="e">
        <f t="shared" si="3"/>
        <v>#REF!</v>
      </c>
      <c r="E241" s="24" t="e">
        <f>VLOOKUP(B241,#REF!,9,FALSE)&amp;CHAR(10)&amp;(DBCS(VLOOKUP(B241,#REF!,11,FALSE))&amp;(DBCS(VLOOKUP(B241,#REF!,10,FALSE))))</f>
        <v>#REF!</v>
      </c>
      <c r="F241" s="24" t="e">
        <f>IF(VLOOKUP(B241,#REF!,63,FALSE)="01","航空自衛隊第２補給処調達部長　村岡　良雄","航空自衛隊第２補給処調達部長代理調達管理課長　奥山　英樹")</f>
        <v>#REF!</v>
      </c>
      <c r="G241" s="25" t="e">
        <f>DATEVALUE(VLOOKUP(B241,#REF!,21,FALSE))</f>
        <v>#REF!</v>
      </c>
      <c r="H241" s="24" t="e">
        <f>VLOOKUP(B241,#REF!,18,FALSE)&amp;CHAR(10)&amp;(VLOOKUP(B241,#REF!,19,FALSE))</f>
        <v>#REF!</v>
      </c>
      <c r="I241" s="26" t="e">
        <f>VLOOKUP(H241,#REF!,2,FALSE)</f>
        <v>#REF!</v>
      </c>
      <c r="J241" s="11" t="e">
        <f>IF((VLOOKUP(B241,#REF!,68,FALSE)="55"),"一般競争入札","指名競争入札")</f>
        <v>#REF!</v>
      </c>
      <c r="K241" s="27" t="e">
        <f>IF(OR((VLOOKUP(B241,#REF!,66,FALSE)="1"),(VLOOKUP(B241,#REF!,8,FALSE)="1")),"非公開",(VLOOKUP(B241,#REF!,30,"FALSE")))</f>
        <v>#REF!</v>
      </c>
      <c r="L241" s="27" t="e">
        <f>VLOOKUP(B241,#REF!,29,FALSE)</f>
        <v>#REF!</v>
      </c>
      <c r="M241" s="28" t="e">
        <f>IF(OR((VLOOKUP(B241,#REF!,66,FALSE)="1"),(VLOOKUP(B241,#REF!,8,FALSE)="1")),"非公開",(ROUNDDOWN(L241/K241,3)))</f>
        <v>#REF!</v>
      </c>
      <c r="N241" s="13"/>
      <c r="O241" s="13"/>
      <c r="P241" s="13"/>
      <c r="Q241" s="14" t="s">
        <v>7</v>
      </c>
    </row>
    <row r="242" spans="1:17" ht="60" customHeight="1" x14ac:dyDescent="0.15">
      <c r="A242" s="22" t="e">
        <f>VLOOKUP(B242,#REF!,75,FALSE)</f>
        <v>#REF!</v>
      </c>
      <c r="B242" s="21"/>
      <c r="C242" s="23" t="e">
        <f>VLOOKUP(B242,#REF!,76,FALSE)</f>
        <v>#REF!</v>
      </c>
      <c r="D242" s="23" t="e">
        <f t="shared" si="3"/>
        <v>#REF!</v>
      </c>
      <c r="E242" s="24" t="e">
        <f>VLOOKUP(B242,#REF!,9,FALSE)&amp;CHAR(10)&amp;(DBCS(VLOOKUP(B242,#REF!,11,FALSE))&amp;(DBCS(VLOOKUP(B242,#REF!,10,FALSE))))</f>
        <v>#REF!</v>
      </c>
      <c r="F242" s="24" t="e">
        <f>IF(VLOOKUP(B242,#REF!,63,FALSE)="01","航空自衛隊第２補給処調達部長　村岡　良雄","航空自衛隊第２補給処調達部長代理調達管理課長　奥山　英樹")</f>
        <v>#REF!</v>
      </c>
      <c r="G242" s="25" t="e">
        <f>DATEVALUE(VLOOKUP(B242,#REF!,21,FALSE))</f>
        <v>#REF!</v>
      </c>
      <c r="H242" s="24" t="e">
        <f>VLOOKUP(B242,#REF!,18,FALSE)&amp;CHAR(10)&amp;(VLOOKUP(B242,#REF!,19,FALSE))</f>
        <v>#REF!</v>
      </c>
      <c r="I242" s="26" t="e">
        <f>VLOOKUP(H242,#REF!,2,FALSE)</f>
        <v>#REF!</v>
      </c>
      <c r="J242" s="11" t="e">
        <f>IF((VLOOKUP(B242,#REF!,68,FALSE)="55"),"一般競争入札","指名競争入札")</f>
        <v>#REF!</v>
      </c>
      <c r="K242" s="27" t="e">
        <f>IF(OR((VLOOKUP(B242,#REF!,66,FALSE)="1"),(VLOOKUP(B242,#REF!,8,FALSE)="1")),"非公開",(VLOOKUP(B242,#REF!,30,"FALSE")))</f>
        <v>#REF!</v>
      </c>
      <c r="L242" s="27" t="e">
        <f>VLOOKUP(B242,#REF!,29,FALSE)</f>
        <v>#REF!</v>
      </c>
      <c r="M242" s="28" t="e">
        <f>IF(OR((VLOOKUP(B242,#REF!,66,FALSE)="1"),(VLOOKUP(B242,#REF!,8,FALSE)="1")),"非公開",(ROUNDDOWN(L242/K242,3)))</f>
        <v>#REF!</v>
      </c>
      <c r="N242" s="13"/>
      <c r="O242" s="13"/>
      <c r="P242" s="13"/>
      <c r="Q242" s="14" t="s">
        <v>7</v>
      </c>
    </row>
    <row r="243" spans="1:17" ht="60" customHeight="1" x14ac:dyDescent="0.15">
      <c r="A243" s="22" t="e">
        <f>VLOOKUP(B243,#REF!,75,FALSE)</f>
        <v>#REF!</v>
      </c>
      <c r="B243" s="21"/>
      <c r="C243" s="23" t="e">
        <f>VLOOKUP(B243,#REF!,76,FALSE)</f>
        <v>#REF!</v>
      </c>
      <c r="D243" s="23" t="e">
        <f t="shared" si="3"/>
        <v>#REF!</v>
      </c>
      <c r="E243" s="24" t="e">
        <f>VLOOKUP(B243,#REF!,9,FALSE)&amp;CHAR(10)&amp;(DBCS(VLOOKUP(B243,#REF!,11,FALSE))&amp;(DBCS(VLOOKUP(B243,#REF!,10,FALSE))))</f>
        <v>#REF!</v>
      </c>
      <c r="F243" s="24" t="e">
        <f>IF(VLOOKUP(B243,#REF!,63,FALSE)="01","航空自衛隊第２補給処調達部長　村岡　良雄","航空自衛隊第２補給処調達部長代理調達管理課長　奥山　英樹")</f>
        <v>#REF!</v>
      </c>
      <c r="G243" s="25" t="e">
        <f>DATEVALUE(VLOOKUP(B243,#REF!,21,FALSE))</f>
        <v>#REF!</v>
      </c>
      <c r="H243" s="24" t="e">
        <f>VLOOKUP(B243,#REF!,18,FALSE)&amp;CHAR(10)&amp;(VLOOKUP(B243,#REF!,19,FALSE))</f>
        <v>#REF!</v>
      </c>
      <c r="I243" s="26" t="e">
        <f>VLOOKUP(H243,#REF!,2,FALSE)</f>
        <v>#REF!</v>
      </c>
      <c r="J243" s="11" t="e">
        <f>IF((VLOOKUP(B243,#REF!,68,FALSE)="55"),"一般競争入札","指名競争入札")</f>
        <v>#REF!</v>
      </c>
      <c r="K243" s="27" t="e">
        <f>IF(OR((VLOOKUP(B243,#REF!,66,FALSE)="1"),(VLOOKUP(B243,#REF!,8,FALSE)="1")),"非公開",(VLOOKUP(B243,#REF!,30,"FALSE")))</f>
        <v>#REF!</v>
      </c>
      <c r="L243" s="27" t="e">
        <f>VLOOKUP(B243,#REF!,29,FALSE)</f>
        <v>#REF!</v>
      </c>
      <c r="M243" s="28" t="e">
        <f>IF(OR((VLOOKUP(B243,#REF!,66,FALSE)="1"),(VLOOKUP(B243,#REF!,8,FALSE)="1")),"非公開",(ROUNDDOWN(L243/K243,3)))</f>
        <v>#REF!</v>
      </c>
      <c r="N243" s="13"/>
      <c r="O243" s="13"/>
      <c r="P243" s="13"/>
      <c r="Q243" s="14" t="s">
        <v>7</v>
      </c>
    </row>
    <row r="244" spans="1:17" ht="60" customHeight="1" x14ac:dyDescent="0.15">
      <c r="A244" s="22" t="e">
        <f>VLOOKUP(B244,#REF!,75,FALSE)</f>
        <v>#REF!</v>
      </c>
      <c r="B244" s="21"/>
      <c r="C244" s="23" t="e">
        <f>VLOOKUP(B244,#REF!,76,FALSE)</f>
        <v>#REF!</v>
      </c>
      <c r="D244" s="23" t="e">
        <f t="shared" si="3"/>
        <v>#REF!</v>
      </c>
      <c r="E244" s="24" t="e">
        <f>VLOOKUP(B244,#REF!,9,FALSE)&amp;CHAR(10)&amp;(DBCS(VLOOKUP(B244,#REF!,11,FALSE))&amp;(DBCS(VLOOKUP(B244,#REF!,10,FALSE))))</f>
        <v>#REF!</v>
      </c>
      <c r="F244" s="24" t="e">
        <f>IF(VLOOKUP(B244,#REF!,63,FALSE)="01","航空自衛隊第２補給処調達部長　村岡　良雄","航空自衛隊第２補給処調達部長代理調達管理課長　奥山　英樹")</f>
        <v>#REF!</v>
      </c>
      <c r="G244" s="25" t="e">
        <f>DATEVALUE(VLOOKUP(B244,#REF!,21,FALSE))</f>
        <v>#REF!</v>
      </c>
      <c r="H244" s="24" t="e">
        <f>VLOOKUP(B244,#REF!,18,FALSE)&amp;CHAR(10)&amp;(VLOOKUP(B244,#REF!,19,FALSE))</f>
        <v>#REF!</v>
      </c>
      <c r="I244" s="26" t="e">
        <f>VLOOKUP(H244,#REF!,2,FALSE)</f>
        <v>#REF!</v>
      </c>
      <c r="J244" s="11" t="e">
        <f>IF((VLOOKUP(B244,#REF!,68,FALSE)="55"),"一般競争入札","指名競争入札")</f>
        <v>#REF!</v>
      </c>
      <c r="K244" s="27" t="e">
        <f>IF(OR((VLOOKUP(B244,#REF!,66,FALSE)="1"),(VLOOKUP(B244,#REF!,8,FALSE)="1")),"非公開",(VLOOKUP(B244,#REF!,30,"FALSE")))</f>
        <v>#REF!</v>
      </c>
      <c r="L244" s="27" t="e">
        <f>VLOOKUP(B244,#REF!,29,FALSE)</f>
        <v>#REF!</v>
      </c>
      <c r="M244" s="28" t="e">
        <f>IF(OR((VLOOKUP(B244,#REF!,66,FALSE)="1"),(VLOOKUP(B244,#REF!,8,FALSE)="1")),"非公開",(ROUNDDOWN(L244/K244,3)))</f>
        <v>#REF!</v>
      </c>
      <c r="N244" s="13"/>
      <c r="O244" s="13"/>
      <c r="P244" s="13"/>
      <c r="Q244" s="14" t="s">
        <v>7</v>
      </c>
    </row>
    <row r="245" spans="1:17" ht="60" customHeight="1" x14ac:dyDescent="0.15">
      <c r="A245" s="22" t="e">
        <f>VLOOKUP(B245,#REF!,75,FALSE)</f>
        <v>#REF!</v>
      </c>
      <c r="B245" s="21"/>
      <c r="C245" s="23" t="e">
        <f>VLOOKUP(B245,#REF!,76,FALSE)</f>
        <v>#REF!</v>
      </c>
      <c r="D245" s="23" t="e">
        <f t="shared" si="3"/>
        <v>#REF!</v>
      </c>
      <c r="E245" s="24" t="e">
        <f>VLOOKUP(B245,#REF!,9,FALSE)&amp;CHAR(10)&amp;(DBCS(VLOOKUP(B245,#REF!,11,FALSE))&amp;(DBCS(VLOOKUP(B245,#REF!,10,FALSE))))</f>
        <v>#REF!</v>
      </c>
      <c r="F245" s="24" t="e">
        <f>IF(VLOOKUP(B245,#REF!,63,FALSE)="01","航空自衛隊第２補給処調達部長　村岡　良雄","航空自衛隊第２補給処調達部長代理調達管理課長　奥山　英樹")</f>
        <v>#REF!</v>
      </c>
      <c r="G245" s="25" t="e">
        <f>DATEVALUE(VLOOKUP(B245,#REF!,21,FALSE))</f>
        <v>#REF!</v>
      </c>
      <c r="H245" s="24" t="e">
        <f>VLOOKUP(B245,#REF!,18,FALSE)&amp;CHAR(10)&amp;(VLOOKUP(B245,#REF!,19,FALSE))</f>
        <v>#REF!</v>
      </c>
      <c r="I245" s="26" t="e">
        <f>VLOOKUP(H245,#REF!,2,FALSE)</f>
        <v>#REF!</v>
      </c>
      <c r="J245" s="11" t="e">
        <f>IF((VLOOKUP(B245,#REF!,68,FALSE)="55"),"一般競争入札","指名競争入札")</f>
        <v>#REF!</v>
      </c>
      <c r="K245" s="27" t="e">
        <f>IF(OR((VLOOKUP(B245,#REF!,66,FALSE)="1"),(VLOOKUP(B245,#REF!,8,FALSE)="1")),"非公開",(VLOOKUP(B245,#REF!,30,"FALSE")))</f>
        <v>#REF!</v>
      </c>
      <c r="L245" s="27" t="e">
        <f>VLOOKUP(B245,#REF!,29,FALSE)</f>
        <v>#REF!</v>
      </c>
      <c r="M245" s="28" t="e">
        <f>IF(OR((VLOOKUP(B245,#REF!,66,FALSE)="1"),(VLOOKUP(B245,#REF!,8,FALSE)="1")),"非公開",(ROUNDDOWN(L245/K245,3)))</f>
        <v>#REF!</v>
      </c>
      <c r="N245" s="13"/>
      <c r="O245" s="13"/>
      <c r="P245" s="13"/>
      <c r="Q245" s="14" t="s">
        <v>7</v>
      </c>
    </row>
    <row r="246" spans="1:17" ht="60" customHeight="1" x14ac:dyDescent="0.15">
      <c r="A246" s="22" t="e">
        <f>VLOOKUP(B246,#REF!,75,FALSE)</f>
        <v>#REF!</v>
      </c>
      <c r="B246" s="21"/>
      <c r="C246" s="23" t="e">
        <f>VLOOKUP(B246,#REF!,76,FALSE)</f>
        <v>#REF!</v>
      </c>
      <c r="D246" s="23" t="e">
        <f t="shared" si="3"/>
        <v>#REF!</v>
      </c>
      <c r="E246" s="24" t="e">
        <f>VLOOKUP(B246,#REF!,9,FALSE)&amp;CHAR(10)&amp;(DBCS(VLOOKUP(B246,#REF!,11,FALSE))&amp;(DBCS(VLOOKUP(B246,#REF!,10,FALSE))))</f>
        <v>#REF!</v>
      </c>
      <c r="F246" s="24" t="e">
        <f>IF(VLOOKUP(B246,#REF!,63,FALSE)="01","航空自衛隊第２補給処調達部長　村岡　良雄","航空自衛隊第２補給処調達部長代理調達管理課長　奥山　英樹")</f>
        <v>#REF!</v>
      </c>
      <c r="G246" s="25" t="e">
        <f>DATEVALUE(VLOOKUP(B246,#REF!,21,FALSE))</f>
        <v>#REF!</v>
      </c>
      <c r="H246" s="24" t="e">
        <f>VLOOKUP(B246,#REF!,18,FALSE)&amp;CHAR(10)&amp;(VLOOKUP(B246,#REF!,19,FALSE))</f>
        <v>#REF!</v>
      </c>
      <c r="I246" s="26" t="e">
        <f>VLOOKUP(H246,#REF!,2,FALSE)</f>
        <v>#REF!</v>
      </c>
      <c r="J246" s="11" t="e">
        <f>IF((VLOOKUP(B246,#REF!,68,FALSE)="55"),"一般競争入札","指名競争入札")</f>
        <v>#REF!</v>
      </c>
      <c r="K246" s="27" t="e">
        <f>IF(OR((VLOOKUP(B246,#REF!,66,FALSE)="1"),(VLOOKUP(B246,#REF!,8,FALSE)="1")),"非公開",(VLOOKUP(B246,#REF!,30,"FALSE")))</f>
        <v>#REF!</v>
      </c>
      <c r="L246" s="27" t="e">
        <f>VLOOKUP(B246,#REF!,29,FALSE)</f>
        <v>#REF!</v>
      </c>
      <c r="M246" s="28" t="e">
        <f>IF(OR((VLOOKUP(B246,#REF!,66,FALSE)="1"),(VLOOKUP(B246,#REF!,8,FALSE)="1")),"非公開",(ROUNDDOWN(L246/K246,3)))</f>
        <v>#REF!</v>
      </c>
      <c r="N246" s="13"/>
      <c r="O246" s="13"/>
      <c r="P246" s="13"/>
      <c r="Q246" s="14" t="s">
        <v>7</v>
      </c>
    </row>
    <row r="247" spans="1:17" ht="60" customHeight="1" x14ac:dyDescent="0.15">
      <c r="A247" s="22" t="e">
        <f>VLOOKUP(B247,#REF!,75,FALSE)</f>
        <v>#REF!</v>
      </c>
      <c r="B247" s="21"/>
      <c r="C247" s="23" t="e">
        <f>VLOOKUP(B247,#REF!,76,FALSE)</f>
        <v>#REF!</v>
      </c>
      <c r="D247" s="23" t="e">
        <f t="shared" si="3"/>
        <v>#REF!</v>
      </c>
      <c r="E247" s="24" t="e">
        <f>VLOOKUP(B247,#REF!,9,FALSE)&amp;CHAR(10)&amp;(DBCS(VLOOKUP(B247,#REF!,11,FALSE))&amp;(DBCS(VLOOKUP(B247,#REF!,10,FALSE))))</f>
        <v>#REF!</v>
      </c>
      <c r="F247" s="24" t="e">
        <f>IF(VLOOKUP(B247,#REF!,63,FALSE)="01","航空自衛隊第２補給処調達部長　村岡　良雄","航空自衛隊第２補給処調達部長代理調達管理課長　奥山　英樹")</f>
        <v>#REF!</v>
      </c>
      <c r="G247" s="25" t="e">
        <f>DATEVALUE(VLOOKUP(B247,#REF!,21,FALSE))</f>
        <v>#REF!</v>
      </c>
      <c r="H247" s="24" t="e">
        <f>VLOOKUP(B247,#REF!,18,FALSE)&amp;CHAR(10)&amp;(VLOOKUP(B247,#REF!,19,FALSE))</f>
        <v>#REF!</v>
      </c>
      <c r="I247" s="26" t="e">
        <f>VLOOKUP(H247,#REF!,2,FALSE)</f>
        <v>#REF!</v>
      </c>
      <c r="J247" s="11" t="e">
        <f>IF((VLOOKUP(B247,#REF!,68,FALSE)="55"),"一般競争入札","指名競争入札")</f>
        <v>#REF!</v>
      </c>
      <c r="K247" s="27" t="e">
        <f>IF(OR((VLOOKUP(B247,#REF!,66,FALSE)="1"),(VLOOKUP(B247,#REF!,8,FALSE)="1")),"非公開",(VLOOKUP(B247,#REF!,30,"FALSE")))</f>
        <v>#REF!</v>
      </c>
      <c r="L247" s="27" t="e">
        <f>VLOOKUP(B247,#REF!,29,FALSE)</f>
        <v>#REF!</v>
      </c>
      <c r="M247" s="28" t="e">
        <f>IF(OR((VLOOKUP(B247,#REF!,66,FALSE)="1"),(VLOOKUP(B247,#REF!,8,FALSE)="1")),"非公開",(ROUNDDOWN(L247/K247,3)))</f>
        <v>#REF!</v>
      </c>
      <c r="N247" s="13"/>
      <c r="O247" s="13"/>
      <c r="P247" s="13"/>
      <c r="Q247" s="14" t="s">
        <v>7</v>
      </c>
    </row>
    <row r="248" spans="1:17" ht="60" customHeight="1" x14ac:dyDescent="0.15">
      <c r="A248" s="22" t="e">
        <f>VLOOKUP(B248,#REF!,75,FALSE)</f>
        <v>#REF!</v>
      </c>
      <c r="B248" s="21"/>
      <c r="C248" s="23" t="e">
        <f>VLOOKUP(B248,#REF!,76,FALSE)</f>
        <v>#REF!</v>
      </c>
      <c r="D248" s="23" t="e">
        <f t="shared" si="3"/>
        <v>#REF!</v>
      </c>
      <c r="E248" s="24" t="e">
        <f>VLOOKUP(B248,#REF!,9,FALSE)&amp;CHAR(10)&amp;(DBCS(VLOOKUP(B248,#REF!,11,FALSE))&amp;(DBCS(VLOOKUP(B248,#REF!,10,FALSE))))</f>
        <v>#REF!</v>
      </c>
      <c r="F248" s="24" t="e">
        <f>IF(VLOOKUP(B248,#REF!,63,FALSE)="01","航空自衛隊第２補給処調達部長　村岡　良雄","航空自衛隊第２補給処調達部長代理調達管理課長　奥山　英樹")</f>
        <v>#REF!</v>
      </c>
      <c r="G248" s="25" t="e">
        <f>DATEVALUE(VLOOKUP(B248,#REF!,21,FALSE))</f>
        <v>#REF!</v>
      </c>
      <c r="H248" s="24" t="e">
        <f>VLOOKUP(B248,#REF!,18,FALSE)&amp;CHAR(10)&amp;(VLOOKUP(B248,#REF!,19,FALSE))</f>
        <v>#REF!</v>
      </c>
      <c r="I248" s="26" t="e">
        <f>VLOOKUP(H248,#REF!,2,FALSE)</f>
        <v>#REF!</v>
      </c>
      <c r="J248" s="11" t="e">
        <f>IF((VLOOKUP(B248,#REF!,68,FALSE)="55"),"一般競争入札","指名競争入札")</f>
        <v>#REF!</v>
      </c>
      <c r="K248" s="27" t="e">
        <f>IF(OR((VLOOKUP(B248,#REF!,66,FALSE)="1"),(VLOOKUP(B248,#REF!,8,FALSE)="1")),"非公開",(VLOOKUP(B248,#REF!,30,"FALSE")))</f>
        <v>#REF!</v>
      </c>
      <c r="L248" s="27" t="e">
        <f>VLOOKUP(B248,#REF!,29,FALSE)</f>
        <v>#REF!</v>
      </c>
      <c r="M248" s="28" t="e">
        <f>IF(OR((VLOOKUP(B248,#REF!,66,FALSE)="1"),(VLOOKUP(B248,#REF!,8,FALSE)="1")),"非公開",(ROUNDDOWN(L248/K248,3)))</f>
        <v>#REF!</v>
      </c>
      <c r="N248" s="13"/>
      <c r="O248" s="13"/>
      <c r="P248" s="13"/>
      <c r="Q248" s="14" t="s">
        <v>7</v>
      </c>
    </row>
    <row r="249" spans="1:17" ht="60" customHeight="1" x14ac:dyDescent="0.15">
      <c r="A249" s="22" t="e">
        <f>VLOOKUP(B249,#REF!,75,FALSE)</f>
        <v>#REF!</v>
      </c>
      <c r="B249" s="21"/>
      <c r="C249" s="23" t="e">
        <f>VLOOKUP(B249,#REF!,76,FALSE)</f>
        <v>#REF!</v>
      </c>
      <c r="D249" s="23" t="e">
        <f t="shared" si="3"/>
        <v>#REF!</v>
      </c>
      <c r="E249" s="24" t="e">
        <f>VLOOKUP(B249,#REF!,9,FALSE)&amp;CHAR(10)&amp;(DBCS(VLOOKUP(B249,#REF!,11,FALSE))&amp;(DBCS(VLOOKUP(B249,#REF!,10,FALSE))))</f>
        <v>#REF!</v>
      </c>
      <c r="F249" s="24" t="e">
        <f>IF(VLOOKUP(B249,#REF!,63,FALSE)="01","航空自衛隊第２補給処調達部長　村岡　良雄","航空自衛隊第２補給処調達部長代理調達管理課長　奥山　英樹")</f>
        <v>#REF!</v>
      </c>
      <c r="G249" s="25" t="e">
        <f>DATEVALUE(VLOOKUP(B249,#REF!,21,FALSE))</f>
        <v>#REF!</v>
      </c>
      <c r="H249" s="24" t="e">
        <f>VLOOKUP(B249,#REF!,18,FALSE)&amp;CHAR(10)&amp;(VLOOKUP(B249,#REF!,19,FALSE))</f>
        <v>#REF!</v>
      </c>
      <c r="I249" s="26" t="e">
        <f>VLOOKUP(H249,#REF!,2,FALSE)</f>
        <v>#REF!</v>
      </c>
      <c r="J249" s="11" t="e">
        <f>IF((VLOOKUP(B249,#REF!,68,FALSE)="55"),"一般競争入札","指名競争入札")</f>
        <v>#REF!</v>
      </c>
      <c r="K249" s="27" t="e">
        <f>IF(OR((VLOOKUP(B249,#REF!,66,FALSE)="1"),(VLOOKUP(B249,#REF!,8,FALSE)="1")),"非公開",(VLOOKUP(B249,#REF!,30,"FALSE")))</f>
        <v>#REF!</v>
      </c>
      <c r="L249" s="27" t="e">
        <f>VLOOKUP(B249,#REF!,29,FALSE)</f>
        <v>#REF!</v>
      </c>
      <c r="M249" s="28" t="e">
        <f>IF(OR((VLOOKUP(B249,#REF!,66,FALSE)="1"),(VLOOKUP(B249,#REF!,8,FALSE)="1")),"非公開",(ROUNDDOWN(L249/K249,3)))</f>
        <v>#REF!</v>
      </c>
      <c r="N249" s="13"/>
      <c r="O249" s="13"/>
      <c r="P249" s="13"/>
      <c r="Q249" s="14" t="s">
        <v>7</v>
      </c>
    </row>
    <row r="250" spans="1:17" ht="60" customHeight="1" x14ac:dyDescent="0.15">
      <c r="A250" s="22" t="e">
        <f>VLOOKUP(B250,#REF!,75,FALSE)</f>
        <v>#REF!</v>
      </c>
      <c r="B250" s="21"/>
      <c r="C250" s="23" t="e">
        <f>VLOOKUP(B250,#REF!,76,FALSE)</f>
        <v>#REF!</v>
      </c>
      <c r="D250" s="23" t="e">
        <f t="shared" si="3"/>
        <v>#REF!</v>
      </c>
      <c r="E250" s="24" t="e">
        <f>VLOOKUP(B250,#REF!,9,FALSE)&amp;CHAR(10)&amp;(DBCS(VLOOKUP(B250,#REF!,11,FALSE))&amp;(DBCS(VLOOKUP(B250,#REF!,10,FALSE))))</f>
        <v>#REF!</v>
      </c>
      <c r="F250" s="24" t="e">
        <f>IF(VLOOKUP(B250,#REF!,63,FALSE)="01","航空自衛隊第２補給処調達部長　村岡　良雄","航空自衛隊第２補給処調達部長代理調達管理課長　奥山　英樹")</f>
        <v>#REF!</v>
      </c>
      <c r="G250" s="25" t="e">
        <f>DATEVALUE(VLOOKUP(B250,#REF!,21,FALSE))</f>
        <v>#REF!</v>
      </c>
      <c r="H250" s="24" t="e">
        <f>VLOOKUP(B250,#REF!,18,FALSE)&amp;CHAR(10)&amp;(VLOOKUP(B250,#REF!,19,FALSE))</f>
        <v>#REF!</v>
      </c>
      <c r="I250" s="26" t="e">
        <f>VLOOKUP(H250,#REF!,2,FALSE)</f>
        <v>#REF!</v>
      </c>
      <c r="J250" s="11" t="e">
        <f>IF((VLOOKUP(B250,#REF!,68,FALSE)="55"),"一般競争入札","指名競争入札")</f>
        <v>#REF!</v>
      </c>
      <c r="K250" s="27" t="e">
        <f>IF(OR((VLOOKUP(B250,#REF!,66,FALSE)="1"),(VLOOKUP(B250,#REF!,8,FALSE)="1")),"非公開",(VLOOKUP(B250,#REF!,30,"FALSE")))</f>
        <v>#REF!</v>
      </c>
      <c r="L250" s="27" t="e">
        <f>VLOOKUP(B250,#REF!,29,FALSE)</f>
        <v>#REF!</v>
      </c>
      <c r="M250" s="28" t="e">
        <f>IF(OR((VLOOKUP(B250,#REF!,66,FALSE)="1"),(VLOOKUP(B250,#REF!,8,FALSE)="1")),"非公開",(ROUNDDOWN(L250/K250,3)))</f>
        <v>#REF!</v>
      </c>
      <c r="N250" s="13"/>
      <c r="O250" s="13"/>
      <c r="P250" s="13"/>
      <c r="Q250" s="14" t="s">
        <v>7</v>
      </c>
    </row>
    <row r="251" spans="1:17" ht="60" customHeight="1" x14ac:dyDescent="0.15">
      <c r="A251" s="22" t="e">
        <f>VLOOKUP(B251,#REF!,75,FALSE)</f>
        <v>#REF!</v>
      </c>
      <c r="B251" s="21"/>
      <c r="C251" s="23" t="e">
        <f>VLOOKUP(B251,#REF!,76,FALSE)</f>
        <v>#REF!</v>
      </c>
      <c r="D251" s="23" t="e">
        <f t="shared" si="3"/>
        <v>#REF!</v>
      </c>
      <c r="E251" s="24" t="e">
        <f>VLOOKUP(B251,#REF!,9,FALSE)&amp;CHAR(10)&amp;(DBCS(VLOOKUP(B251,#REF!,11,FALSE))&amp;(DBCS(VLOOKUP(B251,#REF!,10,FALSE))))</f>
        <v>#REF!</v>
      </c>
      <c r="F251" s="24" t="e">
        <f>IF(VLOOKUP(B251,#REF!,63,FALSE)="01","航空自衛隊第２補給処調達部長　村岡　良雄","航空自衛隊第２補給処調達部長代理調達管理課長　奥山　英樹")</f>
        <v>#REF!</v>
      </c>
      <c r="G251" s="25" t="e">
        <f>DATEVALUE(VLOOKUP(B251,#REF!,21,FALSE))</f>
        <v>#REF!</v>
      </c>
      <c r="H251" s="24" t="e">
        <f>VLOOKUP(B251,#REF!,18,FALSE)&amp;CHAR(10)&amp;(VLOOKUP(B251,#REF!,19,FALSE))</f>
        <v>#REF!</v>
      </c>
      <c r="I251" s="26" t="e">
        <f>VLOOKUP(H251,#REF!,2,FALSE)</f>
        <v>#REF!</v>
      </c>
      <c r="J251" s="11" t="e">
        <f>IF((VLOOKUP(B251,#REF!,68,FALSE)="55"),"一般競争入札","指名競争入札")</f>
        <v>#REF!</v>
      </c>
      <c r="K251" s="27" t="e">
        <f>IF(OR((VLOOKUP(B251,#REF!,66,FALSE)="1"),(VLOOKUP(B251,#REF!,8,FALSE)="1")),"非公開",(VLOOKUP(B251,#REF!,30,"FALSE")))</f>
        <v>#REF!</v>
      </c>
      <c r="L251" s="27" t="e">
        <f>VLOOKUP(B251,#REF!,29,FALSE)</f>
        <v>#REF!</v>
      </c>
      <c r="M251" s="28" t="e">
        <f>IF(OR((VLOOKUP(B251,#REF!,66,FALSE)="1"),(VLOOKUP(B251,#REF!,8,FALSE)="1")),"非公開",(ROUNDDOWN(L251/K251,3)))</f>
        <v>#REF!</v>
      </c>
      <c r="N251" s="13"/>
      <c r="O251" s="13"/>
      <c r="P251" s="13"/>
      <c r="Q251" s="14" t="s">
        <v>7</v>
      </c>
    </row>
    <row r="252" spans="1:17" ht="60" customHeight="1" x14ac:dyDescent="0.15">
      <c r="A252" s="22" t="e">
        <f>VLOOKUP(B252,#REF!,75,FALSE)</f>
        <v>#REF!</v>
      </c>
      <c r="B252" s="21"/>
      <c r="C252" s="23" t="e">
        <f>VLOOKUP(B252,#REF!,76,FALSE)</f>
        <v>#REF!</v>
      </c>
      <c r="D252" s="23" t="e">
        <f t="shared" si="3"/>
        <v>#REF!</v>
      </c>
      <c r="E252" s="24" t="e">
        <f>VLOOKUP(B252,#REF!,9,FALSE)&amp;CHAR(10)&amp;(DBCS(VLOOKUP(B252,#REF!,11,FALSE))&amp;(DBCS(VLOOKUP(B252,#REF!,10,FALSE))))</f>
        <v>#REF!</v>
      </c>
      <c r="F252" s="24" t="e">
        <f>IF(VLOOKUP(B252,#REF!,63,FALSE)="01","航空自衛隊第２補給処調達部長　村岡　良雄","航空自衛隊第２補給処調達部長代理調達管理課長　奥山　英樹")</f>
        <v>#REF!</v>
      </c>
      <c r="G252" s="25" t="e">
        <f>DATEVALUE(VLOOKUP(B252,#REF!,21,FALSE))</f>
        <v>#REF!</v>
      </c>
      <c r="H252" s="24" t="e">
        <f>VLOOKUP(B252,#REF!,18,FALSE)&amp;CHAR(10)&amp;(VLOOKUP(B252,#REF!,19,FALSE))</f>
        <v>#REF!</v>
      </c>
      <c r="I252" s="26" t="e">
        <f>VLOOKUP(H252,#REF!,2,FALSE)</f>
        <v>#REF!</v>
      </c>
      <c r="J252" s="11" t="e">
        <f>IF((VLOOKUP(B252,#REF!,68,FALSE)="55"),"一般競争入札","指名競争入札")</f>
        <v>#REF!</v>
      </c>
      <c r="K252" s="27" t="e">
        <f>IF(OR((VLOOKUP(B252,#REF!,66,FALSE)="1"),(VLOOKUP(B252,#REF!,8,FALSE)="1")),"非公開",(VLOOKUP(B252,#REF!,30,"FALSE")))</f>
        <v>#REF!</v>
      </c>
      <c r="L252" s="27" t="e">
        <f>VLOOKUP(B252,#REF!,29,FALSE)</f>
        <v>#REF!</v>
      </c>
      <c r="M252" s="28" t="e">
        <f>IF(OR((VLOOKUP(B252,#REF!,66,FALSE)="1"),(VLOOKUP(B252,#REF!,8,FALSE)="1")),"非公開",(ROUNDDOWN(L252/K252,3)))</f>
        <v>#REF!</v>
      </c>
      <c r="N252" s="13"/>
      <c r="O252" s="13"/>
      <c r="P252" s="13"/>
      <c r="Q252" s="14" t="s">
        <v>7</v>
      </c>
    </row>
    <row r="253" spans="1:17" ht="60" customHeight="1" x14ac:dyDescent="0.15">
      <c r="A253" s="22" t="e">
        <f>VLOOKUP(B253,#REF!,75,FALSE)</f>
        <v>#REF!</v>
      </c>
      <c r="B253" s="21"/>
      <c r="C253" s="23" t="e">
        <f>VLOOKUP(B253,#REF!,76,FALSE)</f>
        <v>#REF!</v>
      </c>
      <c r="D253" s="23" t="e">
        <f t="shared" si="3"/>
        <v>#REF!</v>
      </c>
      <c r="E253" s="24" t="e">
        <f>VLOOKUP(B253,#REF!,9,FALSE)&amp;CHAR(10)&amp;(DBCS(VLOOKUP(B253,#REF!,11,FALSE))&amp;(DBCS(VLOOKUP(B253,#REF!,10,FALSE))))</f>
        <v>#REF!</v>
      </c>
      <c r="F253" s="24" t="e">
        <f>IF(VLOOKUP(B253,#REF!,63,FALSE)="01","航空自衛隊第２補給処調達部長　村岡　良雄","航空自衛隊第２補給処調達部長代理調達管理課長　奥山　英樹")</f>
        <v>#REF!</v>
      </c>
      <c r="G253" s="25" t="e">
        <f>DATEVALUE(VLOOKUP(B253,#REF!,21,FALSE))</f>
        <v>#REF!</v>
      </c>
      <c r="H253" s="24" t="e">
        <f>VLOOKUP(B253,#REF!,18,FALSE)&amp;CHAR(10)&amp;(VLOOKUP(B253,#REF!,19,FALSE))</f>
        <v>#REF!</v>
      </c>
      <c r="I253" s="26" t="e">
        <f>VLOOKUP(H253,#REF!,2,FALSE)</f>
        <v>#REF!</v>
      </c>
      <c r="J253" s="11" t="e">
        <f>IF((VLOOKUP(B253,#REF!,68,FALSE)="55"),"一般競争入札","指名競争入札")</f>
        <v>#REF!</v>
      </c>
      <c r="K253" s="27" t="e">
        <f>IF(OR((VLOOKUP(B253,#REF!,66,FALSE)="1"),(VLOOKUP(B253,#REF!,8,FALSE)="1")),"非公開",(VLOOKUP(B253,#REF!,30,"FALSE")))</f>
        <v>#REF!</v>
      </c>
      <c r="L253" s="27" t="e">
        <f>VLOOKUP(B253,#REF!,29,FALSE)</f>
        <v>#REF!</v>
      </c>
      <c r="M253" s="28" t="e">
        <f>IF(OR((VLOOKUP(B253,#REF!,66,FALSE)="1"),(VLOOKUP(B253,#REF!,8,FALSE)="1")),"非公開",(ROUNDDOWN(L253/K253,3)))</f>
        <v>#REF!</v>
      </c>
      <c r="N253" s="13"/>
      <c r="O253" s="13"/>
      <c r="P253" s="13"/>
      <c r="Q253" s="14" t="s">
        <v>7</v>
      </c>
    </row>
    <row r="254" spans="1:17" ht="60" customHeight="1" x14ac:dyDescent="0.15">
      <c r="A254" s="22" t="e">
        <f>VLOOKUP(B254,#REF!,75,FALSE)</f>
        <v>#REF!</v>
      </c>
      <c r="B254" s="21"/>
      <c r="C254" s="23" t="e">
        <f>VLOOKUP(B254,#REF!,76,FALSE)</f>
        <v>#REF!</v>
      </c>
      <c r="D254" s="23" t="e">
        <f t="shared" si="3"/>
        <v>#REF!</v>
      </c>
      <c r="E254" s="24" t="e">
        <f>VLOOKUP(B254,#REF!,9,FALSE)&amp;CHAR(10)&amp;(DBCS(VLOOKUP(B254,#REF!,11,FALSE))&amp;(DBCS(VLOOKUP(B254,#REF!,10,FALSE))))</f>
        <v>#REF!</v>
      </c>
      <c r="F254" s="24" t="e">
        <f>IF(VLOOKUP(B254,#REF!,63,FALSE)="01","航空自衛隊第２補給処調達部長　村岡　良雄","航空自衛隊第２補給処調達部長代理調達管理課長　奥山　英樹")</f>
        <v>#REF!</v>
      </c>
      <c r="G254" s="25" t="e">
        <f>DATEVALUE(VLOOKUP(B254,#REF!,21,FALSE))</f>
        <v>#REF!</v>
      </c>
      <c r="H254" s="24" t="e">
        <f>VLOOKUP(B254,#REF!,18,FALSE)&amp;CHAR(10)&amp;(VLOOKUP(B254,#REF!,19,FALSE))</f>
        <v>#REF!</v>
      </c>
      <c r="I254" s="26" t="e">
        <f>VLOOKUP(H254,#REF!,2,FALSE)</f>
        <v>#REF!</v>
      </c>
      <c r="J254" s="11" t="e">
        <f>IF((VLOOKUP(B254,#REF!,68,FALSE)="55"),"一般競争入札","指名競争入札")</f>
        <v>#REF!</v>
      </c>
      <c r="K254" s="27" t="e">
        <f>IF(OR((VLOOKUP(B254,#REF!,66,FALSE)="1"),(VLOOKUP(B254,#REF!,8,FALSE)="1")),"非公開",(VLOOKUP(B254,#REF!,30,"FALSE")))</f>
        <v>#REF!</v>
      </c>
      <c r="L254" s="27" t="e">
        <f>VLOOKUP(B254,#REF!,29,FALSE)</f>
        <v>#REF!</v>
      </c>
      <c r="M254" s="28" t="e">
        <f>IF(OR((VLOOKUP(B254,#REF!,66,FALSE)="1"),(VLOOKUP(B254,#REF!,8,FALSE)="1")),"非公開",(ROUNDDOWN(L254/K254,3)))</f>
        <v>#REF!</v>
      </c>
      <c r="N254" s="13"/>
      <c r="O254" s="13"/>
      <c r="P254" s="13"/>
      <c r="Q254" s="14" t="s">
        <v>7</v>
      </c>
    </row>
    <row r="255" spans="1:17" ht="60" customHeight="1" x14ac:dyDescent="0.15">
      <c r="A255" s="22" t="e">
        <f>VLOOKUP(B255,#REF!,75,FALSE)</f>
        <v>#REF!</v>
      </c>
      <c r="B255" s="21"/>
      <c r="C255" s="23" t="e">
        <f>VLOOKUP(B255,#REF!,76,FALSE)</f>
        <v>#REF!</v>
      </c>
      <c r="D255" s="23" t="e">
        <f t="shared" si="3"/>
        <v>#REF!</v>
      </c>
      <c r="E255" s="24" t="e">
        <f>VLOOKUP(B255,#REF!,9,FALSE)&amp;CHAR(10)&amp;(DBCS(VLOOKUP(B255,#REF!,11,FALSE))&amp;(DBCS(VLOOKUP(B255,#REF!,10,FALSE))))</f>
        <v>#REF!</v>
      </c>
      <c r="F255" s="24" t="e">
        <f>IF(VLOOKUP(B255,#REF!,63,FALSE)="01","航空自衛隊第２補給処調達部長　村岡　良雄","航空自衛隊第２補給処調達部長代理調達管理課長　奥山　英樹")</f>
        <v>#REF!</v>
      </c>
      <c r="G255" s="25" t="e">
        <f>DATEVALUE(VLOOKUP(B255,#REF!,21,FALSE))</f>
        <v>#REF!</v>
      </c>
      <c r="H255" s="24" t="e">
        <f>VLOOKUP(B255,#REF!,18,FALSE)&amp;CHAR(10)&amp;(VLOOKUP(B255,#REF!,19,FALSE))</f>
        <v>#REF!</v>
      </c>
      <c r="I255" s="26" t="e">
        <f>VLOOKUP(H255,#REF!,2,FALSE)</f>
        <v>#REF!</v>
      </c>
      <c r="J255" s="11" t="e">
        <f>IF((VLOOKUP(B255,#REF!,68,FALSE)="55"),"一般競争入札","指名競争入札")</f>
        <v>#REF!</v>
      </c>
      <c r="K255" s="27" t="e">
        <f>IF(OR((VLOOKUP(B255,#REF!,66,FALSE)="1"),(VLOOKUP(B255,#REF!,8,FALSE)="1")),"非公開",(VLOOKUP(B255,#REF!,30,"FALSE")))</f>
        <v>#REF!</v>
      </c>
      <c r="L255" s="27" t="e">
        <f>VLOOKUP(B255,#REF!,29,FALSE)</f>
        <v>#REF!</v>
      </c>
      <c r="M255" s="28" t="e">
        <f>IF(OR((VLOOKUP(B255,#REF!,66,FALSE)="1"),(VLOOKUP(B255,#REF!,8,FALSE)="1")),"非公開",(ROUNDDOWN(L255/K255,3)))</f>
        <v>#REF!</v>
      </c>
      <c r="N255" s="13"/>
      <c r="O255" s="13"/>
      <c r="P255" s="13"/>
      <c r="Q255" s="14" t="s">
        <v>7</v>
      </c>
    </row>
    <row r="256" spans="1:17" ht="60" customHeight="1" x14ac:dyDescent="0.15">
      <c r="A256" s="22" t="e">
        <f>VLOOKUP(B256,#REF!,75,FALSE)</f>
        <v>#REF!</v>
      </c>
      <c r="B256" s="21"/>
      <c r="C256" s="23" t="e">
        <f>VLOOKUP(B256,#REF!,76,FALSE)</f>
        <v>#REF!</v>
      </c>
      <c r="D256" s="23" t="e">
        <f t="shared" si="3"/>
        <v>#REF!</v>
      </c>
      <c r="E256" s="24" t="e">
        <f>VLOOKUP(B256,#REF!,9,FALSE)&amp;CHAR(10)&amp;(DBCS(VLOOKUP(B256,#REF!,11,FALSE))&amp;(DBCS(VLOOKUP(B256,#REF!,10,FALSE))))</f>
        <v>#REF!</v>
      </c>
      <c r="F256" s="24" t="e">
        <f>IF(VLOOKUP(B256,#REF!,63,FALSE)="01","航空自衛隊第２補給処調達部長　村岡　良雄","航空自衛隊第２補給処調達部長代理調達管理課長　奥山　英樹")</f>
        <v>#REF!</v>
      </c>
      <c r="G256" s="25" t="e">
        <f>DATEVALUE(VLOOKUP(B256,#REF!,21,FALSE))</f>
        <v>#REF!</v>
      </c>
      <c r="H256" s="24" t="e">
        <f>VLOOKUP(B256,#REF!,18,FALSE)&amp;CHAR(10)&amp;(VLOOKUP(B256,#REF!,19,FALSE))</f>
        <v>#REF!</v>
      </c>
      <c r="I256" s="26" t="e">
        <f>VLOOKUP(H256,#REF!,2,FALSE)</f>
        <v>#REF!</v>
      </c>
      <c r="J256" s="11" t="e">
        <f>IF((VLOOKUP(B256,#REF!,68,FALSE)="55"),"一般競争入札","指名競争入札")</f>
        <v>#REF!</v>
      </c>
      <c r="K256" s="27" t="e">
        <f>IF(OR((VLOOKUP(B256,#REF!,66,FALSE)="1"),(VLOOKUP(B256,#REF!,8,FALSE)="1")),"非公開",(VLOOKUP(B256,#REF!,30,"FALSE")))</f>
        <v>#REF!</v>
      </c>
      <c r="L256" s="27" t="e">
        <f>VLOOKUP(B256,#REF!,29,FALSE)</f>
        <v>#REF!</v>
      </c>
      <c r="M256" s="28" t="e">
        <f>IF(OR((VLOOKUP(B256,#REF!,66,FALSE)="1"),(VLOOKUP(B256,#REF!,8,FALSE)="1")),"非公開",(ROUNDDOWN(L256/K256,3)))</f>
        <v>#REF!</v>
      </c>
      <c r="N256" s="13"/>
      <c r="O256" s="13"/>
      <c r="P256" s="13"/>
      <c r="Q256" s="14" t="s">
        <v>7</v>
      </c>
    </row>
    <row r="257" spans="1:17" ht="60" customHeight="1" x14ac:dyDescent="0.15">
      <c r="A257" s="22" t="e">
        <f>VLOOKUP(B257,#REF!,75,FALSE)</f>
        <v>#REF!</v>
      </c>
      <c r="B257" s="21"/>
      <c r="C257" s="23" t="e">
        <f>VLOOKUP(B257,#REF!,76,FALSE)</f>
        <v>#REF!</v>
      </c>
      <c r="D257" s="23" t="e">
        <f t="shared" si="3"/>
        <v>#REF!</v>
      </c>
      <c r="E257" s="24" t="e">
        <f>VLOOKUP(B257,#REF!,9,FALSE)&amp;CHAR(10)&amp;(DBCS(VLOOKUP(B257,#REF!,11,FALSE))&amp;(DBCS(VLOOKUP(B257,#REF!,10,FALSE))))</f>
        <v>#REF!</v>
      </c>
      <c r="F257" s="24" t="e">
        <f>IF(VLOOKUP(B257,#REF!,63,FALSE)="01","航空自衛隊第２補給処調達部長　村岡　良雄","航空自衛隊第２補給処調達部長代理調達管理課長　奥山　英樹")</f>
        <v>#REF!</v>
      </c>
      <c r="G257" s="25" t="e">
        <f>DATEVALUE(VLOOKUP(B257,#REF!,21,FALSE))</f>
        <v>#REF!</v>
      </c>
      <c r="H257" s="24" t="e">
        <f>VLOOKUP(B257,#REF!,18,FALSE)&amp;CHAR(10)&amp;(VLOOKUP(B257,#REF!,19,FALSE))</f>
        <v>#REF!</v>
      </c>
      <c r="I257" s="26" t="e">
        <f>VLOOKUP(H257,#REF!,2,FALSE)</f>
        <v>#REF!</v>
      </c>
      <c r="J257" s="11" t="e">
        <f>IF((VLOOKUP(B257,#REF!,68,FALSE)="55"),"一般競争入札","指名競争入札")</f>
        <v>#REF!</v>
      </c>
      <c r="K257" s="27" t="e">
        <f>IF(OR((VLOOKUP(B257,#REF!,66,FALSE)="1"),(VLOOKUP(B257,#REF!,8,FALSE)="1")),"非公開",(VLOOKUP(B257,#REF!,30,"FALSE")))</f>
        <v>#REF!</v>
      </c>
      <c r="L257" s="27" t="e">
        <f>VLOOKUP(B257,#REF!,29,FALSE)</f>
        <v>#REF!</v>
      </c>
      <c r="M257" s="28" t="e">
        <f>IF(OR((VLOOKUP(B257,#REF!,66,FALSE)="1"),(VLOOKUP(B257,#REF!,8,FALSE)="1")),"非公開",(ROUNDDOWN(L257/K257,3)))</f>
        <v>#REF!</v>
      </c>
      <c r="N257" s="13"/>
      <c r="O257" s="13"/>
      <c r="P257" s="13"/>
      <c r="Q257" s="14" t="s">
        <v>7</v>
      </c>
    </row>
    <row r="258" spans="1:17" ht="60" customHeight="1" x14ac:dyDescent="0.15">
      <c r="A258" s="22" t="e">
        <f>VLOOKUP(B258,#REF!,75,FALSE)</f>
        <v>#REF!</v>
      </c>
      <c r="B258" s="21"/>
      <c r="C258" s="23" t="e">
        <f>VLOOKUP(B258,#REF!,76,FALSE)</f>
        <v>#REF!</v>
      </c>
      <c r="D258" s="23" t="e">
        <f t="shared" si="3"/>
        <v>#REF!</v>
      </c>
      <c r="E258" s="24" t="e">
        <f>VLOOKUP(B258,#REF!,9,FALSE)&amp;CHAR(10)&amp;(DBCS(VLOOKUP(B258,#REF!,11,FALSE))&amp;(DBCS(VLOOKUP(B258,#REF!,10,FALSE))))</f>
        <v>#REF!</v>
      </c>
      <c r="F258" s="24" t="e">
        <f>IF(VLOOKUP(B258,#REF!,63,FALSE)="01","航空自衛隊第２補給処調達部長　村岡　良雄","航空自衛隊第２補給処調達部長代理調達管理課長　奥山　英樹")</f>
        <v>#REF!</v>
      </c>
      <c r="G258" s="25" t="e">
        <f>DATEVALUE(VLOOKUP(B258,#REF!,21,FALSE))</f>
        <v>#REF!</v>
      </c>
      <c r="H258" s="24" t="e">
        <f>VLOOKUP(B258,#REF!,18,FALSE)&amp;CHAR(10)&amp;(VLOOKUP(B258,#REF!,19,FALSE))</f>
        <v>#REF!</v>
      </c>
      <c r="I258" s="26" t="e">
        <f>VLOOKUP(H258,#REF!,2,FALSE)</f>
        <v>#REF!</v>
      </c>
      <c r="J258" s="11" t="e">
        <f>IF((VLOOKUP(B258,#REF!,68,FALSE)="55"),"一般競争入札","指名競争入札")</f>
        <v>#REF!</v>
      </c>
      <c r="K258" s="27" t="e">
        <f>IF(OR((VLOOKUP(B258,#REF!,66,FALSE)="1"),(VLOOKUP(B258,#REF!,8,FALSE)="1")),"非公開",(VLOOKUP(B258,#REF!,30,"FALSE")))</f>
        <v>#REF!</v>
      </c>
      <c r="L258" s="27" t="e">
        <f>VLOOKUP(B258,#REF!,29,FALSE)</f>
        <v>#REF!</v>
      </c>
      <c r="M258" s="28" t="e">
        <f>IF(OR((VLOOKUP(B258,#REF!,66,FALSE)="1"),(VLOOKUP(B258,#REF!,8,FALSE)="1")),"非公開",(ROUNDDOWN(L258/K258,3)))</f>
        <v>#REF!</v>
      </c>
      <c r="N258" s="13"/>
      <c r="O258" s="13"/>
      <c r="P258" s="13"/>
      <c r="Q258" s="14" t="s">
        <v>7</v>
      </c>
    </row>
    <row r="259" spans="1:17" ht="60" customHeight="1" x14ac:dyDescent="0.15">
      <c r="A259" s="22" t="e">
        <f>VLOOKUP(B259,#REF!,75,FALSE)</f>
        <v>#REF!</v>
      </c>
      <c r="B259" s="21"/>
      <c r="C259" s="23" t="e">
        <f>VLOOKUP(B259,#REF!,76,FALSE)</f>
        <v>#REF!</v>
      </c>
      <c r="D259" s="23" t="e">
        <f t="shared" si="3"/>
        <v>#REF!</v>
      </c>
      <c r="E259" s="24" t="e">
        <f>VLOOKUP(B259,#REF!,9,FALSE)&amp;CHAR(10)&amp;(DBCS(VLOOKUP(B259,#REF!,11,FALSE))&amp;(DBCS(VLOOKUP(B259,#REF!,10,FALSE))))</f>
        <v>#REF!</v>
      </c>
      <c r="F259" s="24" t="e">
        <f>IF(VLOOKUP(B259,#REF!,63,FALSE)="01","航空自衛隊第２補給処調達部長　村岡　良雄","航空自衛隊第２補給処調達部長代理調達管理課長　奥山　英樹")</f>
        <v>#REF!</v>
      </c>
      <c r="G259" s="25" t="e">
        <f>DATEVALUE(VLOOKUP(B259,#REF!,21,FALSE))</f>
        <v>#REF!</v>
      </c>
      <c r="H259" s="24" t="e">
        <f>VLOOKUP(B259,#REF!,18,FALSE)&amp;CHAR(10)&amp;(VLOOKUP(B259,#REF!,19,FALSE))</f>
        <v>#REF!</v>
      </c>
      <c r="I259" s="26" t="e">
        <f>VLOOKUP(H259,#REF!,2,FALSE)</f>
        <v>#REF!</v>
      </c>
      <c r="J259" s="11" t="e">
        <f>IF((VLOOKUP(B259,#REF!,68,FALSE)="55"),"一般競争入札","指名競争入札")</f>
        <v>#REF!</v>
      </c>
      <c r="K259" s="27" t="e">
        <f>IF(OR((VLOOKUP(B259,#REF!,66,FALSE)="1"),(VLOOKUP(B259,#REF!,8,FALSE)="1")),"非公開",(VLOOKUP(B259,#REF!,30,"FALSE")))</f>
        <v>#REF!</v>
      </c>
      <c r="L259" s="27" t="e">
        <f>VLOOKUP(B259,#REF!,29,FALSE)</f>
        <v>#REF!</v>
      </c>
      <c r="M259" s="28" t="e">
        <f>IF(OR((VLOOKUP(B259,#REF!,66,FALSE)="1"),(VLOOKUP(B259,#REF!,8,FALSE)="1")),"非公開",(ROUNDDOWN(L259/K259,3)))</f>
        <v>#REF!</v>
      </c>
      <c r="N259" s="13"/>
      <c r="O259" s="13"/>
      <c r="P259" s="13"/>
      <c r="Q259" s="14" t="s">
        <v>7</v>
      </c>
    </row>
    <row r="260" spans="1:17" ht="60" customHeight="1" x14ac:dyDescent="0.15">
      <c r="A260" s="22" t="e">
        <f>VLOOKUP(B260,#REF!,75,FALSE)</f>
        <v>#REF!</v>
      </c>
      <c r="B260" s="21"/>
      <c r="C260" s="23" t="e">
        <f>VLOOKUP(B260,#REF!,76,FALSE)</f>
        <v>#REF!</v>
      </c>
      <c r="D260" s="23" t="e">
        <f t="shared" si="3"/>
        <v>#REF!</v>
      </c>
      <c r="E260" s="24" t="e">
        <f>VLOOKUP(B260,#REF!,9,FALSE)&amp;CHAR(10)&amp;(DBCS(VLOOKUP(B260,#REF!,11,FALSE))&amp;(DBCS(VLOOKUP(B260,#REF!,10,FALSE))))</f>
        <v>#REF!</v>
      </c>
      <c r="F260" s="24" t="e">
        <f>IF(VLOOKUP(B260,#REF!,63,FALSE)="01","航空自衛隊第２補給処調達部長　村岡　良雄","航空自衛隊第２補給処調達部長代理調達管理課長　奥山　英樹")</f>
        <v>#REF!</v>
      </c>
      <c r="G260" s="25" t="e">
        <f>DATEVALUE(VLOOKUP(B260,#REF!,21,FALSE))</f>
        <v>#REF!</v>
      </c>
      <c r="H260" s="24" t="e">
        <f>VLOOKUP(B260,#REF!,18,FALSE)&amp;CHAR(10)&amp;(VLOOKUP(B260,#REF!,19,FALSE))</f>
        <v>#REF!</v>
      </c>
      <c r="I260" s="26" t="e">
        <f>VLOOKUP(H260,#REF!,2,FALSE)</f>
        <v>#REF!</v>
      </c>
      <c r="J260" s="11" t="e">
        <f>IF((VLOOKUP(B260,#REF!,68,FALSE)="55"),"一般競争入札","指名競争入札")</f>
        <v>#REF!</v>
      </c>
      <c r="K260" s="27" t="e">
        <f>IF(OR((VLOOKUP(B260,#REF!,66,FALSE)="1"),(VLOOKUP(B260,#REF!,8,FALSE)="1")),"非公開",(VLOOKUP(B260,#REF!,30,"FALSE")))</f>
        <v>#REF!</v>
      </c>
      <c r="L260" s="27" t="e">
        <f>VLOOKUP(B260,#REF!,29,FALSE)</f>
        <v>#REF!</v>
      </c>
      <c r="M260" s="28" t="e">
        <f>IF(OR((VLOOKUP(B260,#REF!,66,FALSE)="1"),(VLOOKUP(B260,#REF!,8,FALSE)="1")),"非公開",(ROUNDDOWN(L260/K260,3)))</f>
        <v>#REF!</v>
      </c>
      <c r="N260" s="13"/>
      <c r="O260" s="13"/>
      <c r="P260" s="13"/>
      <c r="Q260" s="14" t="s">
        <v>7</v>
      </c>
    </row>
    <row r="261" spans="1:17" ht="60" customHeight="1" x14ac:dyDescent="0.15">
      <c r="A261" s="22" t="e">
        <f>VLOOKUP(B261,#REF!,75,FALSE)</f>
        <v>#REF!</v>
      </c>
      <c r="B261" s="21"/>
      <c r="C261" s="23" t="e">
        <f>VLOOKUP(B261,#REF!,76,FALSE)</f>
        <v>#REF!</v>
      </c>
      <c r="D261" s="23" t="e">
        <f t="shared" ref="D261:D324" si="4">IF(C261="KE","市場価格方式","")</f>
        <v>#REF!</v>
      </c>
      <c r="E261" s="24" t="e">
        <f>VLOOKUP(B261,#REF!,9,FALSE)&amp;CHAR(10)&amp;(DBCS(VLOOKUP(B261,#REF!,11,FALSE))&amp;(DBCS(VLOOKUP(B261,#REF!,10,FALSE))))</f>
        <v>#REF!</v>
      </c>
      <c r="F261" s="24" t="e">
        <f>IF(VLOOKUP(B261,#REF!,63,FALSE)="01","航空自衛隊第２補給処調達部長　村岡　良雄","航空自衛隊第２補給処調達部長代理調達管理課長　奥山　英樹")</f>
        <v>#REF!</v>
      </c>
      <c r="G261" s="25" t="e">
        <f>DATEVALUE(VLOOKUP(B261,#REF!,21,FALSE))</f>
        <v>#REF!</v>
      </c>
      <c r="H261" s="24" t="e">
        <f>VLOOKUP(B261,#REF!,18,FALSE)&amp;CHAR(10)&amp;(VLOOKUP(B261,#REF!,19,FALSE))</f>
        <v>#REF!</v>
      </c>
      <c r="I261" s="26" t="e">
        <f>VLOOKUP(H261,#REF!,2,FALSE)</f>
        <v>#REF!</v>
      </c>
      <c r="J261" s="11" t="e">
        <f>IF((VLOOKUP(B261,#REF!,68,FALSE)="55"),"一般競争入札","指名競争入札")</f>
        <v>#REF!</v>
      </c>
      <c r="K261" s="27" t="e">
        <f>IF(OR((VLOOKUP(B261,#REF!,66,FALSE)="1"),(VLOOKUP(B261,#REF!,8,FALSE)="1")),"非公開",(VLOOKUP(B261,#REF!,30,"FALSE")))</f>
        <v>#REF!</v>
      </c>
      <c r="L261" s="27" t="e">
        <f>VLOOKUP(B261,#REF!,29,FALSE)</f>
        <v>#REF!</v>
      </c>
      <c r="M261" s="28" t="e">
        <f>IF(OR((VLOOKUP(B261,#REF!,66,FALSE)="1"),(VLOOKUP(B261,#REF!,8,FALSE)="1")),"非公開",(ROUNDDOWN(L261/K261,3)))</f>
        <v>#REF!</v>
      </c>
      <c r="N261" s="13"/>
      <c r="O261" s="13"/>
      <c r="P261" s="13"/>
      <c r="Q261" s="14" t="s">
        <v>7</v>
      </c>
    </row>
    <row r="262" spans="1:17" ht="60" customHeight="1" x14ac:dyDescent="0.15">
      <c r="A262" s="22" t="e">
        <f>VLOOKUP(B262,#REF!,75,FALSE)</f>
        <v>#REF!</v>
      </c>
      <c r="B262" s="21"/>
      <c r="C262" s="23" t="e">
        <f>VLOOKUP(B262,#REF!,76,FALSE)</f>
        <v>#REF!</v>
      </c>
      <c r="D262" s="23" t="e">
        <f t="shared" si="4"/>
        <v>#REF!</v>
      </c>
      <c r="E262" s="24" t="e">
        <f>VLOOKUP(B262,#REF!,9,FALSE)&amp;CHAR(10)&amp;(DBCS(VLOOKUP(B262,#REF!,11,FALSE))&amp;(DBCS(VLOOKUP(B262,#REF!,10,FALSE))))</f>
        <v>#REF!</v>
      </c>
      <c r="F262" s="24" t="e">
        <f>IF(VLOOKUP(B262,#REF!,63,FALSE)="01","航空自衛隊第２補給処調達部長　村岡　良雄","航空自衛隊第２補給処調達部長代理調達管理課長　奥山　英樹")</f>
        <v>#REF!</v>
      </c>
      <c r="G262" s="25" t="e">
        <f>DATEVALUE(VLOOKUP(B262,#REF!,21,FALSE))</f>
        <v>#REF!</v>
      </c>
      <c r="H262" s="24" t="e">
        <f>VLOOKUP(B262,#REF!,18,FALSE)&amp;CHAR(10)&amp;(VLOOKUP(B262,#REF!,19,FALSE))</f>
        <v>#REF!</v>
      </c>
      <c r="I262" s="26" t="e">
        <f>VLOOKUP(H262,#REF!,2,FALSE)</f>
        <v>#REF!</v>
      </c>
      <c r="J262" s="11" t="e">
        <f>IF((VLOOKUP(B262,#REF!,68,FALSE)="55"),"一般競争入札","指名競争入札")</f>
        <v>#REF!</v>
      </c>
      <c r="K262" s="27" t="e">
        <f>IF(OR((VLOOKUP(B262,#REF!,66,FALSE)="1"),(VLOOKUP(B262,#REF!,8,FALSE)="1")),"非公開",(VLOOKUP(B262,#REF!,30,"FALSE")))</f>
        <v>#REF!</v>
      </c>
      <c r="L262" s="27" t="e">
        <f>VLOOKUP(B262,#REF!,29,FALSE)</f>
        <v>#REF!</v>
      </c>
      <c r="M262" s="28" t="e">
        <f>IF(OR((VLOOKUP(B262,#REF!,66,FALSE)="1"),(VLOOKUP(B262,#REF!,8,FALSE)="1")),"非公開",(ROUNDDOWN(L262/K262,3)))</f>
        <v>#REF!</v>
      </c>
      <c r="N262" s="13"/>
      <c r="O262" s="13"/>
      <c r="P262" s="13"/>
      <c r="Q262" s="14" t="s">
        <v>7</v>
      </c>
    </row>
    <row r="263" spans="1:17" ht="60" customHeight="1" x14ac:dyDescent="0.15">
      <c r="A263" s="22" t="e">
        <f>VLOOKUP(B263,#REF!,75,FALSE)</f>
        <v>#REF!</v>
      </c>
      <c r="B263" s="21"/>
      <c r="C263" s="23" t="e">
        <f>VLOOKUP(B263,#REF!,76,FALSE)</f>
        <v>#REF!</v>
      </c>
      <c r="D263" s="23" t="e">
        <f t="shared" si="4"/>
        <v>#REF!</v>
      </c>
      <c r="E263" s="24" t="e">
        <f>VLOOKUP(B263,#REF!,9,FALSE)&amp;CHAR(10)&amp;(DBCS(VLOOKUP(B263,#REF!,11,FALSE))&amp;(DBCS(VLOOKUP(B263,#REF!,10,FALSE))))</f>
        <v>#REF!</v>
      </c>
      <c r="F263" s="24" t="e">
        <f>IF(VLOOKUP(B263,#REF!,63,FALSE)="01","航空自衛隊第２補給処調達部長　村岡　良雄","航空自衛隊第２補給処調達部長代理調達管理課長　奥山　英樹")</f>
        <v>#REF!</v>
      </c>
      <c r="G263" s="25" t="e">
        <f>DATEVALUE(VLOOKUP(B263,#REF!,21,FALSE))</f>
        <v>#REF!</v>
      </c>
      <c r="H263" s="24" t="e">
        <f>VLOOKUP(B263,#REF!,18,FALSE)&amp;CHAR(10)&amp;(VLOOKUP(B263,#REF!,19,FALSE))</f>
        <v>#REF!</v>
      </c>
      <c r="I263" s="26" t="e">
        <f>VLOOKUP(H263,#REF!,2,FALSE)</f>
        <v>#REF!</v>
      </c>
      <c r="J263" s="11" t="e">
        <f>IF((VLOOKUP(B263,#REF!,68,FALSE)="55"),"一般競争入札","指名競争入札")</f>
        <v>#REF!</v>
      </c>
      <c r="K263" s="27" t="e">
        <f>IF(OR((VLOOKUP(B263,#REF!,66,FALSE)="1"),(VLOOKUP(B263,#REF!,8,FALSE)="1")),"非公開",(VLOOKUP(B263,#REF!,30,"FALSE")))</f>
        <v>#REF!</v>
      </c>
      <c r="L263" s="27" t="e">
        <f>VLOOKUP(B263,#REF!,29,FALSE)</f>
        <v>#REF!</v>
      </c>
      <c r="M263" s="28" t="e">
        <f>IF(OR((VLOOKUP(B263,#REF!,66,FALSE)="1"),(VLOOKUP(B263,#REF!,8,FALSE)="1")),"非公開",(ROUNDDOWN(L263/K263,3)))</f>
        <v>#REF!</v>
      </c>
      <c r="N263" s="13"/>
      <c r="O263" s="13"/>
      <c r="P263" s="13"/>
      <c r="Q263" s="14" t="s">
        <v>7</v>
      </c>
    </row>
    <row r="264" spans="1:17" ht="60" customHeight="1" x14ac:dyDescent="0.15">
      <c r="A264" s="22" t="e">
        <f>VLOOKUP(B264,#REF!,75,FALSE)</f>
        <v>#REF!</v>
      </c>
      <c r="B264" s="21"/>
      <c r="C264" s="23" t="e">
        <f>VLOOKUP(B264,#REF!,76,FALSE)</f>
        <v>#REF!</v>
      </c>
      <c r="D264" s="23" t="e">
        <f t="shared" si="4"/>
        <v>#REF!</v>
      </c>
      <c r="E264" s="24" t="e">
        <f>VLOOKUP(B264,#REF!,9,FALSE)&amp;CHAR(10)&amp;(DBCS(VLOOKUP(B264,#REF!,11,FALSE))&amp;(DBCS(VLOOKUP(B264,#REF!,10,FALSE))))</f>
        <v>#REF!</v>
      </c>
      <c r="F264" s="24" t="e">
        <f>IF(VLOOKUP(B264,#REF!,63,FALSE)="01","航空自衛隊第２補給処調達部長　村岡　良雄","航空自衛隊第２補給処調達部長代理調達管理課長　奥山　英樹")</f>
        <v>#REF!</v>
      </c>
      <c r="G264" s="25" t="e">
        <f>DATEVALUE(VLOOKUP(B264,#REF!,21,FALSE))</f>
        <v>#REF!</v>
      </c>
      <c r="H264" s="24" t="e">
        <f>VLOOKUP(B264,#REF!,18,FALSE)&amp;CHAR(10)&amp;(VLOOKUP(B264,#REF!,19,FALSE))</f>
        <v>#REF!</v>
      </c>
      <c r="I264" s="26" t="e">
        <f>VLOOKUP(H264,#REF!,2,FALSE)</f>
        <v>#REF!</v>
      </c>
      <c r="J264" s="11" t="e">
        <f>IF((VLOOKUP(B264,#REF!,68,FALSE)="55"),"一般競争入札","指名競争入札")</f>
        <v>#REF!</v>
      </c>
      <c r="K264" s="27" t="e">
        <f>IF(OR((VLOOKUP(B264,#REF!,66,FALSE)="1"),(VLOOKUP(B264,#REF!,8,FALSE)="1")),"非公開",(VLOOKUP(B264,#REF!,30,"FALSE")))</f>
        <v>#REF!</v>
      </c>
      <c r="L264" s="27" t="e">
        <f>VLOOKUP(B264,#REF!,29,FALSE)</f>
        <v>#REF!</v>
      </c>
      <c r="M264" s="28" t="e">
        <f>IF(OR((VLOOKUP(B264,#REF!,66,FALSE)="1"),(VLOOKUP(B264,#REF!,8,FALSE)="1")),"非公開",(ROUNDDOWN(L264/K264,3)))</f>
        <v>#REF!</v>
      </c>
      <c r="N264" s="13"/>
      <c r="O264" s="13"/>
      <c r="P264" s="13"/>
      <c r="Q264" s="14" t="s">
        <v>7</v>
      </c>
    </row>
    <row r="265" spans="1:17" ht="60" customHeight="1" x14ac:dyDescent="0.15">
      <c r="A265" s="22" t="e">
        <f>VLOOKUP(B265,#REF!,75,FALSE)</f>
        <v>#REF!</v>
      </c>
      <c r="B265" s="21"/>
      <c r="C265" s="23" t="e">
        <f>VLOOKUP(B265,#REF!,76,FALSE)</f>
        <v>#REF!</v>
      </c>
      <c r="D265" s="23" t="e">
        <f t="shared" si="4"/>
        <v>#REF!</v>
      </c>
      <c r="E265" s="24" t="e">
        <f>VLOOKUP(B265,#REF!,9,FALSE)&amp;CHAR(10)&amp;(DBCS(VLOOKUP(B265,#REF!,11,FALSE))&amp;(DBCS(VLOOKUP(B265,#REF!,10,FALSE))))</f>
        <v>#REF!</v>
      </c>
      <c r="F265" s="24" t="e">
        <f>IF(VLOOKUP(B265,#REF!,63,FALSE)="01","航空自衛隊第２補給処調達部長　村岡　良雄","航空自衛隊第２補給処調達部長代理調達管理課長　奥山　英樹")</f>
        <v>#REF!</v>
      </c>
      <c r="G265" s="25" t="e">
        <f>DATEVALUE(VLOOKUP(B265,#REF!,21,FALSE))</f>
        <v>#REF!</v>
      </c>
      <c r="H265" s="24" t="e">
        <f>VLOOKUP(B265,#REF!,18,FALSE)&amp;CHAR(10)&amp;(VLOOKUP(B265,#REF!,19,FALSE))</f>
        <v>#REF!</v>
      </c>
      <c r="I265" s="26" t="e">
        <f>VLOOKUP(H265,#REF!,2,FALSE)</f>
        <v>#REF!</v>
      </c>
      <c r="J265" s="11" t="e">
        <f>IF((VLOOKUP(B265,#REF!,68,FALSE)="55"),"一般競争入札","指名競争入札")</f>
        <v>#REF!</v>
      </c>
      <c r="K265" s="27" t="e">
        <f>IF(OR((VLOOKUP(B265,#REF!,66,FALSE)="1"),(VLOOKUP(B265,#REF!,8,FALSE)="1")),"非公開",(VLOOKUP(B265,#REF!,30,"FALSE")))</f>
        <v>#REF!</v>
      </c>
      <c r="L265" s="27" t="e">
        <f>VLOOKUP(B265,#REF!,29,FALSE)</f>
        <v>#REF!</v>
      </c>
      <c r="M265" s="28" t="e">
        <f>IF(OR((VLOOKUP(B265,#REF!,66,FALSE)="1"),(VLOOKUP(B265,#REF!,8,FALSE)="1")),"非公開",(ROUNDDOWN(L265/K265,3)))</f>
        <v>#REF!</v>
      </c>
      <c r="N265" s="13"/>
      <c r="O265" s="13"/>
      <c r="P265" s="13"/>
      <c r="Q265" s="14" t="s">
        <v>7</v>
      </c>
    </row>
    <row r="266" spans="1:17" ht="60" customHeight="1" x14ac:dyDescent="0.15">
      <c r="A266" s="22" t="e">
        <f>VLOOKUP(B266,#REF!,75,FALSE)</f>
        <v>#REF!</v>
      </c>
      <c r="B266" s="21"/>
      <c r="C266" s="23" t="e">
        <f>VLOOKUP(B266,#REF!,76,FALSE)</f>
        <v>#REF!</v>
      </c>
      <c r="D266" s="23" t="e">
        <f t="shared" si="4"/>
        <v>#REF!</v>
      </c>
      <c r="E266" s="24" t="e">
        <f>VLOOKUP(B266,#REF!,9,FALSE)&amp;CHAR(10)&amp;(DBCS(VLOOKUP(B266,#REF!,11,FALSE))&amp;(DBCS(VLOOKUP(B266,#REF!,10,FALSE))))</f>
        <v>#REF!</v>
      </c>
      <c r="F266" s="24" t="e">
        <f>IF(VLOOKUP(B266,#REF!,63,FALSE)="01","航空自衛隊第２補給処調達部長　村岡　良雄","航空自衛隊第２補給処調達部長代理調達管理課長　奥山　英樹")</f>
        <v>#REF!</v>
      </c>
      <c r="G266" s="25" t="e">
        <f>DATEVALUE(VLOOKUP(B266,#REF!,21,FALSE))</f>
        <v>#REF!</v>
      </c>
      <c r="H266" s="24" t="e">
        <f>VLOOKUP(B266,#REF!,18,FALSE)&amp;CHAR(10)&amp;(VLOOKUP(B266,#REF!,19,FALSE))</f>
        <v>#REF!</v>
      </c>
      <c r="I266" s="26" t="e">
        <f>VLOOKUP(H266,#REF!,2,FALSE)</f>
        <v>#REF!</v>
      </c>
      <c r="J266" s="11" t="e">
        <f>IF((VLOOKUP(B266,#REF!,68,FALSE)="55"),"一般競争入札","指名競争入札")</f>
        <v>#REF!</v>
      </c>
      <c r="K266" s="27" t="e">
        <f>IF(OR((VLOOKUP(B266,#REF!,66,FALSE)="1"),(VLOOKUP(B266,#REF!,8,FALSE)="1")),"非公開",(VLOOKUP(B266,#REF!,30,"FALSE")))</f>
        <v>#REF!</v>
      </c>
      <c r="L266" s="27" t="e">
        <f>VLOOKUP(B266,#REF!,29,FALSE)</f>
        <v>#REF!</v>
      </c>
      <c r="M266" s="28" t="e">
        <f>IF(OR((VLOOKUP(B266,#REF!,66,FALSE)="1"),(VLOOKUP(B266,#REF!,8,FALSE)="1")),"非公開",(ROUNDDOWN(L266/K266,3)))</f>
        <v>#REF!</v>
      </c>
      <c r="N266" s="13"/>
      <c r="O266" s="13"/>
      <c r="P266" s="13"/>
      <c r="Q266" s="14" t="s">
        <v>7</v>
      </c>
    </row>
    <row r="267" spans="1:17" ht="60" customHeight="1" x14ac:dyDescent="0.15">
      <c r="A267" s="22" t="e">
        <f>VLOOKUP(B267,#REF!,75,FALSE)</f>
        <v>#REF!</v>
      </c>
      <c r="B267" s="21"/>
      <c r="C267" s="23" t="e">
        <f>VLOOKUP(B267,#REF!,76,FALSE)</f>
        <v>#REF!</v>
      </c>
      <c r="D267" s="23" t="e">
        <f t="shared" si="4"/>
        <v>#REF!</v>
      </c>
      <c r="E267" s="24" t="e">
        <f>VLOOKUP(B267,#REF!,9,FALSE)&amp;CHAR(10)&amp;(DBCS(VLOOKUP(B267,#REF!,11,FALSE))&amp;(DBCS(VLOOKUP(B267,#REF!,10,FALSE))))</f>
        <v>#REF!</v>
      </c>
      <c r="F267" s="24" t="e">
        <f>IF(VLOOKUP(B267,#REF!,63,FALSE)="01","航空自衛隊第２補給処調達部長　村岡　良雄","航空自衛隊第２補給処調達部長代理調達管理課長　奥山　英樹")</f>
        <v>#REF!</v>
      </c>
      <c r="G267" s="25" t="e">
        <f>DATEVALUE(VLOOKUP(B267,#REF!,21,FALSE))</f>
        <v>#REF!</v>
      </c>
      <c r="H267" s="24" t="e">
        <f>VLOOKUP(B267,#REF!,18,FALSE)&amp;CHAR(10)&amp;(VLOOKUP(B267,#REF!,19,FALSE))</f>
        <v>#REF!</v>
      </c>
      <c r="I267" s="26" t="e">
        <f>VLOOKUP(H267,#REF!,2,FALSE)</f>
        <v>#REF!</v>
      </c>
      <c r="J267" s="11" t="e">
        <f>IF((VLOOKUP(B267,#REF!,68,FALSE)="55"),"一般競争入札","指名競争入札")</f>
        <v>#REF!</v>
      </c>
      <c r="K267" s="27" t="e">
        <f>IF(OR((VLOOKUP(B267,#REF!,66,FALSE)="1"),(VLOOKUP(B267,#REF!,8,FALSE)="1")),"非公開",(VLOOKUP(B267,#REF!,30,"FALSE")))</f>
        <v>#REF!</v>
      </c>
      <c r="L267" s="27" t="e">
        <f>VLOOKUP(B267,#REF!,29,FALSE)</f>
        <v>#REF!</v>
      </c>
      <c r="M267" s="28" t="e">
        <f>IF(OR((VLOOKUP(B267,#REF!,66,FALSE)="1"),(VLOOKUP(B267,#REF!,8,FALSE)="1")),"非公開",(ROUNDDOWN(L267/K267,3)))</f>
        <v>#REF!</v>
      </c>
      <c r="N267" s="13"/>
      <c r="O267" s="13"/>
      <c r="P267" s="13"/>
      <c r="Q267" s="14" t="s">
        <v>7</v>
      </c>
    </row>
    <row r="268" spans="1:17" ht="60" customHeight="1" x14ac:dyDescent="0.15">
      <c r="A268" s="22" t="e">
        <f>VLOOKUP(B268,#REF!,75,FALSE)</f>
        <v>#REF!</v>
      </c>
      <c r="B268" s="21"/>
      <c r="C268" s="23" t="e">
        <f>VLOOKUP(B268,#REF!,76,FALSE)</f>
        <v>#REF!</v>
      </c>
      <c r="D268" s="23" t="e">
        <f t="shared" si="4"/>
        <v>#REF!</v>
      </c>
      <c r="E268" s="24" t="e">
        <f>VLOOKUP(B268,#REF!,9,FALSE)&amp;CHAR(10)&amp;(DBCS(VLOOKUP(B268,#REF!,11,FALSE))&amp;(DBCS(VLOOKUP(B268,#REF!,10,FALSE))))</f>
        <v>#REF!</v>
      </c>
      <c r="F268" s="24" t="e">
        <f>IF(VLOOKUP(B268,#REF!,63,FALSE)="01","航空自衛隊第２補給処調達部長　村岡　良雄","航空自衛隊第２補給処調達部長代理調達管理課長　奥山　英樹")</f>
        <v>#REF!</v>
      </c>
      <c r="G268" s="25" t="e">
        <f>DATEVALUE(VLOOKUP(B268,#REF!,21,FALSE))</f>
        <v>#REF!</v>
      </c>
      <c r="H268" s="24" t="e">
        <f>VLOOKUP(B268,#REF!,18,FALSE)&amp;CHAR(10)&amp;(VLOOKUP(B268,#REF!,19,FALSE))</f>
        <v>#REF!</v>
      </c>
      <c r="I268" s="26" t="e">
        <f>VLOOKUP(H268,#REF!,2,FALSE)</f>
        <v>#REF!</v>
      </c>
      <c r="J268" s="11" t="e">
        <f>IF((VLOOKUP(B268,#REF!,68,FALSE)="55"),"一般競争入札","指名競争入札")</f>
        <v>#REF!</v>
      </c>
      <c r="K268" s="27" t="e">
        <f>IF(OR((VLOOKUP(B268,#REF!,66,FALSE)="1"),(VLOOKUP(B268,#REF!,8,FALSE)="1")),"非公開",(VLOOKUP(B268,#REF!,30,"FALSE")))</f>
        <v>#REF!</v>
      </c>
      <c r="L268" s="27" t="e">
        <f>VLOOKUP(B268,#REF!,29,FALSE)</f>
        <v>#REF!</v>
      </c>
      <c r="M268" s="28" t="e">
        <f>IF(OR((VLOOKUP(B268,#REF!,66,FALSE)="1"),(VLOOKUP(B268,#REF!,8,FALSE)="1")),"非公開",(ROUNDDOWN(L268/K268,3)))</f>
        <v>#REF!</v>
      </c>
      <c r="N268" s="13"/>
      <c r="O268" s="13"/>
      <c r="P268" s="13"/>
      <c r="Q268" s="14" t="s">
        <v>7</v>
      </c>
    </row>
    <row r="269" spans="1:17" ht="60" customHeight="1" x14ac:dyDescent="0.15">
      <c r="A269" s="22" t="e">
        <f>VLOOKUP(B269,#REF!,75,FALSE)</f>
        <v>#REF!</v>
      </c>
      <c r="B269" s="21"/>
      <c r="C269" s="23" t="e">
        <f>VLOOKUP(B269,#REF!,76,FALSE)</f>
        <v>#REF!</v>
      </c>
      <c r="D269" s="23" t="e">
        <f t="shared" si="4"/>
        <v>#REF!</v>
      </c>
      <c r="E269" s="24" t="e">
        <f>VLOOKUP(B269,#REF!,9,FALSE)&amp;CHAR(10)&amp;(DBCS(VLOOKUP(B269,#REF!,11,FALSE))&amp;(DBCS(VLOOKUP(B269,#REF!,10,FALSE))))</f>
        <v>#REF!</v>
      </c>
      <c r="F269" s="24" t="e">
        <f>IF(VLOOKUP(B269,#REF!,63,FALSE)="01","航空自衛隊第２補給処調達部長　村岡　良雄","航空自衛隊第２補給処調達部長代理調達管理課長　奥山　英樹")</f>
        <v>#REF!</v>
      </c>
      <c r="G269" s="25" t="e">
        <f>DATEVALUE(VLOOKUP(B269,#REF!,21,FALSE))</f>
        <v>#REF!</v>
      </c>
      <c r="H269" s="24" t="e">
        <f>VLOOKUP(B269,#REF!,18,FALSE)&amp;CHAR(10)&amp;(VLOOKUP(B269,#REF!,19,FALSE))</f>
        <v>#REF!</v>
      </c>
      <c r="I269" s="26" t="e">
        <f>VLOOKUP(H269,#REF!,2,FALSE)</f>
        <v>#REF!</v>
      </c>
      <c r="J269" s="11" t="e">
        <f>IF((VLOOKUP(B269,#REF!,68,FALSE)="55"),"一般競争入札","指名競争入札")</f>
        <v>#REF!</v>
      </c>
      <c r="K269" s="27" t="e">
        <f>IF(OR((VLOOKUP(B269,#REF!,66,FALSE)="1"),(VLOOKUP(B269,#REF!,8,FALSE)="1")),"非公開",(VLOOKUP(B269,#REF!,30,"FALSE")))</f>
        <v>#REF!</v>
      </c>
      <c r="L269" s="27" t="e">
        <f>VLOOKUP(B269,#REF!,29,FALSE)</f>
        <v>#REF!</v>
      </c>
      <c r="M269" s="28" t="e">
        <f>IF(OR((VLOOKUP(B269,#REF!,66,FALSE)="1"),(VLOOKUP(B269,#REF!,8,FALSE)="1")),"非公開",(ROUNDDOWN(L269/K269,3)))</f>
        <v>#REF!</v>
      </c>
      <c r="N269" s="13"/>
      <c r="O269" s="13"/>
      <c r="P269" s="13"/>
      <c r="Q269" s="14" t="s">
        <v>7</v>
      </c>
    </row>
    <row r="270" spans="1:17" ht="60" customHeight="1" x14ac:dyDescent="0.15">
      <c r="A270" s="22" t="e">
        <f>VLOOKUP(B270,#REF!,75,FALSE)</f>
        <v>#REF!</v>
      </c>
      <c r="B270" s="21"/>
      <c r="C270" s="23" t="e">
        <f>VLOOKUP(B270,#REF!,76,FALSE)</f>
        <v>#REF!</v>
      </c>
      <c r="D270" s="23" t="e">
        <f t="shared" si="4"/>
        <v>#REF!</v>
      </c>
      <c r="E270" s="24" t="e">
        <f>VLOOKUP(B270,#REF!,9,FALSE)&amp;CHAR(10)&amp;(DBCS(VLOOKUP(B270,#REF!,11,FALSE))&amp;(DBCS(VLOOKUP(B270,#REF!,10,FALSE))))</f>
        <v>#REF!</v>
      </c>
      <c r="F270" s="24" t="e">
        <f>IF(VLOOKUP(B270,#REF!,63,FALSE)="01","航空自衛隊第２補給処調達部長　村岡　良雄","航空自衛隊第２補給処調達部長代理調達管理課長　奥山　英樹")</f>
        <v>#REF!</v>
      </c>
      <c r="G270" s="25" t="e">
        <f>DATEVALUE(VLOOKUP(B270,#REF!,21,FALSE))</f>
        <v>#REF!</v>
      </c>
      <c r="H270" s="24" t="e">
        <f>VLOOKUP(B270,#REF!,18,FALSE)&amp;CHAR(10)&amp;(VLOOKUP(B270,#REF!,19,FALSE))</f>
        <v>#REF!</v>
      </c>
      <c r="I270" s="26" t="e">
        <f>VLOOKUP(H270,#REF!,2,FALSE)</f>
        <v>#REF!</v>
      </c>
      <c r="J270" s="11" t="e">
        <f>IF((VLOOKUP(B270,#REF!,68,FALSE)="55"),"一般競争入札","指名競争入札")</f>
        <v>#REF!</v>
      </c>
      <c r="K270" s="27" t="e">
        <f>IF(OR((VLOOKUP(B270,#REF!,66,FALSE)="1"),(VLOOKUP(B270,#REF!,8,FALSE)="1")),"非公開",(VLOOKUP(B270,#REF!,30,"FALSE")))</f>
        <v>#REF!</v>
      </c>
      <c r="L270" s="27" t="e">
        <f>VLOOKUP(B270,#REF!,29,FALSE)</f>
        <v>#REF!</v>
      </c>
      <c r="M270" s="28" t="e">
        <f>IF(OR((VLOOKUP(B270,#REF!,66,FALSE)="1"),(VLOOKUP(B270,#REF!,8,FALSE)="1")),"非公開",(ROUNDDOWN(L270/K270,3)))</f>
        <v>#REF!</v>
      </c>
      <c r="N270" s="13"/>
      <c r="O270" s="13"/>
      <c r="P270" s="13"/>
      <c r="Q270" s="14" t="s">
        <v>7</v>
      </c>
    </row>
    <row r="271" spans="1:17" ht="60" customHeight="1" x14ac:dyDescent="0.15">
      <c r="A271" s="22" t="e">
        <f>VLOOKUP(B271,#REF!,75,FALSE)</f>
        <v>#REF!</v>
      </c>
      <c r="B271" s="21"/>
      <c r="C271" s="23" t="e">
        <f>VLOOKUP(B271,#REF!,76,FALSE)</f>
        <v>#REF!</v>
      </c>
      <c r="D271" s="23" t="e">
        <f t="shared" si="4"/>
        <v>#REF!</v>
      </c>
      <c r="E271" s="24" t="e">
        <f>VLOOKUP(B271,#REF!,9,FALSE)&amp;CHAR(10)&amp;(DBCS(VLOOKUP(B271,#REF!,11,FALSE))&amp;(DBCS(VLOOKUP(B271,#REF!,10,FALSE))))</f>
        <v>#REF!</v>
      </c>
      <c r="F271" s="24" t="e">
        <f>IF(VLOOKUP(B271,#REF!,63,FALSE)="01","航空自衛隊第２補給処調達部長　村岡　良雄","航空自衛隊第２補給処調達部長代理調達管理課長　奥山　英樹")</f>
        <v>#REF!</v>
      </c>
      <c r="G271" s="25" t="e">
        <f>DATEVALUE(VLOOKUP(B271,#REF!,21,FALSE))</f>
        <v>#REF!</v>
      </c>
      <c r="H271" s="24" t="e">
        <f>VLOOKUP(B271,#REF!,18,FALSE)&amp;CHAR(10)&amp;(VLOOKUP(B271,#REF!,19,FALSE))</f>
        <v>#REF!</v>
      </c>
      <c r="I271" s="26" t="e">
        <f>VLOOKUP(H271,#REF!,2,FALSE)</f>
        <v>#REF!</v>
      </c>
      <c r="J271" s="11" t="e">
        <f>IF((VLOOKUP(B271,#REF!,68,FALSE)="55"),"一般競争入札","指名競争入札")</f>
        <v>#REF!</v>
      </c>
      <c r="K271" s="27" t="e">
        <f>IF(OR((VLOOKUP(B271,#REF!,66,FALSE)="1"),(VLOOKUP(B271,#REF!,8,FALSE)="1")),"非公開",(VLOOKUP(B271,#REF!,30,"FALSE")))</f>
        <v>#REF!</v>
      </c>
      <c r="L271" s="27" t="e">
        <f>VLOOKUP(B271,#REF!,29,FALSE)</f>
        <v>#REF!</v>
      </c>
      <c r="M271" s="28" t="e">
        <f>IF(OR((VLOOKUP(B271,#REF!,66,FALSE)="1"),(VLOOKUP(B271,#REF!,8,FALSE)="1")),"非公開",(ROUNDDOWN(L271/K271,3)))</f>
        <v>#REF!</v>
      </c>
      <c r="N271" s="13"/>
      <c r="O271" s="13"/>
      <c r="P271" s="13"/>
      <c r="Q271" s="14" t="s">
        <v>7</v>
      </c>
    </row>
    <row r="272" spans="1:17" ht="60" customHeight="1" x14ac:dyDescent="0.15">
      <c r="A272" s="22" t="e">
        <f>VLOOKUP(B272,#REF!,75,FALSE)</f>
        <v>#REF!</v>
      </c>
      <c r="B272" s="21"/>
      <c r="C272" s="23" t="e">
        <f>VLOOKUP(B272,#REF!,76,FALSE)</f>
        <v>#REF!</v>
      </c>
      <c r="D272" s="23" t="e">
        <f t="shared" si="4"/>
        <v>#REF!</v>
      </c>
      <c r="E272" s="24" t="e">
        <f>VLOOKUP(B272,#REF!,9,FALSE)&amp;CHAR(10)&amp;(DBCS(VLOOKUP(B272,#REF!,11,FALSE))&amp;(DBCS(VLOOKUP(B272,#REF!,10,FALSE))))</f>
        <v>#REF!</v>
      </c>
      <c r="F272" s="24" t="e">
        <f>IF(VLOOKUP(B272,#REF!,63,FALSE)="01","航空自衛隊第２補給処調達部長　村岡　良雄","航空自衛隊第２補給処調達部長代理調達管理課長　奥山　英樹")</f>
        <v>#REF!</v>
      </c>
      <c r="G272" s="25" t="e">
        <f>DATEVALUE(VLOOKUP(B272,#REF!,21,FALSE))</f>
        <v>#REF!</v>
      </c>
      <c r="H272" s="24" t="e">
        <f>VLOOKUP(B272,#REF!,18,FALSE)&amp;CHAR(10)&amp;(VLOOKUP(B272,#REF!,19,FALSE))</f>
        <v>#REF!</v>
      </c>
      <c r="I272" s="26" t="e">
        <f>VLOOKUP(H272,#REF!,2,FALSE)</f>
        <v>#REF!</v>
      </c>
      <c r="J272" s="11" t="e">
        <f>IF((VLOOKUP(B272,#REF!,68,FALSE)="55"),"一般競争入札","指名競争入札")</f>
        <v>#REF!</v>
      </c>
      <c r="K272" s="27" t="e">
        <f>IF(OR((VLOOKUP(B272,#REF!,66,FALSE)="1"),(VLOOKUP(B272,#REF!,8,FALSE)="1")),"非公開",(VLOOKUP(B272,#REF!,30,"FALSE")))</f>
        <v>#REF!</v>
      </c>
      <c r="L272" s="27" t="e">
        <f>VLOOKUP(B272,#REF!,29,FALSE)</f>
        <v>#REF!</v>
      </c>
      <c r="M272" s="28" t="e">
        <f>IF(OR((VLOOKUP(B272,#REF!,66,FALSE)="1"),(VLOOKUP(B272,#REF!,8,FALSE)="1")),"非公開",(ROUNDDOWN(L272/K272,3)))</f>
        <v>#REF!</v>
      </c>
      <c r="N272" s="13"/>
      <c r="O272" s="13"/>
      <c r="P272" s="13"/>
      <c r="Q272" s="14" t="s">
        <v>7</v>
      </c>
    </row>
    <row r="273" spans="1:17" ht="60" customHeight="1" x14ac:dyDescent="0.15">
      <c r="A273" s="22" t="e">
        <f>VLOOKUP(B273,#REF!,75,FALSE)</f>
        <v>#REF!</v>
      </c>
      <c r="B273" s="21"/>
      <c r="C273" s="23" t="e">
        <f>VLOOKUP(B273,#REF!,76,FALSE)</f>
        <v>#REF!</v>
      </c>
      <c r="D273" s="23" t="e">
        <f t="shared" si="4"/>
        <v>#REF!</v>
      </c>
      <c r="E273" s="24" t="e">
        <f>VLOOKUP(B273,#REF!,9,FALSE)&amp;CHAR(10)&amp;(DBCS(VLOOKUP(B273,#REF!,11,FALSE))&amp;(DBCS(VLOOKUP(B273,#REF!,10,FALSE))))</f>
        <v>#REF!</v>
      </c>
      <c r="F273" s="24" t="e">
        <f>IF(VLOOKUP(B273,#REF!,63,FALSE)="01","航空自衛隊第２補給処調達部長　村岡　良雄","航空自衛隊第２補給処調達部長代理調達管理課長　奥山　英樹")</f>
        <v>#REF!</v>
      </c>
      <c r="G273" s="25" t="e">
        <f>DATEVALUE(VLOOKUP(B273,#REF!,21,FALSE))</f>
        <v>#REF!</v>
      </c>
      <c r="H273" s="24" t="e">
        <f>VLOOKUP(B273,#REF!,18,FALSE)&amp;CHAR(10)&amp;(VLOOKUP(B273,#REF!,19,FALSE))</f>
        <v>#REF!</v>
      </c>
      <c r="I273" s="26" t="e">
        <f>VLOOKUP(H273,#REF!,2,FALSE)</f>
        <v>#REF!</v>
      </c>
      <c r="J273" s="11" t="e">
        <f>IF((VLOOKUP(B273,#REF!,68,FALSE)="55"),"一般競争入札","指名競争入札")</f>
        <v>#REF!</v>
      </c>
      <c r="K273" s="27" t="e">
        <f>IF(OR((VLOOKUP(B273,#REF!,66,FALSE)="1"),(VLOOKUP(B273,#REF!,8,FALSE)="1")),"非公開",(VLOOKUP(B273,#REF!,30,"FALSE")))</f>
        <v>#REF!</v>
      </c>
      <c r="L273" s="27" t="e">
        <f>VLOOKUP(B273,#REF!,29,FALSE)</f>
        <v>#REF!</v>
      </c>
      <c r="M273" s="28" t="e">
        <f>IF(OR((VLOOKUP(B273,#REF!,66,FALSE)="1"),(VLOOKUP(B273,#REF!,8,FALSE)="1")),"非公開",(ROUNDDOWN(L273/K273,3)))</f>
        <v>#REF!</v>
      </c>
      <c r="N273" s="13"/>
      <c r="O273" s="13"/>
      <c r="P273" s="13"/>
      <c r="Q273" s="14" t="s">
        <v>7</v>
      </c>
    </row>
    <row r="274" spans="1:17" ht="60" customHeight="1" x14ac:dyDescent="0.15">
      <c r="A274" s="22" t="e">
        <f>VLOOKUP(B274,#REF!,75,FALSE)</f>
        <v>#REF!</v>
      </c>
      <c r="B274" s="21"/>
      <c r="C274" s="23" t="e">
        <f>VLOOKUP(B274,#REF!,76,FALSE)</f>
        <v>#REF!</v>
      </c>
      <c r="D274" s="23" t="e">
        <f t="shared" si="4"/>
        <v>#REF!</v>
      </c>
      <c r="E274" s="24" t="e">
        <f>VLOOKUP(B274,#REF!,9,FALSE)&amp;CHAR(10)&amp;(DBCS(VLOOKUP(B274,#REF!,11,FALSE))&amp;(DBCS(VLOOKUP(B274,#REF!,10,FALSE))))</f>
        <v>#REF!</v>
      </c>
      <c r="F274" s="24" t="e">
        <f>IF(VLOOKUP(B274,#REF!,63,FALSE)="01","航空自衛隊第２補給処調達部長　村岡　良雄","航空自衛隊第２補給処調達部長代理調達管理課長　奥山　英樹")</f>
        <v>#REF!</v>
      </c>
      <c r="G274" s="25" t="e">
        <f>DATEVALUE(VLOOKUP(B274,#REF!,21,FALSE))</f>
        <v>#REF!</v>
      </c>
      <c r="H274" s="24" t="e">
        <f>VLOOKUP(B274,#REF!,18,FALSE)&amp;CHAR(10)&amp;(VLOOKUP(B274,#REF!,19,FALSE))</f>
        <v>#REF!</v>
      </c>
      <c r="I274" s="26" t="e">
        <f>VLOOKUP(H274,#REF!,2,FALSE)</f>
        <v>#REF!</v>
      </c>
      <c r="J274" s="11" t="e">
        <f>IF((VLOOKUP(B274,#REF!,68,FALSE)="55"),"一般競争入札","指名競争入札")</f>
        <v>#REF!</v>
      </c>
      <c r="K274" s="27" t="e">
        <f>IF(OR((VLOOKUP(B274,#REF!,66,FALSE)="1"),(VLOOKUP(B274,#REF!,8,FALSE)="1")),"非公開",(VLOOKUP(B274,#REF!,30,"FALSE")))</f>
        <v>#REF!</v>
      </c>
      <c r="L274" s="27" t="e">
        <f>VLOOKUP(B274,#REF!,29,FALSE)</f>
        <v>#REF!</v>
      </c>
      <c r="M274" s="28" t="e">
        <f>IF(OR((VLOOKUP(B274,#REF!,66,FALSE)="1"),(VLOOKUP(B274,#REF!,8,FALSE)="1")),"非公開",(ROUNDDOWN(L274/K274,3)))</f>
        <v>#REF!</v>
      </c>
      <c r="N274" s="13"/>
      <c r="O274" s="13"/>
      <c r="P274" s="13"/>
      <c r="Q274" s="14" t="s">
        <v>7</v>
      </c>
    </row>
    <row r="275" spans="1:17" ht="60" customHeight="1" x14ac:dyDescent="0.15">
      <c r="A275" s="22" t="e">
        <f>VLOOKUP(B275,#REF!,75,FALSE)</f>
        <v>#REF!</v>
      </c>
      <c r="B275" s="21"/>
      <c r="C275" s="23" t="e">
        <f>VLOOKUP(B275,#REF!,76,FALSE)</f>
        <v>#REF!</v>
      </c>
      <c r="D275" s="23" t="e">
        <f t="shared" si="4"/>
        <v>#REF!</v>
      </c>
      <c r="E275" s="24" t="e">
        <f>VLOOKUP(B275,#REF!,9,FALSE)&amp;CHAR(10)&amp;(DBCS(VLOOKUP(B275,#REF!,11,FALSE))&amp;(DBCS(VLOOKUP(B275,#REF!,10,FALSE))))</f>
        <v>#REF!</v>
      </c>
      <c r="F275" s="24" t="e">
        <f>IF(VLOOKUP(B275,#REF!,63,FALSE)="01","航空自衛隊第２補給処調達部長　村岡　良雄","航空自衛隊第２補給処調達部長代理調達管理課長　奥山　英樹")</f>
        <v>#REF!</v>
      </c>
      <c r="G275" s="25" t="e">
        <f>DATEVALUE(VLOOKUP(B275,#REF!,21,FALSE))</f>
        <v>#REF!</v>
      </c>
      <c r="H275" s="24" t="e">
        <f>VLOOKUP(B275,#REF!,18,FALSE)&amp;CHAR(10)&amp;(VLOOKUP(B275,#REF!,19,FALSE))</f>
        <v>#REF!</v>
      </c>
      <c r="I275" s="26" t="e">
        <f>VLOOKUP(H275,#REF!,2,FALSE)</f>
        <v>#REF!</v>
      </c>
      <c r="J275" s="11" t="e">
        <f>IF((VLOOKUP(B275,#REF!,68,FALSE)="55"),"一般競争入札","指名競争入札")</f>
        <v>#REF!</v>
      </c>
      <c r="K275" s="27" t="e">
        <f>IF(OR((VLOOKUP(B275,#REF!,66,FALSE)="1"),(VLOOKUP(B275,#REF!,8,FALSE)="1")),"非公開",(VLOOKUP(B275,#REF!,30,"FALSE")))</f>
        <v>#REF!</v>
      </c>
      <c r="L275" s="27" t="e">
        <f>VLOOKUP(B275,#REF!,29,FALSE)</f>
        <v>#REF!</v>
      </c>
      <c r="M275" s="28" t="e">
        <f>IF(OR((VLOOKUP(B275,#REF!,66,FALSE)="1"),(VLOOKUP(B275,#REF!,8,FALSE)="1")),"非公開",(ROUNDDOWN(L275/K275,3)))</f>
        <v>#REF!</v>
      </c>
      <c r="N275" s="13"/>
      <c r="O275" s="13"/>
      <c r="P275" s="13"/>
      <c r="Q275" s="14" t="s">
        <v>7</v>
      </c>
    </row>
    <row r="276" spans="1:17" ht="60" customHeight="1" x14ac:dyDescent="0.15">
      <c r="A276" s="22" t="e">
        <f>VLOOKUP(B276,#REF!,75,FALSE)</f>
        <v>#REF!</v>
      </c>
      <c r="B276" s="21"/>
      <c r="C276" s="23" t="e">
        <f>VLOOKUP(B276,#REF!,76,FALSE)</f>
        <v>#REF!</v>
      </c>
      <c r="D276" s="23" t="e">
        <f t="shared" si="4"/>
        <v>#REF!</v>
      </c>
      <c r="E276" s="24" t="e">
        <f>VLOOKUP(B276,#REF!,9,FALSE)&amp;CHAR(10)&amp;(DBCS(VLOOKUP(B276,#REF!,11,FALSE))&amp;(DBCS(VLOOKUP(B276,#REF!,10,FALSE))))</f>
        <v>#REF!</v>
      </c>
      <c r="F276" s="24" t="e">
        <f>IF(VLOOKUP(B276,#REF!,63,FALSE)="01","航空自衛隊第２補給処調達部長　村岡　良雄","航空自衛隊第２補給処調達部長代理調達管理課長　奥山　英樹")</f>
        <v>#REF!</v>
      </c>
      <c r="G276" s="25" t="e">
        <f>DATEVALUE(VLOOKUP(B276,#REF!,21,FALSE))</f>
        <v>#REF!</v>
      </c>
      <c r="H276" s="24" t="e">
        <f>VLOOKUP(B276,#REF!,18,FALSE)&amp;CHAR(10)&amp;(VLOOKUP(B276,#REF!,19,FALSE))</f>
        <v>#REF!</v>
      </c>
      <c r="I276" s="26" t="e">
        <f>VLOOKUP(H276,#REF!,2,FALSE)</f>
        <v>#REF!</v>
      </c>
      <c r="J276" s="11" t="e">
        <f>IF((VLOOKUP(B276,#REF!,68,FALSE)="55"),"一般競争入札","指名競争入札")</f>
        <v>#REF!</v>
      </c>
      <c r="K276" s="27" t="e">
        <f>IF(OR((VLOOKUP(B276,#REF!,66,FALSE)="1"),(VLOOKUP(B276,#REF!,8,FALSE)="1")),"非公開",(VLOOKUP(B276,#REF!,30,"FALSE")))</f>
        <v>#REF!</v>
      </c>
      <c r="L276" s="27" t="e">
        <f>VLOOKUP(B276,#REF!,29,FALSE)</f>
        <v>#REF!</v>
      </c>
      <c r="M276" s="28" t="e">
        <f>IF(OR((VLOOKUP(B276,#REF!,66,FALSE)="1"),(VLOOKUP(B276,#REF!,8,FALSE)="1")),"非公開",(ROUNDDOWN(L276/K276,3)))</f>
        <v>#REF!</v>
      </c>
      <c r="N276" s="13"/>
      <c r="O276" s="13"/>
      <c r="P276" s="13"/>
      <c r="Q276" s="14" t="s">
        <v>7</v>
      </c>
    </row>
    <row r="277" spans="1:17" ht="60" customHeight="1" x14ac:dyDescent="0.15">
      <c r="A277" s="22" t="e">
        <f>VLOOKUP(B277,#REF!,75,FALSE)</f>
        <v>#REF!</v>
      </c>
      <c r="B277" s="21"/>
      <c r="C277" s="23" t="e">
        <f>VLOOKUP(B277,#REF!,76,FALSE)</f>
        <v>#REF!</v>
      </c>
      <c r="D277" s="23" t="e">
        <f t="shared" si="4"/>
        <v>#REF!</v>
      </c>
      <c r="E277" s="24" t="e">
        <f>VLOOKUP(B277,#REF!,9,FALSE)&amp;CHAR(10)&amp;(DBCS(VLOOKUP(B277,#REF!,11,FALSE))&amp;(DBCS(VLOOKUP(B277,#REF!,10,FALSE))))</f>
        <v>#REF!</v>
      </c>
      <c r="F277" s="24" t="e">
        <f>IF(VLOOKUP(B277,#REF!,63,FALSE)="01","航空自衛隊第２補給処調達部長　村岡　良雄","航空自衛隊第２補給処調達部長代理調達管理課長　奥山　英樹")</f>
        <v>#REF!</v>
      </c>
      <c r="G277" s="25" t="e">
        <f>DATEVALUE(VLOOKUP(B277,#REF!,21,FALSE))</f>
        <v>#REF!</v>
      </c>
      <c r="H277" s="24" t="e">
        <f>VLOOKUP(B277,#REF!,18,FALSE)&amp;CHAR(10)&amp;(VLOOKUP(B277,#REF!,19,FALSE))</f>
        <v>#REF!</v>
      </c>
      <c r="I277" s="26" t="e">
        <f>VLOOKUP(H277,#REF!,2,FALSE)</f>
        <v>#REF!</v>
      </c>
      <c r="J277" s="11" t="e">
        <f>IF((VLOOKUP(B277,#REF!,68,FALSE)="55"),"一般競争入札","指名競争入札")</f>
        <v>#REF!</v>
      </c>
      <c r="K277" s="27" t="e">
        <f>IF(OR((VLOOKUP(B277,#REF!,66,FALSE)="1"),(VLOOKUP(B277,#REF!,8,FALSE)="1")),"非公開",(VLOOKUP(B277,#REF!,30,"FALSE")))</f>
        <v>#REF!</v>
      </c>
      <c r="L277" s="27" t="e">
        <f>VLOOKUP(B277,#REF!,29,FALSE)</f>
        <v>#REF!</v>
      </c>
      <c r="M277" s="28" t="e">
        <f>IF(OR((VLOOKUP(B277,#REF!,66,FALSE)="1"),(VLOOKUP(B277,#REF!,8,FALSE)="1")),"非公開",(ROUNDDOWN(L277/K277,3)))</f>
        <v>#REF!</v>
      </c>
      <c r="N277" s="13"/>
      <c r="O277" s="13"/>
      <c r="P277" s="13"/>
      <c r="Q277" s="14" t="s">
        <v>7</v>
      </c>
    </row>
    <row r="278" spans="1:17" ht="60" customHeight="1" x14ac:dyDescent="0.15">
      <c r="A278" s="22" t="e">
        <f>VLOOKUP(B278,#REF!,75,FALSE)</f>
        <v>#REF!</v>
      </c>
      <c r="B278" s="21"/>
      <c r="C278" s="23" t="e">
        <f>VLOOKUP(B278,#REF!,76,FALSE)</f>
        <v>#REF!</v>
      </c>
      <c r="D278" s="23" t="e">
        <f t="shared" si="4"/>
        <v>#REF!</v>
      </c>
      <c r="E278" s="24" t="e">
        <f>VLOOKUP(B278,#REF!,9,FALSE)&amp;CHAR(10)&amp;(DBCS(VLOOKUP(B278,#REF!,11,FALSE))&amp;(DBCS(VLOOKUP(B278,#REF!,10,FALSE))))</f>
        <v>#REF!</v>
      </c>
      <c r="F278" s="24" t="e">
        <f>IF(VLOOKUP(B278,#REF!,63,FALSE)="01","航空自衛隊第２補給処調達部長　村岡　良雄","航空自衛隊第２補給処調達部長代理調達管理課長　奥山　英樹")</f>
        <v>#REF!</v>
      </c>
      <c r="G278" s="25" t="e">
        <f>DATEVALUE(VLOOKUP(B278,#REF!,21,FALSE))</f>
        <v>#REF!</v>
      </c>
      <c r="H278" s="24" t="e">
        <f>VLOOKUP(B278,#REF!,18,FALSE)&amp;CHAR(10)&amp;(VLOOKUP(B278,#REF!,19,FALSE))</f>
        <v>#REF!</v>
      </c>
      <c r="I278" s="26" t="e">
        <f>VLOOKUP(H278,#REF!,2,FALSE)</f>
        <v>#REF!</v>
      </c>
      <c r="J278" s="11" t="e">
        <f>IF((VLOOKUP(B278,#REF!,68,FALSE)="55"),"一般競争入札","指名競争入札")</f>
        <v>#REF!</v>
      </c>
      <c r="K278" s="27" t="e">
        <f>IF(OR((VLOOKUP(B278,#REF!,66,FALSE)="1"),(VLOOKUP(B278,#REF!,8,FALSE)="1")),"非公開",(VLOOKUP(B278,#REF!,30,"FALSE")))</f>
        <v>#REF!</v>
      </c>
      <c r="L278" s="27" t="e">
        <f>VLOOKUP(B278,#REF!,29,FALSE)</f>
        <v>#REF!</v>
      </c>
      <c r="M278" s="28" t="e">
        <f>IF(OR((VLOOKUP(B278,#REF!,66,FALSE)="1"),(VLOOKUP(B278,#REF!,8,FALSE)="1")),"非公開",(ROUNDDOWN(L278/K278,3)))</f>
        <v>#REF!</v>
      </c>
      <c r="N278" s="13"/>
      <c r="O278" s="13"/>
      <c r="P278" s="13"/>
      <c r="Q278" s="14" t="s">
        <v>7</v>
      </c>
    </row>
    <row r="279" spans="1:17" ht="60" customHeight="1" x14ac:dyDescent="0.15">
      <c r="A279" s="22" t="e">
        <f>VLOOKUP(B279,#REF!,75,FALSE)</f>
        <v>#REF!</v>
      </c>
      <c r="B279" s="21"/>
      <c r="C279" s="23" t="e">
        <f>VLOOKUP(B279,#REF!,76,FALSE)</f>
        <v>#REF!</v>
      </c>
      <c r="D279" s="23" t="e">
        <f t="shared" si="4"/>
        <v>#REF!</v>
      </c>
      <c r="E279" s="24" t="e">
        <f>VLOOKUP(B279,#REF!,9,FALSE)&amp;CHAR(10)&amp;(DBCS(VLOOKUP(B279,#REF!,11,FALSE))&amp;(DBCS(VLOOKUP(B279,#REF!,10,FALSE))))</f>
        <v>#REF!</v>
      </c>
      <c r="F279" s="24" t="e">
        <f>IF(VLOOKUP(B279,#REF!,63,FALSE)="01","航空自衛隊第２補給処調達部長　村岡　良雄","航空自衛隊第２補給処調達部長代理調達管理課長　奥山　英樹")</f>
        <v>#REF!</v>
      </c>
      <c r="G279" s="25" t="e">
        <f>DATEVALUE(VLOOKUP(B279,#REF!,21,FALSE))</f>
        <v>#REF!</v>
      </c>
      <c r="H279" s="24" t="e">
        <f>VLOOKUP(B279,#REF!,18,FALSE)&amp;CHAR(10)&amp;(VLOOKUP(B279,#REF!,19,FALSE))</f>
        <v>#REF!</v>
      </c>
      <c r="I279" s="26" t="e">
        <f>VLOOKUP(H279,#REF!,2,FALSE)</f>
        <v>#REF!</v>
      </c>
      <c r="J279" s="11" t="e">
        <f>IF((VLOOKUP(B279,#REF!,68,FALSE)="55"),"一般競争入札","指名競争入札")</f>
        <v>#REF!</v>
      </c>
      <c r="K279" s="27" t="e">
        <f>IF(OR((VLOOKUP(B279,#REF!,66,FALSE)="1"),(VLOOKUP(B279,#REF!,8,FALSE)="1")),"非公開",(VLOOKUP(B279,#REF!,30,"FALSE")))</f>
        <v>#REF!</v>
      </c>
      <c r="L279" s="27" t="e">
        <f>VLOOKUP(B279,#REF!,29,FALSE)</f>
        <v>#REF!</v>
      </c>
      <c r="M279" s="28" t="e">
        <f>IF(OR((VLOOKUP(B279,#REF!,66,FALSE)="1"),(VLOOKUP(B279,#REF!,8,FALSE)="1")),"非公開",(ROUNDDOWN(L279/K279,3)))</f>
        <v>#REF!</v>
      </c>
      <c r="N279" s="13"/>
      <c r="O279" s="13"/>
      <c r="P279" s="13"/>
      <c r="Q279" s="14" t="s">
        <v>7</v>
      </c>
    </row>
    <row r="280" spans="1:17" ht="60" customHeight="1" x14ac:dyDescent="0.15">
      <c r="A280" s="22" t="e">
        <f>VLOOKUP(B280,#REF!,75,FALSE)</f>
        <v>#REF!</v>
      </c>
      <c r="B280" s="21"/>
      <c r="C280" s="23" t="e">
        <f>VLOOKUP(B280,#REF!,76,FALSE)</f>
        <v>#REF!</v>
      </c>
      <c r="D280" s="23" t="e">
        <f t="shared" si="4"/>
        <v>#REF!</v>
      </c>
      <c r="E280" s="24" t="e">
        <f>VLOOKUP(B280,#REF!,9,FALSE)&amp;CHAR(10)&amp;(DBCS(VLOOKUP(B280,#REF!,11,FALSE))&amp;(DBCS(VLOOKUP(B280,#REF!,10,FALSE))))</f>
        <v>#REF!</v>
      </c>
      <c r="F280" s="24" t="e">
        <f>IF(VLOOKUP(B280,#REF!,63,FALSE)="01","航空自衛隊第２補給処調達部長　村岡　良雄","航空自衛隊第２補給処調達部長代理調達管理課長　奥山　英樹")</f>
        <v>#REF!</v>
      </c>
      <c r="G280" s="25" t="e">
        <f>DATEVALUE(VLOOKUP(B280,#REF!,21,FALSE))</f>
        <v>#REF!</v>
      </c>
      <c r="H280" s="24" t="e">
        <f>VLOOKUP(B280,#REF!,18,FALSE)&amp;CHAR(10)&amp;(VLOOKUP(B280,#REF!,19,FALSE))</f>
        <v>#REF!</v>
      </c>
      <c r="I280" s="26" t="e">
        <f>VLOOKUP(H280,#REF!,2,FALSE)</f>
        <v>#REF!</v>
      </c>
      <c r="J280" s="11" t="e">
        <f>IF((VLOOKUP(B280,#REF!,68,FALSE)="55"),"一般競争入札","指名競争入札")</f>
        <v>#REF!</v>
      </c>
      <c r="K280" s="27" t="e">
        <f>IF(OR((VLOOKUP(B280,#REF!,66,FALSE)="1"),(VLOOKUP(B280,#REF!,8,FALSE)="1")),"非公開",(VLOOKUP(B280,#REF!,30,"FALSE")))</f>
        <v>#REF!</v>
      </c>
      <c r="L280" s="27" t="e">
        <f>VLOOKUP(B280,#REF!,29,FALSE)</f>
        <v>#REF!</v>
      </c>
      <c r="M280" s="28" t="e">
        <f>IF(OR((VLOOKUP(B280,#REF!,66,FALSE)="1"),(VLOOKUP(B280,#REF!,8,FALSE)="1")),"非公開",(ROUNDDOWN(L280/K280,3)))</f>
        <v>#REF!</v>
      </c>
      <c r="N280" s="13"/>
      <c r="O280" s="13"/>
      <c r="P280" s="13"/>
      <c r="Q280" s="14" t="s">
        <v>7</v>
      </c>
    </row>
    <row r="281" spans="1:17" ht="60" customHeight="1" x14ac:dyDescent="0.15">
      <c r="A281" s="22" t="e">
        <f>VLOOKUP(B281,#REF!,75,FALSE)</f>
        <v>#REF!</v>
      </c>
      <c r="B281" s="21"/>
      <c r="C281" s="23" t="e">
        <f>VLOOKUP(B281,#REF!,76,FALSE)</f>
        <v>#REF!</v>
      </c>
      <c r="D281" s="23" t="e">
        <f t="shared" si="4"/>
        <v>#REF!</v>
      </c>
      <c r="E281" s="24" t="e">
        <f>VLOOKUP(B281,#REF!,9,FALSE)&amp;CHAR(10)&amp;(DBCS(VLOOKUP(B281,#REF!,11,FALSE))&amp;(DBCS(VLOOKUP(B281,#REF!,10,FALSE))))</f>
        <v>#REF!</v>
      </c>
      <c r="F281" s="24" t="e">
        <f>IF(VLOOKUP(B281,#REF!,63,FALSE)="01","航空自衛隊第２補給処調達部長　村岡　良雄","航空自衛隊第２補給処調達部長代理調達管理課長　奥山　英樹")</f>
        <v>#REF!</v>
      </c>
      <c r="G281" s="25" t="e">
        <f>DATEVALUE(VLOOKUP(B281,#REF!,21,FALSE))</f>
        <v>#REF!</v>
      </c>
      <c r="H281" s="24" t="e">
        <f>VLOOKUP(B281,#REF!,18,FALSE)&amp;CHAR(10)&amp;(VLOOKUP(B281,#REF!,19,FALSE))</f>
        <v>#REF!</v>
      </c>
      <c r="I281" s="26" t="e">
        <f>VLOOKUP(H281,#REF!,2,FALSE)</f>
        <v>#REF!</v>
      </c>
      <c r="J281" s="11" t="e">
        <f>IF((VLOOKUP(B281,#REF!,68,FALSE)="55"),"一般競争入札","指名競争入札")</f>
        <v>#REF!</v>
      </c>
      <c r="K281" s="27" t="e">
        <f>IF(OR((VLOOKUP(B281,#REF!,66,FALSE)="1"),(VLOOKUP(B281,#REF!,8,FALSE)="1")),"非公開",(VLOOKUP(B281,#REF!,30,"FALSE")))</f>
        <v>#REF!</v>
      </c>
      <c r="L281" s="27" t="e">
        <f>VLOOKUP(B281,#REF!,29,FALSE)</f>
        <v>#REF!</v>
      </c>
      <c r="M281" s="28" t="e">
        <f>IF(OR((VLOOKUP(B281,#REF!,66,FALSE)="1"),(VLOOKUP(B281,#REF!,8,FALSE)="1")),"非公開",(ROUNDDOWN(L281/K281,3)))</f>
        <v>#REF!</v>
      </c>
      <c r="N281" s="13"/>
      <c r="O281" s="13"/>
      <c r="P281" s="13"/>
      <c r="Q281" s="14" t="s">
        <v>7</v>
      </c>
    </row>
    <row r="282" spans="1:17" ht="60" customHeight="1" x14ac:dyDescent="0.15">
      <c r="A282" s="22" t="e">
        <f>VLOOKUP(B282,#REF!,75,FALSE)</f>
        <v>#REF!</v>
      </c>
      <c r="B282" s="21"/>
      <c r="C282" s="23" t="e">
        <f>VLOOKUP(B282,#REF!,76,FALSE)</f>
        <v>#REF!</v>
      </c>
      <c r="D282" s="23" t="e">
        <f t="shared" si="4"/>
        <v>#REF!</v>
      </c>
      <c r="E282" s="24" t="e">
        <f>VLOOKUP(B282,#REF!,9,FALSE)&amp;CHAR(10)&amp;(DBCS(VLOOKUP(B282,#REF!,11,FALSE))&amp;(DBCS(VLOOKUP(B282,#REF!,10,FALSE))))</f>
        <v>#REF!</v>
      </c>
      <c r="F282" s="24" t="e">
        <f>IF(VLOOKUP(B282,#REF!,63,FALSE)="01","航空自衛隊第２補給処調達部長　村岡　良雄","航空自衛隊第２補給処調達部長代理調達管理課長　奥山　英樹")</f>
        <v>#REF!</v>
      </c>
      <c r="G282" s="25" t="e">
        <f>DATEVALUE(VLOOKUP(B282,#REF!,21,FALSE))</f>
        <v>#REF!</v>
      </c>
      <c r="H282" s="24" t="e">
        <f>VLOOKUP(B282,#REF!,18,FALSE)&amp;CHAR(10)&amp;(VLOOKUP(B282,#REF!,19,FALSE))</f>
        <v>#REF!</v>
      </c>
      <c r="I282" s="26" t="e">
        <f>VLOOKUP(H282,#REF!,2,FALSE)</f>
        <v>#REF!</v>
      </c>
      <c r="J282" s="11" t="e">
        <f>IF((VLOOKUP(B282,#REF!,68,FALSE)="55"),"一般競争入札","指名競争入札")</f>
        <v>#REF!</v>
      </c>
      <c r="K282" s="27" t="e">
        <f>IF(OR((VLOOKUP(B282,#REF!,66,FALSE)="1"),(VLOOKUP(B282,#REF!,8,FALSE)="1")),"非公開",(VLOOKUP(B282,#REF!,30,"FALSE")))</f>
        <v>#REF!</v>
      </c>
      <c r="L282" s="27" t="e">
        <f>VLOOKUP(B282,#REF!,29,FALSE)</f>
        <v>#REF!</v>
      </c>
      <c r="M282" s="28" t="e">
        <f>IF(OR((VLOOKUP(B282,#REF!,66,FALSE)="1"),(VLOOKUP(B282,#REF!,8,FALSE)="1")),"非公開",(ROUNDDOWN(L282/K282,3)))</f>
        <v>#REF!</v>
      </c>
      <c r="N282" s="13"/>
      <c r="O282" s="13"/>
      <c r="P282" s="13"/>
      <c r="Q282" s="14" t="s">
        <v>7</v>
      </c>
    </row>
    <row r="283" spans="1:17" ht="60" customHeight="1" x14ac:dyDescent="0.15">
      <c r="A283" s="22" t="e">
        <f>VLOOKUP(B283,#REF!,75,FALSE)</f>
        <v>#REF!</v>
      </c>
      <c r="B283" s="21"/>
      <c r="C283" s="23" t="e">
        <f>VLOOKUP(B283,#REF!,76,FALSE)</f>
        <v>#REF!</v>
      </c>
      <c r="D283" s="23" t="e">
        <f t="shared" si="4"/>
        <v>#REF!</v>
      </c>
      <c r="E283" s="24" t="e">
        <f>VLOOKUP(B283,#REF!,9,FALSE)&amp;CHAR(10)&amp;(DBCS(VLOOKUP(B283,#REF!,11,FALSE))&amp;(DBCS(VLOOKUP(B283,#REF!,10,FALSE))))</f>
        <v>#REF!</v>
      </c>
      <c r="F283" s="24" t="e">
        <f>IF(VLOOKUP(B283,#REF!,63,FALSE)="01","航空自衛隊第２補給処調達部長　村岡　良雄","航空自衛隊第２補給処調達部長代理調達管理課長　奥山　英樹")</f>
        <v>#REF!</v>
      </c>
      <c r="G283" s="25" t="e">
        <f>DATEVALUE(VLOOKUP(B283,#REF!,21,FALSE))</f>
        <v>#REF!</v>
      </c>
      <c r="H283" s="24" t="e">
        <f>VLOOKUP(B283,#REF!,18,FALSE)&amp;CHAR(10)&amp;(VLOOKUP(B283,#REF!,19,FALSE))</f>
        <v>#REF!</v>
      </c>
      <c r="I283" s="26" t="e">
        <f>VLOOKUP(H283,#REF!,2,FALSE)</f>
        <v>#REF!</v>
      </c>
      <c r="J283" s="11" t="e">
        <f>IF((VLOOKUP(B283,#REF!,68,FALSE)="55"),"一般競争入札","指名競争入札")</f>
        <v>#REF!</v>
      </c>
      <c r="K283" s="27" t="e">
        <f>IF(OR((VLOOKUP(B283,#REF!,66,FALSE)="1"),(VLOOKUP(B283,#REF!,8,FALSE)="1")),"非公開",(VLOOKUP(B283,#REF!,30,"FALSE")))</f>
        <v>#REF!</v>
      </c>
      <c r="L283" s="27" t="e">
        <f>VLOOKUP(B283,#REF!,29,FALSE)</f>
        <v>#REF!</v>
      </c>
      <c r="M283" s="28" t="e">
        <f>IF(OR((VLOOKUP(B283,#REF!,66,FALSE)="1"),(VLOOKUP(B283,#REF!,8,FALSE)="1")),"非公開",(ROUNDDOWN(L283/K283,3)))</f>
        <v>#REF!</v>
      </c>
      <c r="N283" s="13"/>
      <c r="O283" s="13"/>
      <c r="P283" s="13"/>
      <c r="Q283" s="14" t="s">
        <v>7</v>
      </c>
    </row>
    <row r="284" spans="1:17" ht="60" customHeight="1" x14ac:dyDescent="0.15">
      <c r="A284" s="22" t="e">
        <f>VLOOKUP(B284,#REF!,75,FALSE)</f>
        <v>#REF!</v>
      </c>
      <c r="B284" s="21"/>
      <c r="C284" s="23" t="e">
        <f>VLOOKUP(B284,#REF!,76,FALSE)</f>
        <v>#REF!</v>
      </c>
      <c r="D284" s="23" t="e">
        <f t="shared" si="4"/>
        <v>#REF!</v>
      </c>
      <c r="E284" s="24" t="e">
        <f>VLOOKUP(B284,#REF!,9,FALSE)&amp;CHAR(10)&amp;(DBCS(VLOOKUP(B284,#REF!,11,FALSE))&amp;(DBCS(VLOOKUP(B284,#REF!,10,FALSE))))</f>
        <v>#REF!</v>
      </c>
      <c r="F284" s="24" t="e">
        <f>IF(VLOOKUP(B284,#REF!,63,FALSE)="01","航空自衛隊第２補給処調達部長　村岡　良雄","航空自衛隊第２補給処調達部長代理調達管理課長　奥山　英樹")</f>
        <v>#REF!</v>
      </c>
      <c r="G284" s="25" t="e">
        <f>DATEVALUE(VLOOKUP(B284,#REF!,21,FALSE))</f>
        <v>#REF!</v>
      </c>
      <c r="H284" s="24" t="e">
        <f>VLOOKUP(B284,#REF!,18,FALSE)&amp;CHAR(10)&amp;(VLOOKUP(B284,#REF!,19,FALSE))</f>
        <v>#REF!</v>
      </c>
      <c r="I284" s="26" t="e">
        <f>VLOOKUP(H284,#REF!,2,FALSE)</f>
        <v>#REF!</v>
      </c>
      <c r="J284" s="11" t="e">
        <f>IF((VLOOKUP(B284,#REF!,68,FALSE)="55"),"一般競争入札","指名競争入札")</f>
        <v>#REF!</v>
      </c>
      <c r="K284" s="27" t="e">
        <f>IF(OR((VLOOKUP(B284,#REF!,66,FALSE)="1"),(VLOOKUP(B284,#REF!,8,FALSE)="1")),"非公開",(VLOOKUP(B284,#REF!,30,"FALSE")))</f>
        <v>#REF!</v>
      </c>
      <c r="L284" s="27" t="e">
        <f>VLOOKUP(B284,#REF!,29,FALSE)</f>
        <v>#REF!</v>
      </c>
      <c r="M284" s="28" t="e">
        <f>IF(OR((VLOOKUP(B284,#REF!,66,FALSE)="1"),(VLOOKUP(B284,#REF!,8,FALSE)="1")),"非公開",(ROUNDDOWN(L284/K284,3)))</f>
        <v>#REF!</v>
      </c>
      <c r="N284" s="13"/>
      <c r="O284" s="13"/>
      <c r="P284" s="13"/>
      <c r="Q284" s="14" t="s">
        <v>7</v>
      </c>
    </row>
    <row r="285" spans="1:17" ht="60" customHeight="1" x14ac:dyDescent="0.15">
      <c r="A285" s="22" t="e">
        <f>VLOOKUP(B285,#REF!,75,FALSE)</f>
        <v>#REF!</v>
      </c>
      <c r="B285" s="21"/>
      <c r="C285" s="23" t="e">
        <f>VLOOKUP(B285,#REF!,76,FALSE)</f>
        <v>#REF!</v>
      </c>
      <c r="D285" s="23" t="e">
        <f t="shared" si="4"/>
        <v>#REF!</v>
      </c>
      <c r="E285" s="24" t="e">
        <f>VLOOKUP(B285,#REF!,9,FALSE)&amp;CHAR(10)&amp;(DBCS(VLOOKUP(B285,#REF!,11,FALSE))&amp;(DBCS(VLOOKUP(B285,#REF!,10,FALSE))))</f>
        <v>#REF!</v>
      </c>
      <c r="F285" s="24" t="e">
        <f>IF(VLOOKUP(B285,#REF!,63,FALSE)="01","航空自衛隊第２補給処調達部長　村岡　良雄","航空自衛隊第２補給処調達部長代理調達管理課長　奥山　英樹")</f>
        <v>#REF!</v>
      </c>
      <c r="G285" s="25" t="e">
        <f>DATEVALUE(VLOOKUP(B285,#REF!,21,FALSE))</f>
        <v>#REF!</v>
      </c>
      <c r="H285" s="24" t="e">
        <f>VLOOKUP(B285,#REF!,18,FALSE)&amp;CHAR(10)&amp;(VLOOKUP(B285,#REF!,19,FALSE))</f>
        <v>#REF!</v>
      </c>
      <c r="I285" s="26" t="e">
        <f>VLOOKUP(H285,#REF!,2,FALSE)</f>
        <v>#REF!</v>
      </c>
      <c r="J285" s="11" t="e">
        <f>IF((VLOOKUP(B285,#REF!,68,FALSE)="55"),"一般競争入札","指名競争入札")</f>
        <v>#REF!</v>
      </c>
      <c r="K285" s="27" t="e">
        <f>IF(OR((VLOOKUP(B285,#REF!,66,FALSE)="1"),(VLOOKUP(B285,#REF!,8,FALSE)="1")),"非公開",(VLOOKUP(B285,#REF!,30,"FALSE")))</f>
        <v>#REF!</v>
      </c>
      <c r="L285" s="27" t="e">
        <f>VLOOKUP(B285,#REF!,29,FALSE)</f>
        <v>#REF!</v>
      </c>
      <c r="M285" s="28" t="e">
        <f>IF(OR((VLOOKUP(B285,#REF!,66,FALSE)="1"),(VLOOKUP(B285,#REF!,8,FALSE)="1")),"非公開",(ROUNDDOWN(L285/K285,3)))</f>
        <v>#REF!</v>
      </c>
      <c r="N285" s="13"/>
      <c r="O285" s="13"/>
      <c r="P285" s="13"/>
      <c r="Q285" s="14" t="s">
        <v>7</v>
      </c>
    </row>
    <row r="286" spans="1:17" ht="60" customHeight="1" x14ac:dyDescent="0.15">
      <c r="A286" s="22" t="e">
        <f>VLOOKUP(B286,#REF!,75,FALSE)</f>
        <v>#REF!</v>
      </c>
      <c r="B286" s="21"/>
      <c r="C286" s="23" t="e">
        <f>VLOOKUP(B286,#REF!,76,FALSE)</f>
        <v>#REF!</v>
      </c>
      <c r="D286" s="23" t="e">
        <f t="shared" si="4"/>
        <v>#REF!</v>
      </c>
      <c r="E286" s="24" t="e">
        <f>VLOOKUP(B286,#REF!,9,FALSE)&amp;CHAR(10)&amp;(DBCS(VLOOKUP(B286,#REF!,11,FALSE))&amp;(DBCS(VLOOKUP(B286,#REF!,10,FALSE))))</f>
        <v>#REF!</v>
      </c>
      <c r="F286" s="24" t="e">
        <f>IF(VLOOKUP(B286,#REF!,63,FALSE)="01","航空自衛隊第２補給処調達部長　村岡　良雄","航空自衛隊第２補給処調達部長代理調達管理課長　奥山　英樹")</f>
        <v>#REF!</v>
      </c>
      <c r="G286" s="25" t="e">
        <f>DATEVALUE(VLOOKUP(B286,#REF!,21,FALSE))</f>
        <v>#REF!</v>
      </c>
      <c r="H286" s="24" t="e">
        <f>VLOOKUP(B286,#REF!,18,FALSE)&amp;CHAR(10)&amp;(VLOOKUP(B286,#REF!,19,FALSE))</f>
        <v>#REF!</v>
      </c>
      <c r="I286" s="26" t="e">
        <f>VLOOKUP(H286,#REF!,2,FALSE)</f>
        <v>#REF!</v>
      </c>
      <c r="J286" s="11" t="e">
        <f>IF((VLOOKUP(B286,#REF!,68,FALSE)="55"),"一般競争入札","指名競争入札")</f>
        <v>#REF!</v>
      </c>
      <c r="K286" s="27" t="e">
        <f>IF(OR((VLOOKUP(B286,#REF!,66,FALSE)="1"),(VLOOKUP(B286,#REF!,8,FALSE)="1")),"非公開",(VLOOKUP(B286,#REF!,30,"FALSE")))</f>
        <v>#REF!</v>
      </c>
      <c r="L286" s="27" t="e">
        <f>VLOOKUP(B286,#REF!,29,FALSE)</f>
        <v>#REF!</v>
      </c>
      <c r="M286" s="28" t="e">
        <f>IF(OR((VLOOKUP(B286,#REF!,66,FALSE)="1"),(VLOOKUP(B286,#REF!,8,FALSE)="1")),"非公開",(ROUNDDOWN(L286/K286,3)))</f>
        <v>#REF!</v>
      </c>
      <c r="N286" s="13"/>
      <c r="O286" s="13"/>
      <c r="P286" s="13"/>
      <c r="Q286" s="14" t="s">
        <v>7</v>
      </c>
    </row>
    <row r="287" spans="1:17" ht="60" customHeight="1" x14ac:dyDescent="0.15">
      <c r="A287" s="22" t="e">
        <f>VLOOKUP(B287,#REF!,75,FALSE)</f>
        <v>#REF!</v>
      </c>
      <c r="B287" s="21"/>
      <c r="C287" s="23" t="e">
        <f>VLOOKUP(B287,#REF!,76,FALSE)</f>
        <v>#REF!</v>
      </c>
      <c r="D287" s="23" t="e">
        <f t="shared" si="4"/>
        <v>#REF!</v>
      </c>
      <c r="E287" s="24" t="e">
        <f>VLOOKUP(B287,#REF!,9,FALSE)&amp;CHAR(10)&amp;(DBCS(VLOOKUP(B287,#REF!,11,FALSE))&amp;(DBCS(VLOOKUP(B287,#REF!,10,FALSE))))</f>
        <v>#REF!</v>
      </c>
      <c r="F287" s="24" t="e">
        <f>IF(VLOOKUP(B287,#REF!,63,FALSE)="01","航空自衛隊第２補給処調達部長　村岡　良雄","航空自衛隊第２補給処調達部長代理調達管理課長　奥山　英樹")</f>
        <v>#REF!</v>
      </c>
      <c r="G287" s="25" t="e">
        <f>DATEVALUE(VLOOKUP(B287,#REF!,21,FALSE))</f>
        <v>#REF!</v>
      </c>
      <c r="H287" s="24" t="e">
        <f>VLOOKUP(B287,#REF!,18,FALSE)&amp;CHAR(10)&amp;(VLOOKUP(B287,#REF!,19,FALSE))</f>
        <v>#REF!</v>
      </c>
      <c r="I287" s="26" t="e">
        <f>VLOOKUP(H287,#REF!,2,FALSE)</f>
        <v>#REF!</v>
      </c>
      <c r="J287" s="11" t="e">
        <f>IF((VLOOKUP(B287,#REF!,68,FALSE)="55"),"一般競争入札","指名競争入札")</f>
        <v>#REF!</v>
      </c>
      <c r="K287" s="27" t="e">
        <f>IF(OR((VLOOKUP(B287,#REF!,66,FALSE)="1"),(VLOOKUP(B287,#REF!,8,FALSE)="1")),"非公開",(VLOOKUP(B287,#REF!,30,"FALSE")))</f>
        <v>#REF!</v>
      </c>
      <c r="L287" s="27" t="e">
        <f>VLOOKUP(B287,#REF!,29,FALSE)</f>
        <v>#REF!</v>
      </c>
      <c r="M287" s="28" t="e">
        <f>IF(OR((VLOOKUP(B287,#REF!,66,FALSE)="1"),(VLOOKUP(B287,#REF!,8,FALSE)="1")),"非公開",(ROUNDDOWN(L287/K287,3)))</f>
        <v>#REF!</v>
      </c>
      <c r="N287" s="13"/>
      <c r="O287" s="13"/>
      <c r="P287" s="13"/>
      <c r="Q287" s="14" t="s">
        <v>7</v>
      </c>
    </row>
    <row r="288" spans="1:17" ht="60" customHeight="1" x14ac:dyDescent="0.15">
      <c r="A288" s="22" t="e">
        <f>VLOOKUP(B288,#REF!,75,FALSE)</f>
        <v>#REF!</v>
      </c>
      <c r="B288" s="21"/>
      <c r="C288" s="23" t="e">
        <f>VLOOKUP(B288,#REF!,76,FALSE)</f>
        <v>#REF!</v>
      </c>
      <c r="D288" s="23" t="e">
        <f t="shared" si="4"/>
        <v>#REF!</v>
      </c>
      <c r="E288" s="24" t="e">
        <f>VLOOKUP(B288,#REF!,9,FALSE)&amp;CHAR(10)&amp;(DBCS(VLOOKUP(B288,#REF!,11,FALSE))&amp;(DBCS(VLOOKUP(B288,#REF!,10,FALSE))))</f>
        <v>#REF!</v>
      </c>
      <c r="F288" s="24" t="e">
        <f>IF(VLOOKUP(B288,#REF!,63,FALSE)="01","航空自衛隊第２補給処調達部長　村岡　良雄","航空自衛隊第２補給処調達部長代理調達管理課長　奥山　英樹")</f>
        <v>#REF!</v>
      </c>
      <c r="G288" s="25" t="e">
        <f>DATEVALUE(VLOOKUP(B288,#REF!,21,FALSE))</f>
        <v>#REF!</v>
      </c>
      <c r="H288" s="24" t="e">
        <f>VLOOKUP(B288,#REF!,18,FALSE)&amp;CHAR(10)&amp;(VLOOKUP(B288,#REF!,19,FALSE))</f>
        <v>#REF!</v>
      </c>
      <c r="I288" s="26" t="e">
        <f>VLOOKUP(H288,#REF!,2,FALSE)</f>
        <v>#REF!</v>
      </c>
      <c r="J288" s="11" t="e">
        <f>IF((VLOOKUP(B288,#REF!,68,FALSE)="55"),"一般競争入札","指名競争入札")</f>
        <v>#REF!</v>
      </c>
      <c r="K288" s="27" t="e">
        <f>IF(OR((VLOOKUP(B288,#REF!,66,FALSE)="1"),(VLOOKUP(B288,#REF!,8,FALSE)="1")),"非公開",(VLOOKUP(B288,#REF!,30,"FALSE")))</f>
        <v>#REF!</v>
      </c>
      <c r="L288" s="27" t="e">
        <f>VLOOKUP(B288,#REF!,29,FALSE)</f>
        <v>#REF!</v>
      </c>
      <c r="M288" s="28" t="e">
        <f>IF(OR((VLOOKUP(B288,#REF!,66,FALSE)="1"),(VLOOKUP(B288,#REF!,8,FALSE)="1")),"非公開",(ROUNDDOWN(L288/K288,3)))</f>
        <v>#REF!</v>
      </c>
      <c r="N288" s="13"/>
      <c r="O288" s="13"/>
      <c r="P288" s="13"/>
      <c r="Q288" s="14" t="s">
        <v>7</v>
      </c>
    </row>
    <row r="289" spans="1:17" ht="60" customHeight="1" x14ac:dyDescent="0.15">
      <c r="A289" s="22" t="e">
        <f>VLOOKUP(B289,#REF!,75,FALSE)</f>
        <v>#REF!</v>
      </c>
      <c r="B289" s="21"/>
      <c r="C289" s="23" t="e">
        <f>VLOOKUP(B289,#REF!,76,FALSE)</f>
        <v>#REF!</v>
      </c>
      <c r="D289" s="23" t="e">
        <f t="shared" si="4"/>
        <v>#REF!</v>
      </c>
      <c r="E289" s="24" t="e">
        <f>VLOOKUP(B289,#REF!,9,FALSE)&amp;CHAR(10)&amp;(DBCS(VLOOKUP(B289,#REF!,11,FALSE))&amp;(DBCS(VLOOKUP(B289,#REF!,10,FALSE))))</f>
        <v>#REF!</v>
      </c>
      <c r="F289" s="24" t="e">
        <f>IF(VLOOKUP(B289,#REF!,63,FALSE)="01","航空自衛隊第２補給処調達部長　村岡　良雄","航空自衛隊第２補給処調達部長代理調達管理課長　奥山　英樹")</f>
        <v>#REF!</v>
      </c>
      <c r="G289" s="25" t="e">
        <f>DATEVALUE(VLOOKUP(B289,#REF!,21,FALSE))</f>
        <v>#REF!</v>
      </c>
      <c r="H289" s="24" t="e">
        <f>VLOOKUP(B289,#REF!,18,FALSE)&amp;CHAR(10)&amp;(VLOOKUP(B289,#REF!,19,FALSE))</f>
        <v>#REF!</v>
      </c>
      <c r="I289" s="26" t="e">
        <f>VLOOKUP(H289,#REF!,2,FALSE)</f>
        <v>#REF!</v>
      </c>
      <c r="J289" s="11" t="e">
        <f>IF((VLOOKUP(B289,#REF!,68,FALSE)="55"),"一般競争入札","指名競争入札")</f>
        <v>#REF!</v>
      </c>
      <c r="K289" s="27" t="e">
        <f>IF(OR((VLOOKUP(B289,#REF!,66,FALSE)="1"),(VLOOKUP(B289,#REF!,8,FALSE)="1")),"非公開",(VLOOKUP(B289,#REF!,30,"FALSE")))</f>
        <v>#REF!</v>
      </c>
      <c r="L289" s="27" t="e">
        <f>VLOOKUP(B289,#REF!,29,FALSE)</f>
        <v>#REF!</v>
      </c>
      <c r="M289" s="28" t="e">
        <f>IF(OR((VLOOKUP(B289,#REF!,66,FALSE)="1"),(VLOOKUP(B289,#REF!,8,FALSE)="1")),"非公開",(ROUNDDOWN(L289/K289,3)))</f>
        <v>#REF!</v>
      </c>
      <c r="N289" s="13"/>
      <c r="O289" s="13"/>
      <c r="P289" s="13"/>
      <c r="Q289" s="14" t="s">
        <v>7</v>
      </c>
    </row>
    <row r="290" spans="1:17" ht="60" customHeight="1" x14ac:dyDescent="0.15">
      <c r="A290" s="22" t="e">
        <f>VLOOKUP(B290,#REF!,75,FALSE)</f>
        <v>#REF!</v>
      </c>
      <c r="B290" s="21"/>
      <c r="C290" s="23" t="e">
        <f>VLOOKUP(B290,#REF!,76,FALSE)</f>
        <v>#REF!</v>
      </c>
      <c r="D290" s="23" t="e">
        <f t="shared" si="4"/>
        <v>#REF!</v>
      </c>
      <c r="E290" s="24" t="e">
        <f>VLOOKUP(B290,#REF!,9,FALSE)&amp;CHAR(10)&amp;(DBCS(VLOOKUP(B290,#REF!,11,FALSE))&amp;(DBCS(VLOOKUP(B290,#REF!,10,FALSE))))</f>
        <v>#REF!</v>
      </c>
      <c r="F290" s="24" t="e">
        <f>IF(VLOOKUP(B290,#REF!,63,FALSE)="01","航空自衛隊第２補給処調達部長　村岡　良雄","航空自衛隊第２補給処調達部長代理調達管理課長　奥山　英樹")</f>
        <v>#REF!</v>
      </c>
      <c r="G290" s="25" t="e">
        <f>DATEVALUE(VLOOKUP(B290,#REF!,21,FALSE))</f>
        <v>#REF!</v>
      </c>
      <c r="H290" s="24" t="e">
        <f>VLOOKUP(B290,#REF!,18,FALSE)&amp;CHAR(10)&amp;(VLOOKUP(B290,#REF!,19,FALSE))</f>
        <v>#REF!</v>
      </c>
      <c r="I290" s="26" t="e">
        <f>VLOOKUP(H290,#REF!,2,FALSE)</f>
        <v>#REF!</v>
      </c>
      <c r="J290" s="11" t="e">
        <f>IF((VLOOKUP(B290,#REF!,68,FALSE)="55"),"一般競争入札","指名競争入札")</f>
        <v>#REF!</v>
      </c>
      <c r="K290" s="27" t="e">
        <f>IF(OR((VLOOKUP(B290,#REF!,66,FALSE)="1"),(VLOOKUP(B290,#REF!,8,FALSE)="1")),"非公開",(VLOOKUP(B290,#REF!,30,"FALSE")))</f>
        <v>#REF!</v>
      </c>
      <c r="L290" s="27" t="e">
        <f>VLOOKUP(B290,#REF!,29,FALSE)</f>
        <v>#REF!</v>
      </c>
      <c r="M290" s="28" t="e">
        <f>IF(OR((VLOOKUP(B290,#REF!,66,FALSE)="1"),(VLOOKUP(B290,#REF!,8,FALSE)="1")),"非公開",(ROUNDDOWN(L290/K290,3)))</f>
        <v>#REF!</v>
      </c>
      <c r="N290" s="13"/>
      <c r="O290" s="13"/>
      <c r="P290" s="13"/>
      <c r="Q290" s="14" t="s">
        <v>7</v>
      </c>
    </row>
    <row r="291" spans="1:17" ht="60" customHeight="1" x14ac:dyDescent="0.15">
      <c r="A291" s="22" t="e">
        <f>VLOOKUP(B291,#REF!,75,FALSE)</f>
        <v>#REF!</v>
      </c>
      <c r="B291" s="21"/>
      <c r="C291" s="23" t="e">
        <f>VLOOKUP(B291,#REF!,76,FALSE)</f>
        <v>#REF!</v>
      </c>
      <c r="D291" s="23" t="e">
        <f t="shared" si="4"/>
        <v>#REF!</v>
      </c>
      <c r="E291" s="24" t="e">
        <f>VLOOKUP(B291,#REF!,9,FALSE)&amp;CHAR(10)&amp;(DBCS(VLOOKUP(B291,#REF!,11,FALSE))&amp;(DBCS(VLOOKUP(B291,#REF!,10,FALSE))))</f>
        <v>#REF!</v>
      </c>
      <c r="F291" s="24" t="e">
        <f>IF(VLOOKUP(B291,#REF!,63,FALSE)="01","航空自衛隊第２補給処調達部長　村岡　良雄","航空自衛隊第２補給処調達部長代理調達管理課長　奥山　英樹")</f>
        <v>#REF!</v>
      </c>
      <c r="G291" s="25" t="e">
        <f>DATEVALUE(VLOOKUP(B291,#REF!,21,FALSE))</f>
        <v>#REF!</v>
      </c>
      <c r="H291" s="24" t="e">
        <f>VLOOKUP(B291,#REF!,18,FALSE)&amp;CHAR(10)&amp;(VLOOKUP(B291,#REF!,19,FALSE))</f>
        <v>#REF!</v>
      </c>
      <c r="I291" s="26" t="e">
        <f>VLOOKUP(H291,#REF!,2,FALSE)</f>
        <v>#REF!</v>
      </c>
      <c r="J291" s="11" t="e">
        <f>IF((VLOOKUP(B291,#REF!,68,FALSE)="55"),"一般競争入札","指名競争入札")</f>
        <v>#REF!</v>
      </c>
      <c r="K291" s="27" t="e">
        <f>IF(OR((VLOOKUP(B291,#REF!,66,FALSE)="1"),(VLOOKUP(B291,#REF!,8,FALSE)="1")),"非公開",(VLOOKUP(B291,#REF!,30,"FALSE")))</f>
        <v>#REF!</v>
      </c>
      <c r="L291" s="27" t="e">
        <f>VLOOKUP(B291,#REF!,29,FALSE)</f>
        <v>#REF!</v>
      </c>
      <c r="M291" s="28" t="e">
        <f>IF(OR((VLOOKUP(B291,#REF!,66,FALSE)="1"),(VLOOKUP(B291,#REF!,8,FALSE)="1")),"非公開",(ROUNDDOWN(L291/K291,3)))</f>
        <v>#REF!</v>
      </c>
      <c r="N291" s="13"/>
      <c r="O291" s="13"/>
      <c r="P291" s="13"/>
      <c r="Q291" s="14" t="s">
        <v>7</v>
      </c>
    </row>
    <row r="292" spans="1:17" ht="60" customHeight="1" x14ac:dyDescent="0.15">
      <c r="A292" s="22" t="e">
        <f>VLOOKUP(B292,#REF!,75,FALSE)</f>
        <v>#REF!</v>
      </c>
      <c r="B292" s="21"/>
      <c r="C292" s="23" t="e">
        <f>VLOOKUP(B292,#REF!,76,FALSE)</f>
        <v>#REF!</v>
      </c>
      <c r="D292" s="23" t="e">
        <f t="shared" si="4"/>
        <v>#REF!</v>
      </c>
      <c r="E292" s="24" t="e">
        <f>VLOOKUP(B292,#REF!,9,FALSE)&amp;CHAR(10)&amp;(DBCS(VLOOKUP(B292,#REF!,11,FALSE))&amp;(DBCS(VLOOKUP(B292,#REF!,10,FALSE))))</f>
        <v>#REF!</v>
      </c>
      <c r="F292" s="24" t="e">
        <f>IF(VLOOKUP(B292,#REF!,63,FALSE)="01","航空自衛隊第２補給処調達部長　村岡　良雄","航空自衛隊第２補給処調達部長代理調達管理課長　奥山　英樹")</f>
        <v>#REF!</v>
      </c>
      <c r="G292" s="25" t="e">
        <f>DATEVALUE(VLOOKUP(B292,#REF!,21,FALSE))</f>
        <v>#REF!</v>
      </c>
      <c r="H292" s="24" t="e">
        <f>VLOOKUP(B292,#REF!,18,FALSE)&amp;CHAR(10)&amp;(VLOOKUP(B292,#REF!,19,FALSE))</f>
        <v>#REF!</v>
      </c>
      <c r="I292" s="26" t="e">
        <f>VLOOKUP(H292,#REF!,2,FALSE)</f>
        <v>#REF!</v>
      </c>
      <c r="J292" s="11" t="e">
        <f>IF((VLOOKUP(B292,#REF!,68,FALSE)="55"),"一般競争入札","指名競争入札")</f>
        <v>#REF!</v>
      </c>
      <c r="K292" s="27" t="e">
        <f>IF(OR((VLOOKUP(B292,#REF!,66,FALSE)="1"),(VLOOKUP(B292,#REF!,8,FALSE)="1")),"非公開",(VLOOKUP(B292,#REF!,30,"FALSE")))</f>
        <v>#REF!</v>
      </c>
      <c r="L292" s="27" t="e">
        <f>VLOOKUP(B292,#REF!,29,FALSE)</f>
        <v>#REF!</v>
      </c>
      <c r="M292" s="28" t="e">
        <f>IF(OR((VLOOKUP(B292,#REF!,66,FALSE)="1"),(VLOOKUP(B292,#REF!,8,FALSE)="1")),"非公開",(ROUNDDOWN(L292/K292,3)))</f>
        <v>#REF!</v>
      </c>
      <c r="N292" s="13"/>
      <c r="O292" s="13"/>
      <c r="P292" s="13"/>
      <c r="Q292" s="14" t="s">
        <v>7</v>
      </c>
    </row>
    <row r="293" spans="1:17" ht="60" customHeight="1" x14ac:dyDescent="0.15">
      <c r="A293" s="22" t="e">
        <f>VLOOKUP(B293,#REF!,75,FALSE)</f>
        <v>#REF!</v>
      </c>
      <c r="B293" s="21"/>
      <c r="C293" s="23" t="e">
        <f>VLOOKUP(B293,#REF!,76,FALSE)</f>
        <v>#REF!</v>
      </c>
      <c r="D293" s="23" t="e">
        <f t="shared" si="4"/>
        <v>#REF!</v>
      </c>
      <c r="E293" s="24" t="e">
        <f>VLOOKUP(B293,#REF!,9,FALSE)&amp;CHAR(10)&amp;(DBCS(VLOOKUP(B293,#REF!,11,FALSE))&amp;(DBCS(VLOOKUP(B293,#REF!,10,FALSE))))</f>
        <v>#REF!</v>
      </c>
      <c r="F293" s="24" t="e">
        <f>IF(VLOOKUP(B293,#REF!,63,FALSE)="01","航空自衛隊第２補給処調達部長　村岡　良雄","航空自衛隊第２補給処調達部長代理調達管理課長　奥山　英樹")</f>
        <v>#REF!</v>
      </c>
      <c r="G293" s="25" t="e">
        <f>DATEVALUE(VLOOKUP(B293,#REF!,21,FALSE))</f>
        <v>#REF!</v>
      </c>
      <c r="H293" s="24" t="e">
        <f>VLOOKUP(B293,#REF!,18,FALSE)&amp;CHAR(10)&amp;(VLOOKUP(B293,#REF!,19,FALSE))</f>
        <v>#REF!</v>
      </c>
      <c r="I293" s="26" t="e">
        <f>VLOOKUP(H293,#REF!,2,FALSE)</f>
        <v>#REF!</v>
      </c>
      <c r="J293" s="11" t="e">
        <f>IF((VLOOKUP(B293,#REF!,68,FALSE)="55"),"一般競争入札","指名競争入札")</f>
        <v>#REF!</v>
      </c>
      <c r="K293" s="27" t="e">
        <f>IF(OR((VLOOKUP(B293,#REF!,66,FALSE)="1"),(VLOOKUP(B293,#REF!,8,FALSE)="1")),"非公開",(VLOOKUP(B293,#REF!,30,"FALSE")))</f>
        <v>#REF!</v>
      </c>
      <c r="L293" s="27" t="e">
        <f>VLOOKUP(B293,#REF!,29,FALSE)</f>
        <v>#REF!</v>
      </c>
      <c r="M293" s="28" t="e">
        <f>IF(OR((VLOOKUP(B293,#REF!,66,FALSE)="1"),(VLOOKUP(B293,#REF!,8,FALSE)="1")),"非公開",(ROUNDDOWN(L293/K293,3)))</f>
        <v>#REF!</v>
      </c>
      <c r="N293" s="13"/>
      <c r="O293" s="13"/>
      <c r="P293" s="13"/>
      <c r="Q293" s="14" t="s">
        <v>7</v>
      </c>
    </row>
    <row r="294" spans="1:17" ht="60" customHeight="1" x14ac:dyDescent="0.15">
      <c r="A294" s="22" t="e">
        <f>VLOOKUP(B294,#REF!,75,FALSE)</f>
        <v>#REF!</v>
      </c>
      <c r="B294" s="21"/>
      <c r="C294" s="23" t="e">
        <f>VLOOKUP(B294,#REF!,76,FALSE)</f>
        <v>#REF!</v>
      </c>
      <c r="D294" s="23" t="e">
        <f t="shared" si="4"/>
        <v>#REF!</v>
      </c>
      <c r="E294" s="24" t="e">
        <f>VLOOKUP(B294,#REF!,9,FALSE)&amp;CHAR(10)&amp;(DBCS(VLOOKUP(B294,#REF!,11,FALSE))&amp;(DBCS(VLOOKUP(B294,#REF!,10,FALSE))))</f>
        <v>#REF!</v>
      </c>
      <c r="F294" s="24" t="e">
        <f>IF(VLOOKUP(B294,#REF!,63,FALSE)="01","航空自衛隊第２補給処調達部長　村岡　良雄","航空自衛隊第２補給処調達部長代理調達管理課長　奥山　英樹")</f>
        <v>#REF!</v>
      </c>
      <c r="G294" s="25" t="e">
        <f>DATEVALUE(VLOOKUP(B294,#REF!,21,FALSE))</f>
        <v>#REF!</v>
      </c>
      <c r="H294" s="24" t="e">
        <f>VLOOKUP(B294,#REF!,18,FALSE)&amp;CHAR(10)&amp;(VLOOKUP(B294,#REF!,19,FALSE))</f>
        <v>#REF!</v>
      </c>
      <c r="I294" s="26" t="e">
        <f>VLOOKUP(H294,#REF!,2,FALSE)</f>
        <v>#REF!</v>
      </c>
      <c r="J294" s="11" t="e">
        <f>IF((VLOOKUP(B294,#REF!,68,FALSE)="55"),"一般競争入札","指名競争入札")</f>
        <v>#REF!</v>
      </c>
      <c r="K294" s="27" t="e">
        <f>IF(OR((VLOOKUP(B294,#REF!,66,FALSE)="1"),(VLOOKUP(B294,#REF!,8,FALSE)="1")),"非公開",(VLOOKUP(B294,#REF!,30,"FALSE")))</f>
        <v>#REF!</v>
      </c>
      <c r="L294" s="27" t="e">
        <f>VLOOKUP(B294,#REF!,29,FALSE)</f>
        <v>#REF!</v>
      </c>
      <c r="M294" s="28" t="e">
        <f>IF(OR((VLOOKUP(B294,#REF!,66,FALSE)="1"),(VLOOKUP(B294,#REF!,8,FALSE)="1")),"非公開",(ROUNDDOWN(L294/K294,3)))</f>
        <v>#REF!</v>
      </c>
      <c r="N294" s="13"/>
      <c r="O294" s="13"/>
      <c r="P294" s="13"/>
      <c r="Q294" s="14" t="s">
        <v>7</v>
      </c>
    </row>
    <row r="295" spans="1:17" ht="60" customHeight="1" x14ac:dyDescent="0.15">
      <c r="A295" s="22" t="e">
        <f>VLOOKUP(B295,#REF!,75,FALSE)</f>
        <v>#REF!</v>
      </c>
      <c r="B295" s="21"/>
      <c r="C295" s="23" t="e">
        <f>VLOOKUP(B295,#REF!,76,FALSE)</f>
        <v>#REF!</v>
      </c>
      <c r="D295" s="23" t="e">
        <f t="shared" si="4"/>
        <v>#REF!</v>
      </c>
      <c r="E295" s="24" t="e">
        <f>VLOOKUP(B295,#REF!,9,FALSE)&amp;CHAR(10)&amp;(DBCS(VLOOKUP(B295,#REF!,11,FALSE))&amp;(DBCS(VLOOKUP(B295,#REF!,10,FALSE))))</f>
        <v>#REF!</v>
      </c>
      <c r="F295" s="24" t="e">
        <f>IF(VLOOKUP(B295,#REF!,63,FALSE)="01","航空自衛隊第２補給処調達部長　村岡　良雄","航空自衛隊第２補給処調達部長代理調達管理課長　奥山　英樹")</f>
        <v>#REF!</v>
      </c>
      <c r="G295" s="25" t="e">
        <f>DATEVALUE(VLOOKUP(B295,#REF!,21,FALSE))</f>
        <v>#REF!</v>
      </c>
      <c r="H295" s="24" t="e">
        <f>VLOOKUP(B295,#REF!,18,FALSE)&amp;CHAR(10)&amp;(VLOOKUP(B295,#REF!,19,FALSE))</f>
        <v>#REF!</v>
      </c>
      <c r="I295" s="26" t="e">
        <f>VLOOKUP(H295,#REF!,2,FALSE)</f>
        <v>#REF!</v>
      </c>
      <c r="J295" s="11" t="e">
        <f>IF((VLOOKUP(B295,#REF!,68,FALSE)="55"),"一般競争入札","指名競争入札")</f>
        <v>#REF!</v>
      </c>
      <c r="K295" s="27" t="e">
        <f>IF(OR((VLOOKUP(B295,#REF!,66,FALSE)="1"),(VLOOKUP(B295,#REF!,8,FALSE)="1")),"非公開",(VLOOKUP(B295,#REF!,30,"FALSE")))</f>
        <v>#REF!</v>
      </c>
      <c r="L295" s="27" t="e">
        <f>VLOOKUP(B295,#REF!,29,FALSE)</f>
        <v>#REF!</v>
      </c>
      <c r="M295" s="28" t="e">
        <f>IF(OR((VLOOKUP(B295,#REF!,66,FALSE)="1"),(VLOOKUP(B295,#REF!,8,FALSE)="1")),"非公開",(ROUNDDOWN(L295/K295,3)))</f>
        <v>#REF!</v>
      </c>
      <c r="N295" s="13"/>
      <c r="O295" s="13"/>
      <c r="P295" s="13"/>
      <c r="Q295" s="14" t="s">
        <v>7</v>
      </c>
    </row>
    <row r="296" spans="1:17" ht="60" customHeight="1" x14ac:dyDescent="0.15">
      <c r="A296" s="22" t="e">
        <f>VLOOKUP(B296,#REF!,75,FALSE)</f>
        <v>#REF!</v>
      </c>
      <c r="B296" s="21"/>
      <c r="C296" s="23" t="e">
        <f>VLOOKUP(B296,#REF!,76,FALSE)</f>
        <v>#REF!</v>
      </c>
      <c r="D296" s="23" t="e">
        <f t="shared" si="4"/>
        <v>#REF!</v>
      </c>
      <c r="E296" s="24" t="e">
        <f>VLOOKUP(B296,#REF!,9,FALSE)&amp;CHAR(10)&amp;(DBCS(VLOOKUP(B296,#REF!,11,FALSE))&amp;(DBCS(VLOOKUP(B296,#REF!,10,FALSE))))</f>
        <v>#REF!</v>
      </c>
      <c r="F296" s="24" t="e">
        <f>IF(VLOOKUP(B296,#REF!,63,FALSE)="01","航空自衛隊第２補給処調達部長　村岡　良雄","航空自衛隊第２補給処調達部長代理調達管理課長　奥山　英樹")</f>
        <v>#REF!</v>
      </c>
      <c r="G296" s="25" t="e">
        <f>DATEVALUE(VLOOKUP(B296,#REF!,21,FALSE))</f>
        <v>#REF!</v>
      </c>
      <c r="H296" s="24" t="e">
        <f>VLOOKUP(B296,#REF!,18,FALSE)&amp;CHAR(10)&amp;(VLOOKUP(B296,#REF!,19,FALSE))</f>
        <v>#REF!</v>
      </c>
      <c r="I296" s="26" t="e">
        <f>VLOOKUP(H296,#REF!,2,FALSE)</f>
        <v>#REF!</v>
      </c>
      <c r="J296" s="11" t="e">
        <f>IF((VLOOKUP(B296,#REF!,68,FALSE)="55"),"一般競争入札","指名競争入札")</f>
        <v>#REF!</v>
      </c>
      <c r="K296" s="27" t="e">
        <f>IF(OR((VLOOKUP(B296,#REF!,66,FALSE)="1"),(VLOOKUP(B296,#REF!,8,FALSE)="1")),"非公開",(VLOOKUP(B296,#REF!,30,"FALSE")))</f>
        <v>#REF!</v>
      </c>
      <c r="L296" s="27" t="e">
        <f>VLOOKUP(B296,#REF!,29,FALSE)</f>
        <v>#REF!</v>
      </c>
      <c r="M296" s="28" t="e">
        <f>IF(OR((VLOOKUP(B296,#REF!,66,FALSE)="1"),(VLOOKUP(B296,#REF!,8,FALSE)="1")),"非公開",(ROUNDDOWN(L296/K296,3)))</f>
        <v>#REF!</v>
      </c>
      <c r="N296" s="13"/>
      <c r="O296" s="13"/>
      <c r="P296" s="13"/>
      <c r="Q296" s="14" t="s">
        <v>7</v>
      </c>
    </row>
    <row r="297" spans="1:17" ht="60" customHeight="1" x14ac:dyDescent="0.15">
      <c r="A297" s="22" t="e">
        <f>VLOOKUP(B297,#REF!,75,FALSE)</f>
        <v>#REF!</v>
      </c>
      <c r="B297" s="21"/>
      <c r="C297" s="23" t="e">
        <f>VLOOKUP(B297,#REF!,76,FALSE)</f>
        <v>#REF!</v>
      </c>
      <c r="D297" s="23" t="e">
        <f t="shared" si="4"/>
        <v>#REF!</v>
      </c>
      <c r="E297" s="24" t="e">
        <f>VLOOKUP(B297,#REF!,9,FALSE)&amp;CHAR(10)&amp;(DBCS(VLOOKUP(B297,#REF!,11,FALSE))&amp;(DBCS(VLOOKUP(B297,#REF!,10,FALSE))))</f>
        <v>#REF!</v>
      </c>
      <c r="F297" s="24" t="e">
        <f>IF(VLOOKUP(B297,#REF!,63,FALSE)="01","航空自衛隊第２補給処調達部長　村岡　良雄","航空自衛隊第２補給処調達部長代理調達管理課長　奥山　英樹")</f>
        <v>#REF!</v>
      </c>
      <c r="G297" s="25" t="e">
        <f>DATEVALUE(VLOOKUP(B297,#REF!,21,FALSE))</f>
        <v>#REF!</v>
      </c>
      <c r="H297" s="24" t="e">
        <f>VLOOKUP(B297,#REF!,18,FALSE)&amp;CHAR(10)&amp;(VLOOKUP(B297,#REF!,19,FALSE))</f>
        <v>#REF!</v>
      </c>
      <c r="I297" s="26" t="e">
        <f>VLOOKUP(H297,#REF!,2,FALSE)</f>
        <v>#REF!</v>
      </c>
      <c r="J297" s="11" t="e">
        <f>IF((VLOOKUP(B297,#REF!,68,FALSE)="55"),"一般競争入札","指名競争入札")</f>
        <v>#REF!</v>
      </c>
      <c r="K297" s="27" t="e">
        <f>IF(OR((VLOOKUP(B297,#REF!,66,FALSE)="1"),(VLOOKUP(B297,#REF!,8,FALSE)="1")),"非公開",(VLOOKUP(B297,#REF!,30,"FALSE")))</f>
        <v>#REF!</v>
      </c>
      <c r="L297" s="27" t="e">
        <f>VLOOKUP(B297,#REF!,29,FALSE)</f>
        <v>#REF!</v>
      </c>
      <c r="M297" s="28" t="e">
        <f>IF(OR((VLOOKUP(B297,#REF!,66,FALSE)="1"),(VLOOKUP(B297,#REF!,8,FALSE)="1")),"非公開",(ROUNDDOWN(L297/K297,3)))</f>
        <v>#REF!</v>
      </c>
      <c r="N297" s="13"/>
      <c r="O297" s="13"/>
      <c r="P297" s="13"/>
      <c r="Q297" s="14" t="s">
        <v>7</v>
      </c>
    </row>
    <row r="298" spans="1:17" ht="60" customHeight="1" x14ac:dyDescent="0.15">
      <c r="A298" s="22" t="e">
        <f>VLOOKUP(B298,#REF!,75,FALSE)</f>
        <v>#REF!</v>
      </c>
      <c r="B298" s="21"/>
      <c r="C298" s="23" t="e">
        <f>VLOOKUP(B298,#REF!,76,FALSE)</f>
        <v>#REF!</v>
      </c>
      <c r="D298" s="23" t="e">
        <f t="shared" si="4"/>
        <v>#REF!</v>
      </c>
      <c r="E298" s="24" t="e">
        <f>VLOOKUP(B298,#REF!,9,FALSE)&amp;CHAR(10)&amp;(DBCS(VLOOKUP(B298,#REF!,11,FALSE))&amp;(DBCS(VLOOKUP(B298,#REF!,10,FALSE))))</f>
        <v>#REF!</v>
      </c>
      <c r="F298" s="24" t="e">
        <f>IF(VLOOKUP(B298,#REF!,63,FALSE)="01","航空自衛隊第２補給処調達部長　村岡　良雄","航空自衛隊第２補給処調達部長代理調達管理課長　奥山　英樹")</f>
        <v>#REF!</v>
      </c>
      <c r="G298" s="25" t="e">
        <f>DATEVALUE(VLOOKUP(B298,#REF!,21,FALSE))</f>
        <v>#REF!</v>
      </c>
      <c r="H298" s="24" t="e">
        <f>VLOOKUP(B298,#REF!,18,FALSE)&amp;CHAR(10)&amp;(VLOOKUP(B298,#REF!,19,FALSE))</f>
        <v>#REF!</v>
      </c>
      <c r="I298" s="26" t="e">
        <f>VLOOKUP(H298,#REF!,2,FALSE)</f>
        <v>#REF!</v>
      </c>
      <c r="J298" s="11" t="e">
        <f>IF((VLOOKUP(B298,#REF!,68,FALSE)="55"),"一般競争入札","指名競争入札")</f>
        <v>#REF!</v>
      </c>
      <c r="K298" s="27" t="e">
        <f>IF(OR((VLOOKUP(B298,#REF!,66,FALSE)="1"),(VLOOKUP(B298,#REF!,8,FALSE)="1")),"非公開",(VLOOKUP(B298,#REF!,30,"FALSE")))</f>
        <v>#REF!</v>
      </c>
      <c r="L298" s="27" t="e">
        <f>VLOOKUP(B298,#REF!,29,FALSE)</f>
        <v>#REF!</v>
      </c>
      <c r="M298" s="28" t="e">
        <f>IF(OR((VLOOKUP(B298,#REF!,66,FALSE)="1"),(VLOOKUP(B298,#REF!,8,FALSE)="1")),"非公開",(ROUNDDOWN(L298/K298,3)))</f>
        <v>#REF!</v>
      </c>
      <c r="N298" s="13"/>
      <c r="O298" s="13"/>
      <c r="P298" s="13"/>
      <c r="Q298" s="14" t="s">
        <v>7</v>
      </c>
    </row>
    <row r="299" spans="1:17" ht="60" customHeight="1" x14ac:dyDescent="0.15">
      <c r="A299" s="22" t="e">
        <f>VLOOKUP(B299,#REF!,75,FALSE)</f>
        <v>#REF!</v>
      </c>
      <c r="B299" s="21"/>
      <c r="C299" s="23" t="e">
        <f>VLOOKUP(B299,#REF!,76,FALSE)</f>
        <v>#REF!</v>
      </c>
      <c r="D299" s="23" t="e">
        <f t="shared" si="4"/>
        <v>#REF!</v>
      </c>
      <c r="E299" s="24" t="e">
        <f>VLOOKUP(B299,#REF!,9,FALSE)&amp;CHAR(10)&amp;(DBCS(VLOOKUP(B299,#REF!,11,FALSE))&amp;(DBCS(VLOOKUP(B299,#REF!,10,FALSE))))</f>
        <v>#REF!</v>
      </c>
      <c r="F299" s="24" t="e">
        <f>IF(VLOOKUP(B299,#REF!,63,FALSE)="01","航空自衛隊第２補給処調達部長　村岡　良雄","航空自衛隊第２補給処調達部長代理調達管理課長　奥山　英樹")</f>
        <v>#REF!</v>
      </c>
      <c r="G299" s="25" t="e">
        <f>DATEVALUE(VLOOKUP(B299,#REF!,21,FALSE))</f>
        <v>#REF!</v>
      </c>
      <c r="H299" s="24" t="e">
        <f>VLOOKUP(B299,#REF!,18,FALSE)&amp;CHAR(10)&amp;(VLOOKUP(B299,#REF!,19,FALSE))</f>
        <v>#REF!</v>
      </c>
      <c r="I299" s="26" t="e">
        <f>VLOOKUP(H299,#REF!,2,FALSE)</f>
        <v>#REF!</v>
      </c>
      <c r="J299" s="11" t="e">
        <f>IF((VLOOKUP(B299,#REF!,68,FALSE)="55"),"一般競争入札","指名競争入札")</f>
        <v>#REF!</v>
      </c>
      <c r="K299" s="27" t="e">
        <f>IF(OR((VLOOKUP(B299,#REF!,66,FALSE)="1"),(VLOOKUP(B299,#REF!,8,FALSE)="1")),"非公開",(VLOOKUP(B299,#REF!,30,"FALSE")))</f>
        <v>#REF!</v>
      </c>
      <c r="L299" s="27" t="e">
        <f>VLOOKUP(B299,#REF!,29,FALSE)</f>
        <v>#REF!</v>
      </c>
      <c r="M299" s="28" t="e">
        <f>IF(OR((VLOOKUP(B299,#REF!,66,FALSE)="1"),(VLOOKUP(B299,#REF!,8,FALSE)="1")),"非公開",(ROUNDDOWN(L299/K299,3)))</f>
        <v>#REF!</v>
      </c>
      <c r="N299" s="13"/>
      <c r="O299" s="13"/>
      <c r="P299" s="13"/>
      <c r="Q299" s="14" t="s">
        <v>7</v>
      </c>
    </row>
    <row r="300" spans="1:17" ht="60" customHeight="1" x14ac:dyDescent="0.15">
      <c r="A300" s="22" t="e">
        <f>VLOOKUP(B300,#REF!,75,FALSE)</f>
        <v>#REF!</v>
      </c>
      <c r="B300" s="21"/>
      <c r="C300" s="23" t="e">
        <f>VLOOKUP(B300,#REF!,76,FALSE)</f>
        <v>#REF!</v>
      </c>
      <c r="D300" s="23" t="e">
        <f t="shared" si="4"/>
        <v>#REF!</v>
      </c>
      <c r="E300" s="24" t="e">
        <f>VLOOKUP(B300,#REF!,9,FALSE)&amp;CHAR(10)&amp;(DBCS(VLOOKUP(B300,#REF!,11,FALSE))&amp;(DBCS(VLOOKUP(B300,#REF!,10,FALSE))))</f>
        <v>#REF!</v>
      </c>
      <c r="F300" s="24" t="e">
        <f>IF(VLOOKUP(B300,#REF!,63,FALSE)="01","航空自衛隊第２補給処調達部長　村岡　良雄","航空自衛隊第２補給処調達部長代理調達管理課長　奥山　英樹")</f>
        <v>#REF!</v>
      </c>
      <c r="G300" s="25" t="e">
        <f>DATEVALUE(VLOOKUP(B300,#REF!,21,FALSE))</f>
        <v>#REF!</v>
      </c>
      <c r="H300" s="24" t="e">
        <f>VLOOKUP(B300,#REF!,18,FALSE)&amp;CHAR(10)&amp;(VLOOKUP(B300,#REF!,19,FALSE))</f>
        <v>#REF!</v>
      </c>
      <c r="I300" s="26" t="e">
        <f>VLOOKUP(H300,#REF!,2,FALSE)</f>
        <v>#REF!</v>
      </c>
      <c r="J300" s="11" t="e">
        <f>IF((VLOOKUP(B300,#REF!,68,FALSE)="55"),"一般競争入札","指名競争入札")</f>
        <v>#REF!</v>
      </c>
      <c r="K300" s="27" t="e">
        <f>IF(OR((VLOOKUP(B300,#REF!,66,FALSE)="1"),(VLOOKUP(B300,#REF!,8,FALSE)="1")),"非公開",(VLOOKUP(B300,#REF!,30,"FALSE")))</f>
        <v>#REF!</v>
      </c>
      <c r="L300" s="27" t="e">
        <f>VLOOKUP(B300,#REF!,29,FALSE)</f>
        <v>#REF!</v>
      </c>
      <c r="M300" s="28" t="e">
        <f>IF(OR((VLOOKUP(B300,#REF!,66,FALSE)="1"),(VLOOKUP(B300,#REF!,8,FALSE)="1")),"非公開",(ROUNDDOWN(L300/K300,3)))</f>
        <v>#REF!</v>
      </c>
      <c r="N300" s="13"/>
      <c r="O300" s="13"/>
      <c r="P300" s="13"/>
      <c r="Q300" s="14" t="s">
        <v>7</v>
      </c>
    </row>
    <row r="301" spans="1:17" ht="60" customHeight="1" x14ac:dyDescent="0.15">
      <c r="A301" s="22" t="e">
        <f>VLOOKUP(B301,#REF!,75,FALSE)</f>
        <v>#REF!</v>
      </c>
      <c r="B301" s="21"/>
      <c r="C301" s="23" t="e">
        <f>VLOOKUP(B301,#REF!,76,FALSE)</f>
        <v>#REF!</v>
      </c>
      <c r="D301" s="23" t="e">
        <f t="shared" si="4"/>
        <v>#REF!</v>
      </c>
      <c r="E301" s="24" t="e">
        <f>VLOOKUP(B301,#REF!,9,FALSE)&amp;CHAR(10)&amp;(DBCS(VLOOKUP(B301,#REF!,11,FALSE))&amp;(DBCS(VLOOKUP(B301,#REF!,10,FALSE))))</f>
        <v>#REF!</v>
      </c>
      <c r="F301" s="24" t="e">
        <f>IF(VLOOKUP(B301,#REF!,63,FALSE)="01","航空自衛隊第２補給処調達部長　村岡　良雄","航空自衛隊第２補給処調達部長代理調達管理課長　奥山　英樹")</f>
        <v>#REF!</v>
      </c>
      <c r="G301" s="25" t="e">
        <f>DATEVALUE(VLOOKUP(B301,#REF!,21,FALSE))</f>
        <v>#REF!</v>
      </c>
      <c r="H301" s="24" t="e">
        <f>VLOOKUP(B301,#REF!,18,FALSE)&amp;CHAR(10)&amp;(VLOOKUP(B301,#REF!,19,FALSE))</f>
        <v>#REF!</v>
      </c>
      <c r="I301" s="26" t="e">
        <f>VLOOKUP(H301,#REF!,2,FALSE)</f>
        <v>#REF!</v>
      </c>
      <c r="J301" s="11" t="e">
        <f>IF((VLOOKUP(B301,#REF!,68,FALSE)="55"),"一般競争入札","指名競争入札")</f>
        <v>#REF!</v>
      </c>
      <c r="K301" s="27" t="e">
        <f>IF(OR((VLOOKUP(B301,#REF!,66,FALSE)="1"),(VLOOKUP(B301,#REF!,8,FALSE)="1")),"非公開",(VLOOKUP(B301,#REF!,30,"FALSE")))</f>
        <v>#REF!</v>
      </c>
      <c r="L301" s="27" t="e">
        <f>VLOOKUP(B301,#REF!,29,FALSE)</f>
        <v>#REF!</v>
      </c>
      <c r="M301" s="28" t="e">
        <f>IF(OR((VLOOKUP(B301,#REF!,66,FALSE)="1"),(VLOOKUP(B301,#REF!,8,FALSE)="1")),"非公開",(ROUNDDOWN(L301/K301,3)))</f>
        <v>#REF!</v>
      </c>
      <c r="N301" s="13"/>
      <c r="O301" s="13"/>
      <c r="P301" s="13"/>
      <c r="Q301" s="14" t="s">
        <v>7</v>
      </c>
    </row>
    <row r="302" spans="1:17" ht="60" customHeight="1" x14ac:dyDescent="0.15">
      <c r="A302" s="22" t="e">
        <f>VLOOKUP(B302,#REF!,75,FALSE)</f>
        <v>#REF!</v>
      </c>
      <c r="B302" s="21"/>
      <c r="C302" s="23" t="e">
        <f>VLOOKUP(B302,#REF!,76,FALSE)</f>
        <v>#REF!</v>
      </c>
      <c r="D302" s="23" t="e">
        <f t="shared" si="4"/>
        <v>#REF!</v>
      </c>
      <c r="E302" s="24" t="e">
        <f>VLOOKUP(B302,#REF!,9,FALSE)&amp;CHAR(10)&amp;(DBCS(VLOOKUP(B302,#REF!,11,FALSE))&amp;(DBCS(VLOOKUP(B302,#REF!,10,FALSE))))</f>
        <v>#REF!</v>
      </c>
      <c r="F302" s="24" t="e">
        <f>IF(VLOOKUP(B302,#REF!,63,FALSE)="01","航空自衛隊第２補給処調達部長　村岡　良雄","航空自衛隊第２補給処調達部長代理調達管理課長　奥山　英樹")</f>
        <v>#REF!</v>
      </c>
      <c r="G302" s="25" t="e">
        <f>DATEVALUE(VLOOKUP(B302,#REF!,21,FALSE))</f>
        <v>#REF!</v>
      </c>
      <c r="H302" s="24" t="e">
        <f>VLOOKUP(B302,#REF!,18,FALSE)&amp;CHAR(10)&amp;(VLOOKUP(B302,#REF!,19,FALSE))</f>
        <v>#REF!</v>
      </c>
      <c r="I302" s="26" t="e">
        <f>VLOOKUP(H302,#REF!,2,FALSE)</f>
        <v>#REF!</v>
      </c>
      <c r="J302" s="11" t="e">
        <f>IF((VLOOKUP(B302,#REF!,68,FALSE)="55"),"一般競争入札","指名競争入札")</f>
        <v>#REF!</v>
      </c>
      <c r="K302" s="27" t="e">
        <f>IF(OR((VLOOKUP(B302,#REF!,66,FALSE)="1"),(VLOOKUP(B302,#REF!,8,FALSE)="1")),"非公開",(VLOOKUP(B302,#REF!,30,"FALSE")))</f>
        <v>#REF!</v>
      </c>
      <c r="L302" s="27" t="e">
        <f>VLOOKUP(B302,#REF!,29,FALSE)</f>
        <v>#REF!</v>
      </c>
      <c r="M302" s="28" t="e">
        <f>IF(OR((VLOOKUP(B302,#REF!,66,FALSE)="1"),(VLOOKUP(B302,#REF!,8,FALSE)="1")),"非公開",(ROUNDDOWN(L302/K302,3)))</f>
        <v>#REF!</v>
      </c>
      <c r="N302" s="13"/>
      <c r="O302" s="13"/>
      <c r="P302" s="13"/>
      <c r="Q302" s="14" t="s">
        <v>7</v>
      </c>
    </row>
    <row r="303" spans="1:17" ht="60" customHeight="1" x14ac:dyDescent="0.15">
      <c r="A303" s="22" t="e">
        <f>VLOOKUP(B303,#REF!,75,FALSE)</f>
        <v>#REF!</v>
      </c>
      <c r="B303" s="21"/>
      <c r="C303" s="23" t="e">
        <f>VLOOKUP(B303,#REF!,76,FALSE)</f>
        <v>#REF!</v>
      </c>
      <c r="D303" s="23" t="e">
        <f t="shared" si="4"/>
        <v>#REF!</v>
      </c>
      <c r="E303" s="24" t="e">
        <f>VLOOKUP(B303,#REF!,9,FALSE)&amp;CHAR(10)&amp;(DBCS(VLOOKUP(B303,#REF!,11,FALSE))&amp;(DBCS(VLOOKUP(B303,#REF!,10,FALSE))))</f>
        <v>#REF!</v>
      </c>
      <c r="F303" s="24" t="e">
        <f>IF(VLOOKUP(B303,#REF!,63,FALSE)="01","航空自衛隊第２補給処調達部長　村岡　良雄","航空自衛隊第２補給処調達部長代理調達管理課長　奥山　英樹")</f>
        <v>#REF!</v>
      </c>
      <c r="G303" s="25" t="e">
        <f>DATEVALUE(VLOOKUP(B303,#REF!,21,FALSE))</f>
        <v>#REF!</v>
      </c>
      <c r="H303" s="24" t="e">
        <f>VLOOKUP(B303,#REF!,18,FALSE)&amp;CHAR(10)&amp;(VLOOKUP(B303,#REF!,19,FALSE))</f>
        <v>#REF!</v>
      </c>
      <c r="I303" s="26" t="e">
        <f>VLOOKUP(H303,#REF!,2,FALSE)</f>
        <v>#REF!</v>
      </c>
      <c r="J303" s="11" t="e">
        <f>IF((VLOOKUP(B303,#REF!,68,FALSE)="55"),"一般競争入札","指名競争入札")</f>
        <v>#REF!</v>
      </c>
      <c r="K303" s="27" t="e">
        <f>IF(OR((VLOOKUP(B303,#REF!,66,FALSE)="1"),(VLOOKUP(B303,#REF!,8,FALSE)="1")),"非公開",(VLOOKUP(B303,#REF!,30,"FALSE")))</f>
        <v>#REF!</v>
      </c>
      <c r="L303" s="27" t="e">
        <f>VLOOKUP(B303,#REF!,29,FALSE)</f>
        <v>#REF!</v>
      </c>
      <c r="M303" s="28" t="e">
        <f>IF(OR((VLOOKUP(B303,#REF!,66,FALSE)="1"),(VLOOKUP(B303,#REF!,8,FALSE)="1")),"非公開",(ROUNDDOWN(L303/K303,3)))</f>
        <v>#REF!</v>
      </c>
      <c r="N303" s="13"/>
      <c r="O303" s="13"/>
      <c r="P303" s="13"/>
      <c r="Q303" s="14" t="s">
        <v>7</v>
      </c>
    </row>
    <row r="304" spans="1:17" ht="60" customHeight="1" x14ac:dyDescent="0.15">
      <c r="A304" s="22" t="e">
        <f>VLOOKUP(B304,#REF!,75,FALSE)</f>
        <v>#REF!</v>
      </c>
      <c r="B304" s="21"/>
      <c r="C304" s="23" t="e">
        <f>VLOOKUP(B304,#REF!,76,FALSE)</f>
        <v>#REF!</v>
      </c>
      <c r="D304" s="23" t="e">
        <f t="shared" si="4"/>
        <v>#REF!</v>
      </c>
      <c r="E304" s="24" t="e">
        <f>VLOOKUP(B304,#REF!,9,FALSE)&amp;CHAR(10)&amp;(DBCS(VLOOKUP(B304,#REF!,11,FALSE))&amp;(DBCS(VLOOKUP(B304,#REF!,10,FALSE))))</f>
        <v>#REF!</v>
      </c>
      <c r="F304" s="24" t="e">
        <f>IF(VLOOKUP(B304,#REF!,63,FALSE)="01","航空自衛隊第２補給処調達部長　村岡　良雄","航空自衛隊第２補給処調達部長代理調達管理課長　奥山　英樹")</f>
        <v>#REF!</v>
      </c>
      <c r="G304" s="25" t="e">
        <f>DATEVALUE(VLOOKUP(B304,#REF!,21,FALSE))</f>
        <v>#REF!</v>
      </c>
      <c r="H304" s="24" t="e">
        <f>VLOOKUP(B304,#REF!,18,FALSE)&amp;CHAR(10)&amp;(VLOOKUP(B304,#REF!,19,FALSE))</f>
        <v>#REF!</v>
      </c>
      <c r="I304" s="26" t="e">
        <f>VLOOKUP(H304,#REF!,2,FALSE)</f>
        <v>#REF!</v>
      </c>
      <c r="J304" s="11" t="e">
        <f>IF((VLOOKUP(B304,#REF!,68,FALSE)="55"),"一般競争入札","指名競争入札")</f>
        <v>#REF!</v>
      </c>
      <c r="K304" s="27" t="e">
        <f>IF(OR((VLOOKUP(B304,#REF!,66,FALSE)="1"),(VLOOKUP(B304,#REF!,8,FALSE)="1")),"非公開",(VLOOKUP(B304,#REF!,30,"FALSE")))</f>
        <v>#REF!</v>
      </c>
      <c r="L304" s="27" t="e">
        <f>VLOOKUP(B304,#REF!,29,FALSE)</f>
        <v>#REF!</v>
      </c>
      <c r="M304" s="28" t="e">
        <f>IF(OR((VLOOKUP(B304,#REF!,66,FALSE)="1"),(VLOOKUP(B304,#REF!,8,FALSE)="1")),"非公開",(ROUNDDOWN(L304/K304,3)))</f>
        <v>#REF!</v>
      </c>
      <c r="N304" s="13"/>
      <c r="O304" s="13"/>
      <c r="P304" s="13"/>
      <c r="Q304" s="14" t="s">
        <v>7</v>
      </c>
    </row>
    <row r="305" spans="1:17" ht="60" customHeight="1" x14ac:dyDescent="0.15">
      <c r="A305" s="22" t="e">
        <f>VLOOKUP(B305,#REF!,75,FALSE)</f>
        <v>#REF!</v>
      </c>
      <c r="B305" s="21"/>
      <c r="C305" s="23" t="e">
        <f>VLOOKUP(B305,#REF!,76,FALSE)</f>
        <v>#REF!</v>
      </c>
      <c r="D305" s="23" t="e">
        <f t="shared" si="4"/>
        <v>#REF!</v>
      </c>
      <c r="E305" s="24" t="e">
        <f>VLOOKUP(B305,#REF!,9,FALSE)&amp;CHAR(10)&amp;(DBCS(VLOOKUP(B305,#REF!,11,FALSE))&amp;(DBCS(VLOOKUP(B305,#REF!,10,FALSE))))</f>
        <v>#REF!</v>
      </c>
      <c r="F305" s="24" t="e">
        <f>IF(VLOOKUP(B305,#REF!,63,FALSE)="01","航空自衛隊第２補給処調達部長　村岡　良雄","航空自衛隊第２補給処調達部長代理調達管理課長　奥山　英樹")</f>
        <v>#REF!</v>
      </c>
      <c r="G305" s="25" t="e">
        <f>DATEVALUE(VLOOKUP(B305,#REF!,21,FALSE))</f>
        <v>#REF!</v>
      </c>
      <c r="H305" s="24" t="e">
        <f>VLOOKUP(B305,#REF!,18,FALSE)&amp;CHAR(10)&amp;(VLOOKUP(B305,#REF!,19,FALSE))</f>
        <v>#REF!</v>
      </c>
      <c r="I305" s="26" t="e">
        <f>VLOOKUP(H305,#REF!,2,FALSE)</f>
        <v>#REF!</v>
      </c>
      <c r="J305" s="11" t="e">
        <f>IF((VLOOKUP(B305,#REF!,68,FALSE)="55"),"一般競争入札","指名競争入札")</f>
        <v>#REF!</v>
      </c>
      <c r="K305" s="27" t="e">
        <f>IF(OR((VLOOKUP(B305,#REF!,66,FALSE)="1"),(VLOOKUP(B305,#REF!,8,FALSE)="1")),"非公開",(VLOOKUP(B305,#REF!,30,"FALSE")))</f>
        <v>#REF!</v>
      </c>
      <c r="L305" s="27" t="e">
        <f>VLOOKUP(B305,#REF!,29,FALSE)</f>
        <v>#REF!</v>
      </c>
      <c r="M305" s="28" t="e">
        <f>IF(OR((VLOOKUP(B305,#REF!,66,FALSE)="1"),(VLOOKUP(B305,#REF!,8,FALSE)="1")),"非公開",(ROUNDDOWN(L305/K305,3)))</f>
        <v>#REF!</v>
      </c>
      <c r="N305" s="13"/>
      <c r="O305" s="13"/>
      <c r="P305" s="13"/>
      <c r="Q305" s="14" t="s">
        <v>7</v>
      </c>
    </row>
    <row r="306" spans="1:17" ht="60" customHeight="1" x14ac:dyDescent="0.15">
      <c r="A306" s="22" t="e">
        <f>VLOOKUP(B306,#REF!,75,FALSE)</f>
        <v>#REF!</v>
      </c>
      <c r="B306" s="21"/>
      <c r="C306" s="23" t="e">
        <f>VLOOKUP(B306,#REF!,76,FALSE)</f>
        <v>#REF!</v>
      </c>
      <c r="D306" s="23" t="e">
        <f t="shared" si="4"/>
        <v>#REF!</v>
      </c>
      <c r="E306" s="24" t="e">
        <f>VLOOKUP(B306,#REF!,9,FALSE)&amp;CHAR(10)&amp;(DBCS(VLOOKUP(B306,#REF!,11,FALSE))&amp;(DBCS(VLOOKUP(B306,#REF!,10,FALSE))))</f>
        <v>#REF!</v>
      </c>
      <c r="F306" s="24" t="e">
        <f>IF(VLOOKUP(B306,#REF!,63,FALSE)="01","航空自衛隊第２補給処調達部長　村岡　良雄","航空自衛隊第２補給処調達部長代理調達管理課長　奥山　英樹")</f>
        <v>#REF!</v>
      </c>
      <c r="G306" s="25" t="e">
        <f>DATEVALUE(VLOOKUP(B306,#REF!,21,FALSE))</f>
        <v>#REF!</v>
      </c>
      <c r="H306" s="24" t="e">
        <f>VLOOKUP(B306,#REF!,18,FALSE)&amp;CHAR(10)&amp;(VLOOKUP(B306,#REF!,19,FALSE))</f>
        <v>#REF!</v>
      </c>
      <c r="I306" s="26" t="e">
        <f>VLOOKUP(H306,#REF!,2,FALSE)</f>
        <v>#REF!</v>
      </c>
      <c r="J306" s="11" t="e">
        <f>IF((VLOOKUP(B306,#REF!,68,FALSE)="55"),"一般競争入札","指名競争入札")</f>
        <v>#REF!</v>
      </c>
      <c r="K306" s="27" t="e">
        <f>IF(OR((VLOOKUP(B306,#REF!,66,FALSE)="1"),(VLOOKUP(B306,#REF!,8,FALSE)="1")),"非公開",(VLOOKUP(B306,#REF!,30,"FALSE")))</f>
        <v>#REF!</v>
      </c>
      <c r="L306" s="27" t="e">
        <f>VLOOKUP(B306,#REF!,29,FALSE)</f>
        <v>#REF!</v>
      </c>
      <c r="M306" s="28" t="e">
        <f>IF(OR((VLOOKUP(B306,#REF!,66,FALSE)="1"),(VLOOKUP(B306,#REF!,8,FALSE)="1")),"非公開",(ROUNDDOWN(L306/K306,3)))</f>
        <v>#REF!</v>
      </c>
      <c r="N306" s="13"/>
      <c r="O306" s="13"/>
      <c r="P306" s="13"/>
      <c r="Q306" s="14" t="s">
        <v>7</v>
      </c>
    </row>
    <row r="307" spans="1:17" ht="60" customHeight="1" x14ac:dyDescent="0.15">
      <c r="A307" s="22" t="e">
        <f>VLOOKUP(B307,#REF!,75,FALSE)</f>
        <v>#REF!</v>
      </c>
      <c r="B307" s="21"/>
      <c r="C307" s="23" t="e">
        <f>VLOOKUP(B307,#REF!,76,FALSE)</f>
        <v>#REF!</v>
      </c>
      <c r="D307" s="23" t="e">
        <f t="shared" si="4"/>
        <v>#REF!</v>
      </c>
      <c r="E307" s="24" t="e">
        <f>VLOOKUP(B307,#REF!,9,FALSE)&amp;CHAR(10)&amp;(DBCS(VLOOKUP(B307,#REF!,11,FALSE))&amp;(DBCS(VLOOKUP(B307,#REF!,10,FALSE))))</f>
        <v>#REF!</v>
      </c>
      <c r="F307" s="24" t="e">
        <f>IF(VLOOKUP(B307,#REF!,63,FALSE)="01","航空自衛隊第２補給処調達部長　村岡　良雄","航空自衛隊第２補給処調達部長代理調達管理課長　奥山　英樹")</f>
        <v>#REF!</v>
      </c>
      <c r="G307" s="25" t="e">
        <f>DATEVALUE(VLOOKUP(B307,#REF!,21,FALSE))</f>
        <v>#REF!</v>
      </c>
      <c r="H307" s="24" t="e">
        <f>VLOOKUP(B307,#REF!,18,FALSE)&amp;CHAR(10)&amp;(VLOOKUP(B307,#REF!,19,FALSE))</f>
        <v>#REF!</v>
      </c>
      <c r="I307" s="26" t="e">
        <f>VLOOKUP(H307,#REF!,2,FALSE)</f>
        <v>#REF!</v>
      </c>
      <c r="J307" s="11" t="e">
        <f>IF((VLOOKUP(B307,#REF!,68,FALSE)="55"),"一般競争入札","指名競争入札")</f>
        <v>#REF!</v>
      </c>
      <c r="K307" s="27" t="e">
        <f>IF(OR((VLOOKUP(B307,#REF!,66,FALSE)="1"),(VLOOKUP(B307,#REF!,8,FALSE)="1")),"非公開",(VLOOKUP(B307,#REF!,30,"FALSE")))</f>
        <v>#REF!</v>
      </c>
      <c r="L307" s="27" t="e">
        <f>VLOOKUP(B307,#REF!,29,FALSE)</f>
        <v>#REF!</v>
      </c>
      <c r="M307" s="28" t="e">
        <f>IF(OR((VLOOKUP(B307,#REF!,66,FALSE)="1"),(VLOOKUP(B307,#REF!,8,FALSE)="1")),"非公開",(ROUNDDOWN(L307/K307,3)))</f>
        <v>#REF!</v>
      </c>
      <c r="N307" s="13"/>
      <c r="O307" s="13"/>
      <c r="P307" s="13"/>
      <c r="Q307" s="14" t="s">
        <v>7</v>
      </c>
    </row>
    <row r="308" spans="1:17" ht="60" customHeight="1" x14ac:dyDescent="0.15">
      <c r="A308" s="22" t="e">
        <f>VLOOKUP(B308,#REF!,75,FALSE)</f>
        <v>#REF!</v>
      </c>
      <c r="B308" s="21"/>
      <c r="C308" s="23" t="e">
        <f>VLOOKUP(B308,#REF!,76,FALSE)</f>
        <v>#REF!</v>
      </c>
      <c r="D308" s="23" t="e">
        <f t="shared" si="4"/>
        <v>#REF!</v>
      </c>
      <c r="E308" s="24" t="e">
        <f>VLOOKUP(B308,#REF!,9,FALSE)&amp;CHAR(10)&amp;(DBCS(VLOOKUP(B308,#REF!,11,FALSE))&amp;(DBCS(VLOOKUP(B308,#REF!,10,FALSE))))</f>
        <v>#REF!</v>
      </c>
      <c r="F308" s="24" t="e">
        <f>IF(VLOOKUP(B308,#REF!,63,FALSE)="01","航空自衛隊第２補給処調達部長　村岡　良雄","航空自衛隊第２補給処調達部長代理調達管理課長　奥山　英樹")</f>
        <v>#REF!</v>
      </c>
      <c r="G308" s="25" t="e">
        <f>DATEVALUE(VLOOKUP(B308,#REF!,21,FALSE))</f>
        <v>#REF!</v>
      </c>
      <c r="H308" s="24" t="e">
        <f>VLOOKUP(B308,#REF!,18,FALSE)&amp;CHAR(10)&amp;(VLOOKUP(B308,#REF!,19,FALSE))</f>
        <v>#REF!</v>
      </c>
      <c r="I308" s="26" t="e">
        <f>VLOOKUP(H308,#REF!,2,FALSE)</f>
        <v>#REF!</v>
      </c>
      <c r="J308" s="11" t="e">
        <f>IF((VLOOKUP(B308,#REF!,68,FALSE)="55"),"一般競争入札","指名競争入札")</f>
        <v>#REF!</v>
      </c>
      <c r="K308" s="27" t="e">
        <f>IF(OR((VLOOKUP(B308,#REF!,66,FALSE)="1"),(VLOOKUP(B308,#REF!,8,FALSE)="1")),"非公開",(VLOOKUP(B308,#REF!,30,"FALSE")))</f>
        <v>#REF!</v>
      </c>
      <c r="L308" s="27" t="e">
        <f>VLOOKUP(B308,#REF!,29,FALSE)</f>
        <v>#REF!</v>
      </c>
      <c r="M308" s="28" t="e">
        <f>IF(OR((VLOOKUP(B308,#REF!,66,FALSE)="1"),(VLOOKUP(B308,#REF!,8,FALSE)="1")),"非公開",(ROUNDDOWN(L308/K308,3)))</f>
        <v>#REF!</v>
      </c>
      <c r="N308" s="13"/>
      <c r="O308" s="13"/>
      <c r="P308" s="13"/>
      <c r="Q308" s="14" t="s">
        <v>7</v>
      </c>
    </row>
    <row r="309" spans="1:17" ht="60" customHeight="1" x14ac:dyDescent="0.15">
      <c r="A309" s="22" t="e">
        <f>VLOOKUP(B309,#REF!,75,FALSE)</f>
        <v>#REF!</v>
      </c>
      <c r="B309" s="21"/>
      <c r="C309" s="23" t="e">
        <f>VLOOKUP(B309,#REF!,76,FALSE)</f>
        <v>#REF!</v>
      </c>
      <c r="D309" s="23" t="e">
        <f t="shared" si="4"/>
        <v>#REF!</v>
      </c>
      <c r="E309" s="24" t="e">
        <f>VLOOKUP(B309,#REF!,9,FALSE)&amp;CHAR(10)&amp;(DBCS(VLOOKUP(B309,#REF!,11,FALSE))&amp;(DBCS(VLOOKUP(B309,#REF!,10,FALSE))))</f>
        <v>#REF!</v>
      </c>
      <c r="F309" s="24" t="e">
        <f>IF(VLOOKUP(B309,#REF!,63,FALSE)="01","航空自衛隊第２補給処調達部長　村岡　良雄","航空自衛隊第２補給処調達部長代理調達管理課長　奥山　英樹")</f>
        <v>#REF!</v>
      </c>
      <c r="G309" s="25" t="e">
        <f>DATEVALUE(VLOOKUP(B309,#REF!,21,FALSE))</f>
        <v>#REF!</v>
      </c>
      <c r="H309" s="24" t="e">
        <f>VLOOKUP(B309,#REF!,18,FALSE)&amp;CHAR(10)&amp;(VLOOKUP(B309,#REF!,19,FALSE))</f>
        <v>#REF!</v>
      </c>
      <c r="I309" s="26" t="e">
        <f>VLOOKUP(H309,#REF!,2,FALSE)</f>
        <v>#REF!</v>
      </c>
      <c r="J309" s="11" t="e">
        <f>IF((VLOOKUP(B309,#REF!,68,FALSE)="55"),"一般競争入札","指名競争入札")</f>
        <v>#REF!</v>
      </c>
      <c r="K309" s="27" t="e">
        <f>IF(OR((VLOOKUP(B309,#REF!,66,FALSE)="1"),(VLOOKUP(B309,#REF!,8,FALSE)="1")),"非公開",(VLOOKUP(B309,#REF!,30,"FALSE")))</f>
        <v>#REF!</v>
      </c>
      <c r="L309" s="27" t="e">
        <f>VLOOKUP(B309,#REF!,29,FALSE)</f>
        <v>#REF!</v>
      </c>
      <c r="M309" s="28" t="e">
        <f>IF(OR((VLOOKUP(B309,#REF!,66,FALSE)="1"),(VLOOKUP(B309,#REF!,8,FALSE)="1")),"非公開",(ROUNDDOWN(L309/K309,3)))</f>
        <v>#REF!</v>
      </c>
      <c r="N309" s="13"/>
      <c r="O309" s="13"/>
      <c r="P309" s="13"/>
      <c r="Q309" s="14" t="s">
        <v>7</v>
      </c>
    </row>
    <row r="310" spans="1:17" ht="60" customHeight="1" x14ac:dyDescent="0.15">
      <c r="A310" s="22" t="e">
        <f>VLOOKUP(B310,#REF!,75,FALSE)</f>
        <v>#REF!</v>
      </c>
      <c r="B310" s="21"/>
      <c r="C310" s="23" t="e">
        <f>VLOOKUP(B310,#REF!,76,FALSE)</f>
        <v>#REF!</v>
      </c>
      <c r="D310" s="23" t="e">
        <f t="shared" si="4"/>
        <v>#REF!</v>
      </c>
      <c r="E310" s="24" t="e">
        <f>VLOOKUP(B310,#REF!,9,FALSE)&amp;CHAR(10)&amp;(DBCS(VLOOKUP(B310,#REF!,11,FALSE))&amp;(DBCS(VLOOKUP(B310,#REF!,10,FALSE))))</f>
        <v>#REF!</v>
      </c>
      <c r="F310" s="24" t="e">
        <f>IF(VLOOKUP(B310,#REF!,63,FALSE)="01","航空自衛隊第２補給処調達部長　村岡　良雄","航空自衛隊第２補給処調達部長代理調達管理課長　奥山　英樹")</f>
        <v>#REF!</v>
      </c>
      <c r="G310" s="25" t="e">
        <f>DATEVALUE(VLOOKUP(B310,#REF!,21,FALSE))</f>
        <v>#REF!</v>
      </c>
      <c r="H310" s="24" t="e">
        <f>VLOOKUP(B310,#REF!,18,FALSE)&amp;CHAR(10)&amp;(VLOOKUP(B310,#REF!,19,FALSE))</f>
        <v>#REF!</v>
      </c>
      <c r="I310" s="26" t="e">
        <f>VLOOKUP(H310,#REF!,2,FALSE)</f>
        <v>#REF!</v>
      </c>
      <c r="J310" s="11" t="e">
        <f>IF((VLOOKUP(B310,#REF!,68,FALSE)="55"),"一般競争入札","指名競争入札")</f>
        <v>#REF!</v>
      </c>
      <c r="K310" s="27" t="e">
        <f>IF(OR((VLOOKUP(B310,#REF!,66,FALSE)="1"),(VLOOKUP(B310,#REF!,8,FALSE)="1")),"非公開",(VLOOKUP(B310,#REF!,30,"FALSE")))</f>
        <v>#REF!</v>
      </c>
      <c r="L310" s="27" t="e">
        <f>VLOOKUP(B310,#REF!,29,FALSE)</f>
        <v>#REF!</v>
      </c>
      <c r="M310" s="28" t="e">
        <f>IF(OR((VLOOKUP(B310,#REF!,66,FALSE)="1"),(VLOOKUP(B310,#REF!,8,FALSE)="1")),"非公開",(ROUNDDOWN(L310/K310,3)))</f>
        <v>#REF!</v>
      </c>
      <c r="N310" s="13"/>
      <c r="O310" s="13"/>
      <c r="P310" s="13"/>
      <c r="Q310" s="14" t="s">
        <v>7</v>
      </c>
    </row>
    <row r="311" spans="1:17" ht="60" customHeight="1" x14ac:dyDescent="0.15">
      <c r="A311" s="22" t="e">
        <f>VLOOKUP(B311,#REF!,75,FALSE)</f>
        <v>#REF!</v>
      </c>
      <c r="B311" s="21"/>
      <c r="C311" s="23" t="e">
        <f>VLOOKUP(B311,#REF!,76,FALSE)</f>
        <v>#REF!</v>
      </c>
      <c r="D311" s="23" t="e">
        <f t="shared" si="4"/>
        <v>#REF!</v>
      </c>
      <c r="E311" s="24" t="e">
        <f>VLOOKUP(B311,#REF!,9,FALSE)&amp;CHAR(10)&amp;(DBCS(VLOOKUP(B311,#REF!,11,FALSE))&amp;(DBCS(VLOOKUP(B311,#REF!,10,FALSE))))</f>
        <v>#REF!</v>
      </c>
      <c r="F311" s="24" t="e">
        <f>IF(VLOOKUP(B311,#REF!,63,FALSE)="01","航空自衛隊第２補給処調達部長　村岡　良雄","航空自衛隊第２補給処調達部長代理調達管理課長　奥山　英樹")</f>
        <v>#REF!</v>
      </c>
      <c r="G311" s="25" t="e">
        <f>DATEVALUE(VLOOKUP(B311,#REF!,21,FALSE))</f>
        <v>#REF!</v>
      </c>
      <c r="H311" s="24" t="e">
        <f>VLOOKUP(B311,#REF!,18,FALSE)&amp;CHAR(10)&amp;(VLOOKUP(B311,#REF!,19,FALSE))</f>
        <v>#REF!</v>
      </c>
      <c r="I311" s="26" t="e">
        <f>VLOOKUP(H311,#REF!,2,FALSE)</f>
        <v>#REF!</v>
      </c>
      <c r="J311" s="11" t="e">
        <f>IF((VLOOKUP(B311,#REF!,68,FALSE)="55"),"一般競争入札","指名競争入札")</f>
        <v>#REF!</v>
      </c>
      <c r="K311" s="27" t="e">
        <f>IF(OR((VLOOKUP(B311,#REF!,66,FALSE)="1"),(VLOOKUP(B311,#REF!,8,FALSE)="1")),"非公開",(VLOOKUP(B311,#REF!,30,"FALSE")))</f>
        <v>#REF!</v>
      </c>
      <c r="L311" s="27" t="e">
        <f>VLOOKUP(B311,#REF!,29,FALSE)</f>
        <v>#REF!</v>
      </c>
      <c r="M311" s="28" t="e">
        <f>IF(OR((VLOOKUP(B311,#REF!,66,FALSE)="1"),(VLOOKUP(B311,#REF!,8,FALSE)="1")),"非公開",(ROUNDDOWN(L311/K311,3)))</f>
        <v>#REF!</v>
      </c>
      <c r="N311" s="13"/>
      <c r="O311" s="13"/>
      <c r="P311" s="13"/>
      <c r="Q311" s="14" t="s">
        <v>7</v>
      </c>
    </row>
    <row r="312" spans="1:17" ht="60" customHeight="1" x14ac:dyDescent="0.15">
      <c r="A312" s="22" t="e">
        <f>VLOOKUP(B312,#REF!,75,FALSE)</f>
        <v>#REF!</v>
      </c>
      <c r="B312" s="21"/>
      <c r="C312" s="23" t="e">
        <f>VLOOKUP(B312,#REF!,76,FALSE)</f>
        <v>#REF!</v>
      </c>
      <c r="D312" s="23" t="e">
        <f t="shared" si="4"/>
        <v>#REF!</v>
      </c>
      <c r="E312" s="24" t="e">
        <f>VLOOKUP(B312,#REF!,9,FALSE)&amp;CHAR(10)&amp;(DBCS(VLOOKUP(B312,#REF!,11,FALSE))&amp;(DBCS(VLOOKUP(B312,#REF!,10,FALSE))))</f>
        <v>#REF!</v>
      </c>
      <c r="F312" s="24" t="e">
        <f>IF(VLOOKUP(B312,#REF!,63,FALSE)="01","航空自衛隊第２補給処調達部長　村岡　良雄","航空自衛隊第２補給処調達部長代理調達管理課長　奥山　英樹")</f>
        <v>#REF!</v>
      </c>
      <c r="G312" s="25" t="e">
        <f>DATEVALUE(VLOOKUP(B312,#REF!,21,FALSE))</f>
        <v>#REF!</v>
      </c>
      <c r="H312" s="24" t="e">
        <f>VLOOKUP(B312,#REF!,18,FALSE)&amp;CHAR(10)&amp;(VLOOKUP(B312,#REF!,19,FALSE))</f>
        <v>#REF!</v>
      </c>
      <c r="I312" s="26" t="e">
        <f>VLOOKUP(H312,#REF!,2,FALSE)</f>
        <v>#REF!</v>
      </c>
      <c r="J312" s="11" t="e">
        <f>IF((VLOOKUP(B312,#REF!,68,FALSE)="55"),"一般競争入札","指名競争入札")</f>
        <v>#REF!</v>
      </c>
      <c r="K312" s="27" t="e">
        <f>IF(OR((VLOOKUP(B312,#REF!,66,FALSE)="1"),(VLOOKUP(B312,#REF!,8,FALSE)="1")),"非公開",(VLOOKUP(B312,#REF!,30,"FALSE")))</f>
        <v>#REF!</v>
      </c>
      <c r="L312" s="27" t="e">
        <f>VLOOKUP(B312,#REF!,29,FALSE)</f>
        <v>#REF!</v>
      </c>
      <c r="M312" s="28" t="e">
        <f>IF(OR((VLOOKUP(B312,#REF!,66,FALSE)="1"),(VLOOKUP(B312,#REF!,8,FALSE)="1")),"非公開",(ROUNDDOWN(L312/K312,3)))</f>
        <v>#REF!</v>
      </c>
      <c r="N312" s="13"/>
      <c r="O312" s="13"/>
      <c r="P312" s="13"/>
      <c r="Q312" s="14" t="s">
        <v>7</v>
      </c>
    </row>
    <row r="313" spans="1:17" ht="60" customHeight="1" x14ac:dyDescent="0.15">
      <c r="A313" s="22" t="e">
        <f>VLOOKUP(B313,#REF!,75,FALSE)</f>
        <v>#REF!</v>
      </c>
      <c r="B313" s="21"/>
      <c r="C313" s="23" t="e">
        <f>VLOOKUP(B313,#REF!,76,FALSE)</f>
        <v>#REF!</v>
      </c>
      <c r="D313" s="23" t="e">
        <f t="shared" si="4"/>
        <v>#REF!</v>
      </c>
      <c r="E313" s="24" t="e">
        <f>VLOOKUP(B313,#REF!,9,FALSE)&amp;CHAR(10)&amp;(DBCS(VLOOKUP(B313,#REF!,11,FALSE))&amp;(DBCS(VLOOKUP(B313,#REF!,10,FALSE))))</f>
        <v>#REF!</v>
      </c>
      <c r="F313" s="24" t="e">
        <f>IF(VLOOKUP(B313,#REF!,63,FALSE)="01","航空自衛隊第２補給処調達部長　村岡　良雄","航空自衛隊第２補給処調達部長代理調達管理課長　奥山　英樹")</f>
        <v>#REF!</v>
      </c>
      <c r="G313" s="25" t="e">
        <f>DATEVALUE(VLOOKUP(B313,#REF!,21,FALSE))</f>
        <v>#REF!</v>
      </c>
      <c r="H313" s="24" t="e">
        <f>VLOOKUP(B313,#REF!,18,FALSE)&amp;CHAR(10)&amp;(VLOOKUP(B313,#REF!,19,FALSE))</f>
        <v>#REF!</v>
      </c>
      <c r="I313" s="26" t="e">
        <f>VLOOKUP(H313,#REF!,2,FALSE)</f>
        <v>#REF!</v>
      </c>
      <c r="J313" s="11" t="e">
        <f>IF((VLOOKUP(B313,#REF!,68,FALSE)="55"),"一般競争入札","指名競争入札")</f>
        <v>#REF!</v>
      </c>
      <c r="K313" s="27" t="e">
        <f>IF(OR((VLOOKUP(B313,#REF!,66,FALSE)="1"),(VLOOKUP(B313,#REF!,8,FALSE)="1")),"非公開",(VLOOKUP(B313,#REF!,30,"FALSE")))</f>
        <v>#REF!</v>
      </c>
      <c r="L313" s="27" t="e">
        <f>VLOOKUP(B313,#REF!,29,FALSE)</f>
        <v>#REF!</v>
      </c>
      <c r="M313" s="28" t="e">
        <f>IF(OR((VLOOKUP(B313,#REF!,66,FALSE)="1"),(VLOOKUP(B313,#REF!,8,FALSE)="1")),"非公開",(ROUNDDOWN(L313/K313,3)))</f>
        <v>#REF!</v>
      </c>
      <c r="N313" s="13"/>
      <c r="O313" s="13"/>
      <c r="P313" s="13"/>
      <c r="Q313" s="14" t="s">
        <v>7</v>
      </c>
    </row>
    <row r="314" spans="1:17" ht="60" customHeight="1" x14ac:dyDescent="0.15">
      <c r="A314" s="22" t="e">
        <f>VLOOKUP(B314,#REF!,75,FALSE)</f>
        <v>#REF!</v>
      </c>
      <c r="B314" s="21"/>
      <c r="C314" s="23" t="e">
        <f>VLOOKUP(B314,#REF!,76,FALSE)</f>
        <v>#REF!</v>
      </c>
      <c r="D314" s="23" t="e">
        <f t="shared" si="4"/>
        <v>#REF!</v>
      </c>
      <c r="E314" s="24" t="e">
        <f>VLOOKUP(B314,#REF!,9,FALSE)&amp;CHAR(10)&amp;(DBCS(VLOOKUP(B314,#REF!,11,FALSE))&amp;(DBCS(VLOOKUP(B314,#REF!,10,FALSE))))</f>
        <v>#REF!</v>
      </c>
      <c r="F314" s="24" t="e">
        <f>IF(VLOOKUP(B314,#REF!,63,FALSE)="01","航空自衛隊第２補給処調達部長　村岡　良雄","航空自衛隊第２補給処調達部長代理調達管理課長　奥山　英樹")</f>
        <v>#REF!</v>
      </c>
      <c r="G314" s="25" t="e">
        <f>DATEVALUE(VLOOKUP(B314,#REF!,21,FALSE))</f>
        <v>#REF!</v>
      </c>
      <c r="H314" s="24" t="e">
        <f>VLOOKUP(B314,#REF!,18,FALSE)&amp;CHAR(10)&amp;(VLOOKUP(B314,#REF!,19,FALSE))</f>
        <v>#REF!</v>
      </c>
      <c r="I314" s="26" t="e">
        <f>VLOOKUP(H314,#REF!,2,FALSE)</f>
        <v>#REF!</v>
      </c>
      <c r="J314" s="11" t="e">
        <f>IF((VLOOKUP(B314,#REF!,68,FALSE)="55"),"一般競争入札","指名競争入札")</f>
        <v>#REF!</v>
      </c>
      <c r="K314" s="27" t="e">
        <f>IF(OR((VLOOKUP(B314,#REF!,66,FALSE)="1"),(VLOOKUP(B314,#REF!,8,FALSE)="1")),"非公開",(VLOOKUP(B314,#REF!,30,"FALSE")))</f>
        <v>#REF!</v>
      </c>
      <c r="L314" s="27" t="e">
        <f>VLOOKUP(B314,#REF!,29,FALSE)</f>
        <v>#REF!</v>
      </c>
      <c r="M314" s="28" t="e">
        <f>IF(OR((VLOOKUP(B314,#REF!,66,FALSE)="1"),(VLOOKUP(B314,#REF!,8,FALSE)="1")),"非公開",(ROUNDDOWN(L314/K314,3)))</f>
        <v>#REF!</v>
      </c>
      <c r="N314" s="13"/>
      <c r="O314" s="13"/>
      <c r="P314" s="13"/>
      <c r="Q314" s="14" t="s">
        <v>7</v>
      </c>
    </row>
    <row r="315" spans="1:17" ht="60" customHeight="1" x14ac:dyDescent="0.15">
      <c r="A315" s="22" t="e">
        <f>VLOOKUP(B315,#REF!,75,FALSE)</f>
        <v>#REF!</v>
      </c>
      <c r="B315" s="21"/>
      <c r="C315" s="23" t="e">
        <f>VLOOKUP(B315,#REF!,76,FALSE)</f>
        <v>#REF!</v>
      </c>
      <c r="D315" s="23" t="e">
        <f t="shared" si="4"/>
        <v>#REF!</v>
      </c>
      <c r="E315" s="24" t="e">
        <f>VLOOKUP(B315,#REF!,9,FALSE)&amp;CHAR(10)&amp;(DBCS(VLOOKUP(B315,#REF!,11,FALSE))&amp;(DBCS(VLOOKUP(B315,#REF!,10,FALSE))))</f>
        <v>#REF!</v>
      </c>
      <c r="F315" s="24" t="e">
        <f>IF(VLOOKUP(B315,#REF!,63,FALSE)="01","航空自衛隊第２補給処調達部長　村岡　良雄","航空自衛隊第２補給処調達部長代理調達管理課長　奥山　英樹")</f>
        <v>#REF!</v>
      </c>
      <c r="G315" s="25" t="e">
        <f>DATEVALUE(VLOOKUP(B315,#REF!,21,FALSE))</f>
        <v>#REF!</v>
      </c>
      <c r="H315" s="24" t="e">
        <f>VLOOKUP(B315,#REF!,18,FALSE)&amp;CHAR(10)&amp;(VLOOKUP(B315,#REF!,19,FALSE))</f>
        <v>#REF!</v>
      </c>
      <c r="I315" s="26" t="e">
        <f>VLOOKUP(H315,#REF!,2,FALSE)</f>
        <v>#REF!</v>
      </c>
      <c r="J315" s="11" t="e">
        <f>IF((VLOOKUP(B315,#REF!,68,FALSE)="55"),"一般競争入札","指名競争入札")</f>
        <v>#REF!</v>
      </c>
      <c r="K315" s="27" t="e">
        <f>IF(OR((VLOOKUP(B315,#REF!,66,FALSE)="1"),(VLOOKUP(B315,#REF!,8,FALSE)="1")),"非公開",(VLOOKUP(B315,#REF!,30,"FALSE")))</f>
        <v>#REF!</v>
      </c>
      <c r="L315" s="27" t="e">
        <f>VLOOKUP(B315,#REF!,29,FALSE)</f>
        <v>#REF!</v>
      </c>
      <c r="M315" s="28" t="e">
        <f>IF(OR((VLOOKUP(B315,#REF!,66,FALSE)="1"),(VLOOKUP(B315,#REF!,8,FALSE)="1")),"非公開",(ROUNDDOWN(L315/K315,3)))</f>
        <v>#REF!</v>
      </c>
      <c r="N315" s="13"/>
      <c r="O315" s="13"/>
      <c r="P315" s="13"/>
      <c r="Q315" s="14" t="s">
        <v>7</v>
      </c>
    </row>
    <row r="316" spans="1:17" ht="60" customHeight="1" x14ac:dyDescent="0.15">
      <c r="A316" s="22" t="e">
        <f>VLOOKUP(B316,#REF!,75,FALSE)</f>
        <v>#REF!</v>
      </c>
      <c r="B316" s="21"/>
      <c r="C316" s="23" t="e">
        <f>VLOOKUP(B316,#REF!,76,FALSE)</f>
        <v>#REF!</v>
      </c>
      <c r="D316" s="23" t="e">
        <f t="shared" si="4"/>
        <v>#REF!</v>
      </c>
      <c r="E316" s="24" t="e">
        <f>VLOOKUP(B316,#REF!,9,FALSE)&amp;CHAR(10)&amp;(DBCS(VLOOKUP(B316,#REF!,11,FALSE))&amp;(DBCS(VLOOKUP(B316,#REF!,10,FALSE))))</f>
        <v>#REF!</v>
      </c>
      <c r="F316" s="24" t="e">
        <f>IF(VLOOKUP(B316,#REF!,63,FALSE)="01","航空自衛隊第２補給処調達部長　村岡　良雄","航空自衛隊第２補給処調達部長代理調達管理課長　奥山　英樹")</f>
        <v>#REF!</v>
      </c>
      <c r="G316" s="25" t="e">
        <f>DATEVALUE(VLOOKUP(B316,#REF!,21,FALSE))</f>
        <v>#REF!</v>
      </c>
      <c r="H316" s="24" t="e">
        <f>VLOOKUP(B316,#REF!,18,FALSE)&amp;CHAR(10)&amp;(VLOOKUP(B316,#REF!,19,FALSE))</f>
        <v>#REF!</v>
      </c>
      <c r="I316" s="26" t="e">
        <f>VLOOKUP(H316,#REF!,2,FALSE)</f>
        <v>#REF!</v>
      </c>
      <c r="J316" s="11" t="e">
        <f>IF((VLOOKUP(B316,#REF!,68,FALSE)="55"),"一般競争入札","指名競争入札")</f>
        <v>#REF!</v>
      </c>
      <c r="K316" s="27" t="e">
        <f>IF(OR((VLOOKUP(B316,#REF!,66,FALSE)="1"),(VLOOKUP(B316,#REF!,8,FALSE)="1")),"非公開",(VLOOKUP(B316,#REF!,30,"FALSE")))</f>
        <v>#REF!</v>
      </c>
      <c r="L316" s="27" t="e">
        <f>VLOOKUP(B316,#REF!,29,FALSE)</f>
        <v>#REF!</v>
      </c>
      <c r="M316" s="28" t="e">
        <f>IF(OR((VLOOKUP(B316,#REF!,66,FALSE)="1"),(VLOOKUP(B316,#REF!,8,FALSE)="1")),"非公開",(ROUNDDOWN(L316/K316,3)))</f>
        <v>#REF!</v>
      </c>
      <c r="N316" s="13"/>
      <c r="O316" s="13"/>
      <c r="P316" s="13"/>
      <c r="Q316" s="14" t="s">
        <v>7</v>
      </c>
    </row>
    <row r="317" spans="1:17" ht="60" customHeight="1" x14ac:dyDescent="0.15">
      <c r="A317" s="22" t="e">
        <f>VLOOKUP(B317,#REF!,75,FALSE)</f>
        <v>#REF!</v>
      </c>
      <c r="B317" s="21"/>
      <c r="C317" s="23" t="e">
        <f>VLOOKUP(B317,#REF!,76,FALSE)</f>
        <v>#REF!</v>
      </c>
      <c r="D317" s="23" t="e">
        <f t="shared" si="4"/>
        <v>#REF!</v>
      </c>
      <c r="E317" s="24" t="e">
        <f>VLOOKUP(B317,#REF!,9,FALSE)&amp;CHAR(10)&amp;(DBCS(VLOOKUP(B317,#REF!,11,FALSE))&amp;(DBCS(VLOOKUP(B317,#REF!,10,FALSE))))</f>
        <v>#REF!</v>
      </c>
      <c r="F317" s="24" t="e">
        <f>IF(VLOOKUP(B317,#REF!,63,FALSE)="01","航空自衛隊第２補給処調達部長　村岡　良雄","航空自衛隊第２補給処調達部長代理調達管理課長　奥山　英樹")</f>
        <v>#REF!</v>
      </c>
      <c r="G317" s="25" t="e">
        <f>DATEVALUE(VLOOKUP(B317,#REF!,21,FALSE))</f>
        <v>#REF!</v>
      </c>
      <c r="H317" s="24" t="e">
        <f>VLOOKUP(B317,#REF!,18,FALSE)&amp;CHAR(10)&amp;(VLOOKUP(B317,#REF!,19,FALSE))</f>
        <v>#REF!</v>
      </c>
      <c r="I317" s="26" t="e">
        <f>VLOOKUP(H317,#REF!,2,FALSE)</f>
        <v>#REF!</v>
      </c>
      <c r="J317" s="11" t="e">
        <f>IF((VLOOKUP(B317,#REF!,68,FALSE)="55"),"一般競争入札","指名競争入札")</f>
        <v>#REF!</v>
      </c>
      <c r="K317" s="27" t="e">
        <f>IF(OR((VLOOKUP(B317,#REF!,66,FALSE)="1"),(VLOOKUP(B317,#REF!,8,FALSE)="1")),"非公開",(VLOOKUP(B317,#REF!,30,"FALSE")))</f>
        <v>#REF!</v>
      </c>
      <c r="L317" s="27" t="e">
        <f>VLOOKUP(B317,#REF!,29,FALSE)</f>
        <v>#REF!</v>
      </c>
      <c r="M317" s="28" t="e">
        <f>IF(OR((VLOOKUP(B317,#REF!,66,FALSE)="1"),(VLOOKUP(B317,#REF!,8,FALSE)="1")),"非公開",(ROUNDDOWN(L317/K317,3)))</f>
        <v>#REF!</v>
      </c>
      <c r="N317" s="13"/>
      <c r="O317" s="13"/>
      <c r="P317" s="13"/>
      <c r="Q317" s="14" t="s">
        <v>7</v>
      </c>
    </row>
    <row r="318" spans="1:17" ht="60" customHeight="1" x14ac:dyDescent="0.15">
      <c r="A318" s="22" t="e">
        <f>VLOOKUP(B318,#REF!,75,FALSE)</f>
        <v>#REF!</v>
      </c>
      <c r="B318" s="21"/>
      <c r="C318" s="23" t="e">
        <f>VLOOKUP(B318,#REF!,76,FALSE)</f>
        <v>#REF!</v>
      </c>
      <c r="D318" s="23" t="e">
        <f t="shared" si="4"/>
        <v>#REF!</v>
      </c>
      <c r="E318" s="24" t="e">
        <f>VLOOKUP(B318,#REF!,9,FALSE)&amp;CHAR(10)&amp;(DBCS(VLOOKUP(B318,#REF!,11,FALSE))&amp;(DBCS(VLOOKUP(B318,#REF!,10,FALSE))))</f>
        <v>#REF!</v>
      </c>
      <c r="F318" s="24" t="e">
        <f>IF(VLOOKUP(B318,#REF!,63,FALSE)="01","航空自衛隊第２補給処調達部長　村岡　良雄","航空自衛隊第２補給処調達部長代理調達管理課長　奥山　英樹")</f>
        <v>#REF!</v>
      </c>
      <c r="G318" s="25" t="e">
        <f>DATEVALUE(VLOOKUP(B318,#REF!,21,FALSE))</f>
        <v>#REF!</v>
      </c>
      <c r="H318" s="24" t="e">
        <f>VLOOKUP(B318,#REF!,18,FALSE)&amp;CHAR(10)&amp;(VLOOKUP(B318,#REF!,19,FALSE))</f>
        <v>#REF!</v>
      </c>
      <c r="I318" s="26" t="e">
        <f>VLOOKUP(H318,#REF!,2,FALSE)</f>
        <v>#REF!</v>
      </c>
      <c r="J318" s="11" t="e">
        <f>IF((VLOOKUP(B318,#REF!,68,FALSE)="55"),"一般競争入札","指名競争入札")</f>
        <v>#REF!</v>
      </c>
      <c r="K318" s="27" t="e">
        <f>IF(OR((VLOOKUP(B318,#REF!,66,FALSE)="1"),(VLOOKUP(B318,#REF!,8,FALSE)="1")),"非公開",(VLOOKUP(B318,#REF!,30,"FALSE")))</f>
        <v>#REF!</v>
      </c>
      <c r="L318" s="27" t="e">
        <f>VLOOKUP(B318,#REF!,29,FALSE)</f>
        <v>#REF!</v>
      </c>
      <c r="M318" s="28" t="e">
        <f>IF(OR((VLOOKUP(B318,#REF!,66,FALSE)="1"),(VLOOKUP(B318,#REF!,8,FALSE)="1")),"非公開",(ROUNDDOWN(L318/K318,3)))</f>
        <v>#REF!</v>
      </c>
      <c r="N318" s="13"/>
      <c r="O318" s="13"/>
      <c r="P318" s="13"/>
      <c r="Q318" s="14" t="s">
        <v>7</v>
      </c>
    </row>
    <row r="319" spans="1:17" ht="60" customHeight="1" x14ac:dyDescent="0.15">
      <c r="A319" s="22" t="e">
        <f>VLOOKUP(B319,#REF!,75,FALSE)</f>
        <v>#REF!</v>
      </c>
      <c r="B319" s="21"/>
      <c r="C319" s="23" t="e">
        <f>VLOOKUP(B319,#REF!,76,FALSE)</f>
        <v>#REF!</v>
      </c>
      <c r="D319" s="23" t="e">
        <f t="shared" si="4"/>
        <v>#REF!</v>
      </c>
      <c r="E319" s="24" t="e">
        <f>VLOOKUP(B319,#REF!,9,FALSE)&amp;CHAR(10)&amp;(DBCS(VLOOKUP(B319,#REF!,11,FALSE))&amp;(DBCS(VLOOKUP(B319,#REF!,10,FALSE))))</f>
        <v>#REF!</v>
      </c>
      <c r="F319" s="24" t="e">
        <f>IF(VLOOKUP(B319,#REF!,63,FALSE)="01","航空自衛隊第２補給処調達部長　村岡　良雄","航空自衛隊第２補給処調達部長代理調達管理課長　奥山　英樹")</f>
        <v>#REF!</v>
      </c>
      <c r="G319" s="25" t="e">
        <f>DATEVALUE(VLOOKUP(B319,#REF!,21,FALSE))</f>
        <v>#REF!</v>
      </c>
      <c r="H319" s="24" t="e">
        <f>VLOOKUP(B319,#REF!,18,FALSE)&amp;CHAR(10)&amp;(VLOOKUP(B319,#REF!,19,FALSE))</f>
        <v>#REF!</v>
      </c>
      <c r="I319" s="26" t="e">
        <f>VLOOKUP(H319,#REF!,2,FALSE)</f>
        <v>#REF!</v>
      </c>
      <c r="J319" s="11" t="e">
        <f>IF((VLOOKUP(B319,#REF!,68,FALSE)="55"),"一般競争入札","指名競争入札")</f>
        <v>#REF!</v>
      </c>
      <c r="K319" s="27" t="e">
        <f>IF(OR((VLOOKUP(B319,#REF!,66,FALSE)="1"),(VLOOKUP(B319,#REF!,8,FALSE)="1")),"非公開",(VLOOKUP(B319,#REF!,30,"FALSE")))</f>
        <v>#REF!</v>
      </c>
      <c r="L319" s="27" t="e">
        <f>VLOOKUP(B319,#REF!,29,FALSE)</f>
        <v>#REF!</v>
      </c>
      <c r="M319" s="28" t="e">
        <f>IF(OR((VLOOKUP(B319,#REF!,66,FALSE)="1"),(VLOOKUP(B319,#REF!,8,FALSE)="1")),"非公開",(ROUNDDOWN(L319/K319,3)))</f>
        <v>#REF!</v>
      </c>
      <c r="N319" s="13"/>
      <c r="O319" s="13"/>
      <c r="P319" s="13"/>
      <c r="Q319" s="14" t="s">
        <v>7</v>
      </c>
    </row>
    <row r="320" spans="1:17" ht="60" customHeight="1" x14ac:dyDescent="0.15">
      <c r="A320" s="22" t="e">
        <f>VLOOKUP(B320,#REF!,75,FALSE)</f>
        <v>#REF!</v>
      </c>
      <c r="B320" s="21"/>
      <c r="C320" s="23" t="e">
        <f>VLOOKUP(B320,#REF!,76,FALSE)</f>
        <v>#REF!</v>
      </c>
      <c r="D320" s="23" t="e">
        <f t="shared" si="4"/>
        <v>#REF!</v>
      </c>
      <c r="E320" s="24" t="e">
        <f>VLOOKUP(B320,#REF!,9,FALSE)&amp;CHAR(10)&amp;(DBCS(VLOOKUP(B320,#REF!,11,FALSE))&amp;(DBCS(VLOOKUP(B320,#REF!,10,FALSE))))</f>
        <v>#REF!</v>
      </c>
      <c r="F320" s="24" t="e">
        <f>IF(VLOOKUP(B320,#REF!,63,FALSE)="01","航空自衛隊第２補給処調達部長　村岡　良雄","航空自衛隊第２補給処調達部長代理調達管理課長　奥山　英樹")</f>
        <v>#REF!</v>
      </c>
      <c r="G320" s="25" t="e">
        <f>DATEVALUE(VLOOKUP(B320,#REF!,21,FALSE))</f>
        <v>#REF!</v>
      </c>
      <c r="H320" s="24" t="e">
        <f>VLOOKUP(B320,#REF!,18,FALSE)&amp;CHAR(10)&amp;(VLOOKUP(B320,#REF!,19,FALSE))</f>
        <v>#REF!</v>
      </c>
      <c r="I320" s="26" t="e">
        <f>VLOOKUP(H320,#REF!,2,FALSE)</f>
        <v>#REF!</v>
      </c>
      <c r="J320" s="11" t="e">
        <f>IF((VLOOKUP(B320,#REF!,68,FALSE)="55"),"一般競争入札","指名競争入札")</f>
        <v>#REF!</v>
      </c>
      <c r="K320" s="27" t="e">
        <f>IF(OR((VLOOKUP(B320,#REF!,66,FALSE)="1"),(VLOOKUP(B320,#REF!,8,FALSE)="1")),"非公開",(VLOOKUP(B320,#REF!,30,"FALSE")))</f>
        <v>#REF!</v>
      </c>
      <c r="L320" s="27" t="e">
        <f>VLOOKUP(B320,#REF!,29,FALSE)</f>
        <v>#REF!</v>
      </c>
      <c r="M320" s="28" t="e">
        <f>IF(OR((VLOOKUP(B320,#REF!,66,FALSE)="1"),(VLOOKUP(B320,#REF!,8,FALSE)="1")),"非公開",(ROUNDDOWN(L320/K320,3)))</f>
        <v>#REF!</v>
      </c>
      <c r="N320" s="13"/>
      <c r="O320" s="13"/>
      <c r="P320" s="13"/>
      <c r="Q320" s="14" t="s">
        <v>7</v>
      </c>
    </row>
    <row r="321" spans="1:17" ht="60" customHeight="1" x14ac:dyDescent="0.15">
      <c r="A321" s="22" t="e">
        <f>VLOOKUP(B321,#REF!,75,FALSE)</f>
        <v>#REF!</v>
      </c>
      <c r="B321" s="21"/>
      <c r="C321" s="23" t="e">
        <f>VLOOKUP(B321,#REF!,76,FALSE)</f>
        <v>#REF!</v>
      </c>
      <c r="D321" s="23" t="e">
        <f t="shared" si="4"/>
        <v>#REF!</v>
      </c>
      <c r="E321" s="24" t="e">
        <f>VLOOKUP(B321,#REF!,9,FALSE)&amp;CHAR(10)&amp;(DBCS(VLOOKUP(B321,#REF!,11,FALSE))&amp;(DBCS(VLOOKUP(B321,#REF!,10,FALSE))))</f>
        <v>#REF!</v>
      </c>
      <c r="F321" s="24" t="e">
        <f>IF(VLOOKUP(B321,#REF!,63,FALSE)="01","航空自衛隊第２補給処調達部長　村岡　良雄","航空自衛隊第２補給処調達部長代理調達管理課長　奥山　英樹")</f>
        <v>#REF!</v>
      </c>
      <c r="G321" s="25" t="e">
        <f>DATEVALUE(VLOOKUP(B321,#REF!,21,FALSE))</f>
        <v>#REF!</v>
      </c>
      <c r="H321" s="24" t="e">
        <f>VLOOKUP(B321,#REF!,18,FALSE)&amp;CHAR(10)&amp;(VLOOKUP(B321,#REF!,19,FALSE))</f>
        <v>#REF!</v>
      </c>
      <c r="I321" s="26" t="e">
        <f>VLOOKUP(H321,#REF!,2,FALSE)</f>
        <v>#REF!</v>
      </c>
      <c r="J321" s="11" t="e">
        <f>IF((VLOOKUP(B321,#REF!,68,FALSE)="55"),"一般競争入札","指名競争入札")</f>
        <v>#REF!</v>
      </c>
      <c r="K321" s="27" t="e">
        <f>IF(OR((VLOOKUP(B321,#REF!,66,FALSE)="1"),(VLOOKUP(B321,#REF!,8,FALSE)="1")),"非公開",(VLOOKUP(B321,#REF!,30,"FALSE")))</f>
        <v>#REF!</v>
      </c>
      <c r="L321" s="27" t="e">
        <f>VLOOKUP(B321,#REF!,29,FALSE)</f>
        <v>#REF!</v>
      </c>
      <c r="M321" s="28" t="e">
        <f>IF(OR((VLOOKUP(B321,#REF!,66,FALSE)="1"),(VLOOKUP(B321,#REF!,8,FALSE)="1")),"非公開",(ROUNDDOWN(L321/K321,3)))</f>
        <v>#REF!</v>
      </c>
      <c r="N321" s="13"/>
      <c r="O321" s="13"/>
      <c r="P321" s="13"/>
      <c r="Q321" s="14" t="s">
        <v>7</v>
      </c>
    </row>
    <row r="322" spans="1:17" ht="60" customHeight="1" x14ac:dyDescent="0.15">
      <c r="A322" s="22" t="e">
        <f>VLOOKUP(B322,#REF!,75,FALSE)</f>
        <v>#REF!</v>
      </c>
      <c r="B322" s="21"/>
      <c r="C322" s="23" t="e">
        <f>VLOOKUP(B322,#REF!,76,FALSE)</f>
        <v>#REF!</v>
      </c>
      <c r="D322" s="23" t="e">
        <f t="shared" si="4"/>
        <v>#REF!</v>
      </c>
      <c r="E322" s="24" t="e">
        <f>VLOOKUP(B322,#REF!,9,FALSE)&amp;CHAR(10)&amp;(DBCS(VLOOKUP(B322,#REF!,11,FALSE))&amp;(DBCS(VLOOKUP(B322,#REF!,10,FALSE))))</f>
        <v>#REF!</v>
      </c>
      <c r="F322" s="24" t="e">
        <f>IF(VLOOKUP(B322,#REF!,63,FALSE)="01","航空自衛隊第２補給処調達部長　村岡　良雄","航空自衛隊第２補給処調達部長代理調達管理課長　奥山　英樹")</f>
        <v>#REF!</v>
      </c>
      <c r="G322" s="25" t="e">
        <f>DATEVALUE(VLOOKUP(B322,#REF!,21,FALSE))</f>
        <v>#REF!</v>
      </c>
      <c r="H322" s="24" t="e">
        <f>VLOOKUP(B322,#REF!,18,FALSE)&amp;CHAR(10)&amp;(VLOOKUP(B322,#REF!,19,FALSE))</f>
        <v>#REF!</v>
      </c>
      <c r="I322" s="26" t="e">
        <f>VLOOKUP(H322,#REF!,2,FALSE)</f>
        <v>#REF!</v>
      </c>
      <c r="J322" s="11" t="e">
        <f>IF((VLOOKUP(B322,#REF!,68,FALSE)="55"),"一般競争入札","指名競争入札")</f>
        <v>#REF!</v>
      </c>
      <c r="K322" s="27" t="e">
        <f>IF(OR((VLOOKUP(B322,#REF!,66,FALSE)="1"),(VLOOKUP(B322,#REF!,8,FALSE)="1")),"非公開",(VLOOKUP(B322,#REF!,30,"FALSE")))</f>
        <v>#REF!</v>
      </c>
      <c r="L322" s="27" t="e">
        <f>VLOOKUP(B322,#REF!,29,FALSE)</f>
        <v>#REF!</v>
      </c>
      <c r="M322" s="28" t="e">
        <f>IF(OR((VLOOKUP(B322,#REF!,66,FALSE)="1"),(VLOOKUP(B322,#REF!,8,FALSE)="1")),"非公開",(ROUNDDOWN(L322/K322,3)))</f>
        <v>#REF!</v>
      </c>
      <c r="N322" s="13"/>
      <c r="O322" s="13"/>
      <c r="P322" s="13"/>
      <c r="Q322" s="14" t="s">
        <v>7</v>
      </c>
    </row>
    <row r="323" spans="1:17" ht="60" customHeight="1" x14ac:dyDescent="0.15">
      <c r="A323" s="22" t="e">
        <f>VLOOKUP(B323,#REF!,75,FALSE)</f>
        <v>#REF!</v>
      </c>
      <c r="B323" s="21"/>
      <c r="C323" s="23" t="e">
        <f>VLOOKUP(B323,#REF!,76,FALSE)</f>
        <v>#REF!</v>
      </c>
      <c r="D323" s="23" t="e">
        <f t="shared" si="4"/>
        <v>#REF!</v>
      </c>
      <c r="E323" s="24" t="e">
        <f>VLOOKUP(B323,#REF!,9,FALSE)&amp;CHAR(10)&amp;(DBCS(VLOOKUP(B323,#REF!,11,FALSE))&amp;(DBCS(VLOOKUP(B323,#REF!,10,FALSE))))</f>
        <v>#REF!</v>
      </c>
      <c r="F323" s="24" t="e">
        <f>IF(VLOOKUP(B323,#REF!,63,FALSE)="01","航空自衛隊第２補給処調達部長　村岡　良雄","航空自衛隊第２補給処調達部長代理調達管理課長　奥山　英樹")</f>
        <v>#REF!</v>
      </c>
      <c r="G323" s="25" t="e">
        <f>DATEVALUE(VLOOKUP(B323,#REF!,21,FALSE))</f>
        <v>#REF!</v>
      </c>
      <c r="H323" s="24" t="e">
        <f>VLOOKUP(B323,#REF!,18,FALSE)&amp;CHAR(10)&amp;(VLOOKUP(B323,#REF!,19,FALSE))</f>
        <v>#REF!</v>
      </c>
      <c r="I323" s="26" t="e">
        <f>VLOOKUP(H323,#REF!,2,FALSE)</f>
        <v>#REF!</v>
      </c>
      <c r="J323" s="11" t="e">
        <f>IF((VLOOKUP(B323,#REF!,68,FALSE)="55"),"一般競争入札","指名競争入札")</f>
        <v>#REF!</v>
      </c>
      <c r="K323" s="27" t="e">
        <f>IF(OR((VLOOKUP(B323,#REF!,66,FALSE)="1"),(VLOOKUP(B323,#REF!,8,FALSE)="1")),"非公開",(VLOOKUP(B323,#REF!,30,"FALSE")))</f>
        <v>#REF!</v>
      </c>
      <c r="L323" s="27" t="e">
        <f>VLOOKUP(B323,#REF!,29,FALSE)</f>
        <v>#REF!</v>
      </c>
      <c r="M323" s="28" t="e">
        <f>IF(OR((VLOOKUP(B323,#REF!,66,FALSE)="1"),(VLOOKUP(B323,#REF!,8,FALSE)="1")),"非公開",(ROUNDDOWN(L323/K323,3)))</f>
        <v>#REF!</v>
      </c>
      <c r="N323" s="13"/>
      <c r="O323" s="13"/>
      <c r="P323" s="13"/>
      <c r="Q323" s="14" t="s">
        <v>7</v>
      </c>
    </row>
    <row r="324" spans="1:17" ht="60" customHeight="1" x14ac:dyDescent="0.15">
      <c r="A324" s="22" t="e">
        <f>VLOOKUP(B324,#REF!,75,FALSE)</f>
        <v>#REF!</v>
      </c>
      <c r="B324" s="21"/>
      <c r="C324" s="23" t="e">
        <f>VLOOKUP(B324,#REF!,76,FALSE)</f>
        <v>#REF!</v>
      </c>
      <c r="D324" s="23" t="e">
        <f t="shared" si="4"/>
        <v>#REF!</v>
      </c>
      <c r="E324" s="24" t="e">
        <f>VLOOKUP(B324,#REF!,9,FALSE)&amp;CHAR(10)&amp;(DBCS(VLOOKUP(B324,#REF!,11,FALSE))&amp;(DBCS(VLOOKUP(B324,#REF!,10,FALSE))))</f>
        <v>#REF!</v>
      </c>
      <c r="F324" s="24" t="e">
        <f>IF(VLOOKUP(B324,#REF!,63,FALSE)="01","航空自衛隊第２補給処調達部長　村岡　良雄","航空自衛隊第２補給処調達部長代理調達管理課長　奥山　英樹")</f>
        <v>#REF!</v>
      </c>
      <c r="G324" s="25" t="e">
        <f>DATEVALUE(VLOOKUP(B324,#REF!,21,FALSE))</f>
        <v>#REF!</v>
      </c>
      <c r="H324" s="24" t="e">
        <f>VLOOKUP(B324,#REF!,18,FALSE)&amp;CHAR(10)&amp;(VLOOKUP(B324,#REF!,19,FALSE))</f>
        <v>#REF!</v>
      </c>
      <c r="I324" s="26" t="e">
        <f>VLOOKUP(H324,#REF!,2,FALSE)</f>
        <v>#REF!</v>
      </c>
      <c r="J324" s="11" t="e">
        <f>IF((VLOOKUP(B324,#REF!,68,FALSE)="55"),"一般競争入札","指名競争入札")</f>
        <v>#REF!</v>
      </c>
      <c r="K324" s="27" t="e">
        <f>IF(OR((VLOOKUP(B324,#REF!,66,FALSE)="1"),(VLOOKUP(B324,#REF!,8,FALSE)="1")),"非公開",(VLOOKUP(B324,#REF!,30,"FALSE")))</f>
        <v>#REF!</v>
      </c>
      <c r="L324" s="27" t="e">
        <f>VLOOKUP(B324,#REF!,29,FALSE)</f>
        <v>#REF!</v>
      </c>
      <c r="M324" s="28" t="e">
        <f>IF(OR((VLOOKUP(B324,#REF!,66,FALSE)="1"),(VLOOKUP(B324,#REF!,8,FALSE)="1")),"非公開",(ROUNDDOWN(L324/K324,3)))</f>
        <v>#REF!</v>
      </c>
      <c r="N324" s="13"/>
      <c r="O324" s="13"/>
      <c r="P324" s="13"/>
      <c r="Q324" s="14" t="s">
        <v>7</v>
      </c>
    </row>
    <row r="325" spans="1:17" ht="60" customHeight="1" x14ac:dyDescent="0.15">
      <c r="A325" s="22" t="e">
        <f>VLOOKUP(B325,#REF!,75,FALSE)</f>
        <v>#REF!</v>
      </c>
      <c r="B325" s="21"/>
      <c r="C325" s="23" t="e">
        <f>VLOOKUP(B325,#REF!,76,FALSE)</f>
        <v>#REF!</v>
      </c>
      <c r="D325" s="23" t="e">
        <f t="shared" ref="D325:D388" si="5">IF(C325="KE","市場価格方式","")</f>
        <v>#REF!</v>
      </c>
      <c r="E325" s="24" t="e">
        <f>VLOOKUP(B325,#REF!,9,FALSE)&amp;CHAR(10)&amp;(DBCS(VLOOKUP(B325,#REF!,11,FALSE))&amp;(DBCS(VLOOKUP(B325,#REF!,10,FALSE))))</f>
        <v>#REF!</v>
      </c>
      <c r="F325" s="24" t="e">
        <f>IF(VLOOKUP(B325,#REF!,63,FALSE)="01","航空自衛隊第２補給処調達部長　村岡　良雄","航空自衛隊第２補給処調達部長代理調達管理課長　奥山　英樹")</f>
        <v>#REF!</v>
      </c>
      <c r="G325" s="25" t="e">
        <f>DATEVALUE(VLOOKUP(B325,#REF!,21,FALSE))</f>
        <v>#REF!</v>
      </c>
      <c r="H325" s="24" t="e">
        <f>VLOOKUP(B325,#REF!,18,FALSE)&amp;CHAR(10)&amp;(VLOOKUP(B325,#REF!,19,FALSE))</f>
        <v>#REF!</v>
      </c>
      <c r="I325" s="26" t="e">
        <f>VLOOKUP(H325,#REF!,2,FALSE)</f>
        <v>#REF!</v>
      </c>
      <c r="J325" s="11" t="e">
        <f>IF((VLOOKUP(B325,#REF!,68,FALSE)="55"),"一般競争入札","指名競争入札")</f>
        <v>#REF!</v>
      </c>
      <c r="K325" s="27" t="e">
        <f>IF(OR((VLOOKUP(B325,#REF!,66,FALSE)="1"),(VLOOKUP(B325,#REF!,8,FALSE)="1")),"非公開",(VLOOKUP(B325,#REF!,30,"FALSE")))</f>
        <v>#REF!</v>
      </c>
      <c r="L325" s="27" t="e">
        <f>VLOOKUP(B325,#REF!,29,FALSE)</f>
        <v>#REF!</v>
      </c>
      <c r="M325" s="28" t="e">
        <f>IF(OR((VLOOKUP(B325,#REF!,66,FALSE)="1"),(VLOOKUP(B325,#REF!,8,FALSE)="1")),"非公開",(ROUNDDOWN(L325/K325,3)))</f>
        <v>#REF!</v>
      </c>
      <c r="N325" s="13"/>
      <c r="O325" s="13"/>
      <c r="P325" s="13"/>
      <c r="Q325" s="14" t="s">
        <v>7</v>
      </c>
    </row>
    <row r="326" spans="1:17" ht="60" customHeight="1" x14ac:dyDescent="0.15">
      <c r="A326" s="22" t="e">
        <f>VLOOKUP(B326,#REF!,75,FALSE)</f>
        <v>#REF!</v>
      </c>
      <c r="B326" s="21"/>
      <c r="C326" s="23" t="e">
        <f>VLOOKUP(B326,#REF!,76,FALSE)</f>
        <v>#REF!</v>
      </c>
      <c r="D326" s="23" t="e">
        <f t="shared" si="5"/>
        <v>#REF!</v>
      </c>
      <c r="E326" s="24" t="e">
        <f>VLOOKUP(B326,#REF!,9,FALSE)&amp;CHAR(10)&amp;(DBCS(VLOOKUP(B326,#REF!,11,FALSE))&amp;(DBCS(VLOOKUP(B326,#REF!,10,FALSE))))</f>
        <v>#REF!</v>
      </c>
      <c r="F326" s="24" t="e">
        <f>IF(VLOOKUP(B326,#REF!,63,FALSE)="01","航空自衛隊第２補給処調達部長　村岡　良雄","航空自衛隊第２補給処調達部長代理調達管理課長　奥山　英樹")</f>
        <v>#REF!</v>
      </c>
      <c r="G326" s="25" t="e">
        <f>DATEVALUE(VLOOKUP(B326,#REF!,21,FALSE))</f>
        <v>#REF!</v>
      </c>
      <c r="H326" s="24" t="e">
        <f>VLOOKUP(B326,#REF!,18,FALSE)&amp;CHAR(10)&amp;(VLOOKUP(B326,#REF!,19,FALSE))</f>
        <v>#REF!</v>
      </c>
      <c r="I326" s="26" t="e">
        <f>VLOOKUP(H326,#REF!,2,FALSE)</f>
        <v>#REF!</v>
      </c>
      <c r="J326" s="11" t="e">
        <f>IF((VLOOKUP(B326,#REF!,68,FALSE)="55"),"一般競争入札","指名競争入札")</f>
        <v>#REF!</v>
      </c>
      <c r="K326" s="27" t="e">
        <f>IF(OR((VLOOKUP(B326,#REF!,66,FALSE)="1"),(VLOOKUP(B326,#REF!,8,FALSE)="1")),"非公開",(VLOOKUP(B326,#REF!,30,"FALSE")))</f>
        <v>#REF!</v>
      </c>
      <c r="L326" s="27" t="e">
        <f>VLOOKUP(B326,#REF!,29,FALSE)</f>
        <v>#REF!</v>
      </c>
      <c r="M326" s="28" t="e">
        <f>IF(OR((VLOOKUP(B326,#REF!,66,FALSE)="1"),(VLOOKUP(B326,#REF!,8,FALSE)="1")),"非公開",(ROUNDDOWN(L326/K326,3)))</f>
        <v>#REF!</v>
      </c>
      <c r="N326" s="13"/>
      <c r="O326" s="13"/>
      <c r="P326" s="13"/>
      <c r="Q326" s="14" t="s">
        <v>7</v>
      </c>
    </row>
    <row r="327" spans="1:17" ht="60" customHeight="1" x14ac:dyDescent="0.15">
      <c r="A327" s="22" t="e">
        <f>VLOOKUP(B327,#REF!,75,FALSE)</f>
        <v>#REF!</v>
      </c>
      <c r="B327" s="21"/>
      <c r="C327" s="23" t="e">
        <f>VLOOKUP(B327,#REF!,76,FALSE)</f>
        <v>#REF!</v>
      </c>
      <c r="D327" s="23" t="e">
        <f t="shared" si="5"/>
        <v>#REF!</v>
      </c>
      <c r="E327" s="24" t="e">
        <f>VLOOKUP(B327,#REF!,9,FALSE)&amp;CHAR(10)&amp;(DBCS(VLOOKUP(B327,#REF!,11,FALSE))&amp;(DBCS(VLOOKUP(B327,#REF!,10,FALSE))))</f>
        <v>#REF!</v>
      </c>
      <c r="F327" s="24" t="e">
        <f>IF(VLOOKUP(B327,#REF!,63,FALSE)="01","航空自衛隊第２補給処調達部長　村岡　良雄","航空自衛隊第２補給処調達部長代理調達管理課長　奥山　英樹")</f>
        <v>#REF!</v>
      </c>
      <c r="G327" s="25" t="e">
        <f>DATEVALUE(VLOOKUP(B327,#REF!,21,FALSE))</f>
        <v>#REF!</v>
      </c>
      <c r="H327" s="24" t="e">
        <f>VLOOKUP(B327,#REF!,18,FALSE)&amp;CHAR(10)&amp;(VLOOKUP(B327,#REF!,19,FALSE))</f>
        <v>#REF!</v>
      </c>
      <c r="I327" s="26" t="e">
        <f>VLOOKUP(H327,#REF!,2,FALSE)</f>
        <v>#REF!</v>
      </c>
      <c r="J327" s="11" t="e">
        <f>IF((VLOOKUP(B327,#REF!,68,FALSE)="55"),"一般競争入札","指名競争入札")</f>
        <v>#REF!</v>
      </c>
      <c r="K327" s="27" t="e">
        <f>IF(OR((VLOOKUP(B327,#REF!,66,FALSE)="1"),(VLOOKUP(B327,#REF!,8,FALSE)="1")),"非公開",(VLOOKUP(B327,#REF!,30,"FALSE")))</f>
        <v>#REF!</v>
      </c>
      <c r="L327" s="27" t="e">
        <f>VLOOKUP(B327,#REF!,29,FALSE)</f>
        <v>#REF!</v>
      </c>
      <c r="M327" s="28" t="e">
        <f>IF(OR((VLOOKUP(B327,#REF!,66,FALSE)="1"),(VLOOKUP(B327,#REF!,8,FALSE)="1")),"非公開",(ROUNDDOWN(L327/K327,3)))</f>
        <v>#REF!</v>
      </c>
      <c r="N327" s="13"/>
      <c r="O327" s="13"/>
      <c r="P327" s="13"/>
      <c r="Q327" s="14" t="s">
        <v>7</v>
      </c>
    </row>
    <row r="328" spans="1:17" ht="60" customHeight="1" x14ac:dyDescent="0.15">
      <c r="A328" s="22" t="e">
        <f>VLOOKUP(B328,#REF!,75,FALSE)</f>
        <v>#REF!</v>
      </c>
      <c r="B328" s="21"/>
      <c r="C328" s="23" t="e">
        <f>VLOOKUP(B328,#REF!,76,FALSE)</f>
        <v>#REF!</v>
      </c>
      <c r="D328" s="23" t="e">
        <f t="shared" si="5"/>
        <v>#REF!</v>
      </c>
      <c r="E328" s="24" t="e">
        <f>VLOOKUP(B328,#REF!,9,FALSE)&amp;CHAR(10)&amp;(DBCS(VLOOKUP(B328,#REF!,11,FALSE))&amp;(DBCS(VLOOKUP(B328,#REF!,10,FALSE))))</f>
        <v>#REF!</v>
      </c>
      <c r="F328" s="24" t="e">
        <f>IF(VLOOKUP(B328,#REF!,63,FALSE)="01","航空自衛隊第２補給処調達部長　村岡　良雄","航空自衛隊第２補給処調達部長代理調達管理課長　奥山　英樹")</f>
        <v>#REF!</v>
      </c>
      <c r="G328" s="25" t="e">
        <f>DATEVALUE(VLOOKUP(B328,#REF!,21,FALSE))</f>
        <v>#REF!</v>
      </c>
      <c r="H328" s="24" t="e">
        <f>VLOOKUP(B328,#REF!,18,FALSE)&amp;CHAR(10)&amp;(VLOOKUP(B328,#REF!,19,FALSE))</f>
        <v>#REF!</v>
      </c>
      <c r="I328" s="26" t="e">
        <f>VLOOKUP(H328,#REF!,2,FALSE)</f>
        <v>#REF!</v>
      </c>
      <c r="J328" s="11" t="e">
        <f>IF((VLOOKUP(B328,#REF!,68,FALSE)="55"),"一般競争入札","指名競争入札")</f>
        <v>#REF!</v>
      </c>
      <c r="K328" s="27" t="e">
        <f>IF(OR((VLOOKUP(B328,#REF!,66,FALSE)="1"),(VLOOKUP(B328,#REF!,8,FALSE)="1")),"非公開",(VLOOKUP(B328,#REF!,30,"FALSE")))</f>
        <v>#REF!</v>
      </c>
      <c r="L328" s="27" t="e">
        <f>VLOOKUP(B328,#REF!,29,FALSE)</f>
        <v>#REF!</v>
      </c>
      <c r="M328" s="28" t="e">
        <f>IF(OR((VLOOKUP(B328,#REF!,66,FALSE)="1"),(VLOOKUP(B328,#REF!,8,FALSE)="1")),"非公開",(ROUNDDOWN(L328/K328,3)))</f>
        <v>#REF!</v>
      </c>
      <c r="N328" s="13"/>
      <c r="O328" s="13"/>
      <c r="P328" s="13"/>
      <c r="Q328" s="14" t="s">
        <v>7</v>
      </c>
    </row>
    <row r="329" spans="1:17" ht="60" customHeight="1" x14ac:dyDescent="0.15">
      <c r="A329" s="22" t="e">
        <f>VLOOKUP(B329,#REF!,75,FALSE)</f>
        <v>#REF!</v>
      </c>
      <c r="B329" s="21"/>
      <c r="C329" s="23" t="e">
        <f>VLOOKUP(B329,#REF!,76,FALSE)</f>
        <v>#REF!</v>
      </c>
      <c r="D329" s="23" t="e">
        <f t="shared" si="5"/>
        <v>#REF!</v>
      </c>
      <c r="E329" s="24" t="e">
        <f>VLOOKUP(B329,#REF!,9,FALSE)&amp;CHAR(10)&amp;(DBCS(VLOOKUP(B329,#REF!,11,FALSE))&amp;(DBCS(VLOOKUP(B329,#REF!,10,FALSE))))</f>
        <v>#REF!</v>
      </c>
      <c r="F329" s="24" t="e">
        <f>IF(VLOOKUP(B329,#REF!,63,FALSE)="01","航空自衛隊第２補給処調達部長　村岡　良雄","航空自衛隊第２補給処調達部長代理調達管理課長　奥山　英樹")</f>
        <v>#REF!</v>
      </c>
      <c r="G329" s="25" t="e">
        <f>DATEVALUE(VLOOKUP(B329,#REF!,21,FALSE))</f>
        <v>#REF!</v>
      </c>
      <c r="H329" s="24" t="e">
        <f>VLOOKUP(B329,#REF!,18,FALSE)&amp;CHAR(10)&amp;(VLOOKUP(B329,#REF!,19,FALSE))</f>
        <v>#REF!</v>
      </c>
      <c r="I329" s="26" t="e">
        <f>VLOOKUP(H329,#REF!,2,FALSE)</f>
        <v>#REF!</v>
      </c>
      <c r="J329" s="11" t="e">
        <f>IF((VLOOKUP(B329,#REF!,68,FALSE)="55"),"一般競争入札","指名競争入札")</f>
        <v>#REF!</v>
      </c>
      <c r="K329" s="27" t="e">
        <f>IF(OR((VLOOKUP(B329,#REF!,66,FALSE)="1"),(VLOOKUP(B329,#REF!,8,FALSE)="1")),"非公開",(VLOOKUP(B329,#REF!,30,"FALSE")))</f>
        <v>#REF!</v>
      </c>
      <c r="L329" s="27" t="e">
        <f>VLOOKUP(B329,#REF!,29,FALSE)</f>
        <v>#REF!</v>
      </c>
      <c r="M329" s="28" t="e">
        <f>IF(OR((VLOOKUP(B329,#REF!,66,FALSE)="1"),(VLOOKUP(B329,#REF!,8,FALSE)="1")),"非公開",(ROUNDDOWN(L329/K329,3)))</f>
        <v>#REF!</v>
      </c>
      <c r="N329" s="13"/>
      <c r="O329" s="13"/>
      <c r="P329" s="13"/>
      <c r="Q329" s="14" t="s">
        <v>7</v>
      </c>
    </row>
    <row r="330" spans="1:17" ht="60" customHeight="1" x14ac:dyDescent="0.15">
      <c r="A330" s="22" t="e">
        <f>VLOOKUP(B330,#REF!,75,FALSE)</f>
        <v>#REF!</v>
      </c>
      <c r="B330" s="21"/>
      <c r="C330" s="23" t="e">
        <f>VLOOKUP(B330,#REF!,76,FALSE)</f>
        <v>#REF!</v>
      </c>
      <c r="D330" s="23" t="e">
        <f t="shared" si="5"/>
        <v>#REF!</v>
      </c>
      <c r="E330" s="24" t="e">
        <f>VLOOKUP(B330,#REF!,9,FALSE)&amp;CHAR(10)&amp;(DBCS(VLOOKUP(B330,#REF!,11,FALSE))&amp;(DBCS(VLOOKUP(B330,#REF!,10,FALSE))))</f>
        <v>#REF!</v>
      </c>
      <c r="F330" s="24" t="e">
        <f>IF(VLOOKUP(B330,#REF!,63,FALSE)="01","航空自衛隊第２補給処調達部長　村岡　良雄","航空自衛隊第２補給処調達部長代理調達管理課長　奥山　英樹")</f>
        <v>#REF!</v>
      </c>
      <c r="G330" s="25" t="e">
        <f>DATEVALUE(VLOOKUP(B330,#REF!,21,FALSE))</f>
        <v>#REF!</v>
      </c>
      <c r="H330" s="24" t="e">
        <f>VLOOKUP(B330,#REF!,18,FALSE)&amp;CHAR(10)&amp;(VLOOKUP(B330,#REF!,19,FALSE))</f>
        <v>#REF!</v>
      </c>
      <c r="I330" s="26" t="e">
        <f>VLOOKUP(H330,#REF!,2,FALSE)</f>
        <v>#REF!</v>
      </c>
      <c r="J330" s="11" t="e">
        <f>IF((VLOOKUP(B330,#REF!,68,FALSE)="55"),"一般競争入札","指名競争入札")</f>
        <v>#REF!</v>
      </c>
      <c r="K330" s="27" t="e">
        <f>IF(OR((VLOOKUP(B330,#REF!,66,FALSE)="1"),(VLOOKUP(B330,#REF!,8,FALSE)="1")),"非公開",(VLOOKUP(B330,#REF!,30,"FALSE")))</f>
        <v>#REF!</v>
      </c>
      <c r="L330" s="27" t="e">
        <f>VLOOKUP(B330,#REF!,29,FALSE)</f>
        <v>#REF!</v>
      </c>
      <c r="M330" s="28" t="e">
        <f>IF(OR((VLOOKUP(B330,#REF!,66,FALSE)="1"),(VLOOKUP(B330,#REF!,8,FALSE)="1")),"非公開",(ROUNDDOWN(L330/K330,3)))</f>
        <v>#REF!</v>
      </c>
      <c r="N330" s="13"/>
      <c r="O330" s="13"/>
      <c r="P330" s="13"/>
      <c r="Q330" s="14" t="s">
        <v>7</v>
      </c>
    </row>
    <row r="331" spans="1:17" ht="60" customHeight="1" x14ac:dyDescent="0.15">
      <c r="A331" s="22" t="e">
        <f>VLOOKUP(B331,#REF!,75,FALSE)</f>
        <v>#REF!</v>
      </c>
      <c r="B331" s="21"/>
      <c r="C331" s="23" t="e">
        <f>VLOOKUP(B331,#REF!,76,FALSE)</f>
        <v>#REF!</v>
      </c>
      <c r="D331" s="23" t="e">
        <f t="shared" si="5"/>
        <v>#REF!</v>
      </c>
      <c r="E331" s="24" t="e">
        <f>VLOOKUP(B331,#REF!,9,FALSE)&amp;CHAR(10)&amp;(DBCS(VLOOKUP(B331,#REF!,11,FALSE))&amp;(DBCS(VLOOKUP(B331,#REF!,10,FALSE))))</f>
        <v>#REF!</v>
      </c>
      <c r="F331" s="24" t="e">
        <f>IF(VLOOKUP(B331,#REF!,63,FALSE)="01","航空自衛隊第２補給処調達部長　村岡　良雄","航空自衛隊第２補給処調達部長代理調達管理課長　奥山　英樹")</f>
        <v>#REF!</v>
      </c>
      <c r="G331" s="25" t="e">
        <f>DATEVALUE(VLOOKUP(B331,#REF!,21,FALSE))</f>
        <v>#REF!</v>
      </c>
      <c r="H331" s="24" t="e">
        <f>VLOOKUP(B331,#REF!,18,FALSE)&amp;CHAR(10)&amp;(VLOOKUP(B331,#REF!,19,FALSE))</f>
        <v>#REF!</v>
      </c>
      <c r="I331" s="26" t="e">
        <f>VLOOKUP(H331,#REF!,2,FALSE)</f>
        <v>#REF!</v>
      </c>
      <c r="J331" s="11" t="e">
        <f>IF((VLOOKUP(B331,#REF!,68,FALSE)="55"),"一般競争入札","指名競争入札")</f>
        <v>#REF!</v>
      </c>
      <c r="K331" s="27" t="e">
        <f>IF(OR((VLOOKUP(B331,#REF!,66,FALSE)="1"),(VLOOKUP(B331,#REF!,8,FALSE)="1")),"非公開",(VLOOKUP(B331,#REF!,30,"FALSE")))</f>
        <v>#REF!</v>
      </c>
      <c r="L331" s="27" t="e">
        <f>VLOOKUP(B331,#REF!,29,FALSE)</f>
        <v>#REF!</v>
      </c>
      <c r="M331" s="28" t="e">
        <f>IF(OR((VLOOKUP(B331,#REF!,66,FALSE)="1"),(VLOOKUP(B331,#REF!,8,FALSE)="1")),"非公開",(ROUNDDOWN(L331/K331,3)))</f>
        <v>#REF!</v>
      </c>
      <c r="N331" s="13"/>
      <c r="O331" s="13"/>
      <c r="P331" s="13"/>
      <c r="Q331" s="14" t="s">
        <v>7</v>
      </c>
    </row>
    <row r="332" spans="1:17" ht="60" customHeight="1" x14ac:dyDescent="0.15">
      <c r="A332" s="22" t="e">
        <f>VLOOKUP(B332,#REF!,75,FALSE)</f>
        <v>#REF!</v>
      </c>
      <c r="B332" s="21"/>
      <c r="C332" s="23" t="e">
        <f>VLOOKUP(B332,#REF!,76,FALSE)</f>
        <v>#REF!</v>
      </c>
      <c r="D332" s="23" t="e">
        <f t="shared" si="5"/>
        <v>#REF!</v>
      </c>
      <c r="E332" s="24" t="e">
        <f>VLOOKUP(B332,#REF!,9,FALSE)&amp;CHAR(10)&amp;(DBCS(VLOOKUP(B332,#REF!,11,FALSE))&amp;(DBCS(VLOOKUP(B332,#REF!,10,FALSE))))</f>
        <v>#REF!</v>
      </c>
      <c r="F332" s="24" t="e">
        <f>IF(VLOOKUP(B332,#REF!,63,FALSE)="01","航空自衛隊第２補給処調達部長　村岡　良雄","航空自衛隊第２補給処調達部長代理調達管理課長　奥山　英樹")</f>
        <v>#REF!</v>
      </c>
      <c r="G332" s="25" t="e">
        <f>DATEVALUE(VLOOKUP(B332,#REF!,21,FALSE))</f>
        <v>#REF!</v>
      </c>
      <c r="H332" s="24" t="e">
        <f>VLOOKUP(B332,#REF!,18,FALSE)&amp;CHAR(10)&amp;(VLOOKUP(B332,#REF!,19,FALSE))</f>
        <v>#REF!</v>
      </c>
      <c r="I332" s="26" t="e">
        <f>VLOOKUP(H332,#REF!,2,FALSE)</f>
        <v>#REF!</v>
      </c>
      <c r="J332" s="11" t="e">
        <f>IF((VLOOKUP(B332,#REF!,68,FALSE)="55"),"一般競争入札","指名競争入札")</f>
        <v>#REF!</v>
      </c>
      <c r="K332" s="27" t="e">
        <f>IF(OR((VLOOKUP(B332,#REF!,66,FALSE)="1"),(VLOOKUP(B332,#REF!,8,FALSE)="1")),"非公開",(VLOOKUP(B332,#REF!,30,"FALSE")))</f>
        <v>#REF!</v>
      </c>
      <c r="L332" s="27" t="e">
        <f>VLOOKUP(B332,#REF!,29,FALSE)</f>
        <v>#REF!</v>
      </c>
      <c r="M332" s="28" t="e">
        <f>IF(OR((VLOOKUP(B332,#REF!,66,FALSE)="1"),(VLOOKUP(B332,#REF!,8,FALSE)="1")),"非公開",(ROUNDDOWN(L332/K332,3)))</f>
        <v>#REF!</v>
      </c>
      <c r="N332" s="13"/>
      <c r="O332" s="13"/>
      <c r="P332" s="13"/>
      <c r="Q332" s="14" t="s">
        <v>7</v>
      </c>
    </row>
    <row r="333" spans="1:17" ht="60" customHeight="1" x14ac:dyDescent="0.15">
      <c r="A333" s="22" t="e">
        <f>VLOOKUP(B333,#REF!,75,FALSE)</f>
        <v>#REF!</v>
      </c>
      <c r="B333" s="21"/>
      <c r="C333" s="23" t="e">
        <f>VLOOKUP(B333,#REF!,76,FALSE)</f>
        <v>#REF!</v>
      </c>
      <c r="D333" s="23" t="e">
        <f t="shared" si="5"/>
        <v>#REF!</v>
      </c>
      <c r="E333" s="24" t="e">
        <f>VLOOKUP(B333,#REF!,9,FALSE)&amp;CHAR(10)&amp;(DBCS(VLOOKUP(B333,#REF!,11,FALSE))&amp;(DBCS(VLOOKUP(B333,#REF!,10,FALSE))))</f>
        <v>#REF!</v>
      </c>
      <c r="F333" s="24" t="e">
        <f>IF(VLOOKUP(B333,#REF!,63,FALSE)="01","航空自衛隊第２補給処調達部長　村岡　良雄","航空自衛隊第２補給処調達部長代理調達管理課長　奥山　英樹")</f>
        <v>#REF!</v>
      </c>
      <c r="G333" s="25" t="e">
        <f>DATEVALUE(VLOOKUP(B333,#REF!,21,FALSE))</f>
        <v>#REF!</v>
      </c>
      <c r="H333" s="24" t="e">
        <f>VLOOKUP(B333,#REF!,18,FALSE)&amp;CHAR(10)&amp;(VLOOKUP(B333,#REF!,19,FALSE))</f>
        <v>#REF!</v>
      </c>
      <c r="I333" s="26" t="e">
        <f>VLOOKUP(H333,#REF!,2,FALSE)</f>
        <v>#REF!</v>
      </c>
      <c r="J333" s="11" t="e">
        <f>IF((VLOOKUP(B333,#REF!,68,FALSE)="55"),"一般競争入札","指名競争入札")</f>
        <v>#REF!</v>
      </c>
      <c r="K333" s="27" t="e">
        <f>IF(OR((VLOOKUP(B333,#REF!,66,FALSE)="1"),(VLOOKUP(B333,#REF!,8,FALSE)="1")),"非公開",(VLOOKUP(B333,#REF!,30,"FALSE")))</f>
        <v>#REF!</v>
      </c>
      <c r="L333" s="27" t="e">
        <f>VLOOKUP(B333,#REF!,29,FALSE)</f>
        <v>#REF!</v>
      </c>
      <c r="M333" s="28" t="e">
        <f>IF(OR((VLOOKUP(B333,#REF!,66,FALSE)="1"),(VLOOKUP(B333,#REF!,8,FALSE)="1")),"非公開",(ROUNDDOWN(L333/K333,3)))</f>
        <v>#REF!</v>
      </c>
      <c r="N333" s="13"/>
      <c r="O333" s="13"/>
      <c r="P333" s="13"/>
      <c r="Q333" s="14" t="s">
        <v>7</v>
      </c>
    </row>
    <row r="334" spans="1:17" ht="60" customHeight="1" x14ac:dyDescent="0.15">
      <c r="A334" s="22" t="e">
        <f>VLOOKUP(B334,#REF!,75,FALSE)</f>
        <v>#REF!</v>
      </c>
      <c r="B334" s="21"/>
      <c r="C334" s="23" t="e">
        <f>VLOOKUP(B334,#REF!,76,FALSE)</f>
        <v>#REF!</v>
      </c>
      <c r="D334" s="23" t="e">
        <f t="shared" si="5"/>
        <v>#REF!</v>
      </c>
      <c r="E334" s="24" t="e">
        <f>VLOOKUP(B334,#REF!,9,FALSE)&amp;CHAR(10)&amp;(DBCS(VLOOKUP(B334,#REF!,11,FALSE))&amp;(DBCS(VLOOKUP(B334,#REF!,10,FALSE))))</f>
        <v>#REF!</v>
      </c>
      <c r="F334" s="24" t="e">
        <f>IF(VLOOKUP(B334,#REF!,63,FALSE)="01","航空自衛隊第２補給処調達部長　村岡　良雄","航空自衛隊第２補給処調達部長代理調達管理課長　奥山　英樹")</f>
        <v>#REF!</v>
      </c>
      <c r="G334" s="25" t="e">
        <f>DATEVALUE(VLOOKUP(B334,#REF!,21,FALSE))</f>
        <v>#REF!</v>
      </c>
      <c r="H334" s="24" t="e">
        <f>VLOOKUP(B334,#REF!,18,FALSE)&amp;CHAR(10)&amp;(VLOOKUP(B334,#REF!,19,FALSE))</f>
        <v>#REF!</v>
      </c>
      <c r="I334" s="26" t="e">
        <f>VLOOKUP(H334,#REF!,2,FALSE)</f>
        <v>#REF!</v>
      </c>
      <c r="J334" s="11" t="e">
        <f>IF((VLOOKUP(B334,#REF!,68,FALSE)="55"),"一般競争入札","指名競争入札")</f>
        <v>#REF!</v>
      </c>
      <c r="K334" s="27" t="e">
        <f>IF(OR((VLOOKUP(B334,#REF!,66,FALSE)="1"),(VLOOKUP(B334,#REF!,8,FALSE)="1")),"非公開",(VLOOKUP(B334,#REF!,30,"FALSE")))</f>
        <v>#REF!</v>
      </c>
      <c r="L334" s="27" t="e">
        <f>VLOOKUP(B334,#REF!,29,FALSE)</f>
        <v>#REF!</v>
      </c>
      <c r="M334" s="28" t="e">
        <f>IF(OR((VLOOKUP(B334,#REF!,66,FALSE)="1"),(VLOOKUP(B334,#REF!,8,FALSE)="1")),"非公開",(ROUNDDOWN(L334/K334,3)))</f>
        <v>#REF!</v>
      </c>
      <c r="N334" s="13"/>
      <c r="O334" s="13"/>
      <c r="P334" s="13"/>
      <c r="Q334" s="14" t="s">
        <v>7</v>
      </c>
    </row>
    <row r="335" spans="1:17" ht="60" customHeight="1" x14ac:dyDescent="0.15">
      <c r="A335" s="22" t="e">
        <f>VLOOKUP(B335,#REF!,75,FALSE)</f>
        <v>#REF!</v>
      </c>
      <c r="B335" s="21"/>
      <c r="C335" s="23" t="e">
        <f>VLOOKUP(B335,#REF!,76,FALSE)</f>
        <v>#REF!</v>
      </c>
      <c r="D335" s="23" t="e">
        <f t="shared" si="5"/>
        <v>#REF!</v>
      </c>
      <c r="E335" s="24" t="e">
        <f>VLOOKUP(B335,#REF!,9,FALSE)&amp;CHAR(10)&amp;(DBCS(VLOOKUP(B335,#REF!,11,FALSE))&amp;(DBCS(VLOOKUP(B335,#REF!,10,FALSE))))</f>
        <v>#REF!</v>
      </c>
      <c r="F335" s="24" t="e">
        <f>IF(VLOOKUP(B335,#REF!,63,FALSE)="01","航空自衛隊第２補給処調達部長　村岡　良雄","航空自衛隊第２補給処調達部長代理調達管理課長　奥山　英樹")</f>
        <v>#REF!</v>
      </c>
      <c r="G335" s="25" t="e">
        <f>DATEVALUE(VLOOKUP(B335,#REF!,21,FALSE))</f>
        <v>#REF!</v>
      </c>
      <c r="H335" s="24" t="e">
        <f>VLOOKUP(B335,#REF!,18,FALSE)&amp;CHAR(10)&amp;(VLOOKUP(B335,#REF!,19,FALSE))</f>
        <v>#REF!</v>
      </c>
      <c r="I335" s="26" t="e">
        <f>VLOOKUP(H335,#REF!,2,FALSE)</f>
        <v>#REF!</v>
      </c>
      <c r="J335" s="11" t="e">
        <f>IF((VLOOKUP(B335,#REF!,68,FALSE)="55"),"一般競争入札","指名競争入札")</f>
        <v>#REF!</v>
      </c>
      <c r="K335" s="27" t="e">
        <f>IF(OR((VLOOKUP(B335,#REF!,66,FALSE)="1"),(VLOOKUP(B335,#REF!,8,FALSE)="1")),"非公開",(VLOOKUP(B335,#REF!,30,"FALSE")))</f>
        <v>#REF!</v>
      </c>
      <c r="L335" s="27" t="e">
        <f>VLOOKUP(B335,#REF!,29,FALSE)</f>
        <v>#REF!</v>
      </c>
      <c r="M335" s="28" t="e">
        <f>IF(OR((VLOOKUP(B335,#REF!,66,FALSE)="1"),(VLOOKUP(B335,#REF!,8,FALSE)="1")),"非公開",(ROUNDDOWN(L335/K335,3)))</f>
        <v>#REF!</v>
      </c>
      <c r="N335" s="13"/>
      <c r="O335" s="13"/>
      <c r="P335" s="13"/>
      <c r="Q335" s="14" t="s">
        <v>7</v>
      </c>
    </row>
    <row r="336" spans="1:17" ht="60" customHeight="1" x14ac:dyDescent="0.15">
      <c r="A336" s="22" t="e">
        <f>VLOOKUP(B336,#REF!,75,FALSE)</f>
        <v>#REF!</v>
      </c>
      <c r="B336" s="21"/>
      <c r="C336" s="23" t="e">
        <f>VLOOKUP(B336,#REF!,76,FALSE)</f>
        <v>#REF!</v>
      </c>
      <c r="D336" s="23" t="e">
        <f t="shared" si="5"/>
        <v>#REF!</v>
      </c>
      <c r="E336" s="24" t="e">
        <f>VLOOKUP(B336,#REF!,9,FALSE)&amp;CHAR(10)&amp;(DBCS(VLOOKUP(B336,#REF!,11,FALSE))&amp;(DBCS(VLOOKUP(B336,#REF!,10,FALSE))))</f>
        <v>#REF!</v>
      </c>
      <c r="F336" s="24" t="e">
        <f>IF(VLOOKUP(B336,#REF!,63,FALSE)="01","航空自衛隊第２補給処調達部長　村岡　良雄","航空自衛隊第２補給処調達部長代理調達管理課長　奥山　英樹")</f>
        <v>#REF!</v>
      </c>
      <c r="G336" s="25" t="e">
        <f>DATEVALUE(VLOOKUP(B336,#REF!,21,FALSE))</f>
        <v>#REF!</v>
      </c>
      <c r="H336" s="24" t="e">
        <f>VLOOKUP(B336,#REF!,18,FALSE)&amp;CHAR(10)&amp;(VLOOKUP(B336,#REF!,19,FALSE))</f>
        <v>#REF!</v>
      </c>
      <c r="I336" s="26" t="e">
        <f>VLOOKUP(H336,#REF!,2,FALSE)</f>
        <v>#REF!</v>
      </c>
      <c r="J336" s="11" t="e">
        <f>IF((VLOOKUP(B336,#REF!,68,FALSE)="55"),"一般競争入札","指名競争入札")</f>
        <v>#REF!</v>
      </c>
      <c r="K336" s="27" t="e">
        <f>IF(OR((VLOOKUP(B336,#REF!,66,FALSE)="1"),(VLOOKUP(B336,#REF!,8,FALSE)="1")),"非公開",(VLOOKUP(B336,#REF!,30,"FALSE")))</f>
        <v>#REF!</v>
      </c>
      <c r="L336" s="27" t="e">
        <f>VLOOKUP(B336,#REF!,29,FALSE)</f>
        <v>#REF!</v>
      </c>
      <c r="M336" s="28" t="e">
        <f>IF(OR((VLOOKUP(B336,#REF!,66,FALSE)="1"),(VLOOKUP(B336,#REF!,8,FALSE)="1")),"非公開",(ROUNDDOWN(L336/K336,3)))</f>
        <v>#REF!</v>
      </c>
      <c r="N336" s="13"/>
      <c r="O336" s="13"/>
      <c r="P336" s="13"/>
      <c r="Q336" s="14" t="s">
        <v>7</v>
      </c>
    </row>
    <row r="337" spans="1:17" ht="60" customHeight="1" x14ac:dyDescent="0.15">
      <c r="A337" s="22" t="e">
        <f>VLOOKUP(B337,#REF!,75,FALSE)</f>
        <v>#REF!</v>
      </c>
      <c r="B337" s="21"/>
      <c r="C337" s="23" t="e">
        <f>VLOOKUP(B337,#REF!,76,FALSE)</f>
        <v>#REF!</v>
      </c>
      <c r="D337" s="23" t="e">
        <f t="shared" si="5"/>
        <v>#REF!</v>
      </c>
      <c r="E337" s="24" t="e">
        <f>VLOOKUP(B337,#REF!,9,FALSE)&amp;CHAR(10)&amp;(DBCS(VLOOKUP(B337,#REF!,11,FALSE))&amp;(DBCS(VLOOKUP(B337,#REF!,10,FALSE))))</f>
        <v>#REF!</v>
      </c>
      <c r="F337" s="24" t="e">
        <f>IF(VLOOKUP(B337,#REF!,63,FALSE)="01","航空自衛隊第２補給処調達部長　村岡　良雄","航空自衛隊第２補給処調達部長代理調達管理課長　奥山　英樹")</f>
        <v>#REF!</v>
      </c>
      <c r="G337" s="25" t="e">
        <f>DATEVALUE(VLOOKUP(B337,#REF!,21,FALSE))</f>
        <v>#REF!</v>
      </c>
      <c r="H337" s="24" t="e">
        <f>VLOOKUP(B337,#REF!,18,FALSE)&amp;CHAR(10)&amp;(VLOOKUP(B337,#REF!,19,FALSE))</f>
        <v>#REF!</v>
      </c>
      <c r="I337" s="26" t="e">
        <f>VLOOKUP(H337,#REF!,2,FALSE)</f>
        <v>#REF!</v>
      </c>
      <c r="J337" s="11" t="e">
        <f>IF((VLOOKUP(B337,#REF!,68,FALSE)="55"),"一般競争入札","指名競争入札")</f>
        <v>#REF!</v>
      </c>
      <c r="K337" s="27" t="e">
        <f>IF(OR((VLOOKUP(B337,#REF!,66,FALSE)="1"),(VLOOKUP(B337,#REF!,8,FALSE)="1")),"非公開",(VLOOKUP(B337,#REF!,30,"FALSE")))</f>
        <v>#REF!</v>
      </c>
      <c r="L337" s="27" t="e">
        <f>VLOOKUP(B337,#REF!,29,FALSE)</f>
        <v>#REF!</v>
      </c>
      <c r="M337" s="28" t="e">
        <f>IF(OR((VLOOKUP(B337,#REF!,66,FALSE)="1"),(VLOOKUP(B337,#REF!,8,FALSE)="1")),"非公開",(ROUNDDOWN(L337/K337,3)))</f>
        <v>#REF!</v>
      </c>
      <c r="N337" s="13"/>
      <c r="O337" s="13"/>
      <c r="P337" s="13"/>
      <c r="Q337" s="14" t="s">
        <v>7</v>
      </c>
    </row>
    <row r="338" spans="1:17" ht="60" customHeight="1" x14ac:dyDescent="0.15">
      <c r="A338" s="22" t="e">
        <f>VLOOKUP(B338,#REF!,75,FALSE)</f>
        <v>#REF!</v>
      </c>
      <c r="B338" s="21"/>
      <c r="C338" s="23" t="e">
        <f>VLOOKUP(B338,#REF!,76,FALSE)</f>
        <v>#REF!</v>
      </c>
      <c r="D338" s="23" t="e">
        <f t="shared" si="5"/>
        <v>#REF!</v>
      </c>
      <c r="E338" s="24" t="e">
        <f>VLOOKUP(B338,#REF!,9,FALSE)&amp;CHAR(10)&amp;(DBCS(VLOOKUP(B338,#REF!,11,FALSE))&amp;(DBCS(VLOOKUP(B338,#REF!,10,FALSE))))</f>
        <v>#REF!</v>
      </c>
      <c r="F338" s="24" t="e">
        <f>IF(VLOOKUP(B338,#REF!,63,FALSE)="01","航空自衛隊第２補給処調達部長　村岡　良雄","航空自衛隊第２補給処調達部長代理調達管理課長　奥山　英樹")</f>
        <v>#REF!</v>
      </c>
      <c r="G338" s="25" t="e">
        <f>DATEVALUE(VLOOKUP(B338,#REF!,21,FALSE))</f>
        <v>#REF!</v>
      </c>
      <c r="H338" s="24" t="e">
        <f>VLOOKUP(B338,#REF!,18,FALSE)&amp;CHAR(10)&amp;(VLOOKUP(B338,#REF!,19,FALSE))</f>
        <v>#REF!</v>
      </c>
      <c r="I338" s="26" t="e">
        <f>VLOOKUP(H338,#REF!,2,FALSE)</f>
        <v>#REF!</v>
      </c>
      <c r="J338" s="11" t="e">
        <f>IF((VLOOKUP(B338,#REF!,68,FALSE)="55"),"一般競争入札","指名競争入札")</f>
        <v>#REF!</v>
      </c>
      <c r="K338" s="27" t="e">
        <f>IF(OR((VLOOKUP(B338,#REF!,66,FALSE)="1"),(VLOOKUP(B338,#REF!,8,FALSE)="1")),"非公開",(VLOOKUP(B338,#REF!,30,"FALSE")))</f>
        <v>#REF!</v>
      </c>
      <c r="L338" s="27" t="e">
        <f>VLOOKUP(B338,#REF!,29,FALSE)</f>
        <v>#REF!</v>
      </c>
      <c r="M338" s="28" t="e">
        <f>IF(OR((VLOOKUP(B338,#REF!,66,FALSE)="1"),(VLOOKUP(B338,#REF!,8,FALSE)="1")),"非公開",(ROUNDDOWN(L338/K338,3)))</f>
        <v>#REF!</v>
      </c>
      <c r="N338" s="13"/>
      <c r="O338" s="13"/>
      <c r="P338" s="13"/>
      <c r="Q338" s="14" t="s">
        <v>7</v>
      </c>
    </row>
    <row r="339" spans="1:17" ht="60" customHeight="1" x14ac:dyDescent="0.15">
      <c r="A339" s="22" t="e">
        <f>VLOOKUP(B339,#REF!,75,FALSE)</f>
        <v>#REF!</v>
      </c>
      <c r="B339" s="21"/>
      <c r="C339" s="23" t="e">
        <f>VLOOKUP(B339,#REF!,76,FALSE)</f>
        <v>#REF!</v>
      </c>
      <c r="D339" s="23" t="e">
        <f t="shared" si="5"/>
        <v>#REF!</v>
      </c>
      <c r="E339" s="24" t="e">
        <f>VLOOKUP(B339,#REF!,9,FALSE)&amp;CHAR(10)&amp;(DBCS(VLOOKUP(B339,#REF!,11,FALSE))&amp;(DBCS(VLOOKUP(B339,#REF!,10,FALSE))))</f>
        <v>#REF!</v>
      </c>
      <c r="F339" s="24" t="e">
        <f>IF(VLOOKUP(B339,#REF!,63,FALSE)="01","航空自衛隊第２補給処調達部長　村岡　良雄","航空自衛隊第２補給処調達部長代理調達管理課長　奥山　英樹")</f>
        <v>#REF!</v>
      </c>
      <c r="G339" s="25" t="e">
        <f>DATEVALUE(VLOOKUP(B339,#REF!,21,FALSE))</f>
        <v>#REF!</v>
      </c>
      <c r="H339" s="24" t="e">
        <f>VLOOKUP(B339,#REF!,18,FALSE)&amp;CHAR(10)&amp;(VLOOKUP(B339,#REF!,19,FALSE))</f>
        <v>#REF!</v>
      </c>
      <c r="I339" s="26" t="e">
        <f>VLOOKUP(H339,#REF!,2,FALSE)</f>
        <v>#REF!</v>
      </c>
      <c r="J339" s="11" t="e">
        <f>IF((VLOOKUP(B339,#REF!,68,FALSE)="55"),"一般競争入札","指名競争入札")</f>
        <v>#REF!</v>
      </c>
      <c r="K339" s="27" t="e">
        <f>IF(OR((VLOOKUP(B339,#REF!,66,FALSE)="1"),(VLOOKUP(B339,#REF!,8,FALSE)="1")),"非公開",(VLOOKUP(B339,#REF!,30,"FALSE")))</f>
        <v>#REF!</v>
      </c>
      <c r="L339" s="27" t="e">
        <f>VLOOKUP(B339,#REF!,29,FALSE)</f>
        <v>#REF!</v>
      </c>
      <c r="M339" s="28" t="e">
        <f>IF(OR((VLOOKUP(B339,#REF!,66,FALSE)="1"),(VLOOKUP(B339,#REF!,8,FALSE)="1")),"非公開",(ROUNDDOWN(L339/K339,3)))</f>
        <v>#REF!</v>
      </c>
      <c r="N339" s="13"/>
      <c r="O339" s="13"/>
      <c r="P339" s="13"/>
      <c r="Q339" s="14" t="s">
        <v>7</v>
      </c>
    </row>
    <row r="340" spans="1:17" ht="60" customHeight="1" x14ac:dyDescent="0.15">
      <c r="A340" s="22" t="e">
        <f>VLOOKUP(B340,#REF!,75,FALSE)</f>
        <v>#REF!</v>
      </c>
      <c r="B340" s="21"/>
      <c r="C340" s="23" t="e">
        <f>VLOOKUP(B340,#REF!,76,FALSE)</f>
        <v>#REF!</v>
      </c>
      <c r="D340" s="23" t="e">
        <f t="shared" si="5"/>
        <v>#REF!</v>
      </c>
      <c r="E340" s="24" t="e">
        <f>VLOOKUP(B340,#REF!,9,FALSE)&amp;CHAR(10)&amp;(DBCS(VLOOKUP(B340,#REF!,11,FALSE))&amp;(DBCS(VLOOKUP(B340,#REF!,10,FALSE))))</f>
        <v>#REF!</v>
      </c>
      <c r="F340" s="24" t="e">
        <f>IF(VLOOKUP(B340,#REF!,63,FALSE)="01","航空自衛隊第２補給処調達部長　村岡　良雄","航空自衛隊第２補給処調達部長代理調達管理課長　奥山　英樹")</f>
        <v>#REF!</v>
      </c>
      <c r="G340" s="25" t="e">
        <f>DATEVALUE(VLOOKUP(B340,#REF!,21,FALSE))</f>
        <v>#REF!</v>
      </c>
      <c r="H340" s="24" t="e">
        <f>VLOOKUP(B340,#REF!,18,FALSE)&amp;CHAR(10)&amp;(VLOOKUP(B340,#REF!,19,FALSE))</f>
        <v>#REF!</v>
      </c>
      <c r="I340" s="26" t="e">
        <f>VLOOKUP(H340,#REF!,2,FALSE)</f>
        <v>#REF!</v>
      </c>
      <c r="J340" s="11" t="e">
        <f>IF((VLOOKUP(B340,#REF!,68,FALSE)="55"),"一般競争入札","指名競争入札")</f>
        <v>#REF!</v>
      </c>
      <c r="K340" s="27" t="e">
        <f>IF(OR((VLOOKUP(B340,#REF!,66,FALSE)="1"),(VLOOKUP(B340,#REF!,8,FALSE)="1")),"非公開",(VLOOKUP(B340,#REF!,30,"FALSE")))</f>
        <v>#REF!</v>
      </c>
      <c r="L340" s="27" t="e">
        <f>VLOOKUP(B340,#REF!,29,FALSE)</f>
        <v>#REF!</v>
      </c>
      <c r="M340" s="28" t="e">
        <f>IF(OR((VLOOKUP(B340,#REF!,66,FALSE)="1"),(VLOOKUP(B340,#REF!,8,FALSE)="1")),"非公開",(ROUNDDOWN(L340/K340,3)))</f>
        <v>#REF!</v>
      </c>
      <c r="N340" s="13"/>
      <c r="O340" s="13"/>
      <c r="P340" s="13"/>
      <c r="Q340" s="14" t="s">
        <v>7</v>
      </c>
    </row>
    <row r="341" spans="1:17" ht="60" customHeight="1" x14ac:dyDescent="0.15">
      <c r="A341" s="22" t="e">
        <f>VLOOKUP(B341,#REF!,75,FALSE)</f>
        <v>#REF!</v>
      </c>
      <c r="B341" s="21"/>
      <c r="C341" s="23" t="e">
        <f>VLOOKUP(B341,#REF!,76,FALSE)</f>
        <v>#REF!</v>
      </c>
      <c r="D341" s="23" t="e">
        <f t="shared" si="5"/>
        <v>#REF!</v>
      </c>
      <c r="E341" s="24" t="e">
        <f>VLOOKUP(B341,#REF!,9,FALSE)&amp;CHAR(10)&amp;(DBCS(VLOOKUP(B341,#REF!,11,FALSE))&amp;(DBCS(VLOOKUP(B341,#REF!,10,FALSE))))</f>
        <v>#REF!</v>
      </c>
      <c r="F341" s="24" t="e">
        <f>IF(VLOOKUP(B341,#REF!,63,FALSE)="01","航空自衛隊第２補給処調達部長　村岡　良雄","航空自衛隊第２補給処調達部長代理調達管理課長　奥山　英樹")</f>
        <v>#REF!</v>
      </c>
      <c r="G341" s="25" t="e">
        <f>DATEVALUE(VLOOKUP(B341,#REF!,21,FALSE))</f>
        <v>#REF!</v>
      </c>
      <c r="H341" s="24" t="e">
        <f>VLOOKUP(B341,#REF!,18,FALSE)&amp;CHAR(10)&amp;(VLOOKUP(B341,#REF!,19,FALSE))</f>
        <v>#REF!</v>
      </c>
      <c r="I341" s="26" t="e">
        <f>VLOOKUP(H341,#REF!,2,FALSE)</f>
        <v>#REF!</v>
      </c>
      <c r="J341" s="11" t="e">
        <f>IF((VLOOKUP(B341,#REF!,68,FALSE)="55"),"一般競争入札","指名競争入札")</f>
        <v>#REF!</v>
      </c>
      <c r="K341" s="27" t="e">
        <f>IF(OR((VLOOKUP(B341,#REF!,66,FALSE)="1"),(VLOOKUP(B341,#REF!,8,FALSE)="1")),"非公開",(VLOOKUP(B341,#REF!,30,"FALSE")))</f>
        <v>#REF!</v>
      </c>
      <c r="L341" s="27" t="e">
        <f>VLOOKUP(B341,#REF!,29,FALSE)</f>
        <v>#REF!</v>
      </c>
      <c r="M341" s="28" t="e">
        <f>IF(OR((VLOOKUP(B341,#REF!,66,FALSE)="1"),(VLOOKUP(B341,#REF!,8,FALSE)="1")),"非公開",(ROUNDDOWN(L341/K341,3)))</f>
        <v>#REF!</v>
      </c>
      <c r="N341" s="13"/>
      <c r="O341" s="13"/>
      <c r="P341" s="13"/>
      <c r="Q341" s="14" t="s">
        <v>7</v>
      </c>
    </row>
    <row r="342" spans="1:17" ht="60" customHeight="1" x14ac:dyDescent="0.15">
      <c r="A342" s="22" t="e">
        <f>VLOOKUP(B342,#REF!,75,FALSE)</f>
        <v>#REF!</v>
      </c>
      <c r="B342" s="21"/>
      <c r="C342" s="23" t="e">
        <f>VLOOKUP(B342,#REF!,76,FALSE)</f>
        <v>#REF!</v>
      </c>
      <c r="D342" s="23" t="e">
        <f t="shared" si="5"/>
        <v>#REF!</v>
      </c>
      <c r="E342" s="24" t="e">
        <f>VLOOKUP(B342,#REF!,9,FALSE)&amp;CHAR(10)&amp;(DBCS(VLOOKUP(B342,#REF!,11,FALSE))&amp;(DBCS(VLOOKUP(B342,#REF!,10,FALSE))))</f>
        <v>#REF!</v>
      </c>
      <c r="F342" s="24" t="e">
        <f>IF(VLOOKUP(B342,#REF!,63,FALSE)="01","航空自衛隊第２補給処調達部長　村岡　良雄","航空自衛隊第２補給処調達部長代理調達管理課長　奥山　英樹")</f>
        <v>#REF!</v>
      </c>
      <c r="G342" s="25" t="e">
        <f>DATEVALUE(VLOOKUP(B342,#REF!,21,FALSE))</f>
        <v>#REF!</v>
      </c>
      <c r="H342" s="24" t="e">
        <f>VLOOKUP(B342,#REF!,18,FALSE)&amp;CHAR(10)&amp;(VLOOKUP(B342,#REF!,19,FALSE))</f>
        <v>#REF!</v>
      </c>
      <c r="I342" s="26" t="e">
        <f>VLOOKUP(H342,#REF!,2,FALSE)</f>
        <v>#REF!</v>
      </c>
      <c r="J342" s="11" t="e">
        <f>IF((VLOOKUP(B342,#REF!,68,FALSE)="55"),"一般競争入札","指名競争入札")</f>
        <v>#REF!</v>
      </c>
      <c r="K342" s="27" t="e">
        <f>IF(OR((VLOOKUP(B342,#REF!,66,FALSE)="1"),(VLOOKUP(B342,#REF!,8,FALSE)="1")),"非公開",(VLOOKUP(B342,#REF!,30,"FALSE")))</f>
        <v>#REF!</v>
      </c>
      <c r="L342" s="27" t="e">
        <f>VLOOKUP(B342,#REF!,29,FALSE)</f>
        <v>#REF!</v>
      </c>
      <c r="M342" s="28" t="e">
        <f>IF(OR((VLOOKUP(B342,#REF!,66,FALSE)="1"),(VLOOKUP(B342,#REF!,8,FALSE)="1")),"非公開",(ROUNDDOWN(L342/K342,3)))</f>
        <v>#REF!</v>
      </c>
      <c r="N342" s="13"/>
      <c r="O342" s="13"/>
      <c r="P342" s="13"/>
      <c r="Q342" s="14" t="s">
        <v>7</v>
      </c>
    </row>
    <row r="343" spans="1:17" ht="60" customHeight="1" x14ac:dyDescent="0.15">
      <c r="A343" s="22" t="e">
        <f>VLOOKUP(B343,#REF!,75,FALSE)</f>
        <v>#REF!</v>
      </c>
      <c r="B343" s="21"/>
      <c r="C343" s="23" t="e">
        <f>VLOOKUP(B343,#REF!,76,FALSE)</f>
        <v>#REF!</v>
      </c>
      <c r="D343" s="23" t="e">
        <f t="shared" si="5"/>
        <v>#REF!</v>
      </c>
      <c r="E343" s="24" t="e">
        <f>VLOOKUP(B343,#REF!,9,FALSE)&amp;CHAR(10)&amp;(DBCS(VLOOKUP(B343,#REF!,11,FALSE))&amp;(DBCS(VLOOKUP(B343,#REF!,10,FALSE))))</f>
        <v>#REF!</v>
      </c>
      <c r="F343" s="24" t="e">
        <f>IF(VLOOKUP(B343,#REF!,63,FALSE)="01","航空自衛隊第２補給処調達部長　村岡　良雄","航空自衛隊第２補給処調達部長代理調達管理課長　奥山　英樹")</f>
        <v>#REF!</v>
      </c>
      <c r="G343" s="25" t="e">
        <f>DATEVALUE(VLOOKUP(B343,#REF!,21,FALSE))</f>
        <v>#REF!</v>
      </c>
      <c r="H343" s="24" t="e">
        <f>VLOOKUP(B343,#REF!,18,FALSE)&amp;CHAR(10)&amp;(VLOOKUP(B343,#REF!,19,FALSE))</f>
        <v>#REF!</v>
      </c>
      <c r="I343" s="26" t="e">
        <f>VLOOKUP(H343,#REF!,2,FALSE)</f>
        <v>#REF!</v>
      </c>
      <c r="J343" s="11" t="e">
        <f>IF((VLOOKUP(B343,#REF!,68,FALSE)="55"),"一般競争入札","指名競争入札")</f>
        <v>#REF!</v>
      </c>
      <c r="K343" s="27" t="e">
        <f>IF(OR((VLOOKUP(B343,#REF!,66,FALSE)="1"),(VLOOKUP(B343,#REF!,8,FALSE)="1")),"非公開",(VLOOKUP(B343,#REF!,30,"FALSE")))</f>
        <v>#REF!</v>
      </c>
      <c r="L343" s="27" t="e">
        <f>VLOOKUP(B343,#REF!,29,FALSE)</f>
        <v>#REF!</v>
      </c>
      <c r="M343" s="28" t="e">
        <f>IF(OR((VLOOKUP(B343,#REF!,66,FALSE)="1"),(VLOOKUP(B343,#REF!,8,FALSE)="1")),"非公開",(ROUNDDOWN(L343/K343,3)))</f>
        <v>#REF!</v>
      </c>
      <c r="N343" s="13"/>
      <c r="O343" s="13"/>
      <c r="P343" s="13"/>
      <c r="Q343" s="14" t="s">
        <v>7</v>
      </c>
    </row>
    <row r="344" spans="1:17" ht="60" customHeight="1" x14ac:dyDescent="0.15">
      <c r="A344" s="22" t="e">
        <f>VLOOKUP(B344,#REF!,75,FALSE)</f>
        <v>#REF!</v>
      </c>
      <c r="B344" s="21"/>
      <c r="C344" s="23" t="e">
        <f>VLOOKUP(B344,#REF!,76,FALSE)</f>
        <v>#REF!</v>
      </c>
      <c r="D344" s="23" t="e">
        <f t="shared" si="5"/>
        <v>#REF!</v>
      </c>
      <c r="E344" s="24" t="e">
        <f>VLOOKUP(B344,#REF!,9,FALSE)&amp;CHAR(10)&amp;(DBCS(VLOOKUP(B344,#REF!,11,FALSE))&amp;(DBCS(VLOOKUP(B344,#REF!,10,FALSE))))</f>
        <v>#REF!</v>
      </c>
      <c r="F344" s="24" t="e">
        <f>IF(VLOOKUP(B344,#REF!,63,FALSE)="01","航空自衛隊第２補給処調達部長　村岡　良雄","航空自衛隊第２補給処調達部長代理調達管理課長　奥山　英樹")</f>
        <v>#REF!</v>
      </c>
      <c r="G344" s="25" t="e">
        <f>DATEVALUE(VLOOKUP(B344,#REF!,21,FALSE))</f>
        <v>#REF!</v>
      </c>
      <c r="H344" s="24" t="e">
        <f>VLOOKUP(B344,#REF!,18,FALSE)&amp;CHAR(10)&amp;(VLOOKUP(B344,#REF!,19,FALSE))</f>
        <v>#REF!</v>
      </c>
      <c r="I344" s="26" t="e">
        <f>VLOOKUP(H344,#REF!,2,FALSE)</f>
        <v>#REF!</v>
      </c>
      <c r="J344" s="11" t="e">
        <f>IF((VLOOKUP(B344,#REF!,68,FALSE)="55"),"一般競争入札","指名競争入札")</f>
        <v>#REF!</v>
      </c>
      <c r="K344" s="27" t="e">
        <f>IF(OR((VLOOKUP(B344,#REF!,66,FALSE)="1"),(VLOOKUP(B344,#REF!,8,FALSE)="1")),"非公開",(VLOOKUP(B344,#REF!,30,"FALSE")))</f>
        <v>#REF!</v>
      </c>
      <c r="L344" s="27" t="e">
        <f>VLOOKUP(B344,#REF!,29,FALSE)</f>
        <v>#REF!</v>
      </c>
      <c r="M344" s="28" t="e">
        <f>IF(OR((VLOOKUP(B344,#REF!,66,FALSE)="1"),(VLOOKUP(B344,#REF!,8,FALSE)="1")),"非公開",(ROUNDDOWN(L344/K344,3)))</f>
        <v>#REF!</v>
      </c>
      <c r="N344" s="13"/>
      <c r="O344" s="13"/>
      <c r="P344" s="13"/>
      <c r="Q344" s="14" t="s">
        <v>7</v>
      </c>
    </row>
    <row r="345" spans="1:17" ht="60" customHeight="1" x14ac:dyDescent="0.15">
      <c r="A345" s="22" t="e">
        <f>VLOOKUP(B345,#REF!,75,FALSE)</f>
        <v>#REF!</v>
      </c>
      <c r="B345" s="21"/>
      <c r="C345" s="23" t="e">
        <f>VLOOKUP(B345,#REF!,76,FALSE)</f>
        <v>#REF!</v>
      </c>
      <c r="D345" s="23" t="e">
        <f t="shared" si="5"/>
        <v>#REF!</v>
      </c>
      <c r="E345" s="24" t="e">
        <f>VLOOKUP(B345,#REF!,9,FALSE)&amp;CHAR(10)&amp;(DBCS(VLOOKUP(B345,#REF!,11,FALSE))&amp;(DBCS(VLOOKUP(B345,#REF!,10,FALSE))))</f>
        <v>#REF!</v>
      </c>
      <c r="F345" s="24" t="e">
        <f>IF(VLOOKUP(B345,#REF!,63,FALSE)="01","航空自衛隊第２補給処調達部長　村岡　良雄","航空自衛隊第２補給処調達部長代理調達管理課長　奥山　英樹")</f>
        <v>#REF!</v>
      </c>
      <c r="G345" s="25" t="e">
        <f>DATEVALUE(VLOOKUP(B345,#REF!,21,FALSE))</f>
        <v>#REF!</v>
      </c>
      <c r="H345" s="24" t="e">
        <f>VLOOKUP(B345,#REF!,18,FALSE)&amp;CHAR(10)&amp;(VLOOKUP(B345,#REF!,19,FALSE))</f>
        <v>#REF!</v>
      </c>
      <c r="I345" s="26" t="e">
        <f>VLOOKUP(H345,#REF!,2,FALSE)</f>
        <v>#REF!</v>
      </c>
      <c r="J345" s="11" t="e">
        <f>IF((VLOOKUP(B345,#REF!,68,FALSE)="55"),"一般競争入札","指名競争入札")</f>
        <v>#REF!</v>
      </c>
      <c r="K345" s="27" t="e">
        <f>IF(OR((VLOOKUP(B345,#REF!,66,FALSE)="1"),(VLOOKUP(B345,#REF!,8,FALSE)="1")),"非公開",(VLOOKUP(B345,#REF!,30,"FALSE")))</f>
        <v>#REF!</v>
      </c>
      <c r="L345" s="27" t="e">
        <f>VLOOKUP(B345,#REF!,29,FALSE)</f>
        <v>#REF!</v>
      </c>
      <c r="M345" s="28" t="e">
        <f>IF(OR((VLOOKUP(B345,#REF!,66,FALSE)="1"),(VLOOKUP(B345,#REF!,8,FALSE)="1")),"非公開",(ROUNDDOWN(L345/K345,3)))</f>
        <v>#REF!</v>
      </c>
      <c r="N345" s="13"/>
      <c r="O345" s="13"/>
      <c r="P345" s="13"/>
      <c r="Q345" s="14" t="s">
        <v>7</v>
      </c>
    </row>
    <row r="346" spans="1:17" ht="60" customHeight="1" x14ac:dyDescent="0.15">
      <c r="A346" s="22" t="e">
        <f>VLOOKUP(B346,#REF!,75,FALSE)</f>
        <v>#REF!</v>
      </c>
      <c r="B346" s="21"/>
      <c r="C346" s="23" t="e">
        <f>VLOOKUP(B346,#REF!,76,FALSE)</f>
        <v>#REF!</v>
      </c>
      <c r="D346" s="23" t="e">
        <f t="shared" si="5"/>
        <v>#REF!</v>
      </c>
      <c r="E346" s="24" t="e">
        <f>VLOOKUP(B346,#REF!,9,FALSE)&amp;CHAR(10)&amp;(DBCS(VLOOKUP(B346,#REF!,11,FALSE))&amp;(DBCS(VLOOKUP(B346,#REF!,10,FALSE))))</f>
        <v>#REF!</v>
      </c>
      <c r="F346" s="24" t="e">
        <f>IF(VLOOKUP(B346,#REF!,63,FALSE)="01","航空自衛隊第２補給処調達部長　村岡　良雄","航空自衛隊第２補給処調達部長代理調達管理課長　奥山　英樹")</f>
        <v>#REF!</v>
      </c>
      <c r="G346" s="25" t="e">
        <f>DATEVALUE(VLOOKUP(B346,#REF!,21,FALSE))</f>
        <v>#REF!</v>
      </c>
      <c r="H346" s="24" t="e">
        <f>VLOOKUP(B346,#REF!,18,FALSE)&amp;CHAR(10)&amp;(VLOOKUP(B346,#REF!,19,FALSE))</f>
        <v>#REF!</v>
      </c>
      <c r="I346" s="26" t="e">
        <f>VLOOKUP(H346,#REF!,2,FALSE)</f>
        <v>#REF!</v>
      </c>
      <c r="J346" s="11" t="e">
        <f>IF((VLOOKUP(B346,#REF!,68,FALSE)="55"),"一般競争入札","指名競争入札")</f>
        <v>#REF!</v>
      </c>
      <c r="K346" s="27" t="e">
        <f>IF(OR((VLOOKUP(B346,#REF!,66,FALSE)="1"),(VLOOKUP(B346,#REF!,8,FALSE)="1")),"非公開",(VLOOKUP(B346,#REF!,30,"FALSE")))</f>
        <v>#REF!</v>
      </c>
      <c r="L346" s="27" t="e">
        <f>VLOOKUP(B346,#REF!,29,FALSE)</f>
        <v>#REF!</v>
      </c>
      <c r="M346" s="28" t="e">
        <f>IF(OR((VLOOKUP(B346,#REF!,66,FALSE)="1"),(VLOOKUP(B346,#REF!,8,FALSE)="1")),"非公開",(ROUNDDOWN(L346/K346,3)))</f>
        <v>#REF!</v>
      </c>
      <c r="N346" s="13"/>
      <c r="O346" s="13"/>
      <c r="P346" s="13"/>
      <c r="Q346" s="14" t="s">
        <v>7</v>
      </c>
    </row>
    <row r="347" spans="1:17" ht="60" customHeight="1" x14ac:dyDescent="0.15">
      <c r="A347" s="22" t="e">
        <f>VLOOKUP(B347,#REF!,75,FALSE)</f>
        <v>#REF!</v>
      </c>
      <c r="B347" s="21"/>
      <c r="C347" s="23" t="e">
        <f>VLOOKUP(B347,#REF!,76,FALSE)</f>
        <v>#REF!</v>
      </c>
      <c r="D347" s="23" t="e">
        <f t="shared" si="5"/>
        <v>#REF!</v>
      </c>
      <c r="E347" s="24" t="e">
        <f>VLOOKUP(B347,#REF!,9,FALSE)&amp;CHAR(10)&amp;(DBCS(VLOOKUP(B347,#REF!,11,FALSE))&amp;(DBCS(VLOOKUP(B347,#REF!,10,FALSE))))</f>
        <v>#REF!</v>
      </c>
      <c r="F347" s="24" t="e">
        <f>IF(VLOOKUP(B347,#REF!,63,FALSE)="01","航空自衛隊第２補給処調達部長　村岡　良雄","航空自衛隊第２補給処調達部長代理調達管理課長　奥山　英樹")</f>
        <v>#REF!</v>
      </c>
      <c r="G347" s="25" t="e">
        <f>DATEVALUE(VLOOKUP(B347,#REF!,21,FALSE))</f>
        <v>#REF!</v>
      </c>
      <c r="H347" s="24" t="e">
        <f>VLOOKUP(B347,#REF!,18,FALSE)&amp;CHAR(10)&amp;(VLOOKUP(B347,#REF!,19,FALSE))</f>
        <v>#REF!</v>
      </c>
      <c r="I347" s="26" t="e">
        <f>VLOOKUP(H347,#REF!,2,FALSE)</f>
        <v>#REF!</v>
      </c>
      <c r="J347" s="11" t="e">
        <f>IF((VLOOKUP(B347,#REF!,68,FALSE)="55"),"一般競争入札","指名競争入札")</f>
        <v>#REF!</v>
      </c>
      <c r="K347" s="27" t="e">
        <f>IF(OR((VLOOKUP(B347,#REF!,66,FALSE)="1"),(VLOOKUP(B347,#REF!,8,FALSE)="1")),"非公開",(VLOOKUP(B347,#REF!,30,"FALSE")))</f>
        <v>#REF!</v>
      </c>
      <c r="L347" s="27" t="e">
        <f>VLOOKUP(B347,#REF!,29,FALSE)</f>
        <v>#REF!</v>
      </c>
      <c r="M347" s="28" t="e">
        <f>IF(OR((VLOOKUP(B347,#REF!,66,FALSE)="1"),(VLOOKUP(B347,#REF!,8,FALSE)="1")),"非公開",(ROUNDDOWN(L347/K347,3)))</f>
        <v>#REF!</v>
      </c>
      <c r="N347" s="13"/>
      <c r="O347" s="13"/>
      <c r="P347" s="13"/>
      <c r="Q347" s="14" t="s">
        <v>7</v>
      </c>
    </row>
    <row r="348" spans="1:17" ht="60" customHeight="1" x14ac:dyDescent="0.15">
      <c r="A348" s="22" t="e">
        <f>VLOOKUP(B348,#REF!,75,FALSE)</f>
        <v>#REF!</v>
      </c>
      <c r="B348" s="21"/>
      <c r="C348" s="23" t="e">
        <f>VLOOKUP(B348,#REF!,76,FALSE)</f>
        <v>#REF!</v>
      </c>
      <c r="D348" s="23" t="e">
        <f t="shared" si="5"/>
        <v>#REF!</v>
      </c>
      <c r="E348" s="24" t="e">
        <f>VLOOKUP(B348,#REF!,9,FALSE)&amp;CHAR(10)&amp;(DBCS(VLOOKUP(B348,#REF!,11,FALSE))&amp;(DBCS(VLOOKUP(B348,#REF!,10,FALSE))))</f>
        <v>#REF!</v>
      </c>
      <c r="F348" s="24" t="e">
        <f>IF(VLOOKUP(B348,#REF!,63,FALSE)="01","航空自衛隊第２補給処調達部長　村岡　良雄","航空自衛隊第２補給処調達部長代理調達管理課長　奥山　英樹")</f>
        <v>#REF!</v>
      </c>
      <c r="G348" s="25" t="e">
        <f>DATEVALUE(VLOOKUP(B348,#REF!,21,FALSE))</f>
        <v>#REF!</v>
      </c>
      <c r="H348" s="24" t="e">
        <f>VLOOKUP(B348,#REF!,18,FALSE)&amp;CHAR(10)&amp;(VLOOKUP(B348,#REF!,19,FALSE))</f>
        <v>#REF!</v>
      </c>
      <c r="I348" s="26" t="e">
        <f>VLOOKUP(H348,#REF!,2,FALSE)</f>
        <v>#REF!</v>
      </c>
      <c r="J348" s="11" t="e">
        <f>IF((VLOOKUP(B348,#REF!,68,FALSE)="55"),"一般競争入札","指名競争入札")</f>
        <v>#REF!</v>
      </c>
      <c r="K348" s="27" t="e">
        <f>IF(OR((VLOOKUP(B348,#REF!,66,FALSE)="1"),(VLOOKUP(B348,#REF!,8,FALSE)="1")),"非公開",(VLOOKUP(B348,#REF!,30,"FALSE")))</f>
        <v>#REF!</v>
      </c>
      <c r="L348" s="27" t="e">
        <f>VLOOKUP(B348,#REF!,29,FALSE)</f>
        <v>#REF!</v>
      </c>
      <c r="M348" s="28" t="e">
        <f>IF(OR((VLOOKUP(B348,#REF!,66,FALSE)="1"),(VLOOKUP(B348,#REF!,8,FALSE)="1")),"非公開",(ROUNDDOWN(L348/K348,3)))</f>
        <v>#REF!</v>
      </c>
      <c r="N348" s="13"/>
      <c r="O348" s="13"/>
      <c r="P348" s="13"/>
      <c r="Q348" s="14" t="s">
        <v>7</v>
      </c>
    </row>
    <row r="349" spans="1:17" ht="60" customHeight="1" x14ac:dyDescent="0.15">
      <c r="A349" s="22" t="e">
        <f>VLOOKUP(B349,#REF!,75,FALSE)</f>
        <v>#REF!</v>
      </c>
      <c r="B349" s="21"/>
      <c r="C349" s="23" t="e">
        <f>VLOOKUP(B349,#REF!,76,FALSE)</f>
        <v>#REF!</v>
      </c>
      <c r="D349" s="23" t="e">
        <f t="shared" si="5"/>
        <v>#REF!</v>
      </c>
      <c r="E349" s="24" t="e">
        <f>VLOOKUP(B349,#REF!,9,FALSE)&amp;CHAR(10)&amp;(DBCS(VLOOKUP(B349,#REF!,11,FALSE))&amp;(DBCS(VLOOKUP(B349,#REF!,10,FALSE))))</f>
        <v>#REF!</v>
      </c>
      <c r="F349" s="24" t="e">
        <f>IF(VLOOKUP(B349,#REF!,63,FALSE)="01","航空自衛隊第２補給処調達部長　村岡　良雄","航空自衛隊第２補給処調達部長代理調達管理課長　奥山　英樹")</f>
        <v>#REF!</v>
      </c>
      <c r="G349" s="25" t="e">
        <f>DATEVALUE(VLOOKUP(B349,#REF!,21,FALSE))</f>
        <v>#REF!</v>
      </c>
      <c r="H349" s="24" t="e">
        <f>VLOOKUP(B349,#REF!,18,FALSE)&amp;CHAR(10)&amp;(VLOOKUP(B349,#REF!,19,FALSE))</f>
        <v>#REF!</v>
      </c>
      <c r="I349" s="26" t="e">
        <f>VLOOKUP(H349,#REF!,2,FALSE)</f>
        <v>#REF!</v>
      </c>
      <c r="J349" s="11" t="e">
        <f>IF((VLOOKUP(B349,#REF!,68,FALSE)="55"),"一般競争入札","指名競争入札")</f>
        <v>#REF!</v>
      </c>
      <c r="K349" s="27" t="e">
        <f>IF(OR((VLOOKUP(B349,#REF!,66,FALSE)="1"),(VLOOKUP(B349,#REF!,8,FALSE)="1")),"非公開",(VLOOKUP(B349,#REF!,30,"FALSE")))</f>
        <v>#REF!</v>
      </c>
      <c r="L349" s="27" t="e">
        <f>VLOOKUP(B349,#REF!,29,FALSE)</f>
        <v>#REF!</v>
      </c>
      <c r="M349" s="28" t="e">
        <f>IF(OR((VLOOKUP(B349,#REF!,66,FALSE)="1"),(VLOOKUP(B349,#REF!,8,FALSE)="1")),"非公開",(ROUNDDOWN(L349/K349,3)))</f>
        <v>#REF!</v>
      </c>
      <c r="N349" s="13"/>
      <c r="O349" s="13"/>
      <c r="P349" s="13"/>
      <c r="Q349" s="14" t="s">
        <v>7</v>
      </c>
    </row>
    <row r="350" spans="1:17" ht="60" customHeight="1" x14ac:dyDescent="0.15">
      <c r="A350" s="22" t="e">
        <f>VLOOKUP(B350,#REF!,75,FALSE)</f>
        <v>#REF!</v>
      </c>
      <c r="B350" s="21"/>
      <c r="C350" s="23" t="e">
        <f>VLOOKUP(B350,#REF!,76,FALSE)</f>
        <v>#REF!</v>
      </c>
      <c r="D350" s="23" t="e">
        <f t="shared" si="5"/>
        <v>#REF!</v>
      </c>
      <c r="E350" s="24" t="e">
        <f>VLOOKUP(B350,#REF!,9,FALSE)&amp;CHAR(10)&amp;(DBCS(VLOOKUP(B350,#REF!,11,FALSE))&amp;(DBCS(VLOOKUP(B350,#REF!,10,FALSE))))</f>
        <v>#REF!</v>
      </c>
      <c r="F350" s="24" t="e">
        <f>IF(VLOOKUP(B350,#REF!,63,FALSE)="01","航空自衛隊第２補給処調達部長　村岡　良雄","航空自衛隊第２補給処調達部長代理調達管理課長　奥山　英樹")</f>
        <v>#REF!</v>
      </c>
      <c r="G350" s="25" t="e">
        <f>DATEVALUE(VLOOKUP(B350,#REF!,21,FALSE))</f>
        <v>#REF!</v>
      </c>
      <c r="H350" s="24" t="e">
        <f>VLOOKUP(B350,#REF!,18,FALSE)&amp;CHAR(10)&amp;(VLOOKUP(B350,#REF!,19,FALSE))</f>
        <v>#REF!</v>
      </c>
      <c r="I350" s="26" t="e">
        <f>VLOOKUP(H350,#REF!,2,FALSE)</f>
        <v>#REF!</v>
      </c>
      <c r="J350" s="11" t="e">
        <f>IF((VLOOKUP(B350,#REF!,68,FALSE)="55"),"一般競争入札","指名競争入札")</f>
        <v>#REF!</v>
      </c>
      <c r="K350" s="27" t="e">
        <f>IF(OR((VLOOKUP(B350,#REF!,66,FALSE)="1"),(VLOOKUP(B350,#REF!,8,FALSE)="1")),"非公開",(VLOOKUP(B350,#REF!,30,"FALSE")))</f>
        <v>#REF!</v>
      </c>
      <c r="L350" s="27" t="e">
        <f>VLOOKUP(B350,#REF!,29,FALSE)</f>
        <v>#REF!</v>
      </c>
      <c r="M350" s="28" t="e">
        <f>IF(OR((VLOOKUP(B350,#REF!,66,FALSE)="1"),(VLOOKUP(B350,#REF!,8,FALSE)="1")),"非公開",(ROUNDDOWN(L350/K350,3)))</f>
        <v>#REF!</v>
      </c>
      <c r="N350" s="13"/>
      <c r="O350" s="13"/>
      <c r="P350" s="13"/>
      <c r="Q350" s="14" t="s">
        <v>7</v>
      </c>
    </row>
    <row r="351" spans="1:17" ht="60" customHeight="1" x14ac:dyDescent="0.15">
      <c r="A351" s="22" t="e">
        <f>VLOOKUP(B351,#REF!,75,FALSE)</f>
        <v>#REF!</v>
      </c>
      <c r="B351" s="21"/>
      <c r="C351" s="23" t="e">
        <f>VLOOKUP(B351,#REF!,76,FALSE)</f>
        <v>#REF!</v>
      </c>
      <c r="D351" s="23" t="e">
        <f t="shared" si="5"/>
        <v>#REF!</v>
      </c>
      <c r="E351" s="24" t="e">
        <f>VLOOKUP(B351,#REF!,9,FALSE)&amp;CHAR(10)&amp;(DBCS(VLOOKUP(B351,#REF!,11,FALSE))&amp;(DBCS(VLOOKUP(B351,#REF!,10,FALSE))))</f>
        <v>#REF!</v>
      </c>
      <c r="F351" s="24" t="e">
        <f>IF(VLOOKUP(B351,#REF!,63,FALSE)="01","航空自衛隊第２補給処調達部長　村岡　良雄","航空自衛隊第２補給処調達部長代理調達管理課長　奥山　英樹")</f>
        <v>#REF!</v>
      </c>
      <c r="G351" s="25" t="e">
        <f>DATEVALUE(VLOOKUP(B351,#REF!,21,FALSE))</f>
        <v>#REF!</v>
      </c>
      <c r="H351" s="24" t="e">
        <f>VLOOKUP(B351,#REF!,18,FALSE)&amp;CHAR(10)&amp;(VLOOKUP(B351,#REF!,19,FALSE))</f>
        <v>#REF!</v>
      </c>
      <c r="I351" s="26" t="e">
        <f>VLOOKUP(H351,#REF!,2,FALSE)</f>
        <v>#REF!</v>
      </c>
      <c r="J351" s="11" t="e">
        <f>IF((VLOOKUP(B351,#REF!,68,FALSE)="55"),"一般競争入札","指名競争入札")</f>
        <v>#REF!</v>
      </c>
      <c r="K351" s="27" t="e">
        <f>IF(OR((VLOOKUP(B351,#REF!,66,FALSE)="1"),(VLOOKUP(B351,#REF!,8,FALSE)="1")),"非公開",(VLOOKUP(B351,#REF!,30,"FALSE")))</f>
        <v>#REF!</v>
      </c>
      <c r="L351" s="27" t="e">
        <f>VLOOKUP(B351,#REF!,29,FALSE)</f>
        <v>#REF!</v>
      </c>
      <c r="M351" s="28" t="e">
        <f>IF(OR((VLOOKUP(B351,#REF!,66,FALSE)="1"),(VLOOKUP(B351,#REF!,8,FALSE)="1")),"非公開",(ROUNDDOWN(L351/K351,3)))</f>
        <v>#REF!</v>
      </c>
      <c r="N351" s="13"/>
      <c r="O351" s="13"/>
      <c r="P351" s="13"/>
      <c r="Q351" s="14" t="s">
        <v>7</v>
      </c>
    </row>
    <row r="352" spans="1:17" ht="60" customHeight="1" x14ac:dyDescent="0.15">
      <c r="A352" s="22" t="e">
        <f>VLOOKUP(B352,#REF!,75,FALSE)</f>
        <v>#REF!</v>
      </c>
      <c r="B352" s="21"/>
      <c r="C352" s="23" t="e">
        <f>VLOOKUP(B352,#REF!,76,FALSE)</f>
        <v>#REF!</v>
      </c>
      <c r="D352" s="23" t="e">
        <f t="shared" si="5"/>
        <v>#REF!</v>
      </c>
      <c r="E352" s="24" t="e">
        <f>VLOOKUP(B352,#REF!,9,FALSE)&amp;CHAR(10)&amp;(DBCS(VLOOKUP(B352,#REF!,11,FALSE))&amp;(DBCS(VLOOKUP(B352,#REF!,10,FALSE))))</f>
        <v>#REF!</v>
      </c>
      <c r="F352" s="24" t="e">
        <f>IF(VLOOKUP(B352,#REF!,63,FALSE)="01","航空自衛隊第２補給処調達部長　村岡　良雄","航空自衛隊第２補給処調達部長代理調達管理課長　奥山　英樹")</f>
        <v>#REF!</v>
      </c>
      <c r="G352" s="25" t="e">
        <f>DATEVALUE(VLOOKUP(B352,#REF!,21,FALSE))</f>
        <v>#REF!</v>
      </c>
      <c r="H352" s="24" t="e">
        <f>VLOOKUP(B352,#REF!,18,FALSE)&amp;CHAR(10)&amp;(VLOOKUP(B352,#REF!,19,FALSE))</f>
        <v>#REF!</v>
      </c>
      <c r="I352" s="26" t="e">
        <f>VLOOKUP(H352,#REF!,2,FALSE)</f>
        <v>#REF!</v>
      </c>
      <c r="J352" s="11" t="e">
        <f>IF((VLOOKUP(B352,#REF!,68,FALSE)="55"),"一般競争入札","指名競争入札")</f>
        <v>#REF!</v>
      </c>
      <c r="K352" s="27" t="e">
        <f>IF(OR((VLOOKUP(B352,#REF!,66,FALSE)="1"),(VLOOKUP(B352,#REF!,8,FALSE)="1")),"非公開",(VLOOKUP(B352,#REF!,30,"FALSE")))</f>
        <v>#REF!</v>
      </c>
      <c r="L352" s="27" t="e">
        <f>VLOOKUP(B352,#REF!,29,FALSE)</f>
        <v>#REF!</v>
      </c>
      <c r="M352" s="28" t="e">
        <f>IF(OR((VLOOKUP(B352,#REF!,66,FALSE)="1"),(VLOOKUP(B352,#REF!,8,FALSE)="1")),"非公開",(ROUNDDOWN(L352/K352,3)))</f>
        <v>#REF!</v>
      </c>
      <c r="N352" s="13"/>
      <c r="O352" s="13"/>
      <c r="P352" s="13"/>
      <c r="Q352" s="14" t="s">
        <v>7</v>
      </c>
    </row>
    <row r="353" spans="1:17" ht="60" customHeight="1" x14ac:dyDescent="0.15">
      <c r="A353" s="22" t="e">
        <f>VLOOKUP(B353,#REF!,75,FALSE)</f>
        <v>#REF!</v>
      </c>
      <c r="B353" s="21"/>
      <c r="C353" s="23" t="e">
        <f>VLOOKUP(B353,#REF!,76,FALSE)</f>
        <v>#REF!</v>
      </c>
      <c r="D353" s="23" t="e">
        <f t="shared" si="5"/>
        <v>#REF!</v>
      </c>
      <c r="E353" s="24" t="e">
        <f>VLOOKUP(B353,#REF!,9,FALSE)&amp;CHAR(10)&amp;(DBCS(VLOOKUP(B353,#REF!,11,FALSE))&amp;(DBCS(VLOOKUP(B353,#REF!,10,FALSE))))</f>
        <v>#REF!</v>
      </c>
      <c r="F353" s="24" t="e">
        <f>IF(VLOOKUP(B353,#REF!,63,FALSE)="01","航空自衛隊第２補給処調達部長　村岡　良雄","航空自衛隊第２補給処調達部長代理調達管理課長　奥山　英樹")</f>
        <v>#REF!</v>
      </c>
      <c r="G353" s="25" t="e">
        <f>DATEVALUE(VLOOKUP(B353,#REF!,21,FALSE))</f>
        <v>#REF!</v>
      </c>
      <c r="H353" s="24" t="e">
        <f>VLOOKUP(B353,#REF!,18,FALSE)&amp;CHAR(10)&amp;(VLOOKUP(B353,#REF!,19,FALSE))</f>
        <v>#REF!</v>
      </c>
      <c r="I353" s="26" t="e">
        <f>VLOOKUP(H353,#REF!,2,FALSE)</f>
        <v>#REF!</v>
      </c>
      <c r="J353" s="11" t="e">
        <f>IF((VLOOKUP(B353,#REF!,68,FALSE)="55"),"一般競争入札","指名競争入札")</f>
        <v>#REF!</v>
      </c>
      <c r="K353" s="27" t="e">
        <f>IF(OR((VLOOKUP(B353,#REF!,66,FALSE)="1"),(VLOOKUP(B353,#REF!,8,FALSE)="1")),"非公開",(VLOOKUP(B353,#REF!,30,"FALSE")))</f>
        <v>#REF!</v>
      </c>
      <c r="L353" s="27" t="e">
        <f>VLOOKUP(B353,#REF!,29,FALSE)</f>
        <v>#REF!</v>
      </c>
      <c r="M353" s="28" t="e">
        <f>IF(OR((VLOOKUP(B353,#REF!,66,FALSE)="1"),(VLOOKUP(B353,#REF!,8,FALSE)="1")),"非公開",(ROUNDDOWN(L353/K353,3)))</f>
        <v>#REF!</v>
      </c>
      <c r="N353" s="13"/>
      <c r="O353" s="13"/>
      <c r="P353" s="13"/>
      <c r="Q353" s="14" t="s">
        <v>7</v>
      </c>
    </row>
    <row r="354" spans="1:17" ht="60" customHeight="1" x14ac:dyDescent="0.15">
      <c r="A354" s="22" t="e">
        <f>VLOOKUP(B354,#REF!,75,FALSE)</f>
        <v>#REF!</v>
      </c>
      <c r="B354" s="21"/>
      <c r="C354" s="23" t="e">
        <f>VLOOKUP(B354,#REF!,76,FALSE)</f>
        <v>#REF!</v>
      </c>
      <c r="D354" s="23" t="e">
        <f t="shared" si="5"/>
        <v>#REF!</v>
      </c>
      <c r="E354" s="24" t="e">
        <f>VLOOKUP(B354,#REF!,9,FALSE)&amp;CHAR(10)&amp;(DBCS(VLOOKUP(B354,#REF!,11,FALSE))&amp;(DBCS(VLOOKUP(B354,#REF!,10,FALSE))))</f>
        <v>#REF!</v>
      </c>
      <c r="F354" s="24" t="e">
        <f>IF(VLOOKUP(B354,#REF!,63,FALSE)="01","航空自衛隊第２補給処調達部長　村岡　良雄","航空自衛隊第２補給処調達部長代理調達管理課長　奥山　英樹")</f>
        <v>#REF!</v>
      </c>
      <c r="G354" s="25" t="e">
        <f>DATEVALUE(VLOOKUP(B354,#REF!,21,FALSE))</f>
        <v>#REF!</v>
      </c>
      <c r="H354" s="24" t="e">
        <f>VLOOKUP(B354,#REF!,18,FALSE)&amp;CHAR(10)&amp;(VLOOKUP(B354,#REF!,19,FALSE))</f>
        <v>#REF!</v>
      </c>
      <c r="I354" s="26" t="e">
        <f>VLOOKUP(H354,#REF!,2,FALSE)</f>
        <v>#REF!</v>
      </c>
      <c r="J354" s="11" t="e">
        <f>IF((VLOOKUP(B354,#REF!,68,FALSE)="55"),"一般競争入札","指名競争入札")</f>
        <v>#REF!</v>
      </c>
      <c r="K354" s="27" t="e">
        <f>IF(OR((VLOOKUP(B354,#REF!,66,FALSE)="1"),(VLOOKUP(B354,#REF!,8,FALSE)="1")),"非公開",(VLOOKUP(B354,#REF!,30,"FALSE")))</f>
        <v>#REF!</v>
      </c>
      <c r="L354" s="27" t="e">
        <f>VLOOKUP(B354,#REF!,29,FALSE)</f>
        <v>#REF!</v>
      </c>
      <c r="M354" s="28" t="e">
        <f>IF(OR((VLOOKUP(B354,#REF!,66,FALSE)="1"),(VLOOKUP(B354,#REF!,8,FALSE)="1")),"非公開",(ROUNDDOWN(L354/K354,3)))</f>
        <v>#REF!</v>
      </c>
      <c r="N354" s="13"/>
      <c r="O354" s="13"/>
      <c r="P354" s="13"/>
      <c r="Q354" s="14" t="s">
        <v>7</v>
      </c>
    </row>
    <row r="355" spans="1:17" ht="60" customHeight="1" x14ac:dyDescent="0.15">
      <c r="A355" s="22" t="e">
        <f>VLOOKUP(B355,#REF!,75,FALSE)</f>
        <v>#REF!</v>
      </c>
      <c r="B355" s="21"/>
      <c r="C355" s="23" t="e">
        <f>VLOOKUP(B355,#REF!,76,FALSE)</f>
        <v>#REF!</v>
      </c>
      <c r="D355" s="23" t="e">
        <f t="shared" si="5"/>
        <v>#REF!</v>
      </c>
      <c r="E355" s="24" t="e">
        <f>VLOOKUP(B355,#REF!,9,FALSE)&amp;CHAR(10)&amp;(DBCS(VLOOKUP(B355,#REF!,11,FALSE))&amp;(DBCS(VLOOKUP(B355,#REF!,10,FALSE))))</f>
        <v>#REF!</v>
      </c>
      <c r="F355" s="24" t="e">
        <f>IF(VLOOKUP(B355,#REF!,63,FALSE)="01","航空自衛隊第２補給処調達部長　村岡　良雄","航空自衛隊第２補給処調達部長代理調達管理課長　奥山　英樹")</f>
        <v>#REF!</v>
      </c>
      <c r="G355" s="25" t="e">
        <f>DATEVALUE(VLOOKUP(B355,#REF!,21,FALSE))</f>
        <v>#REF!</v>
      </c>
      <c r="H355" s="24" t="e">
        <f>VLOOKUP(B355,#REF!,18,FALSE)&amp;CHAR(10)&amp;(VLOOKUP(B355,#REF!,19,FALSE))</f>
        <v>#REF!</v>
      </c>
      <c r="I355" s="26" t="e">
        <f>VLOOKUP(H355,#REF!,2,FALSE)</f>
        <v>#REF!</v>
      </c>
      <c r="J355" s="11" t="e">
        <f>IF((VLOOKUP(B355,#REF!,68,FALSE)="55"),"一般競争入札","指名競争入札")</f>
        <v>#REF!</v>
      </c>
      <c r="K355" s="27" t="e">
        <f>IF(OR((VLOOKUP(B355,#REF!,66,FALSE)="1"),(VLOOKUP(B355,#REF!,8,FALSE)="1")),"非公開",(VLOOKUP(B355,#REF!,30,"FALSE")))</f>
        <v>#REF!</v>
      </c>
      <c r="L355" s="27" t="e">
        <f>VLOOKUP(B355,#REF!,29,FALSE)</f>
        <v>#REF!</v>
      </c>
      <c r="M355" s="28" t="e">
        <f>IF(OR((VLOOKUP(B355,#REF!,66,FALSE)="1"),(VLOOKUP(B355,#REF!,8,FALSE)="1")),"非公開",(ROUNDDOWN(L355/K355,3)))</f>
        <v>#REF!</v>
      </c>
      <c r="N355" s="13"/>
      <c r="O355" s="13"/>
      <c r="P355" s="13"/>
      <c r="Q355" s="14" t="s">
        <v>7</v>
      </c>
    </row>
    <row r="356" spans="1:17" ht="60" customHeight="1" x14ac:dyDescent="0.15">
      <c r="A356" s="22" t="e">
        <f>VLOOKUP(B356,#REF!,75,FALSE)</f>
        <v>#REF!</v>
      </c>
      <c r="B356" s="21"/>
      <c r="C356" s="23" t="e">
        <f>VLOOKUP(B356,#REF!,76,FALSE)</f>
        <v>#REF!</v>
      </c>
      <c r="D356" s="23" t="e">
        <f t="shared" si="5"/>
        <v>#REF!</v>
      </c>
      <c r="E356" s="24" t="e">
        <f>VLOOKUP(B356,#REF!,9,FALSE)&amp;CHAR(10)&amp;(DBCS(VLOOKUP(B356,#REF!,11,FALSE))&amp;(DBCS(VLOOKUP(B356,#REF!,10,FALSE))))</f>
        <v>#REF!</v>
      </c>
      <c r="F356" s="24" t="e">
        <f>IF(VLOOKUP(B356,#REF!,63,FALSE)="01","航空自衛隊第２補給処調達部長　村岡　良雄","航空自衛隊第２補給処調達部長代理調達管理課長　奥山　英樹")</f>
        <v>#REF!</v>
      </c>
      <c r="G356" s="25" t="e">
        <f>DATEVALUE(VLOOKUP(B356,#REF!,21,FALSE))</f>
        <v>#REF!</v>
      </c>
      <c r="H356" s="24" t="e">
        <f>VLOOKUP(B356,#REF!,18,FALSE)&amp;CHAR(10)&amp;(VLOOKUP(B356,#REF!,19,FALSE))</f>
        <v>#REF!</v>
      </c>
      <c r="I356" s="26" t="e">
        <f>VLOOKUP(H356,#REF!,2,FALSE)</f>
        <v>#REF!</v>
      </c>
      <c r="J356" s="11" t="e">
        <f>IF((VLOOKUP(B356,#REF!,68,FALSE)="55"),"一般競争入札","指名競争入札")</f>
        <v>#REF!</v>
      </c>
      <c r="K356" s="27" t="e">
        <f>IF(OR((VLOOKUP(B356,#REF!,66,FALSE)="1"),(VLOOKUP(B356,#REF!,8,FALSE)="1")),"非公開",(VLOOKUP(B356,#REF!,30,"FALSE")))</f>
        <v>#REF!</v>
      </c>
      <c r="L356" s="27" t="e">
        <f>VLOOKUP(B356,#REF!,29,FALSE)</f>
        <v>#REF!</v>
      </c>
      <c r="M356" s="28" t="e">
        <f>IF(OR((VLOOKUP(B356,#REF!,66,FALSE)="1"),(VLOOKUP(B356,#REF!,8,FALSE)="1")),"非公開",(ROUNDDOWN(L356/K356,3)))</f>
        <v>#REF!</v>
      </c>
      <c r="N356" s="13"/>
      <c r="O356" s="13"/>
      <c r="P356" s="13"/>
      <c r="Q356" s="14" t="s">
        <v>7</v>
      </c>
    </row>
    <row r="357" spans="1:17" ht="60" customHeight="1" x14ac:dyDescent="0.15">
      <c r="A357" s="22" t="e">
        <f>VLOOKUP(B357,#REF!,75,FALSE)</f>
        <v>#REF!</v>
      </c>
      <c r="B357" s="21"/>
      <c r="C357" s="23" t="e">
        <f>VLOOKUP(B357,#REF!,76,FALSE)</f>
        <v>#REF!</v>
      </c>
      <c r="D357" s="23" t="e">
        <f t="shared" si="5"/>
        <v>#REF!</v>
      </c>
      <c r="E357" s="24" t="e">
        <f>VLOOKUP(B357,#REF!,9,FALSE)&amp;CHAR(10)&amp;(DBCS(VLOOKUP(B357,#REF!,11,FALSE))&amp;(DBCS(VLOOKUP(B357,#REF!,10,FALSE))))</f>
        <v>#REF!</v>
      </c>
      <c r="F357" s="24" t="e">
        <f>IF(VLOOKUP(B357,#REF!,63,FALSE)="01","航空自衛隊第２補給処調達部長　村岡　良雄","航空自衛隊第２補給処調達部長代理調達管理課長　奥山　英樹")</f>
        <v>#REF!</v>
      </c>
      <c r="G357" s="25" t="e">
        <f>DATEVALUE(VLOOKUP(B357,#REF!,21,FALSE))</f>
        <v>#REF!</v>
      </c>
      <c r="H357" s="24" t="e">
        <f>VLOOKUP(B357,#REF!,18,FALSE)&amp;CHAR(10)&amp;(VLOOKUP(B357,#REF!,19,FALSE))</f>
        <v>#REF!</v>
      </c>
      <c r="I357" s="26" t="e">
        <f>VLOOKUP(H357,#REF!,2,FALSE)</f>
        <v>#REF!</v>
      </c>
      <c r="J357" s="11" t="e">
        <f>IF((VLOOKUP(B357,#REF!,68,FALSE)="55"),"一般競争入札","指名競争入札")</f>
        <v>#REF!</v>
      </c>
      <c r="K357" s="27" t="e">
        <f>IF(OR((VLOOKUP(B357,#REF!,66,FALSE)="1"),(VLOOKUP(B357,#REF!,8,FALSE)="1")),"非公開",(VLOOKUP(B357,#REF!,30,"FALSE")))</f>
        <v>#REF!</v>
      </c>
      <c r="L357" s="27" t="e">
        <f>VLOOKUP(B357,#REF!,29,FALSE)</f>
        <v>#REF!</v>
      </c>
      <c r="M357" s="28" t="e">
        <f>IF(OR((VLOOKUP(B357,#REF!,66,FALSE)="1"),(VLOOKUP(B357,#REF!,8,FALSE)="1")),"非公開",(ROUNDDOWN(L357/K357,3)))</f>
        <v>#REF!</v>
      </c>
      <c r="N357" s="13"/>
      <c r="O357" s="13"/>
      <c r="P357" s="13"/>
      <c r="Q357" s="14" t="s">
        <v>7</v>
      </c>
    </row>
    <row r="358" spans="1:17" ht="60" customHeight="1" x14ac:dyDescent="0.15">
      <c r="A358" s="22" t="e">
        <f>VLOOKUP(B358,#REF!,75,FALSE)</f>
        <v>#REF!</v>
      </c>
      <c r="B358" s="21"/>
      <c r="C358" s="23" t="e">
        <f>VLOOKUP(B358,#REF!,76,FALSE)</f>
        <v>#REF!</v>
      </c>
      <c r="D358" s="23" t="e">
        <f t="shared" si="5"/>
        <v>#REF!</v>
      </c>
      <c r="E358" s="24" t="e">
        <f>VLOOKUP(B358,#REF!,9,FALSE)&amp;CHAR(10)&amp;(DBCS(VLOOKUP(B358,#REF!,11,FALSE))&amp;(DBCS(VLOOKUP(B358,#REF!,10,FALSE))))</f>
        <v>#REF!</v>
      </c>
      <c r="F358" s="24" t="e">
        <f>IF(VLOOKUP(B358,#REF!,63,FALSE)="01","航空自衛隊第２補給処調達部長　村岡　良雄","航空自衛隊第２補給処調達部長代理調達管理課長　奥山　英樹")</f>
        <v>#REF!</v>
      </c>
      <c r="G358" s="25" t="e">
        <f>DATEVALUE(VLOOKUP(B358,#REF!,21,FALSE))</f>
        <v>#REF!</v>
      </c>
      <c r="H358" s="24" t="e">
        <f>VLOOKUP(B358,#REF!,18,FALSE)&amp;CHAR(10)&amp;(VLOOKUP(B358,#REF!,19,FALSE))</f>
        <v>#REF!</v>
      </c>
      <c r="I358" s="26" t="e">
        <f>VLOOKUP(H358,#REF!,2,FALSE)</f>
        <v>#REF!</v>
      </c>
      <c r="J358" s="11" t="e">
        <f>IF((VLOOKUP(B358,#REF!,68,FALSE)="55"),"一般競争入札","指名競争入札")</f>
        <v>#REF!</v>
      </c>
      <c r="K358" s="27" t="e">
        <f>IF(OR((VLOOKUP(B358,#REF!,66,FALSE)="1"),(VLOOKUP(B358,#REF!,8,FALSE)="1")),"非公開",(VLOOKUP(B358,#REF!,30,"FALSE")))</f>
        <v>#REF!</v>
      </c>
      <c r="L358" s="27" t="e">
        <f>VLOOKUP(B358,#REF!,29,FALSE)</f>
        <v>#REF!</v>
      </c>
      <c r="M358" s="28" t="e">
        <f>IF(OR((VLOOKUP(B358,#REF!,66,FALSE)="1"),(VLOOKUP(B358,#REF!,8,FALSE)="1")),"非公開",(ROUNDDOWN(L358/K358,3)))</f>
        <v>#REF!</v>
      </c>
      <c r="N358" s="13"/>
      <c r="O358" s="13"/>
      <c r="P358" s="13"/>
      <c r="Q358" s="14" t="s">
        <v>7</v>
      </c>
    </row>
    <row r="359" spans="1:17" ht="60" customHeight="1" x14ac:dyDescent="0.15">
      <c r="A359" s="22" t="e">
        <f>VLOOKUP(B359,#REF!,75,FALSE)</f>
        <v>#REF!</v>
      </c>
      <c r="B359" s="21"/>
      <c r="C359" s="23" t="e">
        <f>VLOOKUP(B359,#REF!,76,FALSE)</f>
        <v>#REF!</v>
      </c>
      <c r="D359" s="23" t="e">
        <f t="shared" si="5"/>
        <v>#REF!</v>
      </c>
      <c r="E359" s="24" t="e">
        <f>VLOOKUP(B359,#REF!,9,FALSE)&amp;CHAR(10)&amp;(DBCS(VLOOKUP(B359,#REF!,11,FALSE))&amp;(DBCS(VLOOKUP(B359,#REF!,10,FALSE))))</f>
        <v>#REF!</v>
      </c>
      <c r="F359" s="24" t="e">
        <f>IF(VLOOKUP(B359,#REF!,63,FALSE)="01","航空自衛隊第２補給処調達部長　村岡　良雄","航空自衛隊第２補給処調達部長代理調達管理課長　奥山　英樹")</f>
        <v>#REF!</v>
      </c>
      <c r="G359" s="25" t="e">
        <f>DATEVALUE(VLOOKUP(B359,#REF!,21,FALSE))</f>
        <v>#REF!</v>
      </c>
      <c r="H359" s="24" t="e">
        <f>VLOOKUP(B359,#REF!,18,FALSE)&amp;CHAR(10)&amp;(VLOOKUP(B359,#REF!,19,FALSE))</f>
        <v>#REF!</v>
      </c>
      <c r="I359" s="26" t="e">
        <f>VLOOKUP(H359,#REF!,2,FALSE)</f>
        <v>#REF!</v>
      </c>
      <c r="J359" s="11" t="e">
        <f>IF((VLOOKUP(B359,#REF!,68,FALSE)="55"),"一般競争入札","指名競争入札")</f>
        <v>#REF!</v>
      </c>
      <c r="K359" s="27" t="e">
        <f>IF(OR((VLOOKUP(B359,#REF!,66,FALSE)="1"),(VLOOKUP(B359,#REF!,8,FALSE)="1")),"非公開",(VLOOKUP(B359,#REF!,30,"FALSE")))</f>
        <v>#REF!</v>
      </c>
      <c r="L359" s="27" t="e">
        <f>VLOOKUP(B359,#REF!,29,FALSE)</f>
        <v>#REF!</v>
      </c>
      <c r="M359" s="28" t="e">
        <f>IF(OR((VLOOKUP(B359,#REF!,66,FALSE)="1"),(VLOOKUP(B359,#REF!,8,FALSE)="1")),"非公開",(ROUNDDOWN(L359/K359,3)))</f>
        <v>#REF!</v>
      </c>
      <c r="N359" s="13"/>
      <c r="O359" s="13"/>
      <c r="P359" s="13"/>
      <c r="Q359" s="14" t="s">
        <v>7</v>
      </c>
    </row>
    <row r="360" spans="1:17" ht="60" customHeight="1" x14ac:dyDescent="0.15">
      <c r="A360" s="22" t="e">
        <f>VLOOKUP(B360,#REF!,75,FALSE)</f>
        <v>#REF!</v>
      </c>
      <c r="B360" s="21"/>
      <c r="C360" s="23" t="e">
        <f>VLOOKUP(B360,#REF!,76,FALSE)</f>
        <v>#REF!</v>
      </c>
      <c r="D360" s="23" t="e">
        <f t="shared" si="5"/>
        <v>#REF!</v>
      </c>
      <c r="E360" s="24" t="e">
        <f>VLOOKUP(B360,#REF!,9,FALSE)&amp;CHAR(10)&amp;(DBCS(VLOOKUP(B360,#REF!,11,FALSE))&amp;(DBCS(VLOOKUP(B360,#REF!,10,FALSE))))</f>
        <v>#REF!</v>
      </c>
      <c r="F360" s="24" t="e">
        <f>IF(VLOOKUP(B360,#REF!,63,FALSE)="01","航空自衛隊第２補給処調達部長　村岡　良雄","航空自衛隊第２補給処調達部長代理調達管理課長　奥山　英樹")</f>
        <v>#REF!</v>
      </c>
      <c r="G360" s="25" t="e">
        <f>DATEVALUE(VLOOKUP(B360,#REF!,21,FALSE))</f>
        <v>#REF!</v>
      </c>
      <c r="H360" s="24" t="e">
        <f>VLOOKUP(B360,#REF!,18,FALSE)&amp;CHAR(10)&amp;(VLOOKUP(B360,#REF!,19,FALSE))</f>
        <v>#REF!</v>
      </c>
      <c r="I360" s="26" t="e">
        <f>VLOOKUP(H360,#REF!,2,FALSE)</f>
        <v>#REF!</v>
      </c>
      <c r="J360" s="11" t="e">
        <f>IF((VLOOKUP(B360,#REF!,68,FALSE)="55"),"一般競争入札","指名競争入札")</f>
        <v>#REF!</v>
      </c>
      <c r="K360" s="27" t="e">
        <f>IF(OR((VLOOKUP(B360,#REF!,66,FALSE)="1"),(VLOOKUP(B360,#REF!,8,FALSE)="1")),"非公開",(VLOOKUP(B360,#REF!,30,"FALSE")))</f>
        <v>#REF!</v>
      </c>
      <c r="L360" s="27" t="e">
        <f>VLOOKUP(B360,#REF!,29,FALSE)</f>
        <v>#REF!</v>
      </c>
      <c r="M360" s="28" t="e">
        <f>IF(OR((VLOOKUP(B360,#REF!,66,FALSE)="1"),(VLOOKUP(B360,#REF!,8,FALSE)="1")),"非公開",(ROUNDDOWN(L360/K360,3)))</f>
        <v>#REF!</v>
      </c>
      <c r="N360" s="13"/>
      <c r="O360" s="13"/>
      <c r="P360" s="13"/>
      <c r="Q360" s="14" t="s">
        <v>7</v>
      </c>
    </row>
    <row r="361" spans="1:17" ht="60" customHeight="1" x14ac:dyDescent="0.15">
      <c r="A361" s="22" t="e">
        <f>VLOOKUP(B361,#REF!,75,FALSE)</f>
        <v>#REF!</v>
      </c>
      <c r="B361" s="21"/>
      <c r="C361" s="23" t="e">
        <f>VLOOKUP(B361,#REF!,76,FALSE)</f>
        <v>#REF!</v>
      </c>
      <c r="D361" s="23" t="e">
        <f t="shared" si="5"/>
        <v>#REF!</v>
      </c>
      <c r="E361" s="24" t="e">
        <f>VLOOKUP(B361,#REF!,9,FALSE)&amp;CHAR(10)&amp;(DBCS(VLOOKUP(B361,#REF!,11,FALSE))&amp;(DBCS(VLOOKUP(B361,#REF!,10,FALSE))))</f>
        <v>#REF!</v>
      </c>
      <c r="F361" s="24" t="e">
        <f>IF(VLOOKUP(B361,#REF!,63,FALSE)="01","航空自衛隊第２補給処調達部長　村岡　良雄","航空自衛隊第２補給処調達部長代理調達管理課長　奥山　英樹")</f>
        <v>#REF!</v>
      </c>
      <c r="G361" s="25" t="e">
        <f>DATEVALUE(VLOOKUP(B361,#REF!,21,FALSE))</f>
        <v>#REF!</v>
      </c>
      <c r="H361" s="24" t="e">
        <f>VLOOKUP(B361,#REF!,18,FALSE)&amp;CHAR(10)&amp;(VLOOKUP(B361,#REF!,19,FALSE))</f>
        <v>#REF!</v>
      </c>
      <c r="I361" s="26" t="e">
        <f>VLOOKUP(H361,#REF!,2,FALSE)</f>
        <v>#REF!</v>
      </c>
      <c r="J361" s="11" t="e">
        <f>IF((VLOOKUP(B361,#REF!,68,FALSE)="55"),"一般競争入札","指名競争入札")</f>
        <v>#REF!</v>
      </c>
      <c r="K361" s="27" t="e">
        <f>IF(OR((VLOOKUP(B361,#REF!,66,FALSE)="1"),(VLOOKUP(B361,#REF!,8,FALSE)="1")),"非公開",(VLOOKUP(B361,#REF!,30,"FALSE")))</f>
        <v>#REF!</v>
      </c>
      <c r="L361" s="27" t="e">
        <f>VLOOKUP(B361,#REF!,29,FALSE)</f>
        <v>#REF!</v>
      </c>
      <c r="M361" s="28" t="e">
        <f>IF(OR((VLOOKUP(B361,#REF!,66,FALSE)="1"),(VLOOKUP(B361,#REF!,8,FALSE)="1")),"非公開",(ROUNDDOWN(L361/K361,3)))</f>
        <v>#REF!</v>
      </c>
      <c r="N361" s="13"/>
      <c r="O361" s="13"/>
      <c r="P361" s="13"/>
      <c r="Q361" s="14" t="s">
        <v>7</v>
      </c>
    </row>
    <row r="362" spans="1:17" ht="60" customHeight="1" x14ac:dyDescent="0.15">
      <c r="A362" s="22" t="e">
        <f>VLOOKUP(B362,#REF!,75,FALSE)</f>
        <v>#REF!</v>
      </c>
      <c r="B362" s="21"/>
      <c r="C362" s="23" t="e">
        <f>VLOOKUP(B362,#REF!,76,FALSE)</f>
        <v>#REF!</v>
      </c>
      <c r="D362" s="23" t="e">
        <f t="shared" si="5"/>
        <v>#REF!</v>
      </c>
      <c r="E362" s="24" t="e">
        <f>VLOOKUP(B362,#REF!,9,FALSE)&amp;CHAR(10)&amp;(DBCS(VLOOKUP(B362,#REF!,11,FALSE))&amp;(DBCS(VLOOKUP(B362,#REF!,10,FALSE))))</f>
        <v>#REF!</v>
      </c>
      <c r="F362" s="24" t="e">
        <f>IF(VLOOKUP(B362,#REF!,63,FALSE)="01","航空自衛隊第２補給処調達部長　村岡　良雄","航空自衛隊第２補給処調達部長代理調達管理課長　奥山　英樹")</f>
        <v>#REF!</v>
      </c>
      <c r="G362" s="25" t="e">
        <f>DATEVALUE(VLOOKUP(B362,#REF!,21,FALSE))</f>
        <v>#REF!</v>
      </c>
      <c r="H362" s="24" t="e">
        <f>VLOOKUP(B362,#REF!,18,FALSE)&amp;CHAR(10)&amp;(VLOOKUP(B362,#REF!,19,FALSE))</f>
        <v>#REF!</v>
      </c>
      <c r="I362" s="26" t="e">
        <f>VLOOKUP(H362,#REF!,2,FALSE)</f>
        <v>#REF!</v>
      </c>
      <c r="J362" s="11" t="e">
        <f>IF((VLOOKUP(B362,#REF!,68,FALSE)="55"),"一般競争入札","指名競争入札")</f>
        <v>#REF!</v>
      </c>
      <c r="K362" s="27" t="e">
        <f>IF(OR((VLOOKUP(B362,#REF!,66,FALSE)="1"),(VLOOKUP(B362,#REF!,8,FALSE)="1")),"非公開",(VLOOKUP(B362,#REF!,30,"FALSE")))</f>
        <v>#REF!</v>
      </c>
      <c r="L362" s="27" t="e">
        <f>VLOOKUP(B362,#REF!,29,FALSE)</f>
        <v>#REF!</v>
      </c>
      <c r="M362" s="28" t="e">
        <f>IF(OR((VLOOKUP(B362,#REF!,66,FALSE)="1"),(VLOOKUP(B362,#REF!,8,FALSE)="1")),"非公開",(ROUNDDOWN(L362/K362,3)))</f>
        <v>#REF!</v>
      </c>
      <c r="N362" s="13"/>
      <c r="O362" s="13"/>
      <c r="P362" s="13"/>
      <c r="Q362" s="14" t="s">
        <v>7</v>
      </c>
    </row>
    <row r="363" spans="1:17" ht="60" customHeight="1" x14ac:dyDescent="0.15">
      <c r="A363" s="22" t="e">
        <f>VLOOKUP(B363,#REF!,75,FALSE)</f>
        <v>#REF!</v>
      </c>
      <c r="B363" s="21"/>
      <c r="C363" s="23" t="e">
        <f>VLOOKUP(B363,#REF!,76,FALSE)</f>
        <v>#REF!</v>
      </c>
      <c r="D363" s="23" t="e">
        <f t="shared" si="5"/>
        <v>#REF!</v>
      </c>
      <c r="E363" s="24" t="e">
        <f>VLOOKUP(B363,#REF!,9,FALSE)&amp;CHAR(10)&amp;(DBCS(VLOOKUP(B363,#REF!,11,FALSE))&amp;(DBCS(VLOOKUP(B363,#REF!,10,FALSE))))</f>
        <v>#REF!</v>
      </c>
      <c r="F363" s="24" t="e">
        <f>IF(VLOOKUP(B363,#REF!,63,FALSE)="01","航空自衛隊第２補給処調達部長　村岡　良雄","航空自衛隊第２補給処調達部長代理調達管理課長　奥山　英樹")</f>
        <v>#REF!</v>
      </c>
      <c r="G363" s="25" t="e">
        <f>DATEVALUE(VLOOKUP(B363,#REF!,21,FALSE))</f>
        <v>#REF!</v>
      </c>
      <c r="H363" s="24" t="e">
        <f>VLOOKUP(B363,#REF!,18,FALSE)&amp;CHAR(10)&amp;(VLOOKUP(B363,#REF!,19,FALSE))</f>
        <v>#REF!</v>
      </c>
      <c r="I363" s="26" t="e">
        <f>VLOOKUP(H363,#REF!,2,FALSE)</f>
        <v>#REF!</v>
      </c>
      <c r="J363" s="11" t="e">
        <f>IF((VLOOKUP(B363,#REF!,68,FALSE)="55"),"一般競争入札","指名競争入札")</f>
        <v>#REF!</v>
      </c>
      <c r="K363" s="27" t="e">
        <f>IF(OR((VLOOKUP(B363,#REF!,66,FALSE)="1"),(VLOOKUP(B363,#REF!,8,FALSE)="1")),"非公開",(VLOOKUP(B363,#REF!,30,"FALSE")))</f>
        <v>#REF!</v>
      </c>
      <c r="L363" s="27" t="e">
        <f>VLOOKUP(B363,#REF!,29,FALSE)</f>
        <v>#REF!</v>
      </c>
      <c r="M363" s="28" t="e">
        <f>IF(OR((VLOOKUP(B363,#REF!,66,FALSE)="1"),(VLOOKUP(B363,#REF!,8,FALSE)="1")),"非公開",(ROUNDDOWN(L363/K363,3)))</f>
        <v>#REF!</v>
      </c>
      <c r="N363" s="13"/>
      <c r="O363" s="13"/>
      <c r="P363" s="13"/>
      <c r="Q363" s="14" t="s">
        <v>7</v>
      </c>
    </row>
    <row r="364" spans="1:17" ht="60" customHeight="1" x14ac:dyDescent="0.15">
      <c r="A364" s="22" t="e">
        <f>VLOOKUP(B364,#REF!,75,FALSE)</f>
        <v>#REF!</v>
      </c>
      <c r="B364" s="21"/>
      <c r="C364" s="23" t="e">
        <f>VLOOKUP(B364,#REF!,76,FALSE)</f>
        <v>#REF!</v>
      </c>
      <c r="D364" s="23" t="e">
        <f t="shared" si="5"/>
        <v>#REF!</v>
      </c>
      <c r="E364" s="24" t="e">
        <f>VLOOKUP(B364,#REF!,9,FALSE)&amp;CHAR(10)&amp;(DBCS(VLOOKUP(B364,#REF!,11,FALSE))&amp;(DBCS(VLOOKUP(B364,#REF!,10,FALSE))))</f>
        <v>#REF!</v>
      </c>
      <c r="F364" s="24" t="e">
        <f>IF(VLOOKUP(B364,#REF!,63,FALSE)="01","航空自衛隊第２補給処調達部長　村岡　良雄","航空自衛隊第２補給処調達部長代理調達管理課長　奥山　英樹")</f>
        <v>#REF!</v>
      </c>
      <c r="G364" s="25" t="e">
        <f>DATEVALUE(VLOOKUP(B364,#REF!,21,FALSE))</f>
        <v>#REF!</v>
      </c>
      <c r="H364" s="24" t="e">
        <f>VLOOKUP(B364,#REF!,18,FALSE)&amp;CHAR(10)&amp;(VLOOKUP(B364,#REF!,19,FALSE))</f>
        <v>#REF!</v>
      </c>
      <c r="I364" s="26" t="e">
        <f>VLOOKUP(H364,#REF!,2,FALSE)</f>
        <v>#REF!</v>
      </c>
      <c r="J364" s="11" t="e">
        <f>IF((VLOOKUP(B364,#REF!,68,FALSE)="55"),"一般競争入札","指名競争入札")</f>
        <v>#REF!</v>
      </c>
      <c r="K364" s="27" t="e">
        <f>IF(OR((VLOOKUP(B364,#REF!,66,FALSE)="1"),(VLOOKUP(B364,#REF!,8,FALSE)="1")),"非公開",(VLOOKUP(B364,#REF!,30,"FALSE")))</f>
        <v>#REF!</v>
      </c>
      <c r="L364" s="27" t="e">
        <f>VLOOKUP(B364,#REF!,29,FALSE)</f>
        <v>#REF!</v>
      </c>
      <c r="M364" s="28" t="e">
        <f>IF(OR((VLOOKUP(B364,#REF!,66,FALSE)="1"),(VLOOKUP(B364,#REF!,8,FALSE)="1")),"非公開",(ROUNDDOWN(L364/K364,3)))</f>
        <v>#REF!</v>
      </c>
      <c r="N364" s="13"/>
      <c r="O364" s="13"/>
      <c r="P364" s="13"/>
      <c r="Q364" s="14" t="s">
        <v>7</v>
      </c>
    </row>
    <row r="365" spans="1:17" ht="60" customHeight="1" x14ac:dyDescent="0.15">
      <c r="A365" s="22" t="e">
        <f>VLOOKUP(B365,#REF!,75,FALSE)</f>
        <v>#REF!</v>
      </c>
      <c r="B365" s="21"/>
      <c r="C365" s="23" t="e">
        <f>VLOOKUP(B365,#REF!,76,FALSE)</f>
        <v>#REF!</v>
      </c>
      <c r="D365" s="23" t="e">
        <f t="shared" si="5"/>
        <v>#REF!</v>
      </c>
      <c r="E365" s="24" t="e">
        <f>VLOOKUP(B365,#REF!,9,FALSE)&amp;CHAR(10)&amp;(DBCS(VLOOKUP(B365,#REF!,11,FALSE))&amp;(DBCS(VLOOKUP(B365,#REF!,10,FALSE))))</f>
        <v>#REF!</v>
      </c>
      <c r="F365" s="24" t="e">
        <f>IF(VLOOKUP(B365,#REF!,63,FALSE)="01","航空自衛隊第２補給処調達部長　村岡　良雄","航空自衛隊第２補給処調達部長代理調達管理課長　奥山　英樹")</f>
        <v>#REF!</v>
      </c>
      <c r="G365" s="25" t="e">
        <f>DATEVALUE(VLOOKUP(B365,#REF!,21,FALSE))</f>
        <v>#REF!</v>
      </c>
      <c r="H365" s="24" t="e">
        <f>VLOOKUP(B365,#REF!,18,FALSE)&amp;CHAR(10)&amp;(VLOOKUP(B365,#REF!,19,FALSE))</f>
        <v>#REF!</v>
      </c>
      <c r="I365" s="26" t="e">
        <f>VLOOKUP(H365,#REF!,2,FALSE)</f>
        <v>#REF!</v>
      </c>
      <c r="J365" s="11" t="e">
        <f>IF((VLOOKUP(B365,#REF!,68,FALSE)="55"),"一般競争入札","指名競争入札")</f>
        <v>#REF!</v>
      </c>
      <c r="K365" s="27" t="e">
        <f>IF(OR((VLOOKUP(B365,#REF!,66,FALSE)="1"),(VLOOKUP(B365,#REF!,8,FALSE)="1")),"非公開",(VLOOKUP(B365,#REF!,30,"FALSE")))</f>
        <v>#REF!</v>
      </c>
      <c r="L365" s="27" t="e">
        <f>VLOOKUP(B365,#REF!,29,FALSE)</f>
        <v>#REF!</v>
      </c>
      <c r="M365" s="28" t="e">
        <f>IF(OR((VLOOKUP(B365,#REF!,66,FALSE)="1"),(VLOOKUP(B365,#REF!,8,FALSE)="1")),"非公開",(ROUNDDOWN(L365/K365,3)))</f>
        <v>#REF!</v>
      </c>
      <c r="N365" s="13"/>
      <c r="O365" s="13"/>
      <c r="P365" s="13"/>
      <c r="Q365" s="14" t="s">
        <v>7</v>
      </c>
    </row>
    <row r="366" spans="1:17" ht="60" customHeight="1" x14ac:dyDescent="0.15">
      <c r="A366" s="22" t="e">
        <f>VLOOKUP(B366,#REF!,75,FALSE)</f>
        <v>#REF!</v>
      </c>
      <c r="B366" s="21"/>
      <c r="C366" s="23" t="e">
        <f>VLOOKUP(B366,#REF!,76,FALSE)</f>
        <v>#REF!</v>
      </c>
      <c r="D366" s="23" t="e">
        <f t="shared" si="5"/>
        <v>#REF!</v>
      </c>
      <c r="E366" s="24" t="e">
        <f>VLOOKUP(B366,#REF!,9,FALSE)&amp;CHAR(10)&amp;(DBCS(VLOOKUP(B366,#REF!,11,FALSE))&amp;(DBCS(VLOOKUP(B366,#REF!,10,FALSE))))</f>
        <v>#REF!</v>
      </c>
      <c r="F366" s="24" t="e">
        <f>IF(VLOOKUP(B366,#REF!,63,FALSE)="01","航空自衛隊第２補給処調達部長　村岡　良雄","航空自衛隊第２補給処調達部長代理調達管理課長　奥山　英樹")</f>
        <v>#REF!</v>
      </c>
      <c r="G366" s="25" t="e">
        <f>DATEVALUE(VLOOKUP(B366,#REF!,21,FALSE))</f>
        <v>#REF!</v>
      </c>
      <c r="H366" s="24" t="e">
        <f>VLOOKUP(B366,#REF!,18,FALSE)&amp;CHAR(10)&amp;(VLOOKUP(B366,#REF!,19,FALSE))</f>
        <v>#REF!</v>
      </c>
      <c r="I366" s="26" t="e">
        <f>VLOOKUP(H366,#REF!,2,FALSE)</f>
        <v>#REF!</v>
      </c>
      <c r="J366" s="11" t="e">
        <f>IF((VLOOKUP(B366,#REF!,68,FALSE)="55"),"一般競争入札","指名競争入札")</f>
        <v>#REF!</v>
      </c>
      <c r="K366" s="27" t="e">
        <f>IF(OR((VLOOKUP(B366,#REF!,66,FALSE)="1"),(VLOOKUP(B366,#REF!,8,FALSE)="1")),"非公開",(VLOOKUP(B366,#REF!,30,"FALSE")))</f>
        <v>#REF!</v>
      </c>
      <c r="L366" s="27" t="e">
        <f>VLOOKUP(B366,#REF!,29,FALSE)</f>
        <v>#REF!</v>
      </c>
      <c r="M366" s="28" t="e">
        <f>IF(OR((VLOOKUP(B366,#REF!,66,FALSE)="1"),(VLOOKUP(B366,#REF!,8,FALSE)="1")),"非公開",(ROUNDDOWN(L366/K366,3)))</f>
        <v>#REF!</v>
      </c>
      <c r="N366" s="13"/>
      <c r="O366" s="13"/>
      <c r="P366" s="13"/>
      <c r="Q366" s="14" t="s">
        <v>7</v>
      </c>
    </row>
    <row r="367" spans="1:17" ht="60" customHeight="1" x14ac:dyDescent="0.15">
      <c r="A367" s="22" t="e">
        <f>VLOOKUP(B367,#REF!,75,FALSE)</f>
        <v>#REF!</v>
      </c>
      <c r="B367" s="21"/>
      <c r="C367" s="23" t="e">
        <f>VLOOKUP(B367,#REF!,76,FALSE)</f>
        <v>#REF!</v>
      </c>
      <c r="D367" s="23" t="e">
        <f t="shared" si="5"/>
        <v>#REF!</v>
      </c>
      <c r="E367" s="24" t="e">
        <f>VLOOKUP(B367,#REF!,9,FALSE)&amp;CHAR(10)&amp;(DBCS(VLOOKUP(B367,#REF!,11,FALSE))&amp;(DBCS(VLOOKUP(B367,#REF!,10,FALSE))))</f>
        <v>#REF!</v>
      </c>
      <c r="F367" s="24" t="e">
        <f>IF(VLOOKUP(B367,#REF!,63,FALSE)="01","航空自衛隊第２補給処調達部長　村岡　良雄","航空自衛隊第２補給処調達部長代理調達管理課長　奥山　英樹")</f>
        <v>#REF!</v>
      </c>
      <c r="G367" s="25" t="e">
        <f>DATEVALUE(VLOOKUP(B367,#REF!,21,FALSE))</f>
        <v>#REF!</v>
      </c>
      <c r="H367" s="24" t="e">
        <f>VLOOKUP(B367,#REF!,18,FALSE)&amp;CHAR(10)&amp;(VLOOKUP(B367,#REF!,19,FALSE))</f>
        <v>#REF!</v>
      </c>
      <c r="I367" s="26" t="e">
        <f>VLOOKUP(H367,#REF!,2,FALSE)</f>
        <v>#REF!</v>
      </c>
      <c r="J367" s="11" t="e">
        <f>IF((VLOOKUP(B367,#REF!,68,FALSE)="55"),"一般競争入札","指名競争入札")</f>
        <v>#REF!</v>
      </c>
      <c r="K367" s="27" t="e">
        <f>IF(OR((VLOOKUP(B367,#REF!,66,FALSE)="1"),(VLOOKUP(B367,#REF!,8,FALSE)="1")),"非公開",(VLOOKUP(B367,#REF!,30,"FALSE")))</f>
        <v>#REF!</v>
      </c>
      <c r="L367" s="27" t="e">
        <f>VLOOKUP(B367,#REF!,29,FALSE)</f>
        <v>#REF!</v>
      </c>
      <c r="M367" s="28" t="e">
        <f>IF(OR((VLOOKUP(B367,#REF!,66,FALSE)="1"),(VLOOKUP(B367,#REF!,8,FALSE)="1")),"非公開",(ROUNDDOWN(L367/K367,3)))</f>
        <v>#REF!</v>
      </c>
      <c r="N367" s="13"/>
      <c r="O367" s="13"/>
      <c r="P367" s="13"/>
      <c r="Q367" s="14" t="s">
        <v>7</v>
      </c>
    </row>
    <row r="368" spans="1:17" ht="60" customHeight="1" x14ac:dyDescent="0.15">
      <c r="A368" s="22" t="e">
        <f>VLOOKUP(B368,#REF!,75,FALSE)</f>
        <v>#REF!</v>
      </c>
      <c r="B368" s="21"/>
      <c r="C368" s="23" t="e">
        <f>VLOOKUP(B368,#REF!,76,FALSE)</f>
        <v>#REF!</v>
      </c>
      <c r="D368" s="23" t="e">
        <f t="shared" si="5"/>
        <v>#REF!</v>
      </c>
      <c r="E368" s="24" t="e">
        <f>VLOOKUP(B368,#REF!,9,FALSE)&amp;CHAR(10)&amp;(DBCS(VLOOKUP(B368,#REF!,11,FALSE))&amp;(DBCS(VLOOKUP(B368,#REF!,10,FALSE))))</f>
        <v>#REF!</v>
      </c>
      <c r="F368" s="24" t="e">
        <f>IF(VLOOKUP(B368,#REF!,63,FALSE)="01","航空自衛隊第２補給処調達部長　村岡　良雄","航空自衛隊第２補給処調達部長代理調達管理課長　奥山　英樹")</f>
        <v>#REF!</v>
      </c>
      <c r="G368" s="25" t="e">
        <f>DATEVALUE(VLOOKUP(B368,#REF!,21,FALSE))</f>
        <v>#REF!</v>
      </c>
      <c r="H368" s="24" t="e">
        <f>VLOOKUP(B368,#REF!,18,FALSE)&amp;CHAR(10)&amp;(VLOOKUP(B368,#REF!,19,FALSE))</f>
        <v>#REF!</v>
      </c>
      <c r="I368" s="26" t="e">
        <f>VLOOKUP(H368,#REF!,2,FALSE)</f>
        <v>#REF!</v>
      </c>
      <c r="J368" s="11" t="e">
        <f>IF((VLOOKUP(B368,#REF!,68,FALSE)="55"),"一般競争入札","指名競争入札")</f>
        <v>#REF!</v>
      </c>
      <c r="K368" s="27" t="e">
        <f>IF(OR((VLOOKUP(B368,#REF!,66,FALSE)="1"),(VLOOKUP(B368,#REF!,8,FALSE)="1")),"非公開",(VLOOKUP(B368,#REF!,30,"FALSE")))</f>
        <v>#REF!</v>
      </c>
      <c r="L368" s="27" t="e">
        <f>VLOOKUP(B368,#REF!,29,FALSE)</f>
        <v>#REF!</v>
      </c>
      <c r="M368" s="28" t="e">
        <f>IF(OR((VLOOKUP(B368,#REF!,66,FALSE)="1"),(VLOOKUP(B368,#REF!,8,FALSE)="1")),"非公開",(ROUNDDOWN(L368/K368,3)))</f>
        <v>#REF!</v>
      </c>
      <c r="N368" s="13"/>
      <c r="O368" s="13"/>
      <c r="P368" s="13"/>
      <c r="Q368" s="14" t="s">
        <v>7</v>
      </c>
    </row>
    <row r="369" spans="1:17" ht="60" customHeight="1" x14ac:dyDescent="0.15">
      <c r="A369" s="22" t="e">
        <f>VLOOKUP(B369,#REF!,75,FALSE)</f>
        <v>#REF!</v>
      </c>
      <c r="B369" s="21"/>
      <c r="C369" s="23" t="e">
        <f>VLOOKUP(B369,#REF!,76,FALSE)</f>
        <v>#REF!</v>
      </c>
      <c r="D369" s="23" t="e">
        <f t="shared" si="5"/>
        <v>#REF!</v>
      </c>
      <c r="E369" s="24" t="e">
        <f>VLOOKUP(B369,#REF!,9,FALSE)&amp;CHAR(10)&amp;(DBCS(VLOOKUP(B369,#REF!,11,FALSE))&amp;(DBCS(VLOOKUP(B369,#REF!,10,FALSE))))</f>
        <v>#REF!</v>
      </c>
      <c r="F369" s="24" t="e">
        <f>IF(VLOOKUP(B369,#REF!,63,FALSE)="01","航空自衛隊第２補給処調達部長　村岡　良雄","航空自衛隊第２補給処調達部長代理調達管理課長　奥山　英樹")</f>
        <v>#REF!</v>
      </c>
      <c r="G369" s="25" t="e">
        <f>DATEVALUE(VLOOKUP(B369,#REF!,21,FALSE))</f>
        <v>#REF!</v>
      </c>
      <c r="H369" s="24" t="e">
        <f>VLOOKUP(B369,#REF!,18,FALSE)&amp;CHAR(10)&amp;(VLOOKUP(B369,#REF!,19,FALSE))</f>
        <v>#REF!</v>
      </c>
      <c r="I369" s="26" t="e">
        <f>VLOOKUP(H369,#REF!,2,FALSE)</f>
        <v>#REF!</v>
      </c>
      <c r="J369" s="11" t="e">
        <f>IF((VLOOKUP(B369,#REF!,68,FALSE)="55"),"一般競争入札","指名競争入札")</f>
        <v>#REF!</v>
      </c>
      <c r="K369" s="27" t="e">
        <f>IF(OR((VLOOKUP(B369,#REF!,66,FALSE)="1"),(VLOOKUP(B369,#REF!,8,FALSE)="1")),"非公開",(VLOOKUP(B369,#REF!,30,"FALSE")))</f>
        <v>#REF!</v>
      </c>
      <c r="L369" s="27" t="e">
        <f>VLOOKUP(B369,#REF!,29,FALSE)</f>
        <v>#REF!</v>
      </c>
      <c r="M369" s="28" t="e">
        <f>IF(OR((VLOOKUP(B369,#REF!,66,FALSE)="1"),(VLOOKUP(B369,#REF!,8,FALSE)="1")),"非公開",(ROUNDDOWN(L369/K369,3)))</f>
        <v>#REF!</v>
      </c>
      <c r="N369" s="13"/>
      <c r="O369" s="13"/>
      <c r="P369" s="13"/>
      <c r="Q369" s="14" t="s">
        <v>7</v>
      </c>
    </row>
    <row r="370" spans="1:17" ht="60" customHeight="1" x14ac:dyDescent="0.15">
      <c r="A370" s="22" t="e">
        <f>VLOOKUP(B370,#REF!,75,FALSE)</f>
        <v>#REF!</v>
      </c>
      <c r="B370" s="21"/>
      <c r="C370" s="23" t="e">
        <f>VLOOKUP(B370,#REF!,76,FALSE)</f>
        <v>#REF!</v>
      </c>
      <c r="D370" s="23" t="e">
        <f t="shared" si="5"/>
        <v>#REF!</v>
      </c>
      <c r="E370" s="24" t="e">
        <f>VLOOKUP(B370,#REF!,9,FALSE)&amp;CHAR(10)&amp;(DBCS(VLOOKUP(B370,#REF!,11,FALSE))&amp;(DBCS(VLOOKUP(B370,#REF!,10,FALSE))))</f>
        <v>#REF!</v>
      </c>
      <c r="F370" s="24" t="e">
        <f>IF(VLOOKUP(B370,#REF!,63,FALSE)="01","航空自衛隊第２補給処調達部長　村岡　良雄","航空自衛隊第２補給処調達部長代理調達管理課長　奥山　英樹")</f>
        <v>#REF!</v>
      </c>
      <c r="G370" s="25" t="e">
        <f>DATEVALUE(VLOOKUP(B370,#REF!,21,FALSE))</f>
        <v>#REF!</v>
      </c>
      <c r="H370" s="24" t="e">
        <f>VLOOKUP(B370,#REF!,18,FALSE)&amp;CHAR(10)&amp;(VLOOKUP(B370,#REF!,19,FALSE))</f>
        <v>#REF!</v>
      </c>
      <c r="I370" s="26" t="e">
        <f>VLOOKUP(H370,#REF!,2,FALSE)</f>
        <v>#REF!</v>
      </c>
      <c r="J370" s="11" t="e">
        <f>IF((VLOOKUP(B370,#REF!,68,FALSE)="55"),"一般競争入札","指名競争入札")</f>
        <v>#REF!</v>
      </c>
      <c r="K370" s="27" t="e">
        <f>IF(OR((VLOOKUP(B370,#REF!,66,FALSE)="1"),(VLOOKUP(B370,#REF!,8,FALSE)="1")),"非公開",(VLOOKUP(B370,#REF!,30,"FALSE")))</f>
        <v>#REF!</v>
      </c>
      <c r="L370" s="27" t="e">
        <f>VLOOKUP(B370,#REF!,29,FALSE)</f>
        <v>#REF!</v>
      </c>
      <c r="M370" s="28" t="e">
        <f>IF(OR((VLOOKUP(B370,#REF!,66,FALSE)="1"),(VLOOKUP(B370,#REF!,8,FALSE)="1")),"非公開",(ROUNDDOWN(L370/K370,3)))</f>
        <v>#REF!</v>
      </c>
      <c r="N370" s="13"/>
      <c r="O370" s="13"/>
      <c r="P370" s="13"/>
      <c r="Q370" s="14" t="s">
        <v>7</v>
      </c>
    </row>
    <row r="371" spans="1:17" ht="60" customHeight="1" x14ac:dyDescent="0.15">
      <c r="A371" s="22" t="e">
        <f>VLOOKUP(B371,#REF!,75,FALSE)</f>
        <v>#REF!</v>
      </c>
      <c r="B371" s="21"/>
      <c r="C371" s="23" t="e">
        <f>VLOOKUP(B371,#REF!,76,FALSE)</f>
        <v>#REF!</v>
      </c>
      <c r="D371" s="23" t="e">
        <f t="shared" si="5"/>
        <v>#REF!</v>
      </c>
      <c r="E371" s="24" t="e">
        <f>VLOOKUP(B371,#REF!,9,FALSE)&amp;CHAR(10)&amp;(DBCS(VLOOKUP(B371,#REF!,11,FALSE))&amp;(DBCS(VLOOKUP(B371,#REF!,10,FALSE))))</f>
        <v>#REF!</v>
      </c>
      <c r="F371" s="24" t="e">
        <f>IF(VLOOKUP(B371,#REF!,63,FALSE)="01","航空自衛隊第２補給処調達部長　村岡　良雄","航空自衛隊第２補給処調達部長代理調達管理課長　奥山　英樹")</f>
        <v>#REF!</v>
      </c>
      <c r="G371" s="25" t="e">
        <f>DATEVALUE(VLOOKUP(B371,#REF!,21,FALSE))</f>
        <v>#REF!</v>
      </c>
      <c r="H371" s="24" t="e">
        <f>VLOOKUP(B371,#REF!,18,FALSE)&amp;CHAR(10)&amp;(VLOOKUP(B371,#REF!,19,FALSE))</f>
        <v>#REF!</v>
      </c>
      <c r="I371" s="26" t="e">
        <f>VLOOKUP(H371,#REF!,2,FALSE)</f>
        <v>#REF!</v>
      </c>
      <c r="J371" s="11" t="e">
        <f>IF((VLOOKUP(B371,#REF!,68,FALSE)="55"),"一般競争入札","指名競争入札")</f>
        <v>#REF!</v>
      </c>
      <c r="K371" s="27" t="e">
        <f>IF(OR((VLOOKUP(B371,#REF!,66,FALSE)="1"),(VLOOKUP(B371,#REF!,8,FALSE)="1")),"非公開",(VLOOKUP(B371,#REF!,30,"FALSE")))</f>
        <v>#REF!</v>
      </c>
      <c r="L371" s="27" t="e">
        <f>VLOOKUP(B371,#REF!,29,FALSE)</f>
        <v>#REF!</v>
      </c>
      <c r="M371" s="28" t="e">
        <f>IF(OR((VLOOKUP(B371,#REF!,66,FALSE)="1"),(VLOOKUP(B371,#REF!,8,FALSE)="1")),"非公開",(ROUNDDOWN(L371/K371,3)))</f>
        <v>#REF!</v>
      </c>
      <c r="N371" s="13"/>
      <c r="O371" s="13"/>
      <c r="P371" s="13"/>
      <c r="Q371" s="14" t="s">
        <v>7</v>
      </c>
    </row>
    <row r="372" spans="1:17" ht="60" customHeight="1" x14ac:dyDescent="0.15">
      <c r="A372" s="22" t="e">
        <f>VLOOKUP(B372,#REF!,75,FALSE)</f>
        <v>#REF!</v>
      </c>
      <c r="B372" s="21"/>
      <c r="C372" s="23" t="e">
        <f>VLOOKUP(B372,#REF!,76,FALSE)</f>
        <v>#REF!</v>
      </c>
      <c r="D372" s="23" t="e">
        <f t="shared" si="5"/>
        <v>#REF!</v>
      </c>
      <c r="E372" s="24" t="e">
        <f>VLOOKUP(B372,#REF!,9,FALSE)&amp;CHAR(10)&amp;(DBCS(VLOOKUP(B372,#REF!,11,FALSE))&amp;(DBCS(VLOOKUP(B372,#REF!,10,FALSE))))</f>
        <v>#REF!</v>
      </c>
      <c r="F372" s="24" t="e">
        <f>IF(VLOOKUP(B372,#REF!,63,FALSE)="01","航空自衛隊第２補給処調達部長　村岡　良雄","航空自衛隊第２補給処調達部長代理調達管理課長　奥山　英樹")</f>
        <v>#REF!</v>
      </c>
      <c r="G372" s="25" t="e">
        <f>DATEVALUE(VLOOKUP(B372,#REF!,21,FALSE))</f>
        <v>#REF!</v>
      </c>
      <c r="H372" s="24" t="e">
        <f>VLOOKUP(B372,#REF!,18,FALSE)&amp;CHAR(10)&amp;(VLOOKUP(B372,#REF!,19,FALSE))</f>
        <v>#REF!</v>
      </c>
      <c r="I372" s="26" t="e">
        <f>VLOOKUP(H372,#REF!,2,FALSE)</f>
        <v>#REF!</v>
      </c>
      <c r="J372" s="11" t="e">
        <f>IF((VLOOKUP(B372,#REF!,68,FALSE)="55"),"一般競争入札","指名競争入札")</f>
        <v>#REF!</v>
      </c>
      <c r="K372" s="27" t="e">
        <f>IF(OR((VLOOKUP(B372,#REF!,66,FALSE)="1"),(VLOOKUP(B372,#REF!,8,FALSE)="1")),"非公開",(VLOOKUP(B372,#REF!,30,"FALSE")))</f>
        <v>#REF!</v>
      </c>
      <c r="L372" s="27" t="e">
        <f>VLOOKUP(B372,#REF!,29,FALSE)</f>
        <v>#REF!</v>
      </c>
      <c r="M372" s="28" t="e">
        <f>IF(OR((VLOOKUP(B372,#REF!,66,FALSE)="1"),(VLOOKUP(B372,#REF!,8,FALSE)="1")),"非公開",(ROUNDDOWN(L372/K372,3)))</f>
        <v>#REF!</v>
      </c>
      <c r="N372" s="13"/>
      <c r="O372" s="13"/>
      <c r="P372" s="13"/>
      <c r="Q372" s="14" t="s">
        <v>7</v>
      </c>
    </row>
    <row r="373" spans="1:17" ht="60" customHeight="1" x14ac:dyDescent="0.15">
      <c r="A373" s="22" t="e">
        <f>VLOOKUP(B373,#REF!,75,FALSE)</f>
        <v>#REF!</v>
      </c>
      <c r="B373" s="21"/>
      <c r="C373" s="23" t="e">
        <f>VLOOKUP(B373,#REF!,76,FALSE)</f>
        <v>#REF!</v>
      </c>
      <c r="D373" s="23" t="e">
        <f t="shared" si="5"/>
        <v>#REF!</v>
      </c>
      <c r="E373" s="24" t="e">
        <f>VLOOKUP(B373,#REF!,9,FALSE)&amp;CHAR(10)&amp;(DBCS(VLOOKUP(B373,#REF!,11,FALSE))&amp;(DBCS(VLOOKUP(B373,#REF!,10,FALSE))))</f>
        <v>#REF!</v>
      </c>
      <c r="F373" s="24" t="e">
        <f>IF(VLOOKUP(B373,#REF!,63,FALSE)="01","航空自衛隊第２補給処調達部長　村岡　良雄","航空自衛隊第２補給処調達部長代理調達管理課長　奥山　英樹")</f>
        <v>#REF!</v>
      </c>
      <c r="G373" s="25" t="e">
        <f>DATEVALUE(VLOOKUP(B373,#REF!,21,FALSE))</f>
        <v>#REF!</v>
      </c>
      <c r="H373" s="24" t="e">
        <f>VLOOKUP(B373,#REF!,18,FALSE)&amp;CHAR(10)&amp;(VLOOKUP(B373,#REF!,19,FALSE))</f>
        <v>#REF!</v>
      </c>
      <c r="I373" s="26" t="e">
        <f>VLOOKUP(H373,#REF!,2,FALSE)</f>
        <v>#REF!</v>
      </c>
      <c r="J373" s="11" t="e">
        <f>IF((VLOOKUP(B373,#REF!,68,FALSE)="55"),"一般競争入札","指名競争入札")</f>
        <v>#REF!</v>
      </c>
      <c r="K373" s="27" t="e">
        <f>IF(OR((VLOOKUP(B373,#REF!,66,FALSE)="1"),(VLOOKUP(B373,#REF!,8,FALSE)="1")),"非公開",(VLOOKUP(B373,#REF!,30,"FALSE")))</f>
        <v>#REF!</v>
      </c>
      <c r="L373" s="27" t="e">
        <f>VLOOKUP(B373,#REF!,29,FALSE)</f>
        <v>#REF!</v>
      </c>
      <c r="M373" s="28" t="e">
        <f>IF(OR((VLOOKUP(B373,#REF!,66,FALSE)="1"),(VLOOKUP(B373,#REF!,8,FALSE)="1")),"非公開",(ROUNDDOWN(L373/K373,3)))</f>
        <v>#REF!</v>
      </c>
      <c r="N373" s="13"/>
      <c r="O373" s="13"/>
      <c r="P373" s="13"/>
      <c r="Q373" s="14" t="s">
        <v>7</v>
      </c>
    </row>
    <row r="374" spans="1:17" ht="60" customHeight="1" x14ac:dyDescent="0.15">
      <c r="A374" s="22" t="e">
        <f>VLOOKUP(B374,#REF!,75,FALSE)</f>
        <v>#REF!</v>
      </c>
      <c r="B374" s="21"/>
      <c r="C374" s="23" t="e">
        <f>VLOOKUP(B374,#REF!,76,FALSE)</f>
        <v>#REF!</v>
      </c>
      <c r="D374" s="23" t="e">
        <f t="shared" si="5"/>
        <v>#REF!</v>
      </c>
      <c r="E374" s="24" t="e">
        <f>VLOOKUP(B374,#REF!,9,FALSE)&amp;CHAR(10)&amp;(DBCS(VLOOKUP(B374,#REF!,11,FALSE))&amp;(DBCS(VLOOKUP(B374,#REF!,10,FALSE))))</f>
        <v>#REF!</v>
      </c>
      <c r="F374" s="24" t="e">
        <f>IF(VLOOKUP(B374,#REF!,63,FALSE)="01","航空自衛隊第２補給処調達部長　村岡　良雄","航空自衛隊第２補給処調達部長代理調達管理課長　奥山　英樹")</f>
        <v>#REF!</v>
      </c>
      <c r="G374" s="25" t="e">
        <f>DATEVALUE(VLOOKUP(B374,#REF!,21,FALSE))</f>
        <v>#REF!</v>
      </c>
      <c r="H374" s="24" t="e">
        <f>VLOOKUP(B374,#REF!,18,FALSE)&amp;CHAR(10)&amp;(VLOOKUP(B374,#REF!,19,FALSE))</f>
        <v>#REF!</v>
      </c>
      <c r="I374" s="26" t="e">
        <f>VLOOKUP(H374,#REF!,2,FALSE)</f>
        <v>#REF!</v>
      </c>
      <c r="J374" s="11" t="e">
        <f>IF((VLOOKUP(B374,#REF!,68,FALSE)="55"),"一般競争入札","指名競争入札")</f>
        <v>#REF!</v>
      </c>
      <c r="K374" s="27" t="e">
        <f>IF(OR((VLOOKUP(B374,#REF!,66,FALSE)="1"),(VLOOKUP(B374,#REF!,8,FALSE)="1")),"非公開",(VLOOKUP(B374,#REF!,30,"FALSE")))</f>
        <v>#REF!</v>
      </c>
      <c r="L374" s="27" t="e">
        <f>VLOOKUP(B374,#REF!,29,FALSE)</f>
        <v>#REF!</v>
      </c>
      <c r="M374" s="28" t="e">
        <f>IF(OR((VLOOKUP(B374,#REF!,66,FALSE)="1"),(VLOOKUP(B374,#REF!,8,FALSE)="1")),"非公開",(ROUNDDOWN(L374/K374,3)))</f>
        <v>#REF!</v>
      </c>
      <c r="N374" s="13"/>
      <c r="O374" s="13"/>
      <c r="P374" s="13"/>
      <c r="Q374" s="14" t="s">
        <v>7</v>
      </c>
    </row>
    <row r="375" spans="1:17" ht="60" customHeight="1" x14ac:dyDescent="0.15">
      <c r="A375" s="22" t="e">
        <f>VLOOKUP(B375,#REF!,75,FALSE)</f>
        <v>#REF!</v>
      </c>
      <c r="B375" s="21"/>
      <c r="C375" s="23" t="e">
        <f>VLOOKUP(B375,#REF!,76,FALSE)</f>
        <v>#REF!</v>
      </c>
      <c r="D375" s="23" t="e">
        <f t="shared" si="5"/>
        <v>#REF!</v>
      </c>
      <c r="E375" s="24" t="e">
        <f>VLOOKUP(B375,#REF!,9,FALSE)&amp;CHAR(10)&amp;(DBCS(VLOOKUP(B375,#REF!,11,FALSE))&amp;(DBCS(VLOOKUP(B375,#REF!,10,FALSE))))</f>
        <v>#REF!</v>
      </c>
      <c r="F375" s="24" t="e">
        <f>IF(VLOOKUP(B375,#REF!,63,FALSE)="01","航空自衛隊第２補給処調達部長　村岡　良雄","航空自衛隊第２補給処調達部長代理調達管理課長　奥山　英樹")</f>
        <v>#REF!</v>
      </c>
      <c r="G375" s="25" t="e">
        <f>DATEVALUE(VLOOKUP(B375,#REF!,21,FALSE))</f>
        <v>#REF!</v>
      </c>
      <c r="H375" s="24" t="e">
        <f>VLOOKUP(B375,#REF!,18,FALSE)&amp;CHAR(10)&amp;(VLOOKUP(B375,#REF!,19,FALSE))</f>
        <v>#REF!</v>
      </c>
      <c r="I375" s="26" t="e">
        <f>VLOOKUP(H375,#REF!,2,FALSE)</f>
        <v>#REF!</v>
      </c>
      <c r="J375" s="11" t="e">
        <f>IF((VLOOKUP(B375,#REF!,68,FALSE)="55"),"一般競争入札","指名競争入札")</f>
        <v>#REF!</v>
      </c>
      <c r="K375" s="27" t="e">
        <f>IF(OR((VLOOKUP(B375,#REF!,66,FALSE)="1"),(VLOOKUP(B375,#REF!,8,FALSE)="1")),"非公開",(VLOOKUP(B375,#REF!,30,"FALSE")))</f>
        <v>#REF!</v>
      </c>
      <c r="L375" s="27" t="e">
        <f>VLOOKUP(B375,#REF!,29,FALSE)</f>
        <v>#REF!</v>
      </c>
      <c r="M375" s="28" t="e">
        <f>IF(OR((VLOOKUP(B375,#REF!,66,FALSE)="1"),(VLOOKUP(B375,#REF!,8,FALSE)="1")),"非公開",(ROUNDDOWN(L375/K375,3)))</f>
        <v>#REF!</v>
      </c>
      <c r="N375" s="13"/>
      <c r="O375" s="13"/>
      <c r="P375" s="13"/>
      <c r="Q375" s="14" t="s">
        <v>7</v>
      </c>
    </row>
    <row r="376" spans="1:17" ht="60" customHeight="1" x14ac:dyDescent="0.15">
      <c r="A376" s="22" t="e">
        <f>VLOOKUP(B376,#REF!,75,FALSE)</f>
        <v>#REF!</v>
      </c>
      <c r="B376" s="21"/>
      <c r="C376" s="23" t="e">
        <f>VLOOKUP(B376,#REF!,76,FALSE)</f>
        <v>#REF!</v>
      </c>
      <c r="D376" s="23" t="e">
        <f t="shared" si="5"/>
        <v>#REF!</v>
      </c>
      <c r="E376" s="24" t="e">
        <f>VLOOKUP(B376,#REF!,9,FALSE)&amp;CHAR(10)&amp;(DBCS(VLOOKUP(B376,#REF!,11,FALSE))&amp;(DBCS(VLOOKUP(B376,#REF!,10,FALSE))))</f>
        <v>#REF!</v>
      </c>
      <c r="F376" s="24" t="e">
        <f>IF(VLOOKUP(B376,#REF!,63,FALSE)="01","航空自衛隊第２補給処調達部長　村岡　良雄","航空自衛隊第２補給処調達部長代理調達管理課長　奥山　英樹")</f>
        <v>#REF!</v>
      </c>
      <c r="G376" s="25" t="e">
        <f>DATEVALUE(VLOOKUP(B376,#REF!,21,FALSE))</f>
        <v>#REF!</v>
      </c>
      <c r="H376" s="24" t="e">
        <f>VLOOKUP(B376,#REF!,18,FALSE)&amp;CHAR(10)&amp;(VLOOKUP(B376,#REF!,19,FALSE))</f>
        <v>#REF!</v>
      </c>
      <c r="I376" s="26" t="e">
        <f>VLOOKUP(H376,#REF!,2,FALSE)</f>
        <v>#REF!</v>
      </c>
      <c r="J376" s="11" t="e">
        <f>IF((VLOOKUP(B376,#REF!,68,FALSE)="55"),"一般競争入札","指名競争入札")</f>
        <v>#REF!</v>
      </c>
      <c r="K376" s="27" t="e">
        <f>IF(OR((VLOOKUP(B376,#REF!,66,FALSE)="1"),(VLOOKUP(B376,#REF!,8,FALSE)="1")),"非公開",(VLOOKUP(B376,#REF!,30,"FALSE")))</f>
        <v>#REF!</v>
      </c>
      <c r="L376" s="27" t="e">
        <f>VLOOKUP(B376,#REF!,29,FALSE)</f>
        <v>#REF!</v>
      </c>
      <c r="M376" s="28" t="e">
        <f>IF(OR((VLOOKUP(B376,#REF!,66,FALSE)="1"),(VLOOKUP(B376,#REF!,8,FALSE)="1")),"非公開",(ROUNDDOWN(L376/K376,3)))</f>
        <v>#REF!</v>
      </c>
      <c r="N376" s="13"/>
      <c r="O376" s="13"/>
      <c r="P376" s="13"/>
      <c r="Q376" s="14" t="s">
        <v>7</v>
      </c>
    </row>
    <row r="377" spans="1:17" ht="60" customHeight="1" x14ac:dyDescent="0.15">
      <c r="A377" s="22" t="e">
        <f>VLOOKUP(B377,#REF!,75,FALSE)</f>
        <v>#REF!</v>
      </c>
      <c r="B377" s="21"/>
      <c r="C377" s="23" t="e">
        <f>VLOOKUP(B377,#REF!,76,FALSE)</f>
        <v>#REF!</v>
      </c>
      <c r="D377" s="23" t="e">
        <f t="shared" si="5"/>
        <v>#REF!</v>
      </c>
      <c r="E377" s="24" t="e">
        <f>VLOOKUP(B377,#REF!,9,FALSE)&amp;CHAR(10)&amp;(DBCS(VLOOKUP(B377,#REF!,11,FALSE))&amp;(DBCS(VLOOKUP(B377,#REF!,10,FALSE))))</f>
        <v>#REF!</v>
      </c>
      <c r="F377" s="24" t="e">
        <f>IF(VLOOKUP(B377,#REF!,63,FALSE)="01","航空自衛隊第２補給処調達部長　村岡　良雄","航空自衛隊第２補給処調達部長代理調達管理課長　奥山　英樹")</f>
        <v>#REF!</v>
      </c>
      <c r="G377" s="25" t="e">
        <f>DATEVALUE(VLOOKUP(B377,#REF!,21,FALSE))</f>
        <v>#REF!</v>
      </c>
      <c r="H377" s="24" t="e">
        <f>VLOOKUP(B377,#REF!,18,FALSE)&amp;CHAR(10)&amp;(VLOOKUP(B377,#REF!,19,FALSE))</f>
        <v>#REF!</v>
      </c>
      <c r="I377" s="26" t="e">
        <f>VLOOKUP(H377,#REF!,2,FALSE)</f>
        <v>#REF!</v>
      </c>
      <c r="J377" s="11" t="e">
        <f>IF((VLOOKUP(B377,#REF!,68,FALSE)="55"),"一般競争入札","指名競争入札")</f>
        <v>#REF!</v>
      </c>
      <c r="K377" s="27" t="e">
        <f>IF(OR((VLOOKUP(B377,#REF!,66,FALSE)="1"),(VLOOKUP(B377,#REF!,8,FALSE)="1")),"非公開",(VLOOKUP(B377,#REF!,30,"FALSE")))</f>
        <v>#REF!</v>
      </c>
      <c r="L377" s="27" t="e">
        <f>VLOOKUP(B377,#REF!,29,FALSE)</f>
        <v>#REF!</v>
      </c>
      <c r="M377" s="28" t="e">
        <f>IF(OR((VLOOKUP(B377,#REF!,66,FALSE)="1"),(VLOOKUP(B377,#REF!,8,FALSE)="1")),"非公開",(ROUNDDOWN(L377/K377,3)))</f>
        <v>#REF!</v>
      </c>
      <c r="N377" s="13"/>
      <c r="O377" s="13"/>
      <c r="P377" s="13"/>
      <c r="Q377" s="14" t="s">
        <v>7</v>
      </c>
    </row>
    <row r="378" spans="1:17" ht="60" customHeight="1" x14ac:dyDescent="0.15">
      <c r="A378" s="22" t="e">
        <f>VLOOKUP(B378,#REF!,75,FALSE)</f>
        <v>#REF!</v>
      </c>
      <c r="B378" s="21"/>
      <c r="C378" s="23" t="e">
        <f>VLOOKUP(B378,#REF!,76,FALSE)</f>
        <v>#REF!</v>
      </c>
      <c r="D378" s="23" t="e">
        <f t="shared" si="5"/>
        <v>#REF!</v>
      </c>
      <c r="E378" s="24" t="e">
        <f>VLOOKUP(B378,#REF!,9,FALSE)&amp;CHAR(10)&amp;(DBCS(VLOOKUP(B378,#REF!,11,FALSE))&amp;(DBCS(VLOOKUP(B378,#REF!,10,FALSE))))</f>
        <v>#REF!</v>
      </c>
      <c r="F378" s="24" t="e">
        <f>IF(VLOOKUP(B378,#REF!,63,FALSE)="01","航空自衛隊第２補給処調達部長　村岡　良雄","航空自衛隊第２補給処調達部長代理調達管理課長　奥山　英樹")</f>
        <v>#REF!</v>
      </c>
      <c r="G378" s="25" t="e">
        <f>DATEVALUE(VLOOKUP(B378,#REF!,21,FALSE))</f>
        <v>#REF!</v>
      </c>
      <c r="H378" s="24" t="e">
        <f>VLOOKUP(B378,#REF!,18,FALSE)&amp;CHAR(10)&amp;(VLOOKUP(B378,#REF!,19,FALSE))</f>
        <v>#REF!</v>
      </c>
      <c r="I378" s="26" t="e">
        <f>VLOOKUP(H378,#REF!,2,FALSE)</f>
        <v>#REF!</v>
      </c>
      <c r="J378" s="11" t="e">
        <f>IF((VLOOKUP(B378,#REF!,68,FALSE)="55"),"一般競争入札","指名競争入札")</f>
        <v>#REF!</v>
      </c>
      <c r="K378" s="27" t="e">
        <f>IF(OR((VLOOKUP(B378,#REF!,66,FALSE)="1"),(VLOOKUP(B378,#REF!,8,FALSE)="1")),"非公開",(VLOOKUP(B378,#REF!,30,"FALSE")))</f>
        <v>#REF!</v>
      </c>
      <c r="L378" s="27" t="e">
        <f>VLOOKUP(B378,#REF!,29,FALSE)</f>
        <v>#REF!</v>
      </c>
      <c r="M378" s="28" t="e">
        <f>IF(OR((VLOOKUP(B378,#REF!,66,FALSE)="1"),(VLOOKUP(B378,#REF!,8,FALSE)="1")),"非公開",(ROUNDDOWN(L378/K378,3)))</f>
        <v>#REF!</v>
      </c>
      <c r="N378" s="13"/>
      <c r="O378" s="13"/>
      <c r="P378" s="13"/>
      <c r="Q378" s="14" t="s">
        <v>7</v>
      </c>
    </row>
    <row r="379" spans="1:17" ht="60" customHeight="1" x14ac:dyDescent="0.15">
      <c r="A379" s="22" t="e">
        <f>VLOOKUP(B379,#REF!,75,FALSE)</f>
        <v>#REF!</v>
      </c>
      <c r="B379" s="21"/>
      <c r="C379" s="23" t="e">
        <f>VLOOKUP(B379,#REF!,76,FALSE)</f>
        <v>#REF!</v>
      </c>
      <c r="D379" s="23" t="e">
        <f t="shared" si="5"/>
        <v>#REF!</v>
      </c>
      <c r="E379" s="24" t="e">
        <f>VLOOKUP(B379,#REF!,9,FALSE)&amp;CHAR(10)&amp;(DBCS(VLOOKUP(B379,#REF!,11,FALSE))&amp;(DBCS(VLOOKUP(B379,#REF!,10,FALSE))))</f>
        <v>#REF!</v>
      </c>
      <c r="F379" s="24" t="e">
        <f>IF(VLOOKUP(B379,#REF!,63,FALSE)="01","航空自衛隊第２補給処調達部長　村岡　良雄","航空自衛隊第２補給処調達部長代理調達管理課長　奥山　英樹")</f>
        <v>#REF!</v>
      </c>
      <c r="G379" s="25" t="e">
        <f>DATEVALUE(VLOOKUP(B379,#REF!,21,FALSE))</f>
        <v>#REF!</v>
      </c>
      <c r="H379" s="24" t="e">
        <f>VLOOKUP(B379,#REF!,18,FALSE)&amp;CHAR(10)&amp;(VLOOKUP(B379,#REF!,19,FALSE))</f>
        <v>#REF!</v>
      </c>
      <c r="I379" s="26" t="e">
        <f>VLOOKUP(H379,#REF!,2,FALSE)</f>
        <v>#REF!</v>
      </c>
      <c r="J379" s="11" t="e">
        <f>IF((VLOOKUP(B379,#REF!,68,FALSE)="55"),"一般競争入札","指名競争入札")</f>
        <v>#REF!</v>
      </c>
      <c r="K379" s="27" t="e">
        <f>IF(OR((VLOOKUP(B379,#REF!,66,FALSE)="1"),(VLOOKUP(B379,#REF!,8,FALSE)="1")),"非公開",(VLOOKUP(B379,#REF!,30,"FALSE")))</f>
        <v>#REF!</v>
      </c>
      <c r="L379" s="27" t="e">
        <f>VLOOKUP(B379,#REF!,29,FALSE)</f>
        <v>#REF!</v>
      </c>
      <c r="M379" s="28" t="e">
        <f>IF(OR((VLOOKUP(B379,#REF!,66,FALSE)="1"),(VLOOKUP(B379,#REF!,8,FALSE)="1")),"非公開",(ROUNDDOWN(L379/K379,3)))</f>
        <v>#REF!</v>
      </c>
      <c r="N379" s="13"/>
      <c r="O379" s="13"/>
      <c r="P379" s="13"/>
      <c r="Q379" s="14" t="s">
        <v>7</v>
      </c>
    </row>
    <row r="380" spans="1:17" ht="60" customHeight="1" x14ac:dyDescent="0.15">
      <c r="A380" s="22" t="e">
        <f>VLOOKUP(B380,#REF!,75,FALSE)</f>
        <v>#REF!</v>
      </c>
      <c r="B380" s="21"/>
      <c r="C380" s="23" t="e">
        <f>VLOOKUP(B380,#REF!,76,FALSE)</f>
        <v>#REF!</v>
      </c>
      <c r="D380" s="23" t="e">
        <f t="shared" si="5"/>
        <v>#REF!</v>
      </c>
      <c r="E380" s="24" t="e">
        <f>VLOOKUP(B380,#REF!,9,FALSE)&amp;CHAR(10)&amp;(DBCS(VLOOKUP(B380,#REF!,11,FALSE))&amp;(DBCS(VLOOKUP(B380,#REF!,10,FALSE))))</f>
        <v>#REF!</v>
      </c>
      <c r="F380" s="24" t="e">
        <f>IF(VLOOKUP(B380,#REF!,63,FALSE)="01","航空自衛隊第２補給処調達部長　村岡　良雄","航空自衛隊第２補給処調達部長代理調達管理課長　奥山　英樹")</f>
        <v>#REF!</v>
      </c>
      <c r="G380" s="25" t="e">
        <f>DATEVALUE(VLOOKUP(B380,#REF!,21,FALSE))</f>
        <v>#REF!</v>
      </c>
      <c r="H380" s="24" t="e">
        <f>VLOOKUP(B380,#REF!,18,FALSE)&amp;CHAR(10)&amp;(VLOOKUP(B380,#REF!,19,FALSE))</f>
        <v>#REF!</v>
      </c>
      <c r="I380" s="26" t="e">
        <f>VLOOKUP(H380,#REF!,2,FALSE)</f>
        <v>#REF!</v>
      </c>
      <c r="J380" s="11" t="e">
        <f>IF((VLOOKUP(B380,#REF!,68,FALSE)="55"),"一般競争入札","指名競争入札")</f>
        <v>#REF!</v>
      </c>
      <c r="K380" s="27" t="e">
        <f>IF(OR((VLOOKUP(B380,#REF!,66,FALSE)="1"),(VLOOKUP(B380,#REF!,8,FALSE)="1")),"非公開",(VLOOKUP(B380,#REF!,30,"FALSE")))</f>
        <v>#REF!</v>
      </c>
      <c r="L380" s="27" t="e">
        <f>VLOOKUP(B380,#REF!,29,FALSE)</f>
        <v>#REF!</v>
      </c>
      <c r="M380" s="28" t="e">
        <f>IF(OR((VLOOKUP(B380,#REF!,66,FALSE)="1"),(VLOOKUP(B380,#REF!,8,FALSE)="1")),"非公開",(ROUNDDOWN(L380/K380,3)))</f>
        <v>#REF!</v>
      </c>
      <c r="N380" s="13"/>
      <c r="O380" s="13"/>
      <c r="P380" s="13"/>
      <c r="Q380" s="14" t="s">
        <v>7</v>
      </c>
    </row>
    <row r="381" spans="1:17" ht="60" customHeight="1" x14ac:dyDescent="0.15">
      <c r="A381" s="22" t="e">
        <f>VLOOKUP(B381,#REF!,75,FALSE)</f>
        <v>#REF!</v>
      </c>
      <c r="B381" s="21"/>
      <c r="C381" s="23" t="e">
        <f>VLOOKUP(B381,#REF!,76,FALSE)</f>
        <v>#REF!</v>
      </c>
      <c r="D381" s="23" t="e">
        <f t="shared" si="5"/>
        <v>#REF!</v>
      </c>
      <c r="E381" s="24" t="e">
        <f>VLOOKUP(B381,#REF!,9,FALSE)&amp;CHAR(10)&amp;(DBCS(VLOOKUP(B381,#REF!,11,FALSE))&amp;(DBCS(VLOOKUP(B381,#REF!,10,FALSE))))</f>
        <v>#REF!</v>
      </c>
      <c r="F381" s="24" t="e">
        <f>IF(VLOOKUP(B381,#REF!,63,FALSE)="01","航空自衛隊第２補給処調達部長　村岡　良雄","航空自衛隊第２補給処調達部長代理調達管理課長　奥山　英樹")</f>
        <v>#REF!</v>
      </c>
      <c r="G381" s="25" t="e">
        <f>DATEVALUE(VLOOKUP(B381,#REF!,21,FALSE))</f>
        <v>#REF!</v>
      </c>
      <c r="H381" s="24" t="e">
        <f>VLOOKUP(B381,#REF!,18,FALSE)&amp;CHAR(10)&amp;(VLOOKUP(B381,#REF!,19,FALSE))</f>
        <v>#REF!</v>
      </c>
      <c r="I381" s="26" t="e">
        <f>VLOOKUP(H381,#REF!,2,FALSE)</f>
        <v>#REF!</v>
      </c>
      <c r="J381" s="11" t="e">
        <f>IF((VLOOKUP(B381,#REF!,68,FALSE)="55"),"一般競争入札","指名競争入札")</f>
        <v>#REF!</v>
      </c>
      <c r="K381" s="27" t="e">
        <f>IF(OR((VLOOKUP(B381,#REF!,66,FALSE)="1"),(VLOOKUP(B381,#REF!,8,FALSE)="1")),"非公開",(VLOOKUP(B381,#REF!,30,"FALSE")))</f>
        <v>#REF!</v>
      </c>
      <c r="L381" s="27" t="e">
        <f>VLOOKUP(B381,#REF!,29,FALSE)</f>
        <v>#REF!</v>
      </c>
      <c r="M381" s="28" t="e">
        <f>IF(OR((VLOOKUP(B381,#REF!,66,FALSE)="1"),(VLOOKUP(B381,#REF!,8,FALSE)="1")),"非公開",(ROUNDDOWN(L381/K381,3)))</f>
        <v>#REF!</v>
      </c>
      <c r="N381" s="13"/>
      <c r="O381" s="13"/>
      <c r="P381" s="13"/>
      <c r="Q381" s="14" t="s">
        <v>7</v>
      </c>
    </row>
    <row r="382" spans="1:17" ht="60" customHeight="1" x14ac:dyDescent="0.15">
      <c r="A382" s="22" t="e">
        <f>VLOOKUP(B382,#REF!,75,FALSE)</f>
        <v>#REF!</v>
      </c>
      <c r="B382" s="21"/>
      <c r="C382" s="23" t="e">
        <f>VLOOKUP(B382,#REF!,76,FALSE)</f>
        <v>#REF!</v>
      </c>
      <c r="D382" s="23" t="e">
        <f t="shared" si="5"/>
        <v>#REF!</v>
      </c>
      <c r="E382" s="24" t="e">
        <f>VLOOKUP(B382,#REF!,9,FALSE)&amp;CHAR(10)&amp;(DBCS(VLOOKUP(B382,#REF!,11,FALSE))&amp;(DBCS(VLOOKUP(B382,#REF!,10,FALSE))))</f>
        <v>#REF!</v>
      </c>
      <c r="F382" s="24" t="e">
        <f>IF(VLOOKUP(B382,#REF!,63,FALSE)="01","航空自衛隊第２補給処調達部長　村岡　良雄","航空自衛隊第２補給処調達部長代理調達管理課長　奥山　英樹")</f>
        <v>#REF!</v>
      </c>
      <c r="G382" s="25" t="e">
        <f>DATEVALUE(VLOOKUP(B382,#REF!,21,FALSE))</f>
        <v>#REF!</v>
      </c>
      <c r="H382" s="24" t="e">
        <f>VLOOKUP(B382,#REF!,18,FALSE)&amp;CHAR(10)&amp;(VLOOKUP(B382,#REF!,19,FALSE))</f>
        <v>#REF!</v>
      </c>
      <c r="I382" s="26" t="e">
        <f>VLOOKUP(H382,#REF!,2,FALSE)</f>
        <v>#REF!</v>
      </c>
      <c r="J382" s="11" t="e">
        <f>IF((VLOOKUP(B382,#REF!,68,FALSE)="55"),"一般競争入札","指名競争入札")</f>
        <v>#REF!</v>
      </c>
      <c r="K382" s="27" t="e">
        <f>IF(OR((VLOOKUP(B382,#REF!,66,FALSE)="1"),(VLOOKUP(B382,#REF!,8,FALSE)="1")),"非公開",(VLOOKUP(B382,#REF!,30,"FALSE")))</f>
        <v>#REF!</v>
      </c>
      <c r="L382" s="27" t="e">
        <f>VLOOKUP(B382,#REF!,29,FALSE)</f>
        <v>#REF!</v>
      </c>
      <c r="M382" s="28" t="e">
        <f>IF(OR((VLOOKUP(B382,#REF!,66,FALSE)="1"),(VLOOKUP(B382,#REF!,8,FALSE)="1")),"非公開",(ROUNDDOWN(L382/K382,3)))</f>
        <v>#REF!</v>
      </c>
      <c r="N382" s="13"/>
      <c r="O382" s="13"/>
      <c r="P382" s="13"/>
      <c r="Q382" s="14" t="s">
        <v>7</v>
      </c>
    </row>
    <row r="383" spans="1:17" ht="60" customHeight="1" x14ac:dyDescent="0.15">
      <c r="A383" s="22" t="e">
        <f>VLOOKUP(B383,#REF!,75,FALSE)</f>
        <v>#REF!</v>
      </c>
      <c r="B383" s="21"/>
      <c r="C383" s="23" t="e">
        <f>VLOOKUP(B383,#REF!,76,FALSE)</f>
        <v>#REF!</v>
      </c>
      <c r="D383" s="23" t="e">
        <f t="shared" si="5"/>
        <v>#REF!</v>
      </c>
      <c r="E383" s="24" t="e">
        <f>VLOOKUP(B383,#REF!,9,FALSE)&amp;CHAR(10)&amp;(DBCS(VLOOKUP(B383,#REF!,11,FALSE))&amp;(DBCS(VLOOKUP(B383,#REF!,10,FALSE))))</f>
        <v>#REF!</v>
      </c>
      <c r="F383" s="24" t="e">
        <f>IF(VLOOKUP(B383,#REF!,63,FALSE)="01","航空自衛隊第２補給処調達部長　村岡　良雄","航空自衛隊第２補給処調達部長代理調達管理課長　奥山　英樹")</f>
        <v>#REF!</v>
      </c>
      <c r="G383" s="25" t="e">
        <f>DATEVALUE(VLOOKUP(B383,#REF!,21,FALSE))</f>
        <v>#REF!</v>
      </c>
      <c r="H383" s="24" t="e">
        <f>VLOOKUP(B383,#REF!,18,FALSE)&amp;CHAR(10)&amp;(VLOOKUP(B383,#REF!,19,FALSE))</f>
        <v>#REF!</v>
      </c>
      <c r="I383" s="26" t="e">
        <f>VLOOKUP(H383,#REF!,2,FALSE)</f>
        <v>#REF!</v>
      </c>
      <c r="J383" s="11" t="e">
        <f>IF((VLOOKUP(B383,#REF!,68,FALSE)="55"),"一般競争入札","指名競争入札")</f>
        <v>#REF!</v>
      </c>
      <c r="K383" s="27" t="e">
        <f>IF(OR((VLOOKUP(B383,#REF!,66,FALSE)="1"),(VLOOKUP(B383,#REF!,8,FALSE)="1")),"非公開",(VLOOKUP(B383,#REF!,30,"FALSE")))</f>
        <v>#REF!</v>
      </c>
      <c r="L383" s="27" t="e">
        <f>VLOOKUP(B383,#REF!,29,FALSE)</f>
        <v>#REF!</v>
      </c>
      <c r="M383" s="28" t="e">
        <f>IF(OR((VLOOKUP(B383,#REF!,66,FALSE)="1"),(VLOOKUP(B383,#REF!,8,FALSE)="1")),"非公開",(ROUNDDOWN(L383/K383,3)))</f>
        <v>#REF!</v>
      </c>
      <c r="N383" s="13"/>
      <c r="O383" s="13"/>
      <c r="P383" s="13"/>
      <c r="Q383" s="14" t="s">
        <v>7</v>
      </c>
    </row>
    <row r="384" spans="1:17" ht="60" customHeight="1" x14ac:dyDescent="0.15">
      <c r="A384" s="22" t="e">
        <f>VLOOKUP(B384,#REF!,75,FALSE)</f>
        <v>#REF!</v>
      </c>
      <c r="B384" s="21"/>
      <c r="C384" s="23" t="e">
        <f>VLOOKUP(B384,#REF!,76,FALSE)</f>
        <v>#REF!</v>
      </c>
      <c r="D384" s="23" t="e">
        <f t="shared" si="5"/>
        <v>#REF!</v>
      </c>
      <c r="E384" s="24" t="e">
        <f>VLOOKUP(B384,#REF!,9,FALSE)&amp;CHAR(10)&amp;(DBCS(VLOOKUP(B384,#REF!,11,FALSE))&amp;(DBCS(VLOOKUP(B384,#REF!,10,FALSE))))</f>
        <v>#REF!</v>
      </c>
      <c r="F384" s="24" t="e">
        <f>IF(VLOOKUP(B384,#REF!,63,FALSE)="01","航空自衛隊第２補給処調達部長　村岡　良雄","航空自衛隊第２補給処調達部長代理調達管理課長　奥山　英樹")</f>
        <v>#REF!</v>
      </c>
      <c r="G384" s="25" t="e">
        <f>DATEVALUE(VLOOKUP(B384,#REF!,21,FALSE))</f>
        <v>#REF!</v>
      </c>
      <c r="H384" s="24" t="e">
        <f>VLOOKUP(B384,#REF!,18,FALSE)&amp;CHAR(10)&amp;(VLOOKUP(B384,#REF!,19,FALSE))</f>
        <v>#REF!</v>
      </c>
      <c r="I384" s="26" t="e">
        <f>VLOOKUP(H384,#REF!,2,FALSE)</f>
        <v>#REF!</v>
      </c>
      <c r="J384" s="11" t="e">
        <f>IF((VLOOKUP(B384,#REF!,68,FALSE)="55"),"一般競争入札","指名競争入札")</f>
        <v>#REF!</v>
      </c>
      <c r="K384" s="27" t="e">
        <f>IF(OR((VLOOKUP(B384,#REF!,66,FALSE)="1"),(VLOOKUP(B384,#REF!,8,FALSE)="1")),"非公開",(VLOOKUP(B384,#REF!,30,"FALSE")))</f>
        <v>#REF!</v>
      </c>
      <c r="L384" s="27" t="e">
        <f>VLOOKUP(B384,#REF!,29,FALSE)</f>
        <v>#REF!</v>
      </c>
      <c r="M384" s="28" t="e">
        <f>IF(OR((VLOOKUP(B384,#REF!,66,FALSE)="1"),(VLOOKUP(B384,#REF!,8,FALSE)="1")),"非公開",(ROUNDDOWN(L384/K384,3)))</f>
        <v>#REF!</v>
      </c>
      <c r="N384" s="13"/>
      <c r="O384" s="13"/>
      <c r="P384" s="13"/>
      <c r="Q384" s="14" t="s">
        <v>7</v>
      </c>
    </row>
    <row r="385" spans="1:17" ht="60" customHeight="1" x14ac:dyDescent="0.15">
      <c r="A385" s="22" t="e">
        <f>VLOOKUP(B385,#REF!,75,FALSE)</f>
        <v>#REF!</v>
      </c>
      <c r="B385" s="21"/>
      <c r="C385" s="23" t="e">
        <f>VLOOKUP(B385,#REF!,76,FALSE)</f>
        <v>#REF!</v>
      </c>
      <c r="D385" s="23" t="e">
        <f t="shared" si="5"/>
        <v>#REF!</v>
      </c>
      <c r="E385" s="24" t="e">
        <f>VLOOKUP(B385,#REF!,9,FALSE)&amp;CHAR(10)&amp;(DBCS(VLOOKUP(B385,#REF!,11,FALSE))&amp;(DBCS(VLOOKUP(B385,#REF!,10,FALSE))))</f>
        <v>#REF!</v>
      </c>
      <c r="F385" s="24" t="e">
        <f>IF(VLOOKUP(B385,#REF!,63,FALSE)="01","航空自衛隊第２補給処調達部長　村岡　良雄","航空自衛隊第２補給処調達部長代理調達管理課長　奥山　英樹")</f>
        <v>#REF!</v>
      </c>
      <c r="G385" s="25" t="e">
        <f>DATEVALUE(VLOOKUP(B385,#REF!,21,FALSE))</f>
        <v>#REF!</v>
      </c>
      <c r="H385" s="24" t="e">
        <f>VLOOKUP(B385,#REF!,18,FALSE)&amp;CHAR(10)&amp;(VLOOKUP(B385,#REF!,19,FALSE))</f>
        <v>#REF!</v>
      </c>
      <c r="I385" s="26" t="e">
        <f>VLOOKUP(H385,#REF!,2,FALSE)</f>
        <v>#REF!</v>
      </c>
      <c r="J385" s="11" t="e">
        <f>IF((VLOOKUP(B385,#REF!,68,FALSE)="55"),"一般競争入札","指名競争入札")</f>
        <v>#REF!</v>
      </c>
      <c r="K385" s="27" t="e">
        <f>IF(OR((VLOOKUP(B385,#REF!,66,FALSE)="1"),(VLOOKUP(B385,#REF!,8,FALSE)="1")),"非公開",(VLOOKUP(B385,#REF!,30,"FALSE")))</f>
        <v>#REF!</v>
      </c>
      <c r="L385" s="27" t="e">
        <f>VLOOKUP(B385,#REF!,29,FALSE)</f>
        <v>#REF!</v>
      </c>
      <c r="M385" s="28" t="e">
        <f>IF(OR((VLOOKUP(B385,#REF!,66,FALSE)="1"),(VLOOKUP(B385,#REF!,8,FALSE)="1")),"非公開",(ROUNDDOWN(L385/K385,3)))</f>
        <v>#REF!</v>
      </c>
      <c r="N385" s="13"/>
      <c r="O385" s="13"/>
      <c r="P385" s="13"/>
      <c r="Q385" s="14" t="s">
        <v>7</v>
      </c>
    </row>
    <row r="386" spans="1:17" ht="60" customHeight="1" x14ac:dyDescent="0.15">
      <c r="A386" s="22" t="e">
        <f>VLOOKUP(B386,#REF!,75,FALSE)</f>
        <v>#REF!</v>
      </c>
      <c r="B386" s="21"/>
      <c r="C386" s="23" t="e">
        <f>VLOOKUP(B386,#REF!,76,FALSE)</f>
        <v>#REF!</v>
      </c>
      <c r="D386" s="23" t="e">
        <f t="shared" si="5"/>
        <v>#REF!</v>
      </c>
      <c r="E386" s="24" t="e">
        <f>VLOOKUP(B386,#REF!,9,FALSE)&amp;CHAR(10)&amp;(DBCS(VLOOKUP(B386,#REF!,11,FALSE))&amp;(DBCS(VLOOKUP(B386,#REF!,10,FALSE))))</f>
        <v>#REF!</v>
      </c>
      <c r="F386" s="24" t="e">
        <f>IF(VLOOKUP(B386,#REF!,63,FALSE)="01","航空自衛隊第２補給処調達部長　村岡　良雄","航空自衛隊第２補給処調達部長代理調達管理課長　奥山　英樹")</f>
        <v>#REF!</v>
      </c>
      <c r="G386" s="25" t="e">
        <f>DATEVALUE(VLOOKUP(B386,#REF!,21,FALSE))</f>
        <v>#REF!</v>
      </c>
      <c r="H386" s="24" t="e">
        <f>VLOOKUP(B386,#REF!,18,FALSE)&amp;CHAR(10)&amp;(VLOOKUP(B386,#REF!,19,FALSE))</f>
        <v>#REF!</v>
      </c>
      <c r="I386" s="26" t="e">
        <f>VLOOKUP(H386,#REF!,2,FALSE)</f>
        <v>#REF!</v>
      </c>
      <c r="J386" s="11" t="e">
        <f>IF((VLOOKUP(B386,#REF!,68,FALSE)="55"),"一般競争入札","指名競争入札")</f>
        <v>#REF!</v>
      </c>
      <c r="K386" s="27" t="e">
        <f>IF(OR((VLOOKUP(B386,#REF!,66,FALSE)="1"),(VLOOKUP(B386,#REF!,8,FALSE)="1")),"非公開",(VLOOKUP(B386,#REF!,30,"FALSE")))</f>
        <v>#REF!</v>
      </c>
      <c r="L386" s="27" t="e">
        <f>VLOOKUP(B386,#REF!,29,FALSE)</f>
        <v>#REF!</v>
      </c>
      <c r="M386" s="28" t="e">
        <f>IF(OR((VLOOKUP(B386,#REF!,66,FALSE)="1"),(VLOOKUP(B386,#REF!,8,FALSE)="1")),"非公開",(ROUNDDOWN(L386/K386,3)))</f>
        <v>#REF!</v>
      </c>
      <c r="N386" s="13"/>
      <c r="O386" s="13"/>
      <c r="P386" s="13"/>
      <c r="Q386" s="14" t="s">
        <v>7</v>
      </c>
    </row>
    <row r="387" spans="1:17" ht="60" customHeight="1" x14ac:dyDescent="0.15">
      <c r="A387" s="22" t="e">
        <f>VLOOKUP(B387,#REF!,75,FALSE)</f>
        <v>#REF!</v>
      </c>
      <c r="B387" s="21"/>
      <c r="C387" s="23" t="e">
        <f>VLOOKUP(B387,#REF!,76,FALSE)</f>
        <v>#REF!</v>
      </c>
      <c r="D387" s="23" t="e">
        <f t="shared" si="5"/>
        <v>#REF!</v>
      </c>
      <c r="E387" s="24" t="e">
        <f>VLOOKUP(B387,#REF!,9,FALSE)&amp;CHAR(10)&amp;(DBCS(VLOOKUP(B387,#REF!,11,FALSE))&amp;(DBCS(VLOOKUP(B387,#REF!,10,FALSE))))</f>
        <v>#REF!</v>
      </c>
      <c r="F387" s="24" t="e">
        <f>IF(VLOOKUP(B387,#REF!,63,FALSE)="01","航空自衛隊第２補給処調達部長　村岡　良雄","航空自衛隊第２補給処調達部長代理調達管理課長　奥山　英樹")</f>
        <v>#REF!</v>
      </c>
      <c r="G387" s="25" t="e">
        <f>DATEVALUE(VLOOKUP(B387,#REF!,21,FALSE))</f>
        <v>#REF!</v>
      </c>
      <c r="H387" s="24" t="e">
        <f>VLOOKUP(B387,#REF!,18,FALSE)&amp;CHAR(10)&amp;(VLOOKUP(B387,#REF!,19,FALSE))</f>
        <v>#REF!</v>
      </c>
      <c r="I387" s="26" t="e">
        <f>VLOOKUP(H387,#REF!,2,FALSE)</f>
        <v>#REF!</v>
      </c>
      <c r="J387" s="11" t="e">
        <f>IF((VLOOKUP(B387,#REF!,68,FALSE)="55"),"一般競争入札","指名競争入札")</f>
        <v>#REF!</v>
      </c>
      <c r="K387" s="27" t="e">
        <f>IF(OR((VLOOKUP(B387,#REF!,66,FALSE)="1"),(VLOOKUP(B387,#REF!,8,FALSE)="1")),"非公開",(VLOOKUP(B387,#REF!,30,"FALSE")))</f>
        <v>#REF!</v>
      </c>
      <c r="L387" s="27" t="e">
        <f>VLOOKUP(B387,#REF!,29,FALSE)</f>
        <v>#REF!</v>
      </c>
      <c r="M387" s="28" t="e">
        <f>IF(OR((VLOOKUP(B387,#REF!,66,FALSE)="1"),(VLOOKUP(B387,#REF!,8,FALSE)="1")),"非公開",(ROUNDDOWN(L387/K387,3)))</f>
        <v>#REF!</v>
      </c>
      <c r="N387" s="13"/>
      <c r="O387" s="13"/>
      <c r="P387" s="13"/>
      <c r="Q387" s="14" t="s">
        <v>7</v>
      </c>
    </row>
    <row r="388" spans="1:17" ht="60" customHeight="1" x14ac:dyDescent="0.15">
      <c r="A388" s="22" t="e">
        <f>VLOOKUP(B388,#REF!,75,FALSE)</f>
        <v>#REF!</v>
      </c>
      <c r="B388" s="21"/>
      <c r="C388" s="23" t="e">
        <f>VLOOKUP(B388,#REF!,76,FALSE)</f>
        <v>#REF!</v>
      </c>
      <c r="D388" s="23" t="e">
        <f t="shared" si="5"/>
        <v>#REF!</v>
      </c>
      <c r="E388" s="24" t="e">
        <f>VLOOKUP(B388,#REF!,9,FALSE)&amp;CHAR(10)&amp;(DBCS(VLOOKUP(B388,#REF!,11,FALSE))&amp;(DBCS(VLOOKUP(B388,#REF!,10,FALSE))))</f>
        <v>#REF!</v>
      </c>
      <c r="F388" s="24" t="e">
        <f>IF(VLOOKUP(B388,#REF!,63,FALSE)="01","航空自衛隊第２補給処調達部長　村岡　良雄","航空自衛隊第２補給処調達部長代理調達管理課長　奥山　英樹")</f>
        <v>#REF!</v>
      </c>
      <c r="G388" s="25" t="e">
        <f>DATEVALUE(VLOOKUP(B388,#REF!,21,FALSE))</f>
        <v>#REF!</v>
      </c>
      <c r="H388" s="24" t="e">
        <f>VLOOKUP(B388,#REF!,18,FALSE)&amp;CHAR(10)&amp;(VLOOKUP(B388,#REF!,19,FALSE))</f>
        <v>#REF!</v>
      </c>
      <c r="I388" s="26" t="e">
        <f>VLOOKUP(H388,#REF!,2,FALSE)</f>
        <v>#REF!</v>
      </c>
      <c r="J388" s="11" t="e">
        <f>IF((VLOOKUP(B388,#REF!,68,FALSE)="55"),"一般競争入札","指名競争入札")</f>
        <v>#REF!</v>
      </c>
      <c r="K388" s="27" t="e">
        <f>IF(OR((VLOOKUP(B388,#REF!,66,FALSE)="1"),(VLOOKUP(B388,#REF!,8,FALSE)="1")),"非公開",(VLOOKUP(B388,#REF!,30,"FALSE")))</f>
        <v>#REF!</v>
      </c>
      <c r="L388" s="27" t="e">
        <f>VLOOKUP(B388,#REF!,29,FALSE)</f>
        <v>#REF!</v>
      </c>
      <c r="M388" s="28" t="e">
        <f>IF(OR((VLOOKUP(B388,#REF!,66,FALSE)="1"),(VLOOKUP(B388,#REF!,8,FALSE)="1")),"非公開",(ROUNDDOWN(L388/K388,3)))</f>
        <v>#REF!</v>
      </c>
      <c r="N388" s="13"/>
      <c r="O388" s="13"/>
      <c r="P388" s="13"/>
      <c r="Q388" s="14" t="s">
        <v>7</v>
      </c>
    </row>
    <row r="389" spans="1:17" ht="60" customHeight="1" x14ac:dyDescent="0.15">
      <c r="A389" s="22" t="e">
        <f>VLOOKUP(B389,#REF!,75,FALSE)</f>
        <v>#REF!</v>
      </c>
      <c r="B389" s="21"/>
      <c r="C389" s="23" t="e">
        <f>VLOOKUP(B389,#REF!,76,FALSE)</f>
        <v>#REF!</v>
      </c>
      <c r="D389" s="23" t="e">
        <f t="shared" ref="D389:D452" si="6">IF(C389="KE","市場価格方式","")</f>
        <v>#REF!</v>
      </c>
      <c r="E389" s="24" t="e">
        <f>VLOOKUP(B389,#REF!,9,FALSE)&amp;CHAR(10)&amp;(DBCS(VLOOKUP(B389,#REF!,11,FALSE))&amp;(DBCS(VLOOKUP(B389,#REF!,10,FALSE))))</f>
        <v>#REF!</v>
      </c>
      <c r="F389" s="24" t="e">
        <f>IF(VLOOKUP(B389,#REF!,63,FALSE)="01","航空自衛隊第２補給処調達部長　村岡　良雄","航空自衛隊第２補給処調達部長代理調達管理課長　奥山　英樹")</f>
        <v>#REF!</v>
      </c>
      <c r="G389" s="25" t="e">
        <f>DATEVALUE(VLOOKUP(B389,#REF!,21,FALSE))</f>
        <v>#REF!</v>
      </c>
      <c r="H389" s="24" t="e">
        <f>VLOOKUP(B389,#REF!,18,FALSE)&amp;CHAR(10)&amp;(VLOOKUP(B389,#REF!,19,FALSE))</f>
        <v>#REF!</v>
      </c>
      <c r="I389" s="26" t="e">
        <f>VLOOKUP(H389,#REF!,2,FALSE)</f>
        <v>#REF!</v>
      </c>
      <c r="J389" s="11" t="e">
        <f>IF((VLOOKUP(B389,#REF!,68,FALSE)="55"),"一般競争入札","指名競争入札")</f>
        <v>#REF!</v>
      </c>
      <c r="K389" s="27" t="e">
        <f>IF(OR((VLOOKUP(B389,#REF!,66,FALSE)="1"),(VLOOKUP(B389,#REF!,8,FALSE)="1")),"非公開",(VLOOKUP(B389,#REF!,30,"FALSE")))</f>
        <v>#REF!</v>
      </c>
      <c r="L389" s="27" t="e">
        <f>VLOOKUP(B389,#REF!,29,FALSE)</f>
        <v>#REF!</v>
      </c>
      <c r="M389" s="28" t="e">
        <f>IF(OR((VLOOKUP(B389,#REF!,66,FALSE)="1"),(VLOOKUP(B389,#REF!,8,FALSE)="1")),"非公開",(ROUNDDOWN(L389/K389,3)))</f>
        <v>#REF!</v>
      </c>
      <c r="N389" s="13"/>
      <c r="O389" s="13"/>
      <c r="P389" s="13"/>
      <c r="Q389" s="14" t="s">
        <v>7</v>
      </c>
    </row>
    <row r="390" spans="1:17" ht="60" customHeight="1" x14ac:dyDescent="0.15">
      <c r="A390" s="22" t="e">
        <f>VLOOKUP(B390,#REF!,75,FALSE)</f>
        <v>#REF!</v>
      </c>
      <c r="B390" s="21"/>
      <c r="C390" s="23" t="e">
        <f>VLOOKUP(B390,#REF!,76,FALSE)</f>
        <v>#REF!</v>
      </c>
      <c r="D390" s="23" t="e">
        <f t="shared" si="6"/>
        <v>#REF!</v>
      </c>
      <c r="E390" s="24" t="e">
        <f>VLOOKUP(B390,#REF!,9,FALSE)&amp;CHAR(10)&amp;(DBCS(VLOOKUP(B390,#REF!,11,FALSE))&amp;(DBCS(VLOOKUP(B390,#REF!,10,FALSE))))</f>
        <v>#REF!</v>
      </c>
      <c r="F390" s="24" t="e">
        <f>IF(VLOOKUP(B390,#REF!,63,FALSE)="01","航空自衛隊第２補給処調達部長　村岡　良雄","航空自衛隊第２補給処調達部長代理調達管理課長　奥山　英樹")</f>
        <v>#REF!</v>
      </c>
      <c r="G390" s="25" t="e">
        <f>DATEVALUE(VLOOKUP(B390,#REF!,21,FALSE))</f>
        <v>#REF!</v>
      </c>
      <c r="H390" s="24" t="e">
        <f>VLOOKUP(B390,#REF!,18,FALSE)&amp;CHAR(10)&amp;(VLOOKUP(B390,#REF!,19,FALSE))</f>
        <v>#REF!</v>
      </c>
      <c r="I390" s="26" t="e">
        <f>VLOOKUP(H390,#REF!,2,FALSE)</f>
        <v>#REF!</v>
      </c>
      <c r="J390" s="11" t="e">
        <f>IF((VLOOKUP(B390,#REF!,68,FALSE)="55"),"一般競争入札","指名競争入札")</f>
        <v>#REF!</v>
      </c>
      <c r="K390" s="27" t="e">
        <f>IF(OR((VLOOKUP(B390,#REF!,66,FALSE)="1"),(VLOOKUP(B390,#REF!,8,FALSE)="1")),"非公開",(VLOOKUP(B390,#REF!,30,"FALSE")))</f>
        <v>#REF!</v>
      </c>
      <c r="L390" s="27" t="e">
        <f>VLOOKUP(B390,#REF!,29,FALSE)</f>
        <v>#REF!</v>
      </c>
      <c r="M390" s="28" t="e">
        <f>IF(OR((VLOOKUP(B390,#REF!,66,FALSE)="1"),(VLOOKUP(B390,#REF!,8,FALSE)="1")),"非公開",(ROUNDDOWN(L390/K390,3)))</f>
        <v>#REF!</v>
      </c>
      <c r="N390" s="13"/>
      <c r="O390" s="13"/>
      <c r="P390" s="13"/>
      <c r="Q390" s="14" t="s">
        <v>7</v>
      </c>
    </row>
    <row r="391" spans="1:17" ht="60" customHeight="1" x14ac:dyDescent="0.15">
      <c r="A391" s="22" t="e">
        <f>VLOOKUP(B391,#REF!,75,FALSE)</f>
        <v>#REF!</v>
      </c>
      <c r="B391" s="21"/>
      <c r="C391" s="23" t="e">
        <f>VLOOKUP(B391,#REF!,76,FALSE)</f>
        <v>#REF!</v>
      </c>
      <c r="D391" s="23" t="e">
        <f t="shared" si="6"/>
        <v>#REF!</v>
      </c>
      <c r="E391" s="24" t="e">
        <f>VLOOKUP(B391,#REF!,9,FALSE)&amp;CHAR(10)&amp;(DBCS(VLOOKUP(B391,#REF!,11,FALSE))&amp;(DBCS(VLOOKUP(B391,#REF!,10,FALSE))))</f>
        <v>#REF!</v>
      </c>
      <c r="F391" s="24" t="e">
        <f>IF(VLOOKUP(B391,#REF!,63,FALSE)="01","航空自衛隊第２補給処調達部長　村岡　良雄","航空自衛隊第２補給処調達部長代理調達管理課長　奥山　英樹")</f>
        <v>#REF!</v>
      </c>
      <c r="G391" s="25" t="e">
        <f>DATEVALUE(VLOOKUP(B391,#REF!,21,FALSE))</f>
        <v>#REF!</v>
      </c>
      <c r="H391" s="24" t="e">
        <f>VLOOKUP(B391,#REF!,18,FALSE)&amp;CHAR(10)&amp;(VLOOKUP(B391,#REF!,19,FALSE))</f>
        <v>#REF!</v>
      </c>
      <c r="I391" s="26" t="e">
        <f>VLOOKUP(H391,#REF!,2,FALSE)</f>
        <v>#REF!</v>
      </c>
      <c r="J391" s="11" t="e">
        <f>IF((VLOOKUP(B391,#REF!,68,FALSE)="55"),"一般競争入札","指名競争入札")</f>
        <v>#REF!</v>
      </c>
      <c r="K391" s="27" t="e">
        <f>IF(OR((VLOOKUP(B391,#REF!,66,FALSE)="1"),(VLOOKUP(B391,#REF!,8,FALSE)="1")),"非公開",(VLOOKUP(B391,#REF!,30,"FALSE")))</f>
        <v>#REF!</v>
      </c>
      <c r="L391" s="27" t="e">
        <f>VLOOKUP(B391,#REF!,29,FALSE)</f>
        <v>#REF!</v>
      </c>
      <c r="M391" s="28" t="e">
        <f>IF(OR((VLOOKUP(B391,#REF!,66,FALSE)="1"),(VLOOKUP(B391,#REF!,8,FALSE)="1")),"非公開",(ROUNDDOWN(L391/K391,3)))</f>
        <v>#REF!</v>
      </c>
      <c r="N391" s="13"/>
      <c r="O391" s="13"/>
      <c r="P391" s="13"/>
      <c r="Q391" s="14" t="s">
        <v>7</v>
      </c>
    </row>
    <row r="392" spans="1:17" ht="60" customHeight="1" x14ac:dyDescent="0.15">
      <c r="A392" s="22" t="e">
        <f>VLOOKUP(B392,#REF!,75,FALSE)</f>
        <v>#REF!</v>
      </c>
      <c r="B392" s="21"/>
      <c r="C392" s="23" t="e">
        <f>VLOOKUP(B392,#REF!,76,FALSE)</f>
        <v>#REF!</v>
      </c>
      <c r="D392" s="23" t="e">
        <f t="shared" si="6"/>
        <v>#REF!</v>
      </c>
      <c r="E392" s="24" t="e">
        <f>VLOOKUP(B392,#REF!,9,FALSE)&amp;CHAR(10)&amp;(DBCS(VLOOKUP(B392,#REF!,11,FALSE))&amp;(DBCS(VLOOKUP(B392,#REF!,10,FALSE))))</f>
        <v>#REF!</v>
      </c>
      <c r="F392" s="24" t="e">
        <f>IF(VLOOKUP(B392,#REF!,63,FALSE)="01","航空自衛隊第２補給処調達部長　村岡　良雄","航空自衛隊第２補給処調達部長代理調達管理課長　奥山　英樹")</f>
        <v>#REF!</v>
      </c>
      <c r="G392" s="25" t="e">
        <f>DATEVALUE(VLOOKUP(B392,#REF!,21,FALSE))</f>
        <v>#REF!</v>
      </c>
      <c r="H392" s="24" t="e">
        <f>VLOOKUP(B392,#REF!,18,FALSE)&amp;CHAR(10)&amp;(VLOOKUP(B392,#REF!,19,FALSE))</f>
        <v>#REF!</v>
      </c>
      <c r="I392" s="26" t="e">
        <f>VLOOKUP(H392,#REF!,2,FALSE)</f>
        <v>#REF!</v>
      </c>
      <c r="J392" s="11" t="e">
        <f>IF((VLOOKUP(B392,#REF!,68,FALSE)="55"),"一般競争入札","指名競争入札")</f>
        <v>#REF!</v>
      </c>
      <c r="K392" s="27" t="e">
        <f>IF(OR((VLOOKUP(B392,#REF!,66,FALSE)="1"),(VLOOKUP(B392,#REF!,8,FALSE)="1")),"非公開",(VLOOKUP(B392,#REF!,30,"FALSE")))</f>
        <v>#REF!</v>
      </c>
      <c r="L392" s="27" t="e">
        <f>VLOOKUP(B392,#REF!,29,FALSE)</f>
        <v>#REF!</v>
      </c>
      <c r="M392" s="28" t="e">
        <f>IF(OR((VLOOKUP(B392,#REF!,66,FALSE)="1"),(VLOOKUP(B392,#REF!,8,FALSE)="1")),"非公開",(ROUNDDOWN(L392/K392,3)))</f>
        <v>#REF!</v>
      </c>
      <c r="N392" s="13"/>
      <c r="O392" s="13"/>
      <c r="P392" s="13"/>
      <c r="Q392" s="14" t="s">
        <v>7</v>
      </c>
    </row>
    <row r="393" spans="1:17" ht="60" customHeight="1" x14ac:dyDescent="0.15">
      <c r="A393" s="22" t="e">
        <f>VLOOKUP(B393,#REF!,75,FALSE)</f>
        <v>#REF!</v>
      </c>
      <c r="B393" s="21"/>
      <c r="C393" s="23" t="e">
        <f>VLOOKUP(B393,#REF!,76,FALSE)</f>
        <v>#REF!</v>
      </c>
      <c r="D393" s="23" t="e">
        <f t="shared" si="6"/>
        <v>#REF!</v>
      </c>
      <c r="E393" s="24" t="e">
        <f>VLOOKUP(B393,#REF!,9,FALSE)&amp;CHAR(10)&amp;(DBCS(VLOOKUP(B393,#REF!,11,FALSE))&amp;(DBCS(VLOOKUP(B393,#REF!,10,FALSE))))</f>
        <v>#REF!</v>
      </c>
      <c r="F393" s="24" t="e">
        <f>IF(VLOOKUP(B393,#REF!,63,FALSE)="01","航空自衛隊第２補給処調達部長　村岡　良雄","航空自衛隊第２補給処調達部長代理調達管理課長　奥山　英樹")</f>
        <v>#REF!</v>
      </c>
      <c r="G393" s="25" t="e">
        <f>DATEVALUE(VLOOKUP(B393,#REF!,21,FALSE))</f>
        <v>#REF!</v>
      </c>
      <c r="H393" s="24" t="e">
        <f>VLOOKUP(B393,#REF!,18,FALSE)&amp;CHAR(10)&amp;(VLOOKUP(B393,#REF!,19,FALSE))</f>
        <v>#REF!</v>
      </c>
      <c r="I393" s="26" t="e">
        <f>VLOOKUP(H393,#REF!,2,FALSE)</f>
        <v>#REF!</v>
      </c>
      <c r="J393" s="11" t="e">
        <f>IF((VLOOKUP(B393,#REF!,68,FALSE)="55"),"一般競争入札","指名競争入札")</f>
        <v>#REF!</v>
      </c>
      <c r="K393" s="27" t="e">
        <f>IF(OR((VLOOKUP(B393,#REF!,66,FALSE)="1"),(VLOOKUP(B393,#REF!,8,FALSE)="1")),"非公開",(VLOOKUP(B393,#REF!,30,"FALSE")))</f>
        <v>#REF!</v>
      </c>
      <c r="L393" s="27" t="e">
        <f>VLOOKUP(B393,#REF!,29,FALSE)</f>
        <v>#REF!</v>
      </c>
      <c r="M393" s="28" t="e">
        <f>IF(OR((VLOOKUP(B393,#REF!,66,FALSE)="1"),(VLOOKUP(B393,#REF!,8,FALSE)="1")),"非公開",(ROUNDDOWN(L393/K393,3)))</f>
        <v>#REF!</v>
      </c>
      <c r="N393" s="13"/>
      <c r="O393" s="13"/>
      <c r="P393" s="13"/>
      <c r="Q393" s="14" t="s">
        <v>7</v>
      </c>
    </row>
    <row r="394" spans="1:17" ht="60" customHeight="1" x14ac:dyDescent="0.15">
      <c r="A394" s="22" t="e">
        <f>VLOOKUP(B394,#REF!,75,FALSE)</f>
        <v>#REF!</v>
      </c>
      <c r="B394" s="21"/>
      <c r="C394" s="23" t="e">
        <f>VLOOKUP(B394,#REF!,76,FALSE)</f>
        <v>#REF!</v>
      </c>
      <c r="D394" s="23" t="e">
        <f t="shared" si="6"/>
        <v>#REF!</v>
      </c>
      <c r="E394" s="24" t="e">
        <f>VLOOKUP(B394,#REF!,9,FALSE)&amp;CHAR(10)&amp;(DBCS(VLOOKUP(B394,#REF!,11,FALSE))&amp;(DBCS(VLOOKUP(B394,#REF!,10,FALSE))))</f>
        <v>#REF!</v>
      </c>
      <c r="F394" s="24" t="e">
        <f>IF(VLOOKUP(B394,#REF!,63,FALSE)="01","航空自衛隊第２補給処調達部長　村岡　良雄","航空自衛隊第２補給処調達部長代理調達管理課長　奥山　英樹")</f>
        <v>#REF!</v>
      </c>
      <c r="G394" s="25" t="e">
        <f>DATEVALUE(VLOOKUP(B394,#REF!,21,FALSE))</f>
        <v>#REF!</v>
      </c>
      <c r="H394" s="24" t="e">
        <f>VLOOKUP(B394,#REF!,18,FALSE)&amp;CHAR(10)&amp;(VLOOKUP(B394,#REF!,19,FALSE))</f>
        <v>#REF!</v>
      </c>
      <c r="I394" s="26" t="e">
        <f>VLOOKUP(H394,#REF!,2,FALSE)</f>
        <v>#REF!</v>
      </c>
      <c r="J394" s="11" t="e">
        <f>IF((VLOOKUP(B394,#REF!,68,FALSE)="55"),"一般競争入札","指名競争入札")</f>
        <v>#REF!</v>
      </c>
      <c r="K394" s="27" t="e">
        <f>IF(OR((VLOOKUP(B394,#REF!,66,FALSE)="1"),(VLOOKUP(B394,#REF!,8,FALSE)="1")),"非公開",(VLOOKUP(B394,#REF!,30,"FALSE")))</f>
        <v>#REF!</v>
      </c>
      <c r="L394" s="27" t="e">
        <f>VLOOKUP(B394,#REF!,29,FALSE)</f>
        <v>#REF!</v>
      </c>
      <c r="M394" s="28" t="e">
        <f>IF(OR((VLOOKUP(B394,#REF!,66,FALSE)="1"),(VLOOKUP(B394,#REF!,8,FALSE)="1")),"非公開",(ROUNDDOWN(L394/K394,3)))</f>
        <v>#REF!</v>
      </c>
      <c r="N394" s="13"/>
      <c r="O394" s="13"/>
      <c r="P394" s="13"/>
      <c r="Q394" s="14" t="s">
        <v>7</v>
      </c>
    </row>
    <row r="395" spans="1:17" ht="60" customHeight="1" x14ac:dyDescent="0.15">
      <c r="A395" s="22" t="e">
        <f>VLOOKUP(B395,#REF!,75,FALSE)</f>
        <v>#REF!</v>
      </c>
      <c r="B395" s="21"/>
      <c r="C395" s="23" t="e">
        <f>VLOOKUP(B395,#REF!,76,FALSE)</f>
        <v>#REF!</v>
      </c>
      <c r="D395" s="23" t="e">
        <f t="shared" si="6"/>
        <v>#REF!</v>
      </c>
      <c r="E395" s="24" t="e">
        <f>VLOOKUP(B395,#REF!,9,FALSE)&amp;CHAR(10)&amp;(DBCS(VLOOKUP(B395,#REF!,11,FALSE))&amp;(DBCS(VLOOKUP(B395,#REF!,10,FALSE))))</f>
        <v>#REF!</v>
      </c>
      <c r="F395" s="24" t="e">
        <f>IF(VLOOKUP(B395,#REF!,63,FALSE)="01","航空自衛隊第２補給処調達部長　村岡　良雄","航空自衛隊第２補給処調達部長代理調達管理課長　奥山　英樹")</f>
        <v>#REF!</v>
      </c>
      <c r="G395" s="25" t="e">
        <f>DATEVALUE(VLOOKUP(B395,#REF!,21,FALSE))</f>
        <v>#REF!</v>
      </c>
      <c r="H395" s="24" t="e">
        <f>VLOOKUP(B395,#REF!,18,FALSE)&amp;CHAR(10)&amp;(VLOOKUP(B395,#REF!,19,FALSE))</f>
        <v>#REF!</v>
      </c>
      <c r="I395" s="26" t="e">
        <f>VLOOKUP(H395,#REF!,2,FALSE)</f>
        <v>#REF!</v>
      </c>
      <c r="J395" s="11" t="e">
        <f>IF((VLOOKUP(B395,#REF!,68,FALSE)="55"),"一般競争入札","指名競争入札")</f>
        <v>#REF!</v>
      </c>
      <c r="K395" s="27" t="e">
        <f>IF(OR((VLOOKUP(B395,#REF!,66,FALSE)="1"),(VLOOKUP(B395,#REF!,8,FALSE)="1")),"非公開",(VLOOKUP(B395,#REF!,30,"FALSE")))</f>
        <v>#REF!</v>
      </c>
      <c r="L395" s="27" t="e">
        <f>VLOOKUP(B395,#REF!,29,FALSE)</f>
        <v>#REF!</v>
      </c>
      <c r="M395" s="28" t="e">
        <f>IF(OR((VLOOKUP(B395,#REF!,66,FALSE)="1"),(VLOOKUP(B395,#REF!,8,FALSE)="1")),"非公開",(ROUNDDOWN(L395/K395,3)))</f>
        <v>#REF!</v>
      </c>
      <c r="N395" s="13"/>
      <c r="O395" s="13"/>
      <c r="P395" s="13"/>
      <c r="Q395" s="14" t="s">
        <v>7</v>
      </c>
    </row>
    <row r="396" spans="1:17" ht="60" customHeight="1" x14ac:dyDescent="0.15">
      <c r="A396" s="22" t="e">
        <f>VLOOKUP(B396,#REF!,75,FALSE)</f>
        <v>#REF!</v>
      </c>
      <c r="B396" s="21"/>
      <c r="C396" s="23" t="e">
        <f>VLOOKUP(B396,#REF!,76,FALSE)</f>
        <v>#REF!</v>
      </c>
      <c r="D396" s="23" t="e">
        <f t="shared" si="6"/>
        <v>#REF!</v>
      </c>
      <c r="E396" s="24" t="e">
        <f>VLOOKUP(B396,#REF!,9,FALSE)&amp;CHAR(10)&amp;(DBCS(VLOOKUP(B396,#REF!,11,FALSE))&amp;(DBCS(VLOOKUP(B396,#REF!,10,FALSE))))</f>
        <v>#REF!</v>
      </c>
      <c r="F396" s="24" t="e">
        <f>IF(VLOOKUP(B396,#REF!,63,FALSE)="01","航空自衛隊第２補給処調達部長　村岡　良雄","航空自衛隊第２補給処調達部長代理調達管理課長　奥山　英樹")</f>
        <v>#REF!</v>
      </c>
      <c r="G396" s="25" t="e">
        <f>DATEVALUE(VLOOKUP(B396,#REF!,21,FALSE))</f>
        <v>#REF!</v>
      </c>
      <c r="H396" s="24" t="e">
        <f>VLOOKUP(B396,#REF!,18,FALSE)&amp;CHAR(10)&amp;(VLOOKUP(B396,#REF!,19,FALSE))</f>
        <v>#REF!</v>
      </c>
      <c r="I396" s="26" t="e">
        <f>VLOOKUP(H396,#REF!,2,FALSE)</f>
        <v>#REF!</v>
      </c>
      <c r="J396" s="11" t="e">
        <f>IF((VLOOKUP(B396,#REF!,68,FALSE)="55"),"一般競争入札","指名競争入札")</f>
        <v>#REF!</v>
      </c>
      <c r="K396" s="27" t="e">
        <f>IF(OR((VLOOKUP(B396,#REF!,66,FALSE)="1"),(VLOOKUP(B396,#REF!,8,FALSE)="1")),"非公開",(VLOOKUP(B396,#REF!,30,"FALSE")))</f>
        <v>#REF!</v>
      </c>
      <c r="L396" s="27" t="e">
        <f>VLOOKUP(B396,#REF!,29,FALSE)</f>
        <v>#REF!</v>
      </c>
      <c r="M396" s="28" t="e">
        <f>IF(OR((VLOOKUP(B396,#REF!,66,FALSE)="1"),(VLOOKUP(B396,#REF!,8,FALSE)="1")),"非公開",(ROUNDDOWN(L396/K396,3)))</f>
        <v>#REF!</v>
      </c>
      <c r="N396" s="13"/>
      <c r="O396" s="13"/>
      <c r="P396" s="13"/>
      <c r="Q396" s="14" t="s">
        <v>7</v>
      </c>
    </row>
    <row r="397" spans="1:17" ht="60" customHeight="1" x14ac:dyDescent="0.15">
      <c r="A397" s="22" t="e">
        <f>VLOOKUP(B397,#REF!,75,FALSE)</f>
        <v>#REF!</v>
      </c>
      <c r="B397" s="21"/>
      <c r="C397" s="23" t="e">
        <f>VLOOKUP(B397,#REF!,76,FALSE)</f>
        <v>#REF!</v>
      </c>
      <c r="D397" s="23" t="e">
        <f t="shared" si="6"/>
        <v>#REF!</v>
      </c>
      <c r="E397" s="24" t="e">
        <f>VLOOKUP(B397,#REF!,9,FALSE)&amp;CHAR(10)&amp;(DBCS(VLOOKUP(B397,#REF!,11,FALSE))&amp;(DBCS(VLOOKUP(B397,#REF!,10,FALSE))))</f>
        <v>#REF!</v>
      </c>
      <c r="F397" s="24" t="e">
        <f>IF(VLOOKUP(B397,#REF!,63,FALSE)="01","航空自衛隊第２補給処調達部長　村岡　良雄","航空自衛隊第２補給処調達部長代理調達管理課長　奥山　英樹")</f>
        <v>#REF!</v>
      </c>
      <c r="G397" s="25" t="e">
        <f>DATEVALUE(VLOOKUP(B397,#REF!,21,FALSE))</f>
        <v>#REF!</v>
      </c>
      <c r="H397" s="24" t="e">
        <f>VLOOKUP(B397,#REF!,18,FALSE)&amp;CHAR(10)&amp;(VLOOKUP(B397,#REF!,19,FALSE))</f>
        <v>#REF!</v>
      </c>
      <c r="I397" s="26" t="e">
        <f>VLOOKUP(H397,#REF!,2,FALSE)</f>
        <v>#REF!</v>
      </c>
      <c r="J397" s="11" t="e">
        <f>IF((VLOOKUP(B397,#REF!,68,FALSE)="55"),"一般競争入札","指名競争入札")</f>
        <v>#REF!</v>
      </c>
      <c r="K397" s="27" t="e">
        <f>IF(OR((VLOOKUP(B397,#REF!,66,FALSE)="1"),(VLOOKUP(B397,#REF!,8,FALSE)="1")),"非公開",(VLOOKUP(B397,#REF!,30,"FALSE")))</f>
        <v>#REF!</v>
      </c>
      <c r="L397" s="27" t="e">
        <f>VLOOKUP(B397,#REF!,29,FALSE)</f>
        <v>#REF!</v>
      </c>
      <c r="M397" s="28" t="e">
        <f>IF(OR((VLOOKUP(B397,#REF!,66,FALSE)="1"),(VLOOKUP(B397,#REF!,8,FALSE)="1")),"非公開",(ROUNDDOWN(L397/K397,3)))</f>
        <v>#REF!</v>
      </c>
      <c r="N397" s="13"/>
      <c r="O397" s="13"/>
      <c r="P397" s="13"/>
      <c r="Q397" s="14" t="s">
        <v>7</v>
      </c>
    </row>
    <row r="398" spans="1:17" ht="60" customHeight="1" x14ac:dyDescent="0.15">
      <c r="A398" s="22" t="e">
        <f>VLOOKUP(B398,#REF!,75,FALSE)</f>
        <v>#REF!</v>
      </c>
      <c r="B398" s="21"/>
      <c r="C398" s="23" t="e">
        <f>VLOOKUP(B398,#REF!,76,FALSE)</f>
        <v>#REF!</v>
      </c>
      <c r="D398" s="23" t="e">
        <f t="shared" si="6"/>
        <v>#REF!</v>
      </c>
      <c r="E398" s="24" t="e">
        <f>VLOOKUP(B398,#REF!,9,FALSE)&amp;CHAR(10)&amp;(DBCS(VLOOKUP(B398,#REF!,11,FALSE))&amp;(DBCS(VLOOKUP(B398,#REF!,10,FALSE))))</f>
        <v>#REF!</v>
      </c>
      <c r="F398" s="24" t="e">
        <f>IF(VLOOKUP(B398,#REF!,63,FALSE)="01","航空自衛隊第２補給処調達部長　村岡　良雄","航空自衛隊第２補給処調達部長代理調達管理課長　奥山　英樹")</f>
        <v>#REF!</v>
      </c>
      <c r="G398" s="25" t="e">
        <f>DATEVALUE(VLOOKUP(B398,#REF!,21,FALSE))</f>
        <v>#REF!</v>
      </c>
      <c r="H398" s="24" t="e">
        <f>VLOOKUP(B398,#REF!,18,FALSE)&amp;CHAR(10)&amp;(VLOOKUP(B398,#REF!,19,FALSE))</f>
        <v>#REF!</v>
      </c>
      <c r="I398" s="26" t="e">
        <f>VLOOKUP(H398,#REF!,2,FALSE)</f>
        <v>#REF!</v>
      </c>
      <c r="J398" s="11" t="e">
        <f>IF((VLOOKUP(B398,#REF!,68,FALSE)="55"),"一般競争入札","指名競争入札")</f>
        <v>#REF!</v>
      </c>
      <c r="K398" s="27" t="e">
        <f>IF(OR((VLOOKUP(B398,#REF!,66,FALSE)="1"),(VLOOKUP(B398,#REF!,8,FALSE)="1")),"非公開",(VLOOKUP(B398,#REF!,30,"FALSE")))</f>
        <v>#REF!</v>
      </c>
      <c r="L398" s="27" t="e">
        <f>VLOOKUP(B398,#REF!,29,FALSE)</f>
        <v>#REF!</v>
      </c>
      <c r="M398" s="28" t="e">
        <f>IF(OR((VLOOKUP(B398,#REF!,66,FALSE)="1"),(VLOOKUP(B398,#REF!,8,FALSE)="1")),"非公開",(ROUNDDOWN(L398/K398,3)))</f>
        <v>#REF!</v>
      </c>
      <c r="N398" s="13"/>
      <c r="O398" s="13"/>
      <c r="P398" s="13"/>
      <c r="Q398" s="14" t="s">
        <v>7</v>
      </c>
    </row>
    <row r="399" spans="1:17" ht="60" customHeight="1" x14ac:dyDescent="0.15">
      <c r="A399" s="22" t="e">
        <f>VLOOKUP(B399,#REF!,75,FALSE)</f>
        <v>#REF!</v>
      </c>
      <c r="B399" s="21"/>
      <c r="C399" s="23" t="e">
        <f>VLOOKUP(B399,#REF!,76,FALSE)</f>
        <v>#REF!</v>
      </c>
      <c r="D399" s="23" t="e">
        <f t="shared" si="6"/>
        <v>#REF!</v>
      </c>
      <c r="E399" s="24" t="e">
        <f>VLOOKUP(B399,#REF!,9,FALSE)&amp;CHAR(10)&amp;(DBCS(VLOOKUP(B399,#REF!,11,FALSE))&amp;(DBCS(VLOOKUP(B399,#REF!,10,FALSE))))</f>
        <v>#REF!</v>
      </c>
      <c r="F399" s="24" t="e">
        <f>IF(VLOOKUP(B399,#REF!,63,FALSE)="01","航空自衛隊第２補給処調達部長　村岡　良雄","航空自衛隊第２補給処調達部長代理調達管理課長　奥山　英樹")</f>
        <v>#REF!</v>
      </c>
      <c r="G399" s="25" t="e">
        <f>DATEVALUE(VLOOKUP(B399,#REF!,21,FALSE))</f>
        <v>#REF!</v>
      </c>
      <c r="H399" s="24" t="e">
        <f>VLOOKUP(B399,#REF!,18,FALSE)&amp;CHAR(10)&amp;(VLOOKUP(B399,#REF!,19,FALSE))</f>
        <v>#REF!</v>
      </c>
      <c r="I399" s="26" t="e">
        <f>VLOOKUP(H399,#REF!,2,FALSE)</f>
        <v>#REF!</v>
      </c>
      <c r="J399" s="11" t="e">
        <f>IF((VLOOKUP(B399,#REF!,68,FALSE)="55"),"一般競争入札","指名競争入札")</f>
        <v>#REF!</v>
      </c>
      <c r="K399" s="27" t="e">
        <f>IF(OR((VLOOKUP(B399,#REF!,66,FALSE)="1"),(VLOOKUP(B399,#REF!,8,FALSE)="1")),"非公開",(VLOOKUP(B399,#REF!,30,"FALSE")))</f>
        <v>#REF!</v>
      </c>
      <c r="L399" s="27" t="e">
        <f>VLOOKUP(B399,#REF!,29,FALSE)</f>
        <v>#REF!</v>
      </c>
      <c r="M399" s="28" t="e">
        <f>IF(OR((VLOOKUP(B399,#REF!,66,FALSE)="1"),(VLOOKUP(B399,#REF!,8,FALSE)="1")),"非公開",(ROUNDDOWN(L399/K399,3)))</f>
        <v>#REF!</v>
      </c>
      <c r="N399" s="13"/>
      <c r="O399" s="13"/>
      <c r="P399" s="13"/>
      <c r="Q399" s="14" t="s">
        <v>7</v>
      </c>
    </row>
    <row r="400" spans="1:17" ht="60" customHeight="1" x14ac:dyDescent="0.15">
      <c r="A400" s="22" t="e">
        <f>VLOOKUP(B400,#REF!,75,FALSE)</f>
        <v>#REF!</v>
      </c>
      <c r="B400" s="21"/>
      <c r="C400" s="23" t="e">
        <f>VLOOKUP(B400,#REF!,76,FALSE)</f>
        <v>#REF!</v>
      </c>
      <c r="D400" s="23" t="e">
        <f t="shared" si="6"/>
        <v>#REF!</v>
      </c>
      <c r="E400" s="24" t="e">
        <f>VLOOKUP(B400,#REF!,9,FALSE)&amp;CHAR(10)&amp;(DBCS(VLOOKUP(B400,#REF!,11,FALSE))&amp;(DBCS(VLOOKUP(B400,#REF!,10,FALSE))))</f>
        <v>#REF!</v>
      </c>
      <c r="F400" s="24" t="e">
        <f>IF(VLOOKUP(B400,#REF!,63,FALSE)="01","航空自衛隊第２補給処調達部長　村岡　良雄","航空自衛隊第２補給処調達部長代理調達管理課長　奥山　英樹")</f>
        <v>#REF!</v>
      </c>
      <c r="G400" s="25" t="e">
        <f>DATEVALUE(VLOOKUP(B400,#REF!,21,FALSE))</f>
        <v>#REF!</v>
      </c>
      <c r="H400" s="24" t="e">
        <f>VLOOKUP(B400,#REF!,18,FALSE)&amp;CHAR(10)&amp;(VLOOKUP(B400,#REF!,19,FALSE))</f>
        <v>#REF!</v>
      </c>
      <c r="I400" s="26" t="e">
        <f>VLOOKUP(H400,#REF!,2,FALSE)</f>
        <v>#REF!</v>
      </c>
      <c r="J400" s="11" t="e">
        <f>IF((VLOOKUP(B400,#REF!,68,FALSE)="55"),"一般競争入札","指名競争入札")</f>
        <v>#REF!</v>
      </c>
      <c r="K400" s="27" t="e">
        <f>IF(OR((VLOOKUP(B400,#REF!,66,FALSE)="1"),(VLOOKUP(B400,#REF!,8,FALSE)="1")),"非公開",(VLOOKUP(B400,#REF!,30,"FALSE")))</f>
        <v>#REF!</v>
      </c>
      <c r="L400" s="27" t="e">
        <f>VLOOKUP(B400,#REF!,29,FALSE)</f>
        <v>#REF!</v>
      </c>
      <c r="M400" s="28" t="e">
        <f>IF(OR((VLOOKUP(B400,#REF!,66,FALSE)="1"),(VLOOKUP(B400,#REF!,8,FALSE)="1")),"非公開",(ROUNDDOWN(L400/K400,3)))</f>
        <v>#REF!</v>
      </c>
      <c r="N400" s="13"/>
      <c r="O400" s="13"/>
      <c r="P400" s="13"/>
      <c r="Q400" s="14" t="s">
        <v>7</v>
      </c>
    </row>
    <row r="401" spans="1:17" ht="60" customHeight="1" x14ac:dyDescent="0.15">
      <c r="A401" s="22" t="e">
        <f>VLOOKUP(B401,#REF!,75,FALSE)</f>
        <v>#REF!</v>
      </c>
      <c r="B401" s="21"/>
      <c r="C401" s="23" t="e">
        <f>VLOOKUP(B401,#REF!,76,FALSE)</f>
        <v>#REF!</v>
      </c>
      <c r="D401" s="23" t="e">
        <f t="shared" si="6"/>
        <v>#REF!</v>
      </c>
      <c r="E401" s="24" t="e">
        <f>VLOOKUP(B401,#REF!,9,FALSE)&amp;CHAR(10)&amp;(DBCS(VLOOKUP(B401,#REF!,11,FALSE))&amp;(DBCS(VLOOKUP(B401,#REF!,10,FALSE))))</f>
        <v>#REF!</v>
      </c>
      <c r="F401" s="24" t="e">
        <f>IF(VLOOKUP(B401,#REF!,63,FALSE)="01","航空自衛隊第２補給処調達部長　村岡　良雄","航空自衛隊第２補給処調達部長代理調達管理課長　奥山　英樹")</f>
        <v>#REF!</v>
      </c>
      <c r="G401" s="25" t="e">
        <f>DATEVALUE(VLOOKUP(B401,#REF!,21,FALSE))</f>
        <v>#REF!</v>
      </c>
      <c r="H401" s="24" t="e">
        <f>VLOOKUP(B401,#REF!,18,FALSE)&amp;CHAR(10)&amp;(VLOOKUP(B401,#REF!,19,FALSE))</f>
        <v>#REF!</v>
      </c>
      <c r="I401" s="26" t="e">
        <f>VLOOKUP(H401,#REF!,2,FALSE)</f>
        <v>#REF!</v>
      </c>
      <c r="J401" s="11" t="e">
        <f>IF((VLOOKUP(B401,#REF!,68,FALSE)="55"),"一般競争入札","指名競争入札")</f>
        <v>#REF!</v>
      </c>
      <c r="K401" s="27" t="e">
        <f>IF(OR((VLOOKUP(B401,#REF!,66,FALSE)="1"),(VLOOKUP(B401,#REF!,8,FALSE)="1")),"非公開",(VLOOKUP(B401,#REF!,30,"FALSE")))</f>
        <v>#REF!</v>
      </c>
      <c r="L401" s="27" t="e">
        <f>VLOOKUP(B401,#REF!,29,FALSE)</f>
        <v>#REF!</v>
      </c>
      <c r="M401" s="28" t="e">
        <f>IF(OR((VLOOKUP(B401,#REF!,66,FALSE)="1"),(VLOOKUP(B401,#REF!,8,FALSE)="1")),"非公開",(ROUNDDOWN(L401/K401,3)))</f>
        <v>#REF!</v>
      </c>
      <c r="N401" s="13"/>
      <c r="O401" s="13"/>
      <c r="P401" s="13"/>
      <c r="Q401" s="14" t="s">
        <v>7</v>
      </c>
    </row>
    <row r="402" spans="1:17" ht="60" customHeight="1" x14ac:dyDescent="0.15">
      <c r="A402" s="22" t="e">
        <f>VLOOKUP(B402,#REF!,75,FALSE)</f>
        <v>#REF!</v>
      </c>
      <c r="B402" s="21"/>
      <c r="C402" s="23" t="e">
        <f>VLOOKUP(B402,#REF!,76,FALSE)</f>
        <v>#REF!</v>
      </c>
      <c r="D402" s="23" t="e">
        <f t="shared" si="6"/>
        <v>#REF!</v>
      </c>
      <c r="E402" s="24" t="e">
        <f>VLOOKUP(B402,#REF!,9,FALSE)&amp;CHAR(10)&amp;(DBCS(VLOOKUP(B402,#REF!,11,FALSE))&amp;(DBCS(VLOOKUP(B402,#REF!,10,FALSE))))</f>
        <v>#REF!</v>
      </c>
      <c r="F402" s="24" t="e">
        <f>IF(VLOOKUP(B402,#REF!,63,FALSE)="01","航空自衛隊第２補給処調達部長　村岡　良雄","航空自衛隊第２補給処調達部長代理調達管理課長　奥山　英樹")</f>
        <v>#REF!</v>
      </c>
      <c r="G402" s="25" t="e">
        <f>DATEVALUE(VLOOKUP(B402,#REF!,21,FALSE))</f>
        <v>#REF!</v>
      </c>
      <c r="H402" s="24" t="e">
        <f>VLOOKUP(B402,#REF!,18,FALSE)&amp;CHAR(10)&amp;(VLOOKUP(B402,#REF!,19,FALSE))</f>
        <v>#REF!</v>
      </c>
      <c r="I402" s="26" t="e">
        <f>VLOOKUP(H402,#REF!,2,FALSE)</f>
        <v>#REF!</v>
      </c>
      <c r="J402" s="11" t="e">
        <f>IF((VLOOKUP(B402,#REF!,68,FALSE)="55"),"一般競争入札","指名競争入札")</f>
        <v>#REF!</v>
      </c>
      <c r="K402" s="27" t="e">
        <f>IF(OR((VLOOKUP(B402,#REF!,66,FALSE)="1"),(VLOOKUP(B402,#REF!,8,FALSE)="1")),"非公開",(VLOOKUP(B402,#REF!,30,"FALSE")))</f>
        <v>#REF!</v>
      </c>
      <c r="L402" s="27" t="e">
        <f>VLOOKUP(B402,#REF!,29,FALSE)</f>
        <v>#REF!</v>
      </c>
      <c r="M402" s="28" t="e">
        <f>IF(OR((VLOOKUP(B402,#REF!,66,FALSE)="1"),(VLOOKUP(B402,#REF!,8,FALSE)="1")),"非公開",(ROUNDDOWN(L402/K402,3)))</f>
        <v>#REF!</v>
      </c>
      <c r="N402" s="13"/>
      <c r="O402" s="13"/>
      <c r="P402" s="13"/>
      <c r="Q402" s="14" t="s">
        <v>7</v>
      </c>
    </row>
    <row r="403" spans="1:17" ht="60" customHeight="1" x14ac:dyDescent="0.15">
      <c r="A403" s="22" t="e">
        <f>VLOOKUP(B403,#REF!,75,FALSE)</f>
        <v>#REF!</v>
      </c>
      <c r="B403" s="21"/>
      <c r="C403" s="23" t="e">
        <f>VLOOKUP(B403,#REF!,76,FALSE)</f>
        <v>#REF!</v>
      </c>
      <c r="D403" s="23" t="e">
        <f t="shared" si="6"/>
        <v>#REF!</v>
      </c>
      <c r="E403" s="24" t="e">
        <f>VLOOKUP(B403,#REF!,9,FALSE)&amp;CHAR(10)&amp;(DBCS(VLOOKUP(B403,#REF!,11,FALSE))&amp;(DBCS(VLOOKUP(B403,#REF!,10,FALSE))))</f>
        <v>#REF!</v>
      </c>
      <c r="F403" s="24" t="e">
        <f>IF(VLOOKUP(B403,#REF!,63,FALSE)="01","航空自衛隊第２補給処調達部長　村岡　良雄","航空自衛隊第２補給処調達部長代理調達管理課長　奥山　英樹")</f>
        <v>#REF!</v>
      </c>
      <c r="G403" s="25" t="e">
        <f>DATEVALUE(VLOOKUP(B403,#REF!,21,FALSE))</f>
        <v>#REF!</v>
      </c>
      <c r="H403" s="24" t="e">
        <f>VLOOKUP(B403,#REF!,18,FALSE)&amp;CHAR(10)&amp;(VLOOKUP(B403,#REF!,19,FALSE))</f>
        <v>#REF!</v>
      </c>
      <c r="I403" s="26" t="e">
        <f>VLOOKUP(H403,#REF!,2,FALSE)</f>
        <v>#REF!</v>
      </c>
      <c r="J403" s="11" t="e">
        <f>IF((VLOOKUP(B403,#REF!,68,FALSE)="55"),"一般競争入札","指名競争入札")</f>
        <v>#REF!</v>
      </c>
      <c r="K403" s="27" t="e">
        <f>IF(OR((VLOOKUP(B403,#REF!,66,FALSE)="1"),(VLOOKUP(B403,#REF!,8,FALSE)="1")),"非公開",(VLOOKUP(B403,#REF!,30,"FALSE")))</f>
        <v>#REF!</v>
      </c>
      <c r="L403" s="27" t="e">
        <f>VLOOKUP(B403,#REF!,29,FALSE)</f>
        <v>#REF!</v>
      </c>
      <c r="M403" s="28" t="e">
        <f>IF(OR((VLOOKUP(B403,#REF!,66,FALSE)="1"),(VLOOKUP(B403,#REF!,8,FALSE)="1")),"非公開",(ROUNDDOWN(L403/K403,3)))</f>
        <v>#REF!</v>
      </c>
      <c r="N403" s="13"/>
      <c r="O403" s="13"/>
      <c r="P403" s="13"/>
      <c r="Q403" s="14" t="s">
        <v>7</v>
      </c>
    </row>
    <row r="404" spans="1:17" ht="60" customHeight="1" x14ac:dyDescent="0.15">
      <c r="A404" s="22" t="e">
        <f>VLOOKUP(B404,#REF!,75,FALSE)</f>
        <v>#REF!</v>
      </c>
      <c r="B404" s="21"/>
      <c r="C404" s="23" t="e">
        <f>VLOOKUP(B404,#REF!,76,FALSE)</f>
        <v>#REF!</v>
      </c>
      <c r="D404" s="23" t="e">
        <f t="shared" si="6"/>
        <v>#REF!</v>
      </c>
      <c r="E404" s="24" t="e">
        <f>VLOOKUP(B404,#REF!,9,FALSE)&amp;CHAR(10)&amp;(DBCS(VLOOKUP(B404,#REF!,11,FALSE))&amp;(DBCS(VLOOKUP(B404,#REF!,10,FALSE))))</f>
        <v>#REF!</v>
      </c>
      <c r="F404" s="24" t="e">
        <f>IF(VLOOKUP(B404,#REF!,63,FALSE)="01","航空自衛隊第２補給処調達部長　村岡　良雄","航空自衛隊第２補給処調達部長代理調達管理課長　奥山　英樹")</f>
        <v>#REF!</v>
      </c>
      <c r="G404" s="25" t="e">
        <f>DATEVALUE(VLOOKUP(B404,#REF!,21,FALSE))</f>
        <v>#REF!</v>
      </c>
      <c r="H404" s="24" t="e">
        <f>VLOOKUP(B404,#REF!,18,FALSE)&amp;CHAR(10)&amp;(VLOOKUP(B404,#REF!,19,FALSE))</f>
        <v>#REF!</v>
      </c>
      <c r="I404" s="26" t="e">
        <f>VLOOKUP(H404,#REF!,2,FALSE)</f>
        <v>#REF!</v>
      </c>
      <c r="J404" s="11" t="e">
        <f>IF((VLOOKUP(B404,#REF!,68,FALSE)="55"),"一般競争入札","指名競争入札")</f>
        <v>#REF!</v>
      </c>
      <c r="K404" s="27" t="e">
        <f>IF(OR((VLOOKUP(B404,#REF!,66,FALSE)="1"),(VLOOKUP(B404,#REF!,8,FALSE)="1")),"非公開",(VLOOKUP(B404,#REF!,30,"FALSE")))</f>
        <v>#REF!</v>
      </c>
      <c r="L404" s="27" t="e">
        <f>VLOOKUP(B404,#REF!,29,FALSE)</f>
        <v>#REF!</v>
      </c>
      <c r="M404" s="28" t="e">
        <f>IF(OR((VLOOKUP(B404,#REF!,66,FALSE)="1"),(VLOOKUP(B404,#REF!,8,FALSE)="1")),"非公開",(ROUNDDOWN(L404/K404,3)))</f>
        <v>#REF!</v>
      </c>
      <c r="N404" s="13"/>
      <c r="O404" s="13"/>
      <c r="P404" s="13"/>
      <c r="Q404" s="14" t="s">
        <v>7</v>
      </c>
    </row>
    <row r="405" spans="1:17" ht="60" customHeight="1" x14ac:dyDescent="0.15">
      <c r="A405" s="22" t="e">
        <f>VLOOKUP(B405,#REF!,75,FALSE)</f>
        <v>#REF!</v>
      </c>
      <c r="B405" s="21"/>
      <c r="C405" s="23" t="e">
        <f>VLOOKUP(B405,#REF!,76,FALSE)</f>
        <v>#REF!</v>
      </c>
      <c r="D405" s="23" t="e">
        <f t="shared" si="6"/>
        <v>#REF!</v>
      </c>
      <c r="E405" s="24" t="e">
        <f>VLOOKUP(B405,#REF!,9,FALSE)&amp;CHAR(10)&amp;(DBCS(VLOOKUP(B405,#REF!,11,FALSE))&amp;(DBCS(VLOOKUP(B405,#REF!,10,FALSE))))</f>
        <v>#REF!</v>
      </c>
      <c r="F405" s="24" t="e">
        <f>IF(VLOOKUP(B405,#REF!,63,FALSE)="01","航空自衛隊第２補給処調達部長　村岡　良雄","航空自衛隊第２補給処調達部長代理調達管理課長　奥山　英樹")</f>
        <v>#REF!</v>
      </c>
      <c r="G405" s="25" t="e">
        <f>DATEVALUE(VLOOKUP(B405,#REF!,21,FALSE))</f>
        <v>#REF!</v>
      </c>
      <c r="H405" s="24" t="e">
        <f>VLOOKUP(B405,#REF!,18,FALSE)&amp;CHAR(10)&amp;(VLOOKUP(B405,#REF!,19,FALSE))</f>
        <v>#REF!</v>
      </c>
      <c r="I405" s="26" t="e">
        <f>VLOOKUP(H405,#REF!,2,FALSE)</f>
        <v>#REF!</v>
      </c>
      <c r="J405" s="11" t="e">
        <f>IF((VLOOKUP(B405,#REF!,68,FALSE)="55"),"一般競争入札","指名競争入札")</f>
        <v>#REF!</v>
      </c>
      <c r="K405" s="27" t="e">
        <f>IF(OR((VLOOKUP(B405,#REF!,66,FALSE)="1"),(VLOOKUP(B405,#REF!,8,FALSE)="1")),"非公開",(VLOOKUP(B405,#REF!,30,"FALSE")))</f>
        <v>#REF!</v>
      </c>
      <c r="L405" s="27" t="e">
        <f>VLOOKUP(B405,#REF!,29,FALSE)</f>
        <v>#REF!</v>
      </c>
      <c r="M405" s="28" t="e">
        <f>IF(OR((VLOOKUP(B405,#REF!,66,FALSE)="1"),(VLOOKUP(B405,#REF!,8,FALSE)="1")),"非公開",(ROUNDDOWN(L405/K405,3)))</f>
        <v>#REF!</v>
      </c>
      <c r="N405" s="13"/>
      <c r="O405" s="13"/>
      <c r="P405" s="13"/>
      <c r="Q405" s="14" t="s">
        <v>7</v>
      </c>
    </row>
    <row r="406" spans="1:17" ht="60" customHeight="1" x14ac:dyDescent="0.15">
      <c r="A406" s="22" t="e">
        <f>VLOOKUP(B406,#REF!,75,FALSE)</f>
        <v>#REF!</v>
      </c>
      <c r="B406" s="21"/>
      <c r="C406" s="23" t="e">
        <f>VLOOKUP(B406,#REF!,76,FALSE)</f>
        <v>#REF!</v>
      </c>
      <c r="D406" s="23" t="e">
        <f t="shared" si="6"/>
        <v>#REF!</v>
      </c>
      <c r="E406" s="24" t="e">
        <f>VLOOKUP(B406,#REF!,9,FALSE)&amp;CHAR(10)&amp;(DBCS(VLOOKUP(B406,#REF!,11,FALSE))&amp;(DBCS(VLOOKUP(B406,#REF!,10,FALSE))))</f>
        <v>#REF!</v>
      </c>
      <c r="F406" s="24" t="e">
        <f>IF(VLOOKUP(B406,#REF!,63,FALSE)="01","航空自衛隊第２補給処調達部長　村岡　良雄","航空自衛隊第２補給処調達部長代理調達管理課長　奥山　英樹")</f>
        <v>#REF!</v>
      </c>
      <c r="G406" s="25" t="e">
        <f>DATEVALUE(VLOOKUP(B406,#REF!,21,FALSE))</f>
        <v>#REF!</v>
      </c>
      <c r="H406" s="24" t="e">
        <f>VLOOKUP(B406,#REF!,18,FALSE)&amp;CHAR(10)&amp;(VLOOKUP(B406,#REF!,19,FALSE))</f>
        <v>#REF!</v>
      </c>
      <c r="I406" s="26" t="e">
        <f>VLOOKUP(H406,#REF!,2,FALSE)</f>
        <v>#REF!</v>
      </c>
      <c r="J406" s="11" t="e">
        <f>IF((VLOOKUP(B406,#REF!,68,FALSE)="55"),"一般競争入札","指名競争入札")</f>
        <v>#REF!</v>
      </c>
      <c r="K406" s="27" t="e">
        <f>IF(OR((VLOOKUP(B406,#REF!,66,FALSE)="1"),(VLOOKUP(B406,#REF!,8,FALSE)="1")),"非公開",(VLOOKUP(B406,#REF!,30,"FALSE")))</f>
        <v>#REF!</v>
      </c>
      <c r="L406" s="27" t="e">
        <f>VLOOKUP(B406,#REF!,29,FALSE)</f>
        <v>#REF!</v>
      </c>
      <c r="M406" s="28" t="e">
        <f>IF(OR((VLOOKUP(B406,#REF!,66,FALSE)="1"),(VLOOKUP(B406,#REF!,8,FALSE)="1")),"非公開",(ROUNDDOWN(L406/K406,3)))</f>
        <v>#REF!</v>
      </c>
      <c r="N406" s="13"/>
      <c r="O406" s="13"/>
      <c r="P406" s="13"/>
      <c r="Q406" s="14" t="s">
        <v>7</v>
      </c>
    </row>
    <row r="407" spans="1:17" ht="60" customHeight="1" x14ac:dyDescent="0.15">
      <c r="A407" s="22" t="e">
        <f>VLOOKUP(B407,#REF!,75,FALSE)</f>
        <v>#REF!</v>
      </c>
      <c r="B407" s="21"/>
      <c r="C407" s="23" t="e">
        <f>VLOOKUP(B407,#REF!,76,FALSE)</f>
        <v>#REF!</v>
      </c>
      <c r="D407" s="23" t="e">
        <f t="shared" si="6"/>
        <v>#REF!</v>
      </c>
      <c r="E407" s="24" t="e">
        <f>VLOOKUP(B407,#REF!,9,FALSE)&amp;CHAR(10)&amp;(DBCS(VLOOKUP(B407,#REF!,11,FALSE))&amp;(DBCS(VLOOKUP(B407,#REF!,10,FALSE))))</f>
        <v>#REF!</v>
      </c>
      <c r="F407" s="24" t="e">
        <f>IF(VLOOKUP(B407,#REF!,63,FALSE)="01","航空自衛隊第２補給処調達部長　村岡　良雄","航空自衛隊第２補給処調達部長代理調達管理課長　奥山　英樹")</f>
        <v>#REF!</v>
      </c>
      <c r="G407" s="25" t="e">
        <f>DATEVALUE(VLOOKUP(B407,#REF!,21,FALSE))</f>
        <v>#REF!</v>
      </c>
      <c r="H407" s="24" t="e">
        <f>VLOOKUP(B407,#REF!,18,FALSE)&amp;CHAR(10)&amp;(VLOOKUP(B407,#REF!,19,FALSE))</f>
        <v>#REF!</v>
      </c>
      <c r="I407" s="26" t="e">
        <f>VLOOKUP(H407,#REF!,2,FALSE)</f>
        <v>#REF!</v>
      </c>
      <c r="J407" s="11" t="e">
        <f>IF((VLOOKUP(B407,#REF!,68,FALSE)="55"),"一般競争入札","指名競争入札")</f>
        <v>#REF!</v>
      </c>
      <c r="K407" s="27" t="e">
        <f>IF(OR((VLOOKUP(B407,#REF!,66,FALSE)="1"),(VLOOKUP(B407,#REF!,8,FALSE)="1")),"非公開",(VLOOKUP(B407,#REF!,30,"FALSE")))</f>
        <v>#REF!</v>
      </c>
      <c r="L407" s="27" t="e">
        <f>VLOOKUP(B407,#REF!,29,FALSE)</f>
        <v>#REF!</v>
      </c>
      <c r="M407" s="28" t="e">
        <f>IF(OR((VLOOKUP(B407,#REF!,66,FALSE)="1"),(VLOOKUP(B407,#REF!,8,FALSE)="1")),"非公開",(ROUNDDOWN(L407/K407,3)))</f>
        <v>#REF!</v>
      </c>
      <c r="N407" s="13"/>
      <c r="O407" s="13"/>
      <c r="P407" s="13"/>
      <c r="Q407" s="14" t="s">
        <v>7</v>
      </c>
    </row>
    <row r="408" spans="1:17" ht="60" customHeight="1" x14ac:dyDescent="0.15">
      <c r="A408" s="22" t="e">
        <f>VLOOKUP(B408,#REF!,75,FALSE)</f>
        <v>#REF!</v>
      </c>
      <c r="B408" s="21"/>
      <c r="C408" s="23" t="e">
        <f>VLOOKUP(B408,#REF!,76,FALSE)</f>
        <v>#REF!</v>
      </c>
      <c r="D408" s="23" t="e">
        <f t="shared" si="6"/>
        <v>#REF!</v>
      </c>
      <c r="E408" s="24" t="e">
        <f>VLOOKUP(B408,#REF!,9,FALSE)&amp;CHAR(10)&amp;(DBCS(VLOOKUP(B408,#REF!,11,FALSE))&amp;(DBCS(VLOOKUP(B408,#REF!,10,FALSE))))</f>
        <v>#REF!</v>
      </c>
      <c r="F408" s="24" t="e">
        <f>IF(VLOOKUP(B408,#REF!,63,FALSE)="01","航空自衛隊第２補給処調達部長　村岡　良雄","航空自衛隊第２補給処調達部長代理調達管理課長　奥山　英樹")</f>
        <v>#REF!</v>
      </c>
      <c r="G408" s="25" t="e">
        <f>DATEVALUE(VLOOKUP(B408,#REF!,21,FALSE))</f>
        <v>#REF!</v>
      </c>
      <c r="H408" s="24" t="e">
        <f>VLOOKUP(B408,#REF!,18,FALSE)&amp;CHAR(10)&amp;(VLOOKUP(B408,#REF!,19,FALSE))</f>
        <v>#REF!</v>
      </c>
      <c r="I408" s="26" t="e">
        <f>VLOOKUP(H408,#REF!,2,FALSE)</f>
        <v>#REF!</v>
      </c>
      <c r="J408" s="11" t="e">
        <f>IF((VLOOKUP(B408,#REF!,68,FALSE)="55"),"一般競争入札","指名競争入札")</f>
        <v>#REF!</v>
      </c>
      <c r="K408" s="27" t="e">
        <f>IF(OR((VLOOKUP(B408,#REF!,66,FALSE)="1"),(VLOOKUP(B408,#REF!,8,FALSE)="1")),"非公開",(VLOOKUP(B408,#REF!,30,"FALSE")))</f>
        <v>#REF!</v>
      </c>
      <c r="L408" s="27" t="e">
        <f>VLOOKUP(B408,#REF!,29,FALSE)</f>
        <v>#REF!</v>
      </c>
      <c r="M408" s="28" t="e">
        <f>IF(OR((VLOOKUP(B408,#REF!,66,FALSE)="1"),(VLOOKUP(B408,#REF!,8,FALSE)="1")),"非公開",(ROUNDDOWN(L408/K408,3)))</f>
        <v>#REF!</v>
      </c>
      <c r="N408" s="13"/>
      <c r="O408" s="13"/>
      <c r="P408" s="13"/>
      <c r="Q408" s="14" t="s">
        <v>7</v>
      </c>
    </row>
    <row r="409" spans="1:17" ht="60" customHeight="1" x14ac:dyDescent="0.15">
      <c r="A409" s="22" t="e">
        <f>VLOOKUP(B409,#REF!,75,FALSE)</f>
        <v>#REF!</v>
      </c>
      <c r="B409" s="21"/>
      <c r="C409" s="23" t="e">
        <f>VLOOKUP(B409,#REF!,76,FALSE)</f>
        <v>#REF!</v>
      </c>
      <c r="D409" s="23" t="e">
        <f t="shared" si="6"/>
        <v>#REF!</v>
      </c>
      <c r="E409" s="24" t="e">
        <f>VLOOKUP(B409,#REF!,9,FALSE)&amp;CHAR(10)&amp;(DBCS(VLOOKUP(B409,#REF!,11,FALSE))&amp;(DBCS(VLOOKUP(B409,#REF!,10,FALSE))))</f>
        <v>#REF!</v>
      </c>
      <c r="F409" s="24" t="e">
        <f>IF(VLOOKUP(B409,#REF!,63,FALSE)="01","航空自衛隊第２補給処調達部長　村岡　良雄","航空自衛隊第２補給処調達部長代理調達管理課長　奥山　英樹")</f>
        <v>#REF!</v>
      </c>
      <c r="G409" s="25" t="e">
        <f>DATEVALUE(VLOOKUP(B409,#REF!,21,FALSE))</f>
        <v>#REF!</v>
      </c>
      <c r="H409" s="24" t="e">
        <f>VLOOKUP(B409,#REF!,18,FALSE)&amp;CHAR(10)&amp;(VLOOKUP(B409,#REF!,19,FALSE))</f>
        <v>#REF!</v>
      </c>
      <c r="I409" s="26" t="e">
        <f>VLOOKUP(H409,#REF!,2,FALSE)</f>
        <v>#REF!</v>
      </c>
      <c r="J409" s="11" t="e">
        <f>IF((VLOOKUP(B409,#REF!,68,FALSE)="55"),"一般競争入札","指名競争入札")</f>
        <v>#REF!</v>
      </c>
      <c r="K409" s="27" t="e">
        <f>IF(OR((VLOOKUP(B409,#REF!,66,FALSE)="1"),(VLOOKUP(B409,#REF!,8,FALSE)="1")),"非公開",(VLOOKUP(B409,#REF!,30,"FALSE")))</f>
        <v>#REF!</v>
      </c>
      <c r="L409" s="27" t="e">
        <f>VLOOKUP(B409,#REF!,29,FALSE)</f>
        <v>#REF!</v>
      </c>
      <c r="M409" s="28" t="e">
        <f>IF(OR((VLOOKUP(B409,#REF!,66,FALSE)="1"),(VLOOKUP(B409,#REF!,8,FALSE)="1")),"非公開",(ROUNDDOWN(L409/K409,3)))</f>
        <v>#REF!</v>
      </c>
      <c r="N409" s="13"/>
      <c r="O409" s="13"/>
      <c r="P409" s="13"/>
      <c r="Q409" s="14" t="s">
        <v>7</v>
      </c>
    </row>
    <row r="410" spans="1:17" ht="60" customHeight="1" x14ac:dyDescent="0.15">
      <c r="A410" s="22" t="e">
        <f>VLOOKUP(B410,#REF!,75,FALSE)</f>
        <v>#REF!</v>
      </c>
      <c r="B410" s="21"/>
      <c r="C410" s="23" t="e">
        <f>VLOOKUP(B410,#REF!,76,FALSE)</f>
        <v>#REF!</v>
      </c>
      <c r="D410" s="23" t="e">
        <f t="shared" si="6"/>
        <v>#REF!</v>
      </c>
      <c r="E410" s="24" t="e">
        <f>VLOOKUP(B410,#REF!,9,FALSE)&amp;CHAR(10)&amp;(DBCS(VLOOKUP(B410,#REF!,11,FALSE))&amp;(DBCS(VLOOKUP(B410,#REF!,10,FALSE))))</f>
        <v>#REF!</v>
      </c>
      <c r="F410" s="24" t="e">
        <f>IF(VLOOKUP(B410,#REF!,63,FALSE)="01","航空自衛隊第２補給処調達部長　村岡　良雄","航空自衛隊第２補給処調達部長代理調達管理課長　奥山　英樹")</f>
        <v>#REF!</v>
      </c>
      <c r="G410" s="25" t="e">
        <f>DATEVALUE(VLOOKUP(B410,#REF!,21,FALSE))</f>
        <v>#REF!</v>
      </c>
      <c r="H410" s="24" t="e">
        <f>VLOOKUP(B410,#REF!,18,FALSE)&amp;CHAR(10)&amp;(VLOOKUP(B410,#REF!,19,FALSE))</f>
        <v>#REF!</v>
      </c>
      <c r="I410" s="26" t="e">
        <f>VLOOKUP(H410,#REF!,2,FALSE)</f>
        <v>#REF!</v>
      </c>
      <c r="J410" s="11" t="e">
        <f>IF((VLOOKUP(B410,#REF!,68,FALSE)="55"),"一般競争入札","指名競争入札")</f>
        <v>#REF!</v>
      </c>
      <c r="K410" s="27" t="e">
        <f>IF(OR((VLOOKUP(B410,#REF!,66,FALSE)="1"),(VLOOKUP(B410,#REF!,8,FALSE)="1")),"非公開",(VLOOKUP(B410,#REF!,30,"FALSE")))</f>
        <v>#REF!</v>
      </c>
      <c r="L410" s="27" t="e">
        <f>VLOOKUP(B410,#REF!,29,FALSE)</f>
        <v>#REF!</v>
      </c>
      <c r="M410" s="28" t="e">
        <f>IF(OR((VLOOKUP(B410,#REF!,66,FALSE)="1"),(VLOOKUP(B410,#REF!,8,FALSE)="1")),"非公開",(ROUNDDOWN(L410/K410,3)))</f>
        <v>#REF!</v>
      </c>
      <c r="N410" s="13"/>
      <c r="O410" s="13"/>
      <c r="P410" s="13"/>
      <c r="Q410" s="14" t="s">
        <v>7</v>
      </c>
    </row>
    <row r="411" spans="1:17" ht="60" customHeight="1" x14ac:dyDescent="0.15">
      <c r="A411" s="22" t="e">
        <f>VLOOKUP(B411,#REF!,75,FALSE)</f>
        <v>#REF!</v>
      </c>
      <c r="B411" s="21"/>
      <c r="C411" s="23" t="e">
        <f>VLOOKUP(B411,#REF!,76,FALSE)</f>
        <v>#REF!</v>
      </c>
      <c r="D411" s="23" t="e">
        <f t="shared" si="6"/>
        <v>#REF!</v>
      </c>
      <c r="E411" s="24" t="e">
        <f>VLOOKUP(B411,#REF!,9,FALSE)&amp;CHAR(10)&amp;(DBCS(VLOOKUP(B411,#REF!,11,FALSE))&amp;(DBCS(VLOOKUP(B411,#REF!,10,FALSE))))</f>
        <v>#REF!</v>
      </c>
      <c r="F411" s="24" t="e">
        <f>IF(VLOOKUP(B411,#REF!,63,FALSE)="01","航空自衛隊第２補給処調達部長　村岡　良雄","航空自衛隊第２補給処調達部長代理調達管理課長　奥山　英樹")</f>
        <v>#REF!</v>
      </c>
      <c r="G411" s="25" t="e">
        <f>DATEVALUE(VLOOKUP(B411,#REF!,21,FALSE))</f>
        <v>#REF!</v>
      </c>
      <c r="H411" s="24" t="e">
        <f>VLOOKUP(B411,#REF!,18,FALSE)&amp;CHAR(10)&amp;(VLOOKUP(B411,#REF!,19,FALSE))</f>
        <v>#REF!</v>
      </c>
      <c r="I411" s="26" t="e">
        <f>VLOOKUP(H411,#REF!,2,FALSE)</f>
        <v>#REF!</v>
      </c>
      <c r="J411" s="11" t="e">
        <f>IF((VLOOKUP(B411,#REF!,68,FALSE)="55"),"一般競争入札","指名競争入札")</f>
        <v>#REF!</v>
      </c>
      <c r="K411" s="27" t="e">
        <f>IF(OR((VLOOKUP(B411,#REF!,66,FALSE)="1"),(VLOOKUP(B411,#REF!,8,FALSE)="1")),"非公開",(VLOOKUP(B411,#REF!,30,"FALSE")))</f>
        <v>#REF!</v>
      </c>
      <c r="L411" s="27" t="e">
        <f>VLOOKUP(B411,#REF!,29,FALSE)</f>
        <v>#REF!</v>
      </c>
      <c r="M411" s="28" t="e">
        <f>IF(OR((VLOOKUP(B411,#REF!,66,FALSE)="1"),(VLOOKUP(B411,#REF!,8,FALSE)="1")),"非公開",(ROUNDDOWN(L411/K411,3)))</f>
        <v>#REF!</v>
      </c>
      <c r="N411" s="13"/>
      <c r="O411" s="13"/>
      <c r="P411" s="13"/>
      <c r="Q411" s="14" t="s">
        <v>7</v>
      </c>
    </row>
    <row r="412" spans="1:17" ht="60" customHeight="1" x14ac:dyDescent="0.15">
      <c r="A412" s="22" t="e">
        <f>VLOOKUP(B412,#REF!,75,FALSE)</f>
        <v>#REF!</v>
      </c>
      <c r="B412" s="21"/>
      <c r="C412" s="23" t="e">
        <f>VLOOKUP(B412,#REF!,76,FALSE)</f>
        <v>#REF!</v>
      </c>
      <c r="D412" s="23" t="e">
        <f t="shared" si="6"/>
        <v>#REF!</v>
      </c>
      <c r="E412" s="24" t="e">
        <f>VLOOKUP(B412,#REF!,9,FALSE)&amp;CHAR(10)&amp;(DBCS(VLOOKUP(B412,#REF!,11,FALSE))&amp;(DBCS(VLOOKUP(B412,#REF!,10,FALSE))))</f>
        <v>#REF!</v>
      </c>
      <c r="F412" s="24" t="e">
        <f>IF(VLOOKUP(B412,#REF!,63,FALSE)="01","航空自衛隊第２補給処調達部長　村岡　良雄","航空自衛隊第２補給処調達部長代理調達管理課長　奥山　英樹")</f>
        <v>#REF!</v>
      </c>
      <c r="G412" s="25" t="e">
        <f>DATEVALUE(VLOOKUP(B412,#REF!,21,FALSE))</f>
        <v>#REF!</v>
      </c>
      <c r="H412" s="24" t="e">
        <f>VLOOKUP(B412,#REF!,18,FALSE)&amp;CHAR(10)&amp;(VLOOKUP(B412,#REF!,19,FALSE))</f>
        <v>#REF!</v>
      </c>
      <c r="I412" s="26" t="e">
        <f>VLOOKUP(H412,#REF!,2,FALSE)</f>
        <v>#REF!</v>
      </c>
      <c r="J412" s="11" t="e">
        <f>IF((VLOOKUP(B412,#REF!,68,FALSE)="55"),"一般競争入札","指名競争入札")</f>
        <v>#REF!</v>
      </c>
      <c r="K412" s="27" t="e">
        <f>IF(OR((VLOOKUP(B412,#REF!,66,FALSE)="1"),(VLOOKUP(B412,#REF!,8,FALSE)="1")),"非公開",(VLOOKUP(B412,#REF!,30,"FALSE")))</f>
        <v>#REF!</v>
      </c>
      <c r="L412" s="27" t="e">
        <f>VLOOKUP(B412,#REF!,29,FALSE)</f>
        <v>#REF!</v>
      </c>
      <c r="M412" s="28" t="e">
        <f>IF(OR((VLOOKUP(B412,#REF!,66,FALSE)="1"),(VLOOKUP(B412,#REF!,8,FALSE)="1")),"非公開",(ROUNDDOWN(L412/K412,3)))</f>
        <v>#REF!</v>
      </c>
      <c r="N412" s="13"/>
      <c r="O412" s="13"/>
      <c r="P412" s="13"/>
      <c r="Q412" s="14" t="s">
        <v>7</v>
      </c>
    </row>
    <row r="413" spans="1:17" ht="60" customHeight="1" x14ac:dyDescent="0.15">
      <c r="A413" s="22" t="e">
        <f>VLOOKUP(B413,#REF!,75,FALSE)</f>
        <v>#REF!</v>
      </c>
      <c r="B413" s="21"/>
      <c r="C413" s="23" t="e">
        <f>VLOOKUP(B413,#REF!,76,FALSE)</f>
        <v>#REF!</v>
      </c>
      <c r="D413" s="23" t="e">
        <f t="shared" si="6"/>
        <v>#REF!</v>
      </c>
      <c r="E413" s="24" t="e">
        <f>VLOOKUP(B413,#REF!,9,FALSE)&amp;CHAR(10)&amp;(DBCS(VLOOKUP(B413,#REF!,11,FALSE))&amp;(DBCS(VLOOKUP(B413,#REF!,10,FALSE))))</f>
        <v>#REF!</v>
      </c>
      <c r="F413" s="24" t="e">
        <f>IF(VLOOKUP(B413,#REF!,63,FALSE)="01","航空自衛隊第２補給処調達部長　村岡　良雄","航空自衛隊第２補給処調達部長代理調達管理課長　奥山　英樹")</f>
        <v>#REF!</v>
      </c>
      <c r="G413" s="25" t="e">
        <f>DATEVALUE(VLOOKUP(B413,#REF!,21,FALSE))</f>
        <v>#REF!</v>
      </c>
      <c r="H413" s="24" t="e">
        <f>VLOOKUP(B413,#REF!,18,FALSE)&amp;CHAR(10)&amp;(VLOOKUP(B413,#REF!,19,FALSE))</f>
        <v>#REF!</v>
      </c>
      <c r="I413" s="26" t="e">
        <f>VLOOKUP(H413,#REF!,2,FALSE)</f>
        <v>#REF!</v>
      </c>
      <c r="J413" s="11" t="e">
        <f>IF((VLOOKUP(B413,#REF!,68,FALSE)="55"),"一般競争入札","指名競争入札")</f>
        <v>#REF!</v>
      </c>
      <c r="K413" s="27" t="e">
        <f>IF(OR((VLOOKUP(B413,#REF!,66,FALSE)="1"),(VLOOKUP(B413,#REF!,8,FALSE)="1")),"非公開",(VLOOKUP(B413,#REF!,30,"FALSE")))</f>
        <v>#REF!</v>
      </c>
      <c r="L413" s="27" t="e">
        <f>VLOOKUP(B413,#REF!,29,FALSE)</f>
        <v>#REF!</v>
      </c>
      <c r="M413" s="28" t="e">
        <f>IF(OR((VLOOKUP(B413,#REF!,66,FALSE)="1"),(VLOOKUP(B413,#REF!,8,FALSE)="1")),"非公開",(ROUNDDOWN(L413/K413,3)))</f>
        <v>#REF!</v>
      </c>
      <c r="N413" s="13"/>
      <c r="O413" s="13"/>
      <c r="P413" s="13"/>
      <c r="Q413" s="14" t="s">
        <v>7</v>
      </c>
    </row>
    <row r="414" spans="1:17" ht="60" customHeight="1" x14ac:dyDescent="0.15">
      <c r="A414" s="22" t="e">
        <f>VLOOKUP(B414,#REF!,75,FALSE)</f>
        <v>#REF!</v>
      </c>
      <c r="B414" s="21"/>
      <c r="C414" s="23" t="e">
        <f>VLOOKUP(B414,#REF!,76,FALSE)</f>
        <v>#REF!</v>
      </c>
      <c r="D414" s="23" t="e">
        <f t="shared" si="6"/>
        <v>#REF!</v>
      </c>
      <c r="E414" s="24" t="e">
        <f>VLOOKUP(B414,#REF!,9,FALSE)&amp;CHAR(10)&amp;(DBCS(VLOOKUP(B414,#REF!,11,FALSE))&amp;(DBCS(VLOOKUP(B414,#REF!,10,FALSE))))</f>
        <v>#REF!</v>
      </c>
      <c r="F414" s="24" t="e">
        <f>IF(VLOOKUP(B414,#REF!,63,FALSE)="01","航空自衛隊第２補給処調達部長　村岡　良雄","航空自衛隊第２補給処調達部長代理調達管理課長　奥山　英樹")</f>
        <v>#REF!</v>
      </c>
      <c r="G414" s="25" t="e">
        <f>DATEVALUE(VLOOKUP(B414,#REF!,21,FALSE))</f>
        <v>#REF!</v>
      </c>
      <c r="H414" s="24" t="e">
        <f>VLOOKUP(B414,#REF!,18,FALSE)&amp;CHAR(10)&amp;(VLOOKUP(B414,#REF!,19,FALSE))</f>
        <v>#REF!</v>
      </c>
      <c r="I414" s="26" t="e">
        <f>VLOOKUP(H414,#REF!,2,FALSE)</f>
        <v>#REF!</v>
      </c>
      <c r="J414" s="11" t="e">
        <f>IF((VLOOKUP(B414,#REF!,68,FALSE)="55"),"一般競争入札","指名競争入札")</f>
        <v>#REF!</v>
      </c>
      <c r="K414" s="27" t="e">
        <f>IF(OR((VLOOKUP(B414,#REF!,66,FALSE)="1"),(VLOOKUP(B414,#REF!,8,FALSE)="1")),"非公開",(VLOOKUP(B414,#REF!,30,"FALSE")))</f>
        <v>#REF!</v>
      </c>
      <c r="L414" s="27" t="e">
        <f>VLOOKUP(B414,#REF!,29,FALSE)</f>
        <v>#REF!</v>
      </c>
      <c r="M414" s="28" t="e">
        <f>IF(OR((VLOOKUP(B414,#REF!,66,FALSE)="1"),(VLOOKUP(B414,#REF!,8,FALSE)="1")),"非公開",(ROUNDDOWN(L414/K414,3)))</f>
        <v>#REF!</v>
      </c>
      <c r="N414" s="13"/>
      <c r="O414" s="13"/>
      <c r="P414" s="13"/>
      <c r="Q414" s="14" t="s">
        <v>7</v>
      </c>
    </row>
    <row r="415" spans="1:17" ht="60" customHeight="1" x14ac:dyDescent="0.15">
      <c r="A415" s="22" t="e">
        <f>VLOOKUP(B415,#REF!,75,FALSE)</f>
        <v>#REF!</v>
      </c>
      <c r="B415" s="21"/>
      <c r="C415" s="23" t="e">
        <f>VLOOKUP(B415,#REF!,76,FALSE)</f>
        <v>#REF!</v>
      </c>
      <c r="D415" s="23" t="e">
        <f t="shared" si="6"/>
        <v>#REF!</v>
      </c>
      <c r="E415" s="24" t="e">
        <f>VLOOKUP(B415,#REF!,9,FALSE)&amp;CHAR(10)&amp;(DBCS(VLOOKUP(B415,#REF!,11,FALSE))&amp;(DBCS(VLOOKUP(B415,#REF!,10,FALSE))))</f>
        <v>#REF!</v>
      </c>
      <c r="F415" s="24" t="e">
        <f>IF(VLOOKUP(B415,#REF!,63,FALSE)="01","航空自衛隊第２補給処調達部長　村岡　良雄","航空自衛隊第２補給処調達部長代理調達管理課長　奥山　英樹")</f>
        <v>#REF!</v>
      </c>
      <c r="G415" s="25" t="e">
        <f>DATEVALUE(VLOOKUP(B415,#REF!,21,FALSE))</f>
        <v>#REF!</v>
      </c>
      <c r="H415" s="24" t="e">
        <f>VLOOKUP(B415,#REF!,18,FALSE)&amp;CHAR(10)&amp;(VLOOKUP(B415,#REF!,19,FALSE))</f>
        <v>#REF!</v>
      </c>
      <c r="I415" s="26" t="e">
        <f>VLOOKUP(H415,#REF!,2,FALSE)</f>
        <v>#REF!</v>
      </c>
      <c r="J415" s="11" t="e">
        <f>IF((VLOOKUP(B415,#REF!,68,FALSE)="55"),"一般競争入札","指名競争入札")</f>
        <v>#REF!</v>
      </c>
      <c r="K415" s="27" t="e">
        <f>IF(OR((VLOOKUP(B415,#REF!,66,FALSE)="1"),(VLOOKUP(B415,#REF!,8,FALSE)="1")),"非公開",(VLOOKUP(B415,#REF!,30,"FALSE")))</f>
        <v>#REF!</v>
      </c>
      <c r="L415" s="27" t="e">
        <f>VLOOKUP(B415,#REF!,29,FALSE)</f>
        <v>#REF!</v>
      </c>
      <c r="M415" s="28" t="e">
        <f>IF(OR((VLOOKUP(B415,#REF!,66,FALSE)="1"),(VLOOKUP(B415,#REF!,8,FALSE)="1")),"非公開",(ROUNDDOWN(L415/K415,3)))</f>
        <v>#REF!</v>
      </c>
      <c r="N415" s="13"/>
      <c r="O415" s="13"/>
      <c r="P415" s="13"/>
      <c r="Q415" s="14" t="s">
        <v>7</v>
      </c>
    </row>
    <row r="416" spans="1:17" ht="60" customHeight="1" x14ac:dyDescent="0.15">
      <c r="A416" s="22" t="e">
        <f>VLOOKUP(B416,#REF!,75,FALSE)</f>
        <v>#REF!</v>
      </c>
      <c r="B416" s="21"/>
      <c r="C416" s="23" t="e">
        <f>VLOOKUP(B416,#REF!,76,FALSE)</f>
        <v>#REF!</v>
      </c>
      <c r="D416" s="23" t="e">
        <f t="shared" si="6"/>
        <v>#REF!</v>
      </c>
      <c r="E416" s="24" t="e">
        <f>VLOOKUP(B416,#REF!,9,FALSE)&amp;CHAR(10)&amp;(DBCS(VLOOKUP(B416,#REF!,11,FALSE))&amp;(DBCS(VLOOKUP(B416,#REF!,10,FALSE))))</f>
        <v>#REF!</v>
      </c>
      <c r="F416" s="24" t="e">
        <f>IF(VLOOKUP(B416,#REF!,63,FALSE)="01","航空自衛隊第２補給処調達部長　村岡　良雄","航空自衛隊第２補給処調達部長代理調達管理課長　奥山　英樹")</f>
        <v>#REF!</v>
      </c>
      <c r="G416" s="25" t="e">
        <f>DATEVALUE(VLOOKUP(B416,#REF!,21,FALSE))</f>
        <v>#REF!</v>
      </c>
      <c r="H416" s="24" t="e">
        <f>VLOOKUP(B416,#REF!,18,FALSE)&amp;CHAR(10)&amp;(VLOOKUP(B416,#REF!,19,FALSE))</f>
        <v>#REF!</v>
      </c>
      <c r="I416" s="26" t="e">
        <f>VLOOKUP(H416,#REF!,2,FALSE)</f>
        <v>#REF!</v>
      </c>
      <c r="J416" s="11" t="e">
        <f>IF((VLOOKUP(B416,#REF!,68,FALSE)="55"),"一般競争入札","指名競争入札")</f>
        <v>#REF!</v>
      </c>
      <c r="K416" s="27" t="e">
        <f>IF(OR((VLOOKUP(B416,#REF!,66,FALSE)="1"),(VLOOKUP(B416,#REF!,8,FALSE)="1")),"非公開",(VLOOKUP(B416,#REF!,30,"FALSE")))</f>
        <v>#REF!</v>
      </c>
      <c r="L416" s="27" t="e">
        <f>VLOOKUP(B416,#REF!,29,FALSE)</f>
        <v>#REF!</v>
      </c>
      <c r="M416" s="28" t="e">
        <f>IF(OR((VLOOKUP(B416,#REF!,66,FALSE)="1"),(VLOOKUP(B416,#REF!,8,FALSE)="1")),"非公開",(ROUNDDOWN(L416/K416,3)))</f>
        <v>#REF!</v>
      </c>
      <c r="N416" s="13"/>
      <c r="O416" s="13"/>
      <c r="P416" s="13"/>
      <c r="Q416" s="14" t="s">
        <v>7</v>
      </c>
    </row>
    <row r="417" spans="1:17" ht="60" customHeight="1" x14ac:dyDescent="0.15">
      <c r="A417" s="22" t="e">
        <f>VLOOKUP(B417,#REF!,75,FALSE)</f>
        <v>#REF!</v>
      </c>
      <c r="B417" s="21"/>
      <c r="C417" s="23" t="e">
        <f>VLOOKUP(B417,#REF!,76,FALSE)</f>
        <v>#REF!</v>
      </c>
      <c r="D417" s="23" t="e">
        <f t="shared" si="6"/>
        <v>#REF!</v>
      </c>
      <c r="E417" s="24" t="e">
        <f>VLOOKUP(B417,#REF!,9,FALSE)&amp;CHAR(10)&amp;(DBCS(VLOOKUP(B417,#REF!,11,FALSE))&amp;(DBCS(VLOOKUP(B417,#REF!,10,FALSE))))</f>
        <v>#REF!</v>
      </c>
      <c r="F417" s="24" t="e">
        <f>IF(VLOOKUP(B417,#REF!,63,FALSE)="01","航空自衛隊第２補給処調達部長　村岡　良雄","航空自衛隊第２補給処調達部長代理調達管理課長　奥山　英樹")</f>
        <v>#REF!</v>
      </c>
      <c r="G417" s="25" t="e">
        <f>DATEVALUE(VLOOKUP(B417,#REF!,21,FALSE))</f>
        <v>#REF!</v>
      </c>
      <c r="H417" s="24" t="e">
        <f>VLOOKUP(B417,#REF!,18,FALSE)&amp;CHAR(10)&amp;(VLOOKUP(B417,#REF!,19,FALSE))</f>
        <v>#REF!</v>
      </c>
      <c r="I417" s="26" t="e">
        <f>VLOOKUP(H417,#REF!,2,FALSE)</f>
        <v>#REF!</v>
      </c>
      <c r="J417" s="11" t="e">
        <f>IF((VLOOKUP(B417,#REF!,68,FALSE)="55"),"一般競争入札","指名競争入札")</f>
        <v>#REF!</v>
      </c>
      <c r="K417" s="27" t="e">
        <f>IF(OR((VLOOKUP(B417,#REF!,66,FALSE)="1"),(VLOOKUP(B417,#REF!,8,FALSE)="1")),"非公開",(VLOOKUP(B417,#REF!,30,"FALSE")))</f>
        <v>#REF!</v>
      </c>
      <c r="L417" s="27" t="e">
        <f>VLOOKUP(B417,#REF!,29,FALSE)</f>
        <v>#REF!</v>
      </c>
      <c r="M417" s="28" t="e">
        <f>IF(OR((VLOOKUP(B417,#REF!,66,FALSE)="1"),(VLOOKUP(B417,#REF!,8,FALSE)="1")),"非公開",(ROUNDDOWN(L417/K417,3)))</f>
        <v>#REF!</v>
      </c>
      <c r="N417" s="13"/>
      <c r="O417" s="13"/>
      <c r="P417" s="13"/>
      <c r="Q417" s="14" t="s">
        <v>7</v>
      </c>
    </row>
    <row r="418" spans="1:17" ht="60" customHeight="1" x14ac:dyDescent="0.15">
      <c r="A418" s="22" t="e">
        <f>VLOOKUP(B418,#REF!,75,FALSE)</f>
        <v>#REF!</v>
      </c>
      <c r="B418" s="21"/>
      <c r="C418" s="23" t="e">
        <f>VLOOKUP(B418,#REF!,76,FALSE)</f>
        <v>#REF!</v>
      </c>
      <c r="D418" s="23" t="e">
        <f t="shared" si="6"/>
        <v>#REF!</v>
      </c>
      <c r="E418" s="24" t="e">
        <f>VLOOKUP(B418,#REF!,9,FALSE)&amp;CHAR(10)&amp;(DBCS(VLOOKUP(B418,#REF!,11,FALSE))&amp;(DBCS(VLOOKUP(B418,#REF!,10,FALSE))))</f>
        <v>#REF!</v>
      </c>
      <c r="F418" s="24" t="e">
        <f>IF(VLOOKUP(B418,#REF!,63,FALSE)="01","航空自衛隊第２補給処調達部長　村岡　良雄","航空自衛隊第２補給処調達部長代理調達管理課長　奥山　英樹")</f>
        <v>#REF!</v>
      </c>
      <c r="G418" s="25" t="e">
        <f>DATEVALUE(VLOOKUP(B418,#REF!,21,FALSE))</f>
        <v>#REF!</v>
      </c>
      <c r="H418" s="24" t="e">
        <f>VLOOKUP(B418,#REF!,18,FALSE)&amp;CHAR(10)&amp;(VLOOKUP(B418,#REF!,19,FALSE))</f>
        <v>#REF!</v>
      </c>
      <c r="I418" s="26" t="e">
        <f>VLOOKUP(H418,#REF!,2,FALSE)</f>
        <v>#REF!</v>
      </c>
      <c r="J418" s="11" t="e">
        <f>IF((VLOOKUP(B418,#REF!,68,FALSE)="55"),"一般競争入札","指名競争入札")</f>
        <v>#REF!</v>
      </c>
      <c r="K418" s="27" t="e">
        <f>IF(OR((VLOOKUP(B418,#REF!,66,FALSE)="1"),(VLOOKUP(B418,#REF!,8,FALSE)="1")),"非公開",(VLOOKUP(B418,#REF!,30,"FALSE")))</f>
        <v>#REF!</v>
      </c>
      <c r="L418" s="27" t="e">
        <f>VLOOKUP(B418,#REF!,29,FALSE)</f>
        <v>#REF!</v>
      </c>
      <c r="M418" s="28" t="e">
        <f>IF(OR((VLOOKUP(B418,#REF!,66,FALSE)="1"),(VLOOKUP(B418,#REF!,8,FALSE)="1")),"非公開",(ROUNDDOWN(L418/K418,3)))</f>
        <v>#REF!</v>
      </c>
      <c r="N418" s="13"/>
      <c r="O418" s="13"/>
      <c r="P418" s="13"/>
      <c r="Q418" s="14" t="s">
        <v>7</v>
      </c>
    </row>
    <row r="419" spans="1:17" ht="60" customHeight="1" x14ac:dyDescent="0.15">
      <c r="A419" s="22" t="e">
        <f>VLOOKUP(B419,#REF!,75,FALSE)</f>
        <v>#REF!</v>
      </c>
      <c r="B419" s="21"/>
      <c r="C419" s="23" t="e">
        <f>VLOOKUP(B419,#REF!,76,FALSE)</f>
        <v>#REF!</v>
      </c>
      <c r="D419" s="23" t="e">
        <f t="shared" si="6"/>
        <v>#REF!</v>
      </c>
      <c r="E419" s="24" t="e">
        <f>VLOOKUP(B419,#REF!,9,FALSE)&amp;CHAR(10)&amp;(DBCS(VLOOKUP(B419,#REF!,11,FALSE))&amp;(DBCS(VLOOKUP(B419,#REF!,10,FALSE))))</f>
        <v>#REF!</v>
      </c>
      <c r="F419" s="24" t="e">
        <f>IF(VLOOKUP(B419,#REF!,63,FALSE)="01","航空自衛隊第２補給処調達部長　村岡　良雄","航空自衛隊第２補給処調達部長代理調達管理課長　奥山　英樹")</f>
        <v>#REF!</v>
      </c>
      <c r="G419" s="25" t="e">
        <f>DATEVALUE(VLOOKUP(B419,#REF!,21,FALSE))</f>
        <v>#REF!</v>
      </c>
      <c r="H419" s="24" t="e">
        <f>VLOOKUP(B419,#REF!,18,FALSE)&amp;CHAR(10)&amp;(VLOOKUP(B419,#REF!,19,FALSE))</f>
        <v>#REF!</v>
      </c>
      <c r="I419" s="26" t="e">
        <f>VLOOKUP(H419,#REF!,2,FALSE)</f>
        <v>#REF!</v>
      </c>
      <c r="J419" s="11" t="e">
        <f>IF((VLOOKUP(B419,#REF!,68,FALSE)="55"),"一般競争入札","指名競争入札")</f>
        <v>#REF!</v>
      </c>
      <c r="K419" s="27" t="e">
        <f>IF(OR((VLOOKUP(B419,#REF!,66,FALSE)="1"),(VLOOKUP(B419,#REF!,8,FALSE)="1")),"非公開",(VLOOKUP(B419,#REF!,30,"FALSE")))</f>
        <v>#REF!</v>
      </c>
      <c r="L419" s="27" t="e">
        <f>VLOOKUP(B419,#REF!,29,FALSE)</f>
        <v>#REF!</v>
      </c>
      <c r="M419" s="28" t="e">
        <f>IF(OR((VLOOKUP(B419,#REF!,66,FALSE)="1"),(VLOOKUP(B419,#REF!,8,FALSE)="1")),"非公開",(ROUNDDOWN(L419/K419,3)))</f>
        <v>#REF!</v>
      </c>
      <c r="N419" s="13"/>
      <c r="O419" s="13"/>
      <c r="P419" s="13"/>
      <c r="Q419" s="14" t="s">
        <v>7</v>
      </c>
    </row>
    <row r="420" spans="1:17" ht="60" customHeight="1" x14ac:dyDescent="0.15">
      <c r="A420" s="22" t="e">
        <f>VLOOKUP(B420,#REF!,75,FALSE)</f>
        <v>#REF!</v>
      </c>
      <c r="B420" s="21"/>
      <c r="C420" s="23" t="e">
        <f>VLOOKUP(B420,#REF!,76,FALSE)</f>
        <v>#REF!</v>
      </c>
      <c r="D420" s="23" t="e">
        <f t="shared" si="6"/>
        <v>#REF!</v>
      </c>
      <c r="E420" s="24" t="e">
        <f>VLOOKUP(B420,#REF!,9,FALSE)&amp;CHAR(10)&amp;(DBCS(VLOOKUP(B420,#REF!,11,FALSE))&amp;(DBCS(VLOOKUP(B420,#REF!,10,FALSE))))</f>
        <v>#REF!</v>
      </c>
      <c r="F420" s="24" t="e">
        <f>IF(VLOOKUP(B420,#REF!,63,FALSE)="01","航空自衛隊第２補給処調達部長　村岡　良雄","航空自衛隊第２補給処調達部長代理調達管理課長　奥山　英樹")</f>
        <v>#REF!</v>
      </c>
      <c r="G420" s="25" t="e">
        <f>DATEVALUE(VLOOKUP(B420,#REF!,21,FALSE))</f>
        <v>#REF!</v>
      </c>
      <c r="H420" s="24" t="e">
        <f>VLOOKUP(B420,#REF!,18,FALSE)&amp;CHAR(10)&amp;(VLOOKUP(B420,#REF!,19,FALSE))</f>
        <v>#REF!</v>
      </c>
      <c r="I420" s="26" t="e">
        <f>VLOOKUP(H420,#REF!,2,FALSE)</f>
        <v>#REF!</v>
      </c>
      <c r="J420" s="11" t="e">
        <f>IF((VLOOKUP(B420,#REF!,68,FALSE)="55"),"一般競争入札","指名競争入札")</f>
        <v>#REF!</v>
      </c>
      <c r="K420" s="27" t="e">
        <f>IF(OR((VLOOKUP(B420,#REF!,66,FALSE)="1"),(VLOOKUP(B420,#REF!,8,FALSE)="1")),"非公開",(VLOOKUP(B420,#REF!,30,"FALSE")))</f>
        <v>#REF!</v>
      </c>
      <c r="L420" s="27" t="e">
        <f>VLOOKUP(B420,#REF!,29,FALSE)</f>
        <v>#REF!</v>
      </c>
      <c r="M420" s="28" t="e">
        <f>IF(OR((VLOOKUP(B420,#REF!,66,FALSE)="1"),(VLOOKUP(B420,#REF!,8,FALSE)="1")),"非公開",(ROUNDDOWN(L420/K420,3)))</f>
        <v>#REF!</v>
      </c>
      <c r="N420" s="13"/>
      <c r="O420" s="13"/>
      <c r="P420" s="13"/>
      <c r="Q420" s="14" t="s">
        <v>7</v>
      </c>
    </row>
    <row r="421" spans="1:17" ht="60" customHeight="1" x14ac:dyDescent="0.15">
      <c r="A421" s="22" t="e">
        <f>VLOOKUP(B421,#REF!,75,FALSE)</f>
        <v>#REF!</v>
      </c>
      <c r="B421" s="21"/>
      <c r="C421" s="23" t="e">
        <f>VLOOKUP(B421,#REF!,76,FALSE)</f>
        <v>#REF!</v>
      </c>
      <c r="D421" s="23" t="e">
        <f t="shared" si="6"/>
        <v>#REF!</v>
      </c>
      <c r="E421" s="24" t="e">
        <f>VLOOKUP(B421,#REF!,9,FALSE)&amp;CHAR(10)&amp;(DBCS(VLOOKUP(B421,#REF!,11,FALSE))&amp;(DBCS(VLOOKUP(B421,#REF!,10,FALSE))))</f>
        <v>#REF!</v>
      </c>
      <c r="F421" s="24" t="e">
        <f>IF(VLOOKUP(B421,#REF!,63,FALSE)="01","航空自衛隊第２補給処調達部長　村岡　良雄","航空自衛隊第２補給処調達部長代理調達管理課長　奥山　英樹")</f>
        <v>#REF!</v>
      </c>
      <c r="G421" s="25" t="e">
        <f>DATEVALUE(VLOOKUP(B421,#REF!,21,FALSE))</f>
        <v>#REF!</v>
      </c>
      <c r="H421" s="24" t="e">
        <f>VLOOKUP(B421,#REF!,18,FALSE)&amp;CHAR(10)&amp;(VLOOKUP(B421,#REF!,19,FALSE))</f>
        <v>#REF!</v>
      </c>
      <c r="I421" s="26" t="e">
        <f>VLOOKUP(H421,#REF!,2,FALSE)</f>
        <v>#REF!</v>
      </c>
      <c r="J421" s="11" t="e">
        <f>IF((VLOOKUP(B421,#REF!,68,FALSE)="55"),"一般競争入札","指名競争入札")</f>
        <v>#REF!</v>
      </c>
      <c r="K421" s="27" t="e">
        <f>IF(OR((VLOOKUP(B421,#REF!,66,FALSE)="1"),(VLOOKUP(B421,#REF!,8,FALSE)="1")),"非公開",(VLOOKUP(B421,#REF!,30,"FALSE")))</f>
        <v>#REF!</v>
      </c>
      <c r="L421" s="27" t="e">
        <f>VLOOKUP(B421,#REF!,29,FALSE)</f>
        <v>#REF!</v>
      </c>
      <c r="M421" s="28" t="e">
        <f>IF(OR((VLOOKUP(B421,#REF!,66,FALSE)="1"),(VLOOKUP(B421,#REF!,8,FALSE)="1")),"非公開",(ROUNDDOWN(L421/K421,3)))</f>
        <v>#REF!</v>
      </c>
      <c r="N421" s="13"/>
      <c r="O421" s="13"/>
      <c r="P421" s="13"/>
      <c r="Q421" s="14" t="s">
        <v>7</v>
      </c>
    </row>
    <row r="422" spans="1:17" ht="60" customHeight="1" x14ac:dyDescent="0.15">
      <c r="A422" s="22" t="e">
        <f>VLOOKUP(B422,#REF!,75,FALSE)</f>
        <v>#REF!</v>
      </c>
      <c r="B422" s="21"/>
      <c r="C422" s="23" t="e">
        <f>VLOOKUP(B422,#REF!,76,FALSE)</f>
        <v>#REF!</v>
      </c>
      <c r="D422" s="23" t="e">
        <f t="shared" si="6"/>
        <v>#REF!</v>
      </c>
      <c r="E422" s="24" t="e">
        <f>VLOOKUP(B422,#REF!,9,FALSE)&amp;CHAR(10)&amp;(DBCS(VLOOKUP(B422,#REF!,11,FALSE))&amp;(DBCS(VLOOKUP(B422,#REF!,10,FALSE))))</f>
        <v>#REF!</v>
      </c>
      <c r="F422" s="24" t="e">
        <f>IF(VLOOKUP(B422,#REF!,63,FALSE)="01","航空自衛隊第２補給処調達部長　村岡　良雄","航空自衛隊第２補給処調達部長代理調達管理課長　奥山　英樹")</f>
        <v>#REF!</v>
      </c>
      <c r="G422" s="25" t="e">
        <f>DATEVALUE(VLOOKUP(B422,#REF!,21,FALSE))</f>
        <v>#REF!</v>
      </c>
      <c r="H422" s="24" t="e">
        <f>VLOOKUP(B422,#REF!,18,FALSE)&amp;CHAR(10)&amp;(VLOOKUP(B422,#REF!,19,FALSE))</f>
        <v>#REF!</v>
      </c>
      <c r="I422" s="26" t="e">
        <f>VLOOKUP(H422,#REF!,2,FALSE)</f>
        <v>#REF!</v>
      </c>
      <c r="J422" s="11" t="e">
        <f>IF((VLOOKUP(B422,#REF!,68,FALSE)="55"),"一般競争入札","指名競争入札")</f>
        <v>#REF!</v>
      </c>
      <c r="K422" s="27" t="e">
        <f>IF(OR((VLOOKUP(B422,#REF!,66,FALSE)="1"),(VLOOKUP(B422,#REF!,8,FALSE)="1")),"非公開",(VLOOKUP(B422,#REF!,30,"FALSE")))</f>
        <v>#REF!</v>
      </c>
      <c r="L422" s="27" t="e">
        <f>VLOOKUP(B422,#REF!,29,FALSE)</f>
        <v>#REF!</v>
      </c>
      <c r="M422" s="28" t="e">
        <f>IF(OR((VLOOKUP(B422,#REF!,66,FALSE)="1"),(VLOOKUP(B422,#REF!,8,FALSE)="1")),"非公開",(ROUNDDOWN(L422/K422,3)))</f>
        <v>#REF!</v>
      </c>
      <c r="N422" s="13"/>
      <c r="O422" s="13"/>
      <c r="P422" s="13"/>
      <c r="Q422" s="14" t="s">
        <v>7</v>
      </c>
    </row>
    <row r="423" spans="1:17" ht="60" customHeight="1" x14ac:dyDescent="0.15">
      <c r="A423" s="22" t="e">
        <f>VLOOKUP(B423,#REF!,75,FALSE)</f>
        <v>#REF!</v>
      </c>
      <c r="B423" s="21"/>
      <c r="C423" s="23" t="e">
        <f>VLOOKUP(B423,#REF!,76,FALSE)</f>
        <v>#REF!</v>
      </c>
      <c r="D423" s="23" t="e">
        <f t="shared" si="6"/>
        <v>#REF!</v>
      </c>
      <c r="E423" s="24" t="e">
        <f>VLOOKUP(B423,#REF!,9,FALSE)&amp;CHAR(10)&amp;(DBCS(VLOOKUP(B423,#REF!,11,FALSE))&amp;(DBCS(VLOOKUP(B423,#REF!,10,FALSE))))</f>
        <v>#REF!</v>
      </c>
      <c r="F423" s="24" t="e">
        <f>IF(VLOOKUP(B423,#REF!,63,FALSE)="01","航空自衛隊第２補給処調達部長　村岡　良雄","航空自衛隊第２補給処調達部長代理調達管理課長　奥山　英樹")</f>
        <v>#REF!</v>
      </c>
      <c r="G423" s="25" t="e">
        <f>DATEVALUE(VLOOKUP(B423,#REF!,21,FALSE))</f>
        <v>#REF!</v>
      </c>
      <c r="H423" s="24" t="e">
        <f>VLOOKUP(B423,#REF!,18,FALSE)&amp;CHAR(10)&amp;(VLOOKUP(B423,#REF!,19,FALSE))</f>
        <v>#REF!</v>
      </c>
      <c r="I423" s="26" t="e">
        <f>VLOOKUP(H423,#REF!,2,FALSE)</f>
        <v>#REF!</v>
      </c>
      <c r="J423" s="11" t="e">
        <f>IF((VLOOKUP(B423,#REF!,68,FALSE)="55"),"一般競争入札","指名競争入札")</f>
        <v>#REF!</v>
      </c>
      <c r="K423" s="27" t="e">
        <f>IF(OR((VLOOKUP(B423,#REF!,66,FALSE)="1"),(VLOOKUP(B423,#REF!,8,FALSE)="1")),"非公開",(VLOOKUP(B423,#REF!,30,"FALSE")))</f>
        <v>#REF!</v>
      </c>
      <c r="L423" s="27" t="e">
        <f>VLOOKUP(B423,#REF!,29,FALSE)</f>
        <v>#REF!</v>
      </c>
      <c r="M423" s="28" t="e">
        <f>IF(OR((VLOOKUP(B423,#REF!,66,FALSE)="1"),(VLOOKUP(B423,#REF!,8,FALSE)="1")),"非公開",(ROUNDDOWN(L423/K423,3)))</f>
        <v>#REF!</v>
      </c>
      <c r="N423" s="13"/>
      <c r="O423" s="13"/>
      <c r="P423" s="13"/>
      <c r="Q423" s="14" t="s">
        <v>7</v>
      </c>
    </row>
    <row r="424" spans="1:17" ht="60" customHeight="1" x14ac:dyDescent="0.15">
      <c r="A424" s="22" t="e">
        <f>VLOOKUP(B424,#REF!,75,FALSE)</f>
        <v>#REF!</v>
      </c>
      <c r="B424" s="21"/>
      <c r="C424" s="23" t="e">
        <f>VLOOKUP(B424,#REF!,76,FALSE)</f>
        <v>#REF!</v>
      </c>
      <c r="D424" s="23" t="e">
        <f t="shared" si="6"/>
        <v>#REF!</v>
      </c>
      <c r="E424" s="24" t="e">
        <f>VLOOKUP(B424,#REF!,9,FALSE)&amp;CHAR(10)&amp;(DBCS(VLOOKUP(B424,#REF!,11,FALSE))&amp;(DBCS(VLOOKUP(B424,#REF!,10,FALSE))))</f>
        <v>#REF!</v>
      </c>
      <c r="F424" s="24" t="e">
        <f>IF(VLOOKUP(B424,#REF!,63,FALSE)="01","航空自衛隊第２補給処調達部長　村岡　良雄","航空自衛隊第２補給処調達部長代理調達管理課長　奥山　英樹")</f>
        <v>#REF!</v>
      </c>
      <c r="G424" s="25" t="e">
        <f>DATEVALUE(VLOOKUP(B424,#REF!,21,FALSE))</f>
        <v>#REF!</v>
      </c>
      <c r="H424" s="24" t="e">
        <f>VLOOKUP(B424,#REF!,18,FALSE)&amp;CHAR(10)&amp;(VLOOKUP(B424,#REF!,19,FALSE))</f>
        <v>#REF!</v>
      </c>
      <c r="I424" s="26" t="e">
        <f>VLOOKUP(H424,#REF!,2,FALSE)</f>
        <v>#REF!</v>
      </c>
      <c r="J424" s="11" t="e">
        <f>IF((VLOOKUP(B424,#REF!,68,FALSE)="55"),"一般競争入札","指名競争入札")</f>
        <v>#REF!</v>
      </c>
      <c r="K424" s="27" t="e">
        <f>IF(OR((VLOOKUP(B424,#REF!,66,FALSE)="1"),(VLOOKUP(B424,#REF!,8,FALSE)="1")),"非公開",(VLOOKUP(B424,#REF!,30,"FALSE")))</f>
        <v>#REF!</v>
      </c>
      <c r="L424" s="27" t="e">
        <f>VLOOKUP(B424,#REF!,29,FALSE)</f>
        <v>#REF!</v>
      </c>
      <c r="M424" s="28" t="e">
        <f>IF(OR((VLOOKUP(B424,#REF!,66,FALSE)="1"),(VLOOKUP(B424,#REF!,8,FALSE)="1")),"非公開",(ROUNDDOWN(L424/K424,3)))</f>
        <v>#REF!</v>
      </c>
      <c r="N424" s="13"/>
      <c r="O424" s="13"/>
      <c r="P424" s="13"/>
      <c r="Q424" s="14" t="s">
        <v>7</v>
      </c>
    </row>
    <row r="425" spans="1:17" ht="60" customHeight="1" x14ac:dyDescent="0.15">
      <c r="A425" s="22" t="e">
        <f>VLOOKUP(B425,#REF!,75,FALSE)</f>
        <v>#REF!</v>
      </c>
      <c r="B425" s="21"/>
      <c r="C425" s="23" t="e">
        <f>VLOOKUP(B425,#REF!,76,FALSE)</f>
        <v>#REF!</v>
      </c>
      <c r="D425" s="23" t="e">
        <f t="shared" si="6"/>
        <v>#REF!</v>
      </c>
      <c r="E425" s="24" t="e">
        <f>VLOOKUP(B425,#REF!,9,FALSE)&amp;CHAR(10)&amp;(DBCS(VLOOKUP(B425,#REF!,11,FALSE))&amp;(DBCS(VLOOKUP(B425,#REF!,10,FALSE))))</f>
        <v>#REF!</v>
      </c>
      <c r="F425" s="24" t="e">
        <f>IF(VLOOKUP(B425,#REF!,63,FALSE)="01","航空自衛隊第２補給処調達部長　村岡　良雄","航空自衛隊第２補給処調達部長代理調達管理課長　奥山　英樹")</f>
        <v>#REF!</v>
      </c>
      <c r="G425" s="25" t="e">
        <f>DATEVALUE(VLOOKUP(B425,#REF!,21,FALSE))</f>
        <v>#REF!</v>
      </c>
      <c r="H425" s="24" t="e">
        <f>VLOOKUP(B425,#REF!,18,FALSE)&amp;CHAR(10)&amp;(VLOOKUP(B425,#REF!,19,FALSE))</f>
        <v>#REF!</v>
      </c>
      <c r="I425" s="26" t="e">
        <f>VLOOKUP(H425,#REF!,2,FALSE)</f>
        <v>#REF!</v>
      </c>
      <c r="J425" s="11" t="e">
        <f>IF((VLOOKUP(B425,#REF!,68,FALSE)="55"),"一般競争入札","指名競争入札")</f>
        <v>#REF!</v>
      </c>
      <c r="K425" s="27" t="e">
        <f>IF(OR((VLOOKUP(B425,#REF!,66,FALSE)="1"),(VLOOKUP(B425,#REF!,8,FALSE)="1")),"非公開",(VLOOKUP(B425,#REF!,30,"FALSE")))</f>
        <v>#REF!</v>
      </c>
      <c r="L425" s="27" t="e">
        <f>VLOOKUP(B425,#REF!,29,FALSE)</f>
        <v>#REF!</v>
      </c>
      <c r="M425" s="28" t="e">
        <f>IF(OR((VLOOKUP(B425,#REF!,66,FALSE)="1"),(VLOOKUP(B425,#REF!,8,FALSE)="1")),"非公開",(ROUNDDOWN(L425/K425,3)))</f>
        <v>#REF!</v>
      </c>
      <c r="N425" s="13"/>
      <c r="O425" s="13"/>
      <c r="P425" s="13"/>
      <c r="Q425" s="14" t="s">
        <v>7</v>
      </c>
    </row>
    <row r="426" spans="1:17" ht="60" customHeight="1" x14ac:dyDescent="0.15">
      <c r="A426" s="22" t="e">
        <f>VLOOKUP(B426,#REF!,75,FALSE)</f>
        <v>#REF!</v>
      </c>
      <c r="B426" s="21"/>
      <c r="C426" s="23" t="e">
        <f>VLOOKUP(B426,#REF!,76,FALSE)</f>
        <v>#REF!</v>
      </c>
      <c r="D426" s="23" t="e">
        <f t="shared" si="6"/>
        <v>#REF!</v>
      </c>
      <c r="E426" s="24" t="e">
        <f>VLOOKUP(B426,#REF!,9,FALSE)&amp;CHAR(10)&amp;(DBCS(VLOOKUP(B426,#REF!,11,FALSE))&amp;(DBCS(VLOOKUP(B426,#REF!,10,FALSE))))</f>
        <v>#REF!</v>
      </c>
      <c r="F426" s="24" t="e">
        <f>IF(VLOOKUP(B426,#REF!,63,FALSE)="01","航空自衛隊第２補給処調達部長　村岡　良雄","航空自衛隊第２補給処調達部長代理調達管理課長　奥山　英樹")</f>
        <v>#REF!</v>
      </c>
      <c r="G426" s="25" t="e">
        <f>DATEVALUE(VLOOKUP(B426,#REF!,21,FALSE))</f>
        <v>#REF!</v>
      </c>
      <c r="H426" s="24" t="e">
        <f>VLOOKUP(B426,#REF!,18,FALSE)&amp;CHAR(10)&amp;(VLOOKUP(B426,#REF!,19,FALSE))</f>
        <v>#REF!</v>
      </c>
      <c r="I426" s="26" t="e">
        <f>VLOOKUP(H426,#REF!,2,FALSE)</f>
        <v>#REF!</v>
      </c>
      <c r="J426" s="11" t="e">
        <f>IF((VLOOKUP(B426,#REF!,68,FALSE)="55"),"一般競争入札","指名競争入札")</f>
        <v>#REF!</v>
      </c>
      <c r="K426" s="27" t="e">
        <f>IF(OR((VLOOKUP(B426,#REF!,66,FALSE)="1"),(VLOOKUP(B426,#REF!,8,FALSE)="1")),"非公開",(VLOOKUP(B426,#REF!,30,"FALSE")))</f>
        <v>#REF!</v>
      </c>
      <c r="L426" s="27" t="e">
        <f>VLOOKUP(B426,#REF!,29,FALSE)</f>
        <v>#REF!</v>
      </c>
      <c r="M426" s="28" t="e">
        <f>IF(OR((VLOOKUP(B426,#REF!,66,FALSE)="1"),(VLOOKUP(B426,#REF!,8,FALSE)="1")),"非公開",(ROUNDDOWN(L426/K426,3)))</f>
        <v>#REF!</v>
      </c>
      <c r="N426" s="13"/>
      <c r="O426" s="13"/>
      <c r="P426" s="13"/>
      <c r="Q426" s="14" t="s">
        <v>7</v>
      </c>
    </row>
    <row r="427" spans="1:17" ht="60" customHeight="1" x14ac:dyDescent="0.15">
      <c r="A427" s="22" t="e">
        <f>VLOOKUP(B427,#REF!,75,FALSE)</f>
        <v>#REF!</v>
      </c>
      <c r="B427" s="21"/>
      <c r="C427" s="23" t="e">
        <f>VLOOKUP(B427,#REF!,76,FALSE)</f>
        <v>#REF!</v>
      </c>
      <c r="D427" s="23" t="e">
        <f t="shared" si="6"/>
        <v>#REF!</v>
      </c>
      <c r="E427" s="24" t="e">
        <f>VLOOKUP(B427,#REF!,9,FALSE)&amp;CHAR(10)&amp;(DBCS(VLOOKUP(B427,#REF!,11,FALSE))&amp;(DBCS(VLOOKUP(B427,#REF!,10,FALSE))))</f>
        <v>#REF!</v>
      </c>
      <c r="F427" s="24" t="e">
        <f>IF(VLOOKUP(B427,#REF!,63,FALSE)="01","航空自衛隊第２補給処調達部長　村岡　良雄","航空自衛隊第２補給処調達部長代理調達管理課長　奥山　英樹")</f>
        <v>#REF!</v>
      </c>
      <c r="G427" s="25" t="e">
        <f>DATEVALUE(VLOOKUP(B427,#REF!,21,FALSE))</f>
        <v>#REF!</v>
      </c>
      <c r="H427" s="24" t="e">
        <f>VLOOKUP(B427,#REF!,18,FALSE)&amp;CHAR(10)&amp;(VLOOKUP(B427,#REF!,19,FALSE))</f>
        <v>#REF!</v>
      </c>
      <c r="I427" s="26" t="e">
        <f>VLOOKUP(H427,#REF!,2,FALSE)</f>
        <v>#REF!</v>
      </c>
      <c r="J427" s="11" t="e">
        <f>IF((VLOOKUP(B427,#REF!,68,FALSE)="55"),"一般競争入札","指名競争入札")</f>
        <v>#REF!</v>
      </c>
      <c r="K427" s="27" t="e">
        <f>IF(OR((VLOOKUP(B427,#REF!,66,FALSE)="1"),(VLOOKUP(B427,#REF!,8,FALSE)="1")),"非公開",(VLOOKUP(B427,#REF!,30,"FALSE")))</f>
        <v>#REF!</v>
      </c>
      <c r="L427" s="27" t="e">
        <f>VLOOKUP(B427,#REF!,29,FALSE)</f>
        <v>#REF!</v>
      </c>
      <c r="M427" s="28" t="e">
        <f>IF(OR((VLOOKUP(B427,#REF!,66,FALSE)="1"),(VLOOKUP(B427,#REF!,8,FALSE)="1")),"非公開",(ROUNDDOWN(L427/K427,3)))</f>
        <v>#REF!</v>
      </c>
      <c r="N427" s="13"/>
      <c r="O427" s="13"/>
      <c r="P427" s="13"/>
      <c r="Q427" s="14" t="s">
        <v>7</v>
      </c>
    </row>
    <row r="428" spans="1:17" ht="60" customHeight="1" x14ac:dyDescent="0.15">
      <c r="A428" s="22" t="e">
        <f>VLOOKUP(B428,#REF!,75,FALSE)</f>
        <v>#REF!</v>
      </c>
      <c r="B428" s="21"/>
      <c r="C428" s="23" t="e">
        <f>VLOOKUP(B428,#REF!,76,FALSE)</f>
        <v>#REF!</v>
      </c>
      <c r="D428" s="23" t="e">
        <f t="shared" si="6"/>
        <v>#REF!</v>
      </c>
      <c r="E428" s="24" t="e">
        <f>VLOOKUP(B428,#REF!,9,FALSE)&amp;CHAR(10)&amp;(DBCS(VLOOKUP(B428,#REF!,11,FALSE))&amp;(DBCS(VLOOKUP(B428,#REF!,10,FALSE))))</f>
        <v>#REF!</v>
      </c>
      <c r="F428" s="24" t="e">
        <f>IF(VLOOKUP(B428,#REF!,63,FALSE)="01","航空自衛隊第２補給処調達部長　村岡　良雄","航空自衛隊第２補給処調達部長代理調達管理課長　奥山　英樹")</f>
        <v>#REF!</v>
      </c>
      <c r="G428" s="25" t="e">
        <f>DATEVALUE(VLOOKUP(B428,#REF!,21,FALSE))</f>
        <v>#REF!</v>
      </c>
      <c r="H428" s="24" t="e">
        <f>VLOOKUP(B428,#REF!,18,FALSE)&amp;CHAR(10)&amp;(VLOOKUP(B428,#REF!,19,FALSE))</f>
        <v>#REF!</v>
      </c>
      <c r="I428" s="26" t="e">
        <f>VLOOKUP(H428,#REF!,2,FALSE)</f>
        <v>#REF!</v>
      </c>
      <c r="J428" s="11" t="e">
        <f>IF((VLOOKUP(B428,#REF!,68,FALSE)="55"),"一般競争入札","指名競争入札")</f>
        <v>#REF!</v>
      </c>
      <c r="K428" s="27" t="e">
        <f>IF(OR((VLOOKUP(B428,#REF!,66,FALSE)="1"),(VLOOKUP(B428,#REF!,8,FALSE)="1")),"非公開",(VLOOKUP(B428,#REF!,30,"FALSE")))</f>
        <v>#REF!</v>
      </c>
      <c r="L428" s="27" t="e">
        <f>VLOOKUP(B428,#REF!,29,FALSE)</f>
        <v>#REF!</v>
      </c>
      <c r="M428" s="28" t="e">
        <f>IF(OR((VLOOKUP(B428,#REF!,66,FALSE)="1"),(VLOOKUP(B428,#REF!,8,FALSE)="1")),"非公開",(ROUNDDOWN(L428/K428,3)))</f>
        <v>#REF!</v>
      </c>
      <c r="N428" s="13"/>
      <c r="O428" s="13"/>
      <c r="P428" s="13"/>
      <c r="Q428" s="14" t="s">
        <v>7</v>
      </c>
    </row>
    <row r="429" spans="1:17" ht="60" customHeight="1" x14ac:dyDescent="0.15">
      <c r="A429" s="22" t="e">
        <f>VLOOKUP(B429,#REF!,75,FALSE)</f>
        <v>#REF!</v>
      </c>
      <c r="B429" s="21"/>
      <c r="C429" s="23" t="e">
        <f>VLOOKUP(B429,#REF!,76,FALSE)</f>
        <v>#REF!</v>
      </c>
      <c r="D429" s="23" t="e">
        <f t="shared" si="6"/>
        <v>#REF!</v>
      </c>
      <c r="E429" s="24" t="e">
        <f>VLOOKUP(B429,#REF!,9,FALSE)&amp;CHAR(10)&amp;(DBCS(VLOOKUP(B429,#REF!,11,FALSE))&amp;(DBCS(VLOOKUP(B429,#REF!,10,FALSE))))</f>
        <v>#REF!</v>
      </c>
      <c r="F429" s="24" t="e">
        <f>IF(VLOOKUP(B429,#REF!,63,FALSE)="01","航空自衛隊第２補給処調達部長　村岡　良雄","航空自衛隊第２補給処調達部長代理調達管理課長　奥山　英樹")</f>
        <v>#REF!</v>
      </c>
      <c r="G429" s="25" t="e">
        <f>DATEVALUE(VLOOKUP(B429,#REF!,21,FALSE))</f>
        <v>#REF!</v>
      </c>
      <c r="H429" s="24" t="e">
        <f>VLOOKUP(B429,#REF!,18,FALSE)&amp;CHAR(10)&amp;(VLOOKUP(B429,#REF!,19,FALSE))</f>
        <v>#REF!</v>
      </c>
      <c r="I429" s="26" t="e">
        <f>VLOOKUP(H429,#REF!,2,FALSE)</f>
        <v>#REF!</v>
      </c>
      <c r="J429" s="11" t="e">
        <f>IF((VLOOKUP(B429,#REF!,68,FALSE)="55"),"一般競争入札","指名競争入札")</f>
        <v>#REF!</v>
      </c>
      <c r="K429" s="27" t="e">
        <f>IF(OR((VLOOKUP(B429,#REF!,66,FALSE)="1"),(VLOOKUP(B429,#REF!,8,FALSE)="1")),"非公開",(VLOOKUP(B429,#REF!,30,"FALSE")))</f>
        <v>#REF!</v>
      </c>
      <c r="L429" s="27" t="e">
        <f>VLOOKUP(B429,#REF!,29,FALSE)</f>
        <v>#REF!</v>
      </c>
      <c r="M429" s="28" t="e">
        <f>IF(OR((VLOOKUP(B429,#REF!,66,FALSE)="1"),(VLOOKUP(B429,#REF!,8,FALSE)="1")),"非公開",(ROUNDDOWN(L429/K429,3)))</f>
        <v>#REF!</v>
      </c>
      <c r="N429" s="13"/>
      <c r="O429" s="13"/>
      <c r="P429" s="13"/>
      <c r="Q429" s="14" t="s">
        <v>7</v>
      </c>
    </row>
    <row r="430" spans="1:17" ht="60" customHeight="1" x14ac:dyDescent="0.15">
      <c r="A430" s="22" t="e">
        <f>VLOOKUP(B430,#REF!,75,FALSE)</f>
        <v>#REF!</v>
      </c>
      <c r="B430" s="21"/>
      <c r="C430" s="23" t="e">
        <f>VLOOKUP(B430,#REF!,76,FALSE)</f>
        <v>#REF!</v>
      </c>
      <c r="D430" s="23" t="e">
        <f t="shared" si="6"/>
        <v>#REF!</v>
      </c>
      <c r="E430" s="24" t="e">
        <f>VLOOKUP(B430,#REF!,9,FALSE)&amp;CHAR(10)&amp;(DBCS(VLOOKUP(B430,#REF!,11,FALSE))&amp;(DBCS(VLOOKUP(B430,#REF!,10,FALSE))))</f>
        <v>#REF!</v>
      </c>
      <c r="F430" s="24" t="e">
        <f>IF(VLOOKUP(B430,#REF!,63,FALSE)="01","航空自衛隊第２補給処調達部長　村岡　良雄","航空自衛隊第２補給処調達部長代理調達管理課長　奥山　英樹")</f>
        <v>#REF!</v>
      </c>
      <c r="G430" s="25" t="e">
        <f>DATEVALUE(VLOOKUP(B430,#REF!,21,FALSE))</f>
        <v>#REF!</v>
      </c>
      <c r="H430" s="24" t="e">
        <f>VLOOKUP(B430,#REF!,18,FALSE)&amp;CHAR(10)&amp;(VLOOKUP(B430,#REF!,19,FALSE))</f>
        <v>#REF!</v>
      </c>
      <c r="I430" s="26" t="e">
        <f>VLOOKUP(H430,#REF!,2,FALSE)</f>
        <v>#REF!</v>
      </c>
      <c r="J430" s="11" t="e">
        <f>IF((VLOOKUP(B430,#REF!,68,FALSE)="55"),"一般競争入札","指名競争入札")</f>
        <v>#REF!</v>
      </c>
      <c r="K430" s="27" t="e">
        <f>IF(OR((VLOOKUP(B430,#REF!,66,FALSE)="1"),(VLOOKUP(B430,#REF!,8,FALSE)="1")),"非公開",(VLOOKUP(B430,#REF!,30,"FALSE")))</f>
        <v>#REF!</v>
      </c>
      <c r="L430" s="27" t="e">
        <f>VLOOKUP(B430,#REF!,29,FALSE)</f>
        <v>#REF!</v>
      </c>
      <c r="M430" s="28" t="e">
        <f>IF(OR((VLOOKUP(B430,#REF!,66,FALSE)="1"),(VLOOKUP(B430,#REF!,8,FALSE)="1")),"非公開",(ROUNDDOWN(L430/K430,3)))</f>
        <v>#REF!</v>
      </c>
      <c r="N430" s="13"/>
      <c r="O430" s="13"/>
      <c r="P430" s="13"/>
      <c r="Q430" s="14" t="s">
        <v>7</v>
      </c>
    </row>
    <row r="431" spans="1:17" ht="60" customHeight="1" x14ac:dyDescent="0.15">
      <c r="A431" s="22" t="e">
        <f>VLOOKUP(B431,#REF!,75,FALSE)</f>
        <v>#REF!</v>
      </c>
      <c r="B431" s="21"/>
      <c r="C431" s="23" t="e">
        <f>VLOOKUP(B431,#REF!,76,FALSE)</f>
        <v>#REF!</v>
      </c>
      <c r="D431" s="23" t="e">
        <f t="shared" si="6"/>
        <v>#REF!</v>
      </c>
      <c r="E431" s="24" t="e">
        <f>VLOOKUP(B431,#REF!,9,FALSE)&amp;CHAR(10)&amp;(DBCS(VLOOKUP(B431,#REF!,11,FALSE))&amp;(DBCS(VLOOKUP(B431,#REF!,10,FALSE))))</f>
        <v>#REF!</v>
      </c>
      <c r="F431" s="24" t="e">
        <f>IF(VLOOKUP(B431,#REF!,63,FALSE)="01","航空自衛隊第２補給処調達部長　村岡　良雄","航空自衛隊第２補給処調達部長代理調達管理課長　奥山　英樹")</f>
        <v>#REF!</v>
      </c>
      <c r="G431" s="25" t="e">
        <f>DATEVALUE(VLOOKUP(B431,#REF!,21,FALSE))</f>
        <v>#REF!</v>
      </c>
      <c r="H431" s="24" t="e">
        <f>VLOOKUP(B431,#REF!,18,FALSE)&amp;CHAR(10)&amp;(VLOOKUP(B431,#REF!,19,FALSE))</f>
        <v>#REF!</v>
      </c>
      <c r="I431" s="26" t="e">
        <f>VLOOKUP(H431,#REF!,2,FALSE)</f>
        <v>#REF!</v>
      </c>
      <c r="J431" s="11" t="e">
        <f>IF((VLOOKUP(B431,#REF!,68,FALSE)="55"),"一般競争入札","指名競争入札")</f>
        <v>#REF!</v>
      </c>
      <c r="K431" s="27" t="e">
        <f>IF(OR((VLOOKUP(B431,#REF!,66,FALSE)="1"),(VLOOKUP(B431,#REF!,8,FALSE)="1")),"非公開",(VLOOKUP(B431,#REF!,30,"FALSE")))</f>
        <v>#REF!</v>
      </c>
      <c r="L431" s="27" t="e">
        <f>VLOOKUP(B431,#REF!,29,FALSE)</f>
        <v>#REF!</v>
      </c>
      <c r="M431" s="28" t="e">
        <f>IF(OR((VLOOKUP(B431,#REF!,66,FALSE)="1"),(VLOOKUP(B431,#REF!,8,FALSE)="1")),"非公開",(ROUNDDOWN(L431/K431,3)))</f>
        <v>#REF!</v>
      </c>
      <c r="N431" s="13"/>
      <c r="O431" s="13"/>
      <c r="P431" s="13"/>
      <c r="Q431" s="14" t="s">
        <v>7</v>
      </c>
    </row>
    <row r="432" spans="1:17" ht="60" customHeight="1" x14ac:dyDescent="0.15">
      <c r="A432" s="22" t="e">
        <f>VLOOKUP(B432,#REF!,75,FALSE)</f>
        <v>#REF!</v>
      </c>
      <c r="B432" s="21"/>
      <c r="C432" s="23" t="e">
        <f>VLOOKUP(B432,#REF!,76,FALSE)</f>
        <v>#REF!</v>
      </c>
      <c r="D432" s="23" t="e">
        <f t="shared" si="6"/>
        <v>#REF!</v>
      </c>
      <c r="E432" s="24" t="e">
        <f>VLOOKUP(B432,#REF!,9,FALSE)&amp;CHAR(10)&amp;(DBCS(VLOOKUP(B432,#REF!,11,FALSE))&amp;(DBCS(VLOOKUP(B432,#REF!,10,FALSE))))</f>
        <v>#REF!</v>
      </c>
      <c r="F432" s="24" t="e">
        <f>IF(VLOOKUP(B432,#REF!,63,FALSE)="01","航空自衛隊第２補給処調達部長　村岡　良雄","航空自衛隊第２補給処調達部長代理調達管理課長　奥山　英樹")</f>
        <v>#REF!</v>
      </c>
      <c r="G432" s="25" t="e">
        <f>DATEVALUE(VLOOKUP(B432,#REF!,21,FALSE))</f>
        <v>#REF!</v>
      </c>
      <c r="H432" s="24" t="e">
        <f>VLOOKUP(B432,#REF!,18,FALSE)&amp;CHAR(10)&amp;(VLOOKUP(B432,#REF!,19,FALSE))</f>
        <v>#REF!</v>
      </c>
      <c r="I432" s="26" t="e">
        <f>VLOOKUP(H432,#REF!,2,FALSE)</f>
        <v>#REF!</v>
      </c>
      <c r="J432" s="11" t="e">
        <f>IF((VLOOKUP(B432,#REF!,68,FALSE)="55"),"一般競争入札","指名競争入札")</f>
        <v>#REF!</v>
      </c>
      <c r="K432" s="27" t="e">
        <f>IF(OR((VLOOKUP(B432,#REF!,66,FALSE)="1"),(VLOOKUP(B432,#REF!,8,FALSE)="1")),"非公開",(VLOOKUP(B432,#REF!,30,"FALSE")))</f>
        <v>#REF!</v>
      </c>
      <c r="L432" s="27" t="e">
        <f>VLOOKUP(B432,#REF!,29,FALSE)</f>
        <v>#REF!</v>
      </c>
      <c r="M432" s="28" t="e">
        <f>IF(OR((VLOOKUP(B432,#REF!,66,FALSE)="1"),(VLOOKUP(B432,#REF!,8,FALSE)="1")),"非公開",(ROUNDDOWN(L432/K432,3)))</f>
        <v>#REF!</v>
      </c>
      <c r="N432" s="13"/>
      <c r="O432" s="13"/>
      <c r="P432" s="13"/>
      <c r="Q432" s="14" t="s">
        <v>7</v>
      </c>
    </row>
    <row r="433" spans="1:17" ht="60" customHeight="1" x14ac:dyDescent="0.15">
      <c r="A433" s="22" t="e">
        <f>VLOOKUP(B433,#REF!,75,FALSE)</f>
        <v>#REF!</v>
      </c>
      <c r="B433" s="21"/>
      <c r="C433" s="23" t="e">
        <f>VLOOKUP(B433,#REF!,76,FALSE)</f>
        <v>#REF!</v>
      </c>
      <c r="D433" s="23" t="e">
        <f t="shared" si="6"/>
        <v>#REF!</v>
      </c>
      <c r="E433" s="24" t="e">
        <f>VLOOKUP(B433,#REF!,9,FALSE)&amp;CHAR(10)&amp;(DBCS(VLOOKUP(B433,#REF!,11,FALSE))&amp;(DBCS(VLOOKUP(B433,#REF!,10,FALSE))))</f>
        <v>#REF!</v>
      </c>
      <c r="F433" s="24" t="e">
        <f>IF(VLOOKUP(B433,#REF!,63,FALSE)="01","航空自衛隊第２補給処調達部長　村岡　良雄","航空自衛隊第２補給処調達部長代理調達管理課長　奥山　英樹")</f>
        <v>#REF!</v>
      </c>
      <c r="G433" s="25" t="e">
        <f>DATEVALUE(VLOOKUP(B433,#REF!,21,FALSE))</f>
        <v>#REF!</v>
      </c>
      <c r="H433" s="24" t="e">
        <f>VLOOKUP(B433,#REF!,18,FALSE)&amp;CHAR(10)&amp;(VLOOKUP(B433,#REF!,19,FALSE))</f>
        <v>#REF!</v>
      </c>
      <c r="I433" s="26" t="e">
        <f>VLOOKUP(H433,#REF!,2,FALSE)</f>
        <v>#REF!</v>
      </c>
      <c r="J433" s="11" t="e">
        <f>IF((VLOOKUP(B433,#REF!,68,FALSE)="55"),"一般競争入札","指名競争入札")</f>
        <v>#REF!</v>
      </c>
      <c r="K433" s="27" t="e">
        <f>IF(OR((VLOOKUP(B433,#REF!,66,FALSE)="1"),(VLOOKUP(B433,#REF!,8,FALSE)="1")),"非公開",(VLOOKUP(B433,#REF!,30,"FALSE")))</f>
        <v>#REF!</v>
      </c>
      <c r="L433" s="27" t="e">
        <f>VLOOKUP(B433,#REF!,29,FALSE)</f>
        <v>#REF!</v>
      </c>
      <c r="M433" s="28" t="e">
        <f>IF(OR((VLOOKUP(B433,#REF!,66,FALSE)="1"),(VLOOKUP(B433,#REF!,8,FALSE)="1")),"非公開",(ROUNDDOWN(L433/K433,3)))</f>
        <v>#REF!</v>
      </c>
      <c r="N433" s="13"/>
      <c r="O433" s="13"/>
      <c r="P433" s="13"/>
      <c r="Q433" s="14" t="s">
        <v>7</v>
      </c>
    </row>
    <row r="434" spans="1:17" ht="60" customHeight="1" x14ac:dyDescent="0.15">
      <c r="A434" s="22" t="e">
        <f>VLOOKUP(B434,#REF!,75,FALSE)</f>
        <v>#REF!</v>
      </c>
      <c r="B434" s="21"/>
      <c r="C434" s="23" t="e">
        <f>VLOOKUP(B434,#REF!,76,FALSE)</f>
        <v>#REF!</v>
      </c>
      <c r="D434" s="23" t="e">
        <f t="shared" si="6"/>
        <v>#REF!</v>
      </c>
      <c r="E434" s="24" t="e">
        <f>VLOOKUP(B434,#REF!,9,FALSE)&amp;CHAR(10)&amp;(DBCS(VLOOKUP(B434,#REF!,11,FALSE))&amp;(DBCS(VLOOKUP(B434,#REF!,10,FALSE))))</f>
        <v>#REF!</v>
      </c>
      <c r="F434" s="24" t="e">
        <f>IF(VLOOKUP(B434,#REF!,63,FALSE)="01","航空自衛隊第２補給処調達部長　村岡　良雄","航空自衛隊第２補給処調達部長代理調達管理課長　奥山　英樹")</f>
        <v>#REF!</v>
      </c>
      <c r="G434" s="25" t="e">
        <f>DATEVALUE(VLOOKUP(B434,#REF!,21,FALSE))</f>
        <v>#REF!</v>
      </c>
      <c r="H434" s="24" t="e">
        <f>VLOOKUP(B434,#REF!,18,FALSE)&amp;CHAR(10)&amp;(VLOOKUP(B434,#REF!,19,FALSE))</f>
        <v>#REF!</v>
      </c>
      <c r="I434" s="26" t="e">
        <f>VLOOKUP(H434,#REF!,2,FALSE)</f>
        <v>#REF!</v>
      </c>
      <c r="J434" s="11" t="e">
        <f>IF((VLOOKUP(B434,#REF!,68,FALSE)="55"),"一般競争入札","指名競争入札")</f>
        <v>#REF!</v>
      </c>
      <c r="K434" s="27" t="e">
        <f>IF(OR((VLOOKUP(B434,#REF!,66,FALSE)="1"),(VLOOKUP(B434,#REF!,8,FALSE)="1")),"非公開",(VLOOKUP(B434,#REF!,30,"FALSE")))</f>
        <v>#REF!</v>
      </c>
      <c r="L434" s="27" t="e">
        <f>VLOOKUP(B434,#REF!,29,FALSE)</f>
        <v>#REF!</v>
      </c>
      <c r="M434" s="28" t="e">
        <f>IF(OR((VLOOKUP(B434,#REF!,66,FALSE)="1"),(VLOOKUP(B434,#REF!,8,FALSE)="1")),"非公開",(ROUNDDOWN(L434/K434,3)))</f>
        <v>#REF!</v>
      </c>
      <c r="N434" s="13"/>
      <c r="O434" s="13"/>
      <c r="P434" s="13"/>
      <c r="Q434" s="14" t="s">
        <v>7</v>
      </c>
    </row>
    <row r="435" spans="1:17" ht="60" customHeight="1" x14ac:dyDescent="0.15">
      <c r="A435" s="22" t="e">
        <f>VLOOKUP(B435,#REF!,75,FALSE)</f>
        <v>#REF!</v>
      </c>
      <c r="B435" s="21"/>
      <c r="C435" s="23" t="e">
        <f>VLOOKUP(B435,#REF!,76,FALSE)</f>
        <v>#REF!</v>
      </c>
      <c r="D435" s="23" t="e">
        <f t="shared" si="6"/>
        <v>#REF!</v>
      </c>
      <c r="E435" s="24" t="e">
        <f>VLOOKUP(B435,#REF!,9,FALSE)&amp;CHAR(10)&amp;(DBCS(VLOOKUP(B435,#REF!,11,FALSE))&amp;(DBCS(VLOOKUP(B435,#REF!,10,FALSE))))</f>
        <v>#REF!</v>
      </c>
      <c r="F435" s="24" t="e">
        <f>IF(VLOOKUP(B435,#REF!,63,FALSE)="01","航空自衛隊第２補給処調達部長　村岡　良雄","航空自衛隊第２補給処調達部長代理調達管理課長　奥山　英樹")</f>
        <v>#REF!</v>
      </c>
      <c r="G435" s="25" t="e">
        <f>DATEVALUE(VLOOKUP(B435,#REF!,21,FALSE))</f>
        <v>#REF!</v>
      </c>
      <c r="H435" s="24" t="e">
        <f>VLOOKUP(B435,#REF!,18,FALSE)&amp;CHAR(10)&amp;(VLOOKUP(B435,#REF!,19,FALSE))</f>
        <v>#REF!</v>
      </c>
      <c r="I435" s="26" t="e">
        <f>VLOOKUP(H435,#REF!,2,FALSE)</f>
        <v>#REF!</v>
      </c>
      <c r="J435" s="11" t="e">
        <f>IF((VLOOKUP(B435,#REF!,68,FALSE)="55"),"一般競争入札","指名競争入札")</f>
        <v>#REF!</v>
      </c>
      <c r="K435" s="27" t="e">
        <f>IF(OR((VLOOKUP(B435,#REF!,66,FALSE)="1"),(VLOOKUP(B435,#REF!,8,FALSE)="1")),"非公開",(VLOOKUP(B435,#REF!,30,"FALSE")))</f>
        <v>#REF!</v>
      </c>
      <c r="L435" s="27" t="e">
        <f>VLOOKUP(B435,#REF!,29,FALSE)</f>
        <v>#REF!</v>
      </c>
      <c r="M435" s="28" t="e">
        <f>IF(OR((VLOOKUP(B435,#REF!,66,FALSE)="1"),(VLOOKUP(B435,#REF!,8,FALSE)="1")),"非公開",(ROUNDDOWN(L435/K435,3)))</f>
        <v>#REF!</v>
      </c>
      <c r="N435" s="13"/>
      <c r="O435" s="13"/>
      <c r="P435" s="13"/>
      <c r="Q435" s="14" t="s">
        <v>7</v>
      </c>
    </row>
    <row r="436" spans="1:17" ht="60" customHeight="1" x14ac:dyDescent="0.15">
      <c r="A436" s="22" t="e">
        <f>VLOOKUP(B436,#REF!,75,FALSE)</f>
        <v>#REF!</v>
      </c>
      <c r="B436" s="21"/>
      <c r="C436" s="23" t="e">
        <f>VLOOKUP(B436,#REF!,76,FALSE)</f>
        <v>#REF!</v>
      </c>
      <c r="D436" s="23" t="e">
        <f t="shared" si="6"/>
        <v>#REF!</v>
      </c>
      <c r="E436" s="24" t="e">
        <f>VLOOKUP(B436,#REF!,9,FALSE)&amp;CHAR(10)&amp;(DBCS(VLOOKUP(B436,#REF!,11,FALSE))&amp;(DBCS(VLOOKUP(B436,#REF!,10,FALSE))))</f>
        <v>#REF!</v>
      </c>
      <c r="F436" s="24" t="e">
        <f>IF(VLOOKUP(B436,#REF!,63,FALSE)="01","航空自衛隊第２補給処調達部長　村岡　良雄","航空自衛隊第２補給処調達部長代理調達管理課長　奥山　英樹")</f>
        <v>#REF!</v>
      </c>
      <c r="G436" s="25" t="e">
        <f>DATEVALUE(VLOOKUP(B436,#REF!,21,FALSE))</f>
        <v>#REF!</v>
      </c>
      <c r="H436" s="24" t="e">
        <f>VLOOKUP(B436,#REF!,18,FALSE)&amp;CHAR(10)&amp;(VLOOKUP(B436,#REF!,19,FALSE))</f>
        <v>#REF!</v>
      </c>
      <c r="I436" s="26" t="e">
        <f>VLOOKUP(H436,#REF!,2,FALSE)</f>
        <v>#REF!</v>
      </c>
      <c r="J436" s="11" t="e">
        <f>IF((VLOOKUP(B436,#REF!,68,FALSE)="55"),"一般競争入札","指名競争入札")</f>
        <v>#REF!</v>
      </c>
      <c r="K436" s="27" t="e">
        <f>IF(OR((VLOOKUP(B436,#REF!,66,FALSE)="1"),(VLOOKUP(B436,#REF!,8,FALSE)="1")),"非公開",(VLOOKUP(B436,#REF!,30,"FALSE")))</f>
        <v>#REF!</v>
      </c>
      <c r="L436" s="27" t="e">
        <f>VLOOKUP(B436,#REF!,29,FALSE)</f>
        <v>#REF!</v>
      </c>
      <c r="M436" s="28" t="e">
        <f>IF(OR((VLOOKUP(B436,#REF!,66,FALSE)="1"),(VLOOKUP(B436,#REF!,8,FALSE)="1")),"非公開",(ROUNDDOWN(L436/K436,3)))</f>
        <v>#REF!</v>
      </c>
      <c r="N436" s="13"/>
      <c r="O436" s="13"/>
      <c r="P436" s="13"/>
      <c r="Q436" s="14" t="s">
        <v>7</v>
      </c>
    </row>
    <row r="437" spans="1:17" ht="60" customHeight="1" x14ac:dyDescent="0.15">
      <c r="A437" s="22" t="e">
        <f>VLOOKUP(B437,#REF!,75,FALSE)</f>
        <v>#REF!</v>
      </c>
      <c r="B437" s="21"/>
      <c r="C437" s="23" t="e">
        <f>VLOOKUP(B437,#REF!,76,FALSE)</f>
        <v>#REF!</v>
      </c>
      <c r="D437" s="23" t="e">
        <f t="shared" si="6"/>
        <v>#REF!</v>
      </c>
      <c r="E437" s="24" t="e">
        <f>VLOOKUP(B437,#REF!,9,FALSE)&amp;CHAR(10)&amp;(DBCS(VLOOKUP(B437,#REF!,11,FALSE))&amp;(DBCS(VLOOKUP(B437,#REF!,10,FALSE))))</f>
        <v>#REF!</v>
      </c>
      <c r="F437" s="24" t="e">
        <f>IF(VLOOKUP(B437,#REF!,63,FALSE)="01","航空自衛隊第２補給処調達部長　村岡　良雄","航空自衛隊第２補給処調達部長代理調達管理課長　奥山　英樹")</f>
        <v>#REF!</v>
      </c>
      <c r="G437" s="25" t="e">
        <f>DATEVALUE(VLOOKUP(B437,#REF!,21,FALSE))</f>
        <v>#REF!</v>
      </c>
      <c r="H437" s="24" t="e">
        <f>VLOOKUP(B437,#REF!,18,FALSE)&amp;CHAR(10)&amp;(VLOOKUP(B437,#REF!,19,FALSE))</f>
        <v>#REF!</v>
      </c>
      <c r="I437" s="26" t="e">
        <f>VLOOKUP(H437,#REF!,2,FALSE)</f>
        <v>#REF!</v>
      </c>
      <c r="J437" s="11" t="e">
        <f>IF((VLOOKUP(B437,#REF!,68,FALSE)="55"),"一般競争入札","指名競争入札")</f>
        <v>#REF!</v>
      </c>
      <c r="K437" s="27" t="e">
        <f>IF(OR((VLOOKUP(B437,#REF!,66,FALSE)="1"),(VLOOKUP(B437,#REF!,8,FALSE)="1")),"非公開",(VLOOKUP(B437,#REF!,30,"FALSE")))</f>
        <v>#REF!</v>
      </c>
      <c r="L437" s="27" t="e">
        <f>VLOOKUP(B437,#REF!,29,FALSE)</f>
        <v>#REF!</v>
      </c>
      <c r="M437" s="28" t="e">
        <f>IF(OR((VLOOKUP(B437,#REF!,66,FALSE)="1"),(VLOOKUP(B437,#REF!,8,FALSE)="1")),"非公開",(ROUNDDOWN(L437/K437,3)))</f>
        <v>#REF!</v>
      </c>
      <c r="N437" s="13"/>
      <c r="O437" s="13"/>
      <c r="P437" s="13"/>
      <c r="Q437" s="14" t="s">
        <v>7</v>
      </c>
    </row>
    <row r="438" spans="1:17" ht="60" customHeight="1" x14ac:dyDescent="0.15">
      <c r="A438" s="22" t="e">
        <f>VLOOKUP(B438,#REF!,75,FALSE)</f>
        <v>#REF!</v>
      </c>
      <c r="B438" s="21"/>
      <c r="C438" s="23" t="e">
        <f>VLOOKUP(B438,#REF!,76,FALSE)</f>
        <v>#REF!</v>
      </c>
      <c r="D438" s="23" t="e">
        <f t="shared" si="6"/>
        <v>#REF!</v>
      </c>
      <c r="E438" s="24" t="e">
        <f>VLOOKUP(B438,#REF!,9,FALSE)&amp;CHAR(10)&amp;(DBCS(VLOOKUP(B438,#REF!,11,FALSE))&amp;(DBCS(VLOOKUP(B438,#REF!,10,FALSE))))</f>
        <v>#REF!</v>
      </c>
      <c r="F438" s="24" t="e">
        <f>IF(VLOOKUP(B438,#REF!,63,FALSE)="01","航空自衛隊第２補給処調達部長　村岡　良雄","航空自衛隊第２補給処調達部長代理調達管理課長　奥山　英樹")</f>
        <v>#REF!</v>
      </c>
      <c r="G438" s="25" t="e">
        <f>DATEVALUE(VLOOKUP(B438,#REF!,21,FALSE))</f>
        <v>#REF!</v>
      </c>
      <c r="H438" s="24" t="e">
        <f>VLOOKUP(B438,#REF!,18,FALSE)&amp;CHAR(10)&amp;(VLOOKUP(B438,#REF!,19,FALSE))</f>
        <v>#REF!</v>
      </c>
      <c r="I438" s="26" t="e">
        <f>VLOOKUP(H438,#REF!,2,FALSE)</f>
        <v>#REF!</v>
      </c>
      <c r="J438" s="11" t="e">
        <f>IF((VLOOKUP(B438,#REF!,68,FALSE)="55"),"一般競争入札","指名競争入札")</f>
        <v>#REF!</v>
      </c>
      <c r="K438" s="27" t="e">
        <f>IF(OR((VLOOKUP(B438,#REF!,66,FALSE)="1"),(VLOOKUP(B438,#REF!,8,FALSE)="1")),"非公開",(VLOOKUP(B438,#REF!,30,"FALSE")))</f>
        <v>#REF!</v>
      </c>
      <c r="L438" s="27" t="e">
        <f>VLOOKUP(B438,#REF!,29,FALSE)</f>
        <v>#REF!</v>
      </c>
      <c r="M438" s="28" t="e">
        <f>IF(OR((VLOOKUP(B438,#REF!,66,FALSE)="1"),(VLOOKUP(B438,#REF!,8,FALSE)="1")),"非公開",(ROUNDDOWN(L438/K438,3)))</f>
        <v>#REF!</v>
      </c>
      <c r="N438" s="13"/>
      <c r="O438" s="13"/>
      <c r="P438" s="13"/>
      <c r="Q438" s="14" t="s">
        <v>7</v>
      </c>
    </row>
    <row r="439" spans="1:17" ht="60" customHeight="1" x14ac:dyDescent="0.15">
      <c r="A439" s="22" t="e">
        <f>VLOOKUP(B439,#REF!,75,FALSE)</f>
        <v>#REF!</v>
      </c>
      <c r="B439" s="21"/>
      <c r="C439" s="23" t="e">
        <f>VLOOKUP(B439,#REF!,76,FALSE)</f>
        <v>#REF!</v>
      </c>
      <c r="D439" s="23" t="e">
        <f t="shared" si="6"/>
        <v>#REF!</v>
      </c>
      <c r="E439" s="24" t="e">
        <f>VLOOKUP(B439,#REF!,9,FALSE)&amp;CHAR(10)&amp;(DBCS(VLOOKUP(B439,#REF!,11,FALSE))&amp;(DBCS(VLOOKUP(B439,#REF!,10,FALSE))))</f>
        <v>#REF!</v>
      </c>
      <c r="F439" s="24" t="e">
        <f>IF(VLOOKUP(B439,#REF!,63,FALSE)="01","航空自衛隊第２補給処調達部長　村岡　良雄","航空自衛隊第２補給処調達部長代理調達管理課長　奥山　英樹")</f>
        <v>#REF!</v>
      </c>
      <c r="G439" s="25" t="e">
        <f>DATEVALUE(VLOOKUP(B439,#REF!,21,FALSE))</f>
        <v>#REF!</v>
      </c>
      <c r="H439" s="24" t="e">
        <f>VLOOKUP(B439,#REF!,18,FALSE)&amp;CHAR(10)&amp;(VLOOKUP(B439,#REF!,19,FALSE))</f>
        <v>#REF!</v>
      </c>
      <c r="I439" s="26" t="e">
        <f>VLOOKUP(H439,#REF!,2,FALSE)</f>
        <v>#REF!</v>
      </c>
      <c r="J439" s="11" t="e">
        <f>IF((VLOOKUP(B439,#REF!,68,FALSE)="55"),"一般競争入札","指名競争入札")</f>
        <v>#REF!</v>
      </c>
      <c r="K439" s="27" t="e">
        <f>IF(OR((VLOOKUP(B439,#REF!,66,FALSE)="1"),(VLOOKUP(B439,#REF!,8,FALSE)="1")),"非公開",(VLOOKUP(B439,#REF!,30,"FALSE")))</f>
        <v>#REF!</v>
      </c>
      <c r="L439" s="27" t="e">
        <f>VLOOKUP(B439,#REF!,29,FALSE)</f>
        <v>#REF!</v>
      </c>
      <c r="M439" s="28" t="e">
        <f>IF(OR((VLOOKUP(B439,#REF!,66,FALSE)="1"),(VLOOKUP(B439,#REF!,8,FALSE)="1")),"非公開",(ROUNDDOWN(L439/K439,3)))</f>
        <v>#REF!</v>
      </c>
      <c r="N439" s="13"/>
      <c r="O439" s="13"/>
      <c r="P439" s="13"/>
      <c r="Q439" s="14" t="s">
        <v>7</v>
      </c>
    </row>
    <row r="440" spans="1:17" ht="60" customHeight="1" x14ac:dyDescent="0.15">
      <c r="A440" s="22" t="e">
        <f>VLOOKUP(B440,#REF!,75,FALSE)</f>
        <v>#REF!</v>
      </c>
      <c r="B440" s="21"/>
      <c r="C440" s="23" t="e">
        <f>VLOOKUP(B440,#REF!,76,FALSE)</f>
        <v>#REF!</v>
      </c>
      <c r="D440" s="23" t="e">
        <f t="shared" si="6"/>
        <v>#REF!</v>
      </c>
      <c r="E440" s="24" t="e">
        <f>VLOOKUP(B440,#REF!,9,FALSE)&amp;CHAR(10)&amp;(DBCS(VLOOKUP(B440,#REF!,11,FALSE))&amp;(DBCS(VLOOKUP(B440,#REF!,10,FALSE))))</f>
        <v>#REF!</v>
      </c>
      <c r="F440" s="24" t="e">
        <f>IF(VLOOKUP(B440,#REF!,63,FALSE)="01","航空自衛隊第２補給処調達部長　村岡　良雄","航空自衛隊第２補給処調達部長代理調達管理課長　奥山　英樹")</f>
        <v>#REF!</v>
      </c>
      <c r="G440" s="25" t="e">
        <f>DATEVALUE(VLOOKUP(B440,#REF!,21,FALSE))</f>
        <v>#REF!</v>
      </c>
      <c r="H440" s="24" t="e">
        <f>VLOOKUP(B440,#REF!,18,FALSE)&amp;CHAR(10)&amp;(VLOOKUP(B440,#REF!,19,FALSE))</f>
        <v>#REF!</v>
      </c>
      <c r="I440" s="26" t="e">
        <f>VLOOKUP(H440,#REF!,2,FALSE)</f>
        <v>#REF!</v>
      </c>
      <c r="J440" s="11" t="e">
        <f>IF((VLOOKUP(B440,#REF!,68,FALSE)="55"),"一般競争入札","指名競争入札")</f>
        <v>#REF!</v>
      </c>
      <c r="K440" s="27" t="e">
        <f>IF(OR((VLOOKUP(B440,#REF!,66,FALSE)="1"),(VLOOKUP(B440,#REF!,8,FALSE)="1")),"非公開",(VLOOKUP(B440,#REF!,30,"FALSE")))</f>
        <v>#REF!</v>
      </c>
      <c r="L440" s="27" t="e">
        <f>VLOOKUP(B440,#REF!,29,FALSE)</f>
        <v>#REF!</v>
      </c>
      <c r="M440" s="28" t="e">
        <f>IF(OR((VLOOKUP(B440,#REF!,66,FALSE)="1"),(VLOOKUP(B440,#REF!,8,FALSE)="1")),"非公開",(ROUNDDOWN(L440/K440,3)))</f>
        <v>#REF!</v>
      </c>
      <c r="N440" s="13"/>
      <c r="O440" s="13"/>
      <c r="P440" s="13"/>
      <c r="Q440" s="14" t="s">
        <v>7</v>
      </c>
    </row>
    <row r="441" spans="1:17" ht="60" customHeight="1" x14ac:dyDescent="0.15">
      <c r="A441" s="22" t="e">
        <f>VLOOKUP(B441,#REF!,75,FALSE)</f>
        <v>#REF!</v>
      </c>
      <c r="B441" s="21"/>
      <c r="C441" s="23" t="e">
        <f>VLOOKUP(B441,#REF!,76,FALSE)</f>
        <v>#REF!</v>
      </c>
      <c r="D441" s="23" t="e">
        <f t="shared" si="6"/>
        <v>#REF!</v>
      </c>
      <c r="E441" s="24" t="e">
        <f>VLOOKUP(B441,#REF!,9,FALSE)&amp;CHAR(10)&amp;(DBCS(VLOOKUP(B441,#REF!,11,FALSE))&amp;(DBCS(VLOOKUP(B441,#REF!,10,FALSE))))</f>
        <v>#REF!</v>
      </c>
      <c r="F441" s="24" t="e">
        <f>IF(VLOOKUP(B441,#REF!,63,FALSE)="01","航空自衛隊第２補給処調達部長　村岡　良雄","航空自衛隊第２補給処調達部長代理調達管理課長　奥山　英樹")</f>
        <v>#REF!</v>
      </c>
      <c r="G441" s="25" t="e">
        <f>DATEVALUE(VLOOKUP(B441,#REF!,21,FALSE))</f>
        <v>#REF!</v>
      </c>
      <c r="H441" s="24" t="e">
        <f>VLOOKUP(B441,#REF!,18,FALSE)&amp;CHAR(10)&amp;(VLOOKUP(B441,#REF!,19,FALSE))</f>
        <v>#REF!</v>
      </c>
      <c r="I441" s="26" t="e">
        <f>VLOOKUP(H441,#REF!,2,FALSE)</f>
        <v>#REF!</v>
      </c>
      <c r="J441" s="11" t="e">
        <f>IF((VLOOKUP(B441,#REF!,68,FALSE)="55"),"一般競争入札","指名競争入札")</f>
        <v>#REF!</v>
      </c>
      <c r="K441" s="27" t="e">
        <f>IF(OR((VLOOKUP(B441,#REF!,66,FALSE)="1"),(VLOOKUP(B441,#REF!,8,FALSE)="1")),"非公開",(VLOOKUP(B441,#REF!,30,"FALSE")))</f>
        <v>#REF!</v>
      </c>
      <c r="L441" s="27" t="e">
        <f>VLOOKUP(B441,#REF!,29,FALSE)</f>
        <v>#REF!</v>
      </c>
      <c r="M441" s="28" t="e">
        <f>IF(OR((VLOOKUP(B441,#REF!,66,FALSE)="1"),(VLOOKUP(B441,#REF!,8,FALSE)="1")),"非公開",(ROUNDDOWN(L441/K441,3)))</f>
        <v>#REF!</v>
      </c>
      <c r="N441" s="13"/>
      <c r="O441" s="13"/>
      <c r="P441" s="13"/>
      <c r="Q441" s="14" t="s">
        <v>7</v>
      </c>
    </row>
    <row r="442" spans="1:17" ht="60" customHeight="1" x14ac:dyDescent="0.15">
      <c r="A442" s="22" t="e">
        <f>VLOOKUP(B442,#REF!,75,FALSE)</f>
        <v>#REF!</v>
      </c>
      <c r="B442" s="21"/>
      <c r="C442" s="23" t="e">
        <f>VLOOKUP(B442,#REF!,76,FALSE)</f>
        <v>#REF!</v>
      </c>
      <c r="D442" s="23" t="e">
        <f t="shared" si="6"/>
        <v>#REF!</v>
      </c>
      <c r="E442" s="24" t="e">
        <f>VLOOKUP(B442,#REF!,9,FALSE)&amp;CHAR(10)&amp;(DBCS(VLOOKUP(B442,#REF!,11,FALSE))&amp;(DBCS(VLOOKUP(B442,#REF!,10,FALSE))))</f>
        <v>#REF!</v>
      </c>
      <c r="F442" s="24" t="e">
        <f>IF(VLOOKUP(B442,#REF!,63,FALSE)="01","航空自衛隊第２補給処調達部長　村岡　良雄","航空自衛隊第２補給処調達部長代理調達管理課長　奥山　英樹")</f>
        <v>#REF!</v>
      </c>
      <c r="G442" s="25" t="e">
        <f>DATEVALUE(VLOOKUP(B442,#REF!,21,FALSE))</f>
        <v>#REF!</v>
      </c>
      <c r="H442" s="24" t="e">
        <f>VLOOKUP(B442,#REF!,18,FALSE)&amp;CHAR(10)&amp;(VLOOKUP(B442,#REF!,19,FALSE))</f>
        <v>#REF!</v>
      </c>
      <c r="I442" s="26" t="e">
        <f>VLOOKUP(H442,#REF!,2,FALSE)</f>
        <v>#REF!</v>
      </c>
      <c r="J442" s="11" t="e">
        <f>IF((VLOOKUP(B442,#REF!,68,FALSE)="55"),"一般競争入札","指名競争入札")</f>
        <v>#REF!</v>
      </c>
      <c r="K442" s="27" t="e">
        <f>IF(OR((VLOOKUP(B442,#REF!,66,FALSE)="1"),(VLOOKUP(B442,#REF!,8,FALSE)="1")),"非公開",(VLOOKUP(B442,#REF!,30,"FALSE")))</f>
        <v>#REF!</v>
      </c>
      <c r="L442" s="27" t="e">
        <f>VLOOKUP(B442,#REF!,29,FALSE)</f>
        <v>#REF!</v>
      </c>
      <c r="M442" s="28" t="e">
        <f>IF(OR((VLOOKUP(B442,#REF!,66,FALSE)="1"),(VLOOKUP(B442,#REF!,8,FALSE)="1")),"非公開",(ROUNDDOWN(L442/K442,3)))</f>
        <v>#REF!</v>
      </c>
      <c r="N442" s="13"/>
      <c r="O442" s="13"/>
      <c r="P442" s="13"/>
      <c r="Q442" s="14" t="s">
        <v>7</v>
      </c>
    </row>
    <row r="443" spans="1:17" ht="60" customHeight="1" x14ac:dyDescent="0.15">
      <c r="A443" s="22" t="e">
        <f>VLOOKUP(B443,#REF!,75,FALSE)</f>
        <v>#REF!</v>
      </c>
      <c r="B443" s="21"/>
      <c r="C443" s="23" t="e">
        <f>VLOOKUP(B443,#REF!,76,FALSE)</f>
        <v>#REF!</v>
      </c>
      <c r="D443" s="23" t="e">
        <f t="shared" si="6"/>
        <v>#REF!</v>
      </c>
      <c r="E443" s="24" t="e">
        <f>VLOOKUP(B443,#REF!,9,FALSE)&amp;CHAR(10)&amp;(DBCS(VLOOKUP(B443,#REF!,11,FALSE))&amp;(DBCS(VLOOKUP(B443,#REF!,10,FALSE))))</f>
        <v>#REF!</v>
      </c>
      <c r="F443" s="24" t="e">
        <f>IF(VLOOKUP(B443,#REF!,63,FALSE)="01","航空自衛隊第２補給処調達部長　村岡　良雄","航空自衛隊第２補給処調達部長代理調達管理課長　奥山　英樹")</f>
        <v>#REF!</v>
      </c>
      <c r="G443" s="25" t="e">
        <f>DATEVALUE(VLOOKUP(B443,#REF!,21,FALSE))</f>
        <v>#REF!</v>
      </c>
      <c r="H443" s="24" t="e">
        <f>VLOOKUP(B443,#REF!,18,FALSE)&amp;CHAR(10)&amp;(VLOOKUP(B443,#REF!,19,FALSE))</f>
        <v>#REF!</v>
      </c>
      <c r="I443" s="26" t="e">
        <f>VLOOKUP(H443,#REF!,2,FALSE)</f>
        <v>#REF!</v>
      </c>
      <c r="J443" s="11" t="e">
        <f>IF((VLOOKUP(B443,#REF!,68,FALSE)="55"),"一般競争入札","指名競争入札")</f>
        <v>#REF!</v>
      </c>
      <c r="K443" s="27" t="e">
        <f>IF(OR((VLOOKUP(B443,#REF!,66,FALSE)="1"),(VLOOKUP(B443,#REF!,8,FALSE)="1")),"非公開",(VLOOKUP(B443,#REF!,30,"FALSE")))</f>
        <v>#REF!</v>
      </c>
      <c r="L443" s="27" t="e">
        <f>VLOOKUP(B443,#REF!,29,FALSE)</f>
        <v>#REF!</v>
      </c>
      <c r="M443" s="28" t="e">
        <f>IF(OR((VLOOKUP(B443,#REF!,66,FALSE)="1"),(VLOOKUP(B443,#REF!,8,FALSE)="1")),"非公開",(ROUNDDOWN(L443/K443,3)))</f>
        <v>#REF!</v>
      </c>
      <c r="N443" s="13"/>
      <c r="O443" s="13"/>
      <c r="P443" s="13"/>
      <c r="Q443" s="14" t="s">
        <v>7</v>
      </c>
    </row>
    <row r="444" spans="1:17" ht="60" customHeight="1" x14ac:dyDescent="0.15">
      <c r="A444" s="22" t="e">
        <f>VLOOKUP(B444,#REF!,75,FALSE)</f>
        <v>#REF!</v>
      </c>
      <c r="B444" s="21"/>
      <c r="C444" s="23" t="e">
        <f>VLOOKUP(B444,#REF!,76,FALSE)</f>
        <v>#REF!</v>
      </c>
      <c r="D444" s="23" t="e">
        <f t="shared" si="6"/>
        <v>#REF!</v>
      </c>
      <c r="E444" s="24" t="e">
        <f>VLOOKUP(B444,#REF!,9,FALSE)&amp;CHAR(10)&amp;(DBCS(VLOOKUP(B444,#REF!,11,FALSE))&amp;(DBCS(VLOOKUP(B444,#REF!,10,FALSE))))</f>
        <v>#REF!</v>
      </c>
      <c r="F444" s="24" t="e">
        <f>IF(VLOOKUP(B444,#REF!,63,FALSE)="01","航空自衛隊第２補給処調達部長　村岡　良雄","航空自衛隊第２補給処調達部長代理調達管理課長　奥山　英樹")</f>
        <v>#REF!</v>
      </c>
      <c r="G444" s="25" t="e">
        <f>DATEVALUE(VLOOKUP(B444,#REF!,21,FALSE))</f>
        <v>#REF!</v>
      </c>
      <c r="H444" s="24" t="e">
        <f>VLOOKUP(B444,#REF!,18,FALSE)&amp;CHAR(10)&amp;(VLOOKUP(B444,#REF!,19,FALSE))</f>
        <v>#REF!</v>
      </c>
      <c r="I444" s="26" t="e">
        <f>VLOOKUP(H444,#REF!,2,FALSE)</f>
        <v>#REF!</v>
      </c>
      <c r="J444" s="11" t="e">
        <f>IF((VLOOKUP(B444,#REF!,68,FALSE)="55"),"一般競争入札","指名競争入札")</f>
        <v>#REF!</v>
      </c>
      <c r="K444" s="27" t="e">
        <f>IF(OR((VLOOKUP(B444,#REF!,66,FALSE)="1"),(VLOOKUP(B444,#REF!,8,FALSE)="1")),"非公開",(VLOOKUP(B444,#REF!,30,"FALSE")))</f>
        <v>#REF!</v>
      </c>
      <c r="L444" s="27" t="e">
        <f>VLOOKUP(B444,#REF!,29,FALSE)</f>
        <v>#REF!</v>
      </c>
      <c r="M444" s="28" t="e">
        <f>IF(OR((VLOOKUP(B444,#REF!,66,FALSE)="1"),(VLOOKUP(B444,#REF!,8,FALSE)="1")),"非公開",(ROUNDDOWN(L444/K444,3)))</f>
        <v>#REF!</v>
      </c>
      <c r="N444" s="13"/>
      <c r="O444" s="13"/>
      <c r="P444" s="13"/>
      <c r="Q444" s="14" t="s">
        <v>7</v>
      </c>
    </row>
    <row r="445" spans="1:17" ht="60" customHeight="1" x14ac:dyDescent="0.15">
      <c r="A445" s="22" t="e">
        <f>VLOOKUP(B445,#REF!,75,FALSE)</f>
        <v>#REF!</v>
      </c>
      <c r="B445" s="21"/>
      <c r="C445" s="23" t="e">
        <f>VLOOKUP(B445,#REF!,76,FALSE)</f>
        <v>#REF!</v>
      </c>
      <c r="D445" s="23" t="e">
        <f t="shared" si="6"/>
        <v>#REF!</v>
      </c>
      <c r="E445" s="24" t="e">
        <f>VLOOKUP(B445,#REF!,9,FALSE)&amp;CHAR(10)&amp;(DBCS(VLOOKUP(B445,#REF!,11,FALSE))&amp;(DBCS(VLOOKUP(B445,#REF!,10,FALSE))))</f>
        <v>#REF!</v>
      </c>
      <c r="F445" s="24" t="e">
        <f>IF(VLOOKUP(B445,#REF!,63,FALSE)="01","航空自衛隊第２補給処調達部長　村岡　良雄","航空自衛隊第２補給処調達部長代理調達管理課長　奥山　英樹")</f>
        <v>#REF!</v>
      </c>
      <c r="G445" s="25" t="e">
        <f>DATEVALUE(VLOOKUP(B445,#REF!,21,FALSE))</f>
        <v>#REF!</v>
      </c>
      <c r="H445" s="24" t="e">
        <f>VLOOKUP(B445,#REF!,18,FALSE)&amp;CHAR(10)&amp;(VLOOKUP(B445,#REF!,19,FALSE))</f>
        <v>#REF!</v>
      </c>
      <c r="I445" s="26" t="e">
        <f>VLOOKUP(H445,#REF!,2,FALSE)</f>
        <v>#REF!</v>
      </c>
      <c r="J445" s="11" t="e">
        <f>IF((VLOOKUP(B445,#REF!,68,FALSE)="55"),"一般競争入札","指名競争入札")</f>
        <v>#REF!</v>
      </c>
      <c r="K445" s="27" t="e">
        <f>IF(OR((VLOOKUP(B445,#REF!,66,FALSE)="1"),(VLOOKUP(B445,#REF!,8,FALSE)="1")),"非公開",(VLOOKUP(B445,#REF!,30,"FALSE")))</f>
        <v>#REF!</v>
      </c>
      <c r="L445" s="27" t="e">
        <f>VLOOKUP(B445,#REF!,29,FALSE)</f>
        <v>#REF!</v>
      </c>
      <c r="M445" s="28" t="e">
        <f>IF(OR((VLOOKUP(B445,#REF!,66,FALSE)="1"),(VLOOKUP(B445,#REF!,8,FALSE)="1")),"非公開",(ROUNDDOWN(L445/K445,3)))</f>
        <v>#REF!</v>
      </c>
      <c r="N445" s="13"/>
      <c r="O445" s="13"/>
      <c r="P445" s="13"/>
      <c r="Q445" s="14" t="s">
        <v>7</v>
      </c>
    </row>
    <row r="446" spans="1:17" ht="60" customHeight="1" x14ac:dyDescent="0.15">
      <c r="A446" s="22" t="e">
        <f>VLOOKUP(B446,#REF!,75,FALSE)</f>
        <v>#REF!</v>
      </c>
      <c r="B446" s="21"/>
      <c r="C446" s="23" t="e">
        <f>VLOOKUP(B446,#REF!,76,FALSE)</f>
        <v>#REF!</v>
      </c>
      <c r="D446" s="23" t="e">
        <f t="shared" si="6"/>
        <v>#REF!</v>
      </c>
      <c r="E446" s="24" t="e">
        <f>VLOOKUP(B446,#REF!,9,FALSE)&amp;CHAR(10)&amp;(DBCS(VLOOKUP(B446,#REF!,11,FALSE))&amp;(DBCS(VLOOKUP(B446,#REF!,10,FALSE))))</f>
        <v>#REF!</v>
      </c>
      <c r="F446" s="24" t="e">
        <f>IF(VLOOKUP(B446,#REF!,63,FALSE)="01","航空自衛隊第２補給処調達部長　村岡　良雄","航空自衛隊第２補給処調達部長代理調達管理課長　奥山　英樹")</f>
        <v>#REF!</v>
      </c>
      <c r="G446" s="25" t="e">
        <f>DATEVALUE(VLOOKUP(B446,#REF!,21,FALSE))</f>
        <v>#REF!</v>
      </c>
      <c r="H446" s="24" t="e">
        <f>VLOOKUP(B446,#REF!,18,FALSE)&amp;CHAR(10)&amp;(VLOOKUP(B446,#REF!,19,FALSE))</f>
        <v>#REF!</v>
      </c>
      <c r="I446" s="26" t="e">
        <f>VLOOKUP(H446,#REF!,2,FALSE)</f>
        <v>#REF!</v>
      </c>
      <c r="J446" s="11" t="e">
        <f>IF((VLOOKUP(B446,#REF!,68,FALSE)="55"),"一般競争入札","指名競争入札")</f>
        <v>#REF!</v>
      </c>
      <c r="K446" s="27" t="e">
        <f>IF(OR((VLOOKUP(B446,#REF!,66,FALSE)="1"),(VLOOKUP(B446,#REF!,8,FALSE)="1")),"非公開",(VLOOKUP(B446,#REF!,30,"FALSE")))</f>
        <v>#REF!</v>
      </c>
      <c r="L446" s="27" t="e">
        <f>VLOOKUP(B446,#REF!,29,FALSE)</f>
        <v>#REF!</v>
      </c>
      <c r="M446" s="28" t="e">
        <f>IF(OR((VLOOKUP(B446,#REF!,66,FALSE)="1"),(VLOOKUP(B446,#REF!,8,FALSE)="1")),"非公開",(ROUNDDOWN(L446/K446,3)))</f>
        <v>#REF!</v>
      </c>
      <c r="N446" s="13"/>
      <c r="O446" s="13"/>
      <c r="P446" s="13"/>
      <c r="Q446" s="14" t="s">
        <v>7</v>
      </c>
    </row>
    <row r="447" spans="1:17" ht="60" customHeight="1" x14ac:dyDescent="0.15">
      <c r="A447" s="22" t="e">
        <f>VLOOKUP(B447,#REF!,75,FALSE)</f>
        <v>#REF!</v>
      </c>
      <c r="B447" s="21"/>
      <c r="C447" s="23" t="e">
        <f>VLOOKUP(B447,#REF!,76,FALSE)</f>
        <v>#REF!</v>
      </c>
      <c r="D447" s="23" t="e">
        <f t="shared" si="6"/>
        <v>#REF!</v>
      </c>
      <c r="E447" s="24" t="e">
        <f>VLOOKUP(B447,#REF!,9,FALSE)&amp;CHAR(10)&amp;(DBCS(VLOOKUP(B447,#REF!,11,FALSE))&amp;(DBCS(VLOOKUP(B447,#REF!,10,FALSE))))</f>
        <v>#REF!</v>
      </c>
      <c r="F447" s="24" t="e">
        <f>IF(VLOOKUP(B447,#REF!,63,FALSE)="01","航空自衛隊第２補給処調達部長　村岡　良雄","航空自衛隊第２補給処調達部長代理調達管理課長　奥山　英樹")</f>
        <v>#REF!</v>
      </c>
      <c r="G447" s="25" t="e">
        <f>DATEVALUE(VLOOKUP(B447,#REF!,21,FALSE))</f>
        <v>#REF!</v>
      </c>
      <c r="H447" s="24" t="e">
        <f>VLOOKUP(B447,#REF!,18,FALSE)&amp;CHAR(10)&amp;(VLOOKUP(B447,#REF!,19,FALSE))</f>
        <v>#REF!</v>
      </c>
      <c r="I447" s="26" t="e">
        <f>VLOOKUP(H447,#REF!,2,FALSE)</f>
        <v>#REF!</v>
      </c>
      <c r="J447" s="11" t="e">
        <f>IF((VLOOKUP(B447,#REF!,68,FALSE)="55"),"一般競争入札","指名競争入札")</f>
        <v>#REF!</v>
      </c>
      <c r="K447" s="27" t="e">
        <f>IF(OR((VLOOKUP(B447,#REF!,66,FALSE)="1"),(VLOOKUP(B447,#REF!,8,FALSE)="1")),"非公開",(VLOOKUP(B447,#REF!,30,"FALSE")))</f>
        <v>#REF!</v>
      </c>
      <c r="L447" s="27" t="e">
        <f>VLOOKUP(B447,#REF!,29,FALSE)</f>
        <v>#REF!</v>
      </c>
      <c r="M447" s="28" t="e">
        <f>IF(OR((VLOOKUP(B447,#REF!,66,FALSE)="1"),(VLOOKUP(B447,#REF!,8,FALSE)="1")),"非公開",(ROUNDDOWN(L447/K447,3)))</f>
        <v>#REF!</v>
      </c>
      <c r="N447" s="13"/>
      <c r="O447" s="13"/>
      <c r="P447" s="13"/>
      <c r="Q447" s="14" t="s">
        <v>7</v>
      </c>
    </row>
    <row r="448" spans="1:17" ht="60" customHeight="1" x14ac:dyDescent="0.15">
      <c r="A448" s="22" t="e">
        <f>VLOOKUP(B448,#REF!,75,FALSE)</f>
        <v>#REF!</v>
      </c>
      <c r="B448" s="21"/>
      <c r="C448" s="23" t="e">
        <f>VLOOKUP(B448,#REF!,76,FALSE)</f>
        <v>#REF!</v>
      </c>
      <c r="D448" s="23" t="e">
        <f t="shared" si="6"/>
        <v>#REF!</v>
      </c>
      <c r="E448" s="24" t="e">
        <f>VLOOKUP(B448,#REF!,9,FALSE)&amp;CHAR(10)&amp;(DBCS(VLOOKUP(B448,#REF!,11,FALSE))&amp;(DBCS(VLOOKUP(B448,#REF!,10,FALSE))))</f>
        <v>#REF!</v>
      </c>
      <c r="F448" s="24" t="e">
        <f>IF(VLOOKUP(B448,#REF!,63,FALSE)="01","航空自衛隊第２補給処調達部長　村岡　良雄","航空自衛隊第２補給処調達部長代理調達管理課長　奥山　英樹")</f>
        <v>#REF!</v>
      </c>
      <c r="G448" s="25" t="e">
        <f>DATEVALUE(VLOOKUP(B448,#REF!,21,FALSE))</f>
        <v>#REF!</v>
      </c>
      <c r="H448" s="24" t="e">
        <f>VLOOKUP(B448,#REF!,18,FALSE)&amp;CHAR(10)&amp;(VLOOKUP(B448,#REF!,19,FALSE))</f>
        <v>#REF!</v>
      </c>
      <c r="I448" s="26" t="e">
        <f>VLOOKUP(H448,#REF!,2,FALSE)</f>
        <v>#REF!</v>
      </c>
      <c r="J448" s="11" t="e">
        <f>IF((VLOOKUP(B448,#REF!,68,FALSE)="55"),"一般競争入札","指名競争入札")</f>
        <v>#REF!</v>
      </c>
      <c r="K448" s="27" t="e">
        <f>IF(OR((VLOOKUP(B448,#REF!,66,FALSE)="1"),(VLOOKUP(B448,#REF!,8,FALSE)="1")),"非公開",(VLOOKUP(B448,#REF!,30,"FALSE")))</f>
        <v>#REF!</v>
      </c>
      <c r="L448" s="27" t="e">
        <f>VLOOKUP(B448,#REF!,29,FALSE)</f>
        <v>#REF!</v>
      </c>
      <c r="M448" s="28" t="e">
        <f>IF(OR((VLOOKUP(B448,#REF!,66,FALSE)="1"),(VLOOKUP(B448,#REF!,8,FALSE)="1")),"非公開",(ROUNDDOWN(L448/K448,3)))</f>
        <v>#REF!</v>
      </c>
      <c r="N448" s="13"/>
      <c r="O448" s="13"/>
      <c r="P448" s="13"/>
      <c r="Q448" s="14" t="s">
        <v>7</v>
      </c>
    </row>
    <row r="449" spans="1:17" ht="60" customHeight="1" x14ac:dyDescent="0.15">
      <c r="A449" s="22" t="e">
        <f>VLOOKUP(B449,#REF!,75,FALSE)</f>
        <v>#REF!</v>
      </c>
      <c r="B449" s="21"/>
      <c r="C449" s="23" t="e">
        <f>VLOOKUP(B449,#REF!,76,FALSE)</f>
        <v>#REF!</v>
      </c>
      <c r="D449" s="23" t="e">
        <f t="shared" si="6"/>
        <v>#REF!</v>
      </c>
      <c r="E449" s="24" t="e">
        <f>VLOOKUP(B449,#REF!,9,FALSE)&amp;CHAR(10)&amp;(DBCS(VLOOKUP(B449,#REF!,11,FALSE))&amp;(DBCS(VLOOKUP(B449,#REF!,10,FALSE))))</f>
        <v>#REF!</v>
      </c>
      <c r="F449" s="24" t="e">
        <f>IF(VLOOKUP(B449,#REF!,63,FALSE)="01","航空自衛隊第２補給処調達部長　村岡　良雄","航空自衛隊第２補給処調達部長代理調達管理課長　奥山　英樹")</f>
        <v>#REF!</v>
      </c>
      <c r="G449" s="25" t="e">
        <f>DATEVALUE(VLOOKUP(B449,#REF!,21,FALSE))</f>
        <v>#REF!</v>
      </c>
      <c r="H449" s="24" t="e">
        <f>VLOOKUP(B449,#REF!,18,FALSE)&amp;CHAR(10)&amp;(VLOOKUP(B449,#REF!,19,FALSE))</f>
        <v>#REF!</v>
      </c>
      <c r="I449" s="26" t="e">
        <f>VLOOKUP(H449,#REF!,2,FALSE)</f>
        <v>#REF!</v>
      </c>
      <c r="J449" s="11" t="e">
        <f>IF((VLOOKUP(B449,#REF!,68,FALSE)="55"),"一般競争入札","指名競争入札")</f>
        <v>#REF!</v>
      </c>
      <c r="K449" s="27" t="e">
        <f>IF(OR((VLOOKUP(B449,#REF!,66,FALSE)="1"),(VLOOKUP(B449,#REF!,8,FALSE)="1")),"非公開",(VLOOKUP(B449,#REF!,30,"FALSE")))</f>
        <v>#REF!</v>
      </c>
      <c r="L449" s="27" t="e">
        <f>VLOOKUP(B449,#REF!,29,FALSE)</f>
        <v>#REF!</v>
      </c>
      <c r="M449" s="28" t="e">
        <f>IF(OR((VLOOKUP(B449,#REF!,66,FALSE)="1"),(VLOOKUP(B449,#REF!,8,FALSE)="1")),"非公開",(ROUNDDOWN(L449/K449,3)))</f>
        <v>#REF!</v>
      </c>
      <c r="N449" s="13"/>
      <c r="O449" s="13"/>
      <c r="P449" s="13"/>
      <c r="Q449" s="14" t="s">
        <v>7</v>
      </c>
    </row>
    <row r="450" spans="1:17" ht="60" customHeight="1" x14ac:dyDescent="0.15">
      <c r="A450" s="22" t="e">
        <f>VLOOKUP(B450,#REF!,75,FALSE)</f>
        <v>#REF!</v>
      </c>
      <c r="B450" s="21"/>
      <c r="C450" s="23" t="e">
        <f>VLOOKUP(B450,#REF!,76,FALSE)</f>
        <v>#REF!</v>
      </c>
      <c r="D450" s="23" t="e">
        <f t="shared" si="6"/>
        <v>#REF!</v>
      </c>
      <c r="E450" s="24" t="e">
        <f>VLOOKUP(B450,#REF!,9,FALSE)&amp;CHAR(10)&amp;(DBCS(VLOOKUP(B450,#REF!,11,FALSE))&amp;(DBCS(VLOOKUP(B450,#REF!,10,FALSE))))</f>
        <v>#REF!</v>
      </c>
      <c r="F450" s="24" t="e">
        <f>IF(VLOOKUP(B450,#REF!,63,FALSE)="01","航空自衛隊第２補給処調達部長　村岡　良雄","航空自衛隊第２補給処調達部長代理調達管理課長　奥山　英樹")</f>
        <v>#REF!</v>
      </c>
      <c r="G450" s="25" t="e">
        <f>DATEVALUE(VLOOKUP(B450,#REF!,21,FALSE))</f>
        <v>#REF!</v>
      </c>
      <c r="H450" s="24" t="e">
        <f>VLOOKUP(B450,#REF!,18,FALSE)&amp;CHAR(10)&amp;(VLOOKUP(B450,#REF!,19,FALSE))</f>
        <v>#REF!</v>
      </c>
      <c r="I450" s="26" t="e">
        <f>VLOOKUP(H450,#REF!,2,FALSE)</f>
        <v>#REF!</v>
      </c>
      <c r="J450" s="11" t="e">
        <f>IF((VLOOKUP(B450,#REF!,68,FALSE)="55"),"一般競争入札","指名競争入札")</f>
        <v>#REF!</v>
      </c>
      <c r="K450" s="27" t="e">
        <f>IF(OR((VLOOKUP(B450,#REF!,66,FALSE)="1"),(VLOOKUP(B450,#REF!,8,FALSE)="1")),"非公開",(VLOOKUP(B450,#REF!,30,"FALSE")))</f>
        <v>#REF!</v>
      </c>
      <c r="L450" s="27" t="e">
        <f>VLOOKUP(B450,#REF!,29,FALSE)</f>
        <v>#REF!</v>
      </c>
      <c r="M450" s="28" t="e">
        <f>IF(OR((VLOOKUP(B450,#REF!,66,FALSE)="1"),(VLOOKUP(B450,#REF!,8,FALSE)="1")),"非公開",(ROUNDDOWN(L450/K450,3)))</f>
        <v>#REF!</v>
      </c>
      <c r="N450" s="13"/>
      <c r="O450" s="13"/>
      <c r="P450" s="13"/>
      <c r="Q450" s="14" t="s">
        <v>7</v>
      </c>
    </row>
    <row r="451" spans="1:17" ht="60" customHeight="1" x14ac:dyDescent="0.15">
      <c r="A451" s="22" t="e">
        <f>VLOOKUP(B451,#REF!,75,FALSE)</f>
        <v>#REF!</v>
      </c>
      <c r="B451" s="21"/>
      <c r="C451" s="23" t="e">
        <f>VLOOKUP(B451,#REF!,76,FALSE)</f>
        <v>#REF!</v>
      </c>
      <c r="D451" s="23" t="e">
        <f t="shared" si="6"/>
        <v>#REF!</v>
      </c>
      <c r="E451" s="24" t="e">
        <f>VLOOKUP(B451,#REF!,9,FALSE)&amp;CHAR(10)&amp;(DBCS(VLOOKUP(B451,#REF!,11,FALSE))&amp;(DBCS(VLOOKUP(B451,#REF!,10,FALSE))))</f>
        <v>#REF!</v>
      </c>
      <c r="F451" s="24" t="e">
        <f>IF(VLOOKUP(B451,#REF!,63,FALSE)="01","航空自衛隊第２補給処調達部長　村岡　良雄","航空自衛隊第２補給処調達部長代理調達管理課長　奥山　英樹")</f>
        <v>#REF!</v>
      </c>
      <c r="G451" s="25" t="e">
        <f>DATEVALUE(VLOOKUP(B451,#REF!,21,FALSE))</f>
        <v>#REF!</v>
      </c>
      <c r="H451" s="24" t="e">
        <f>VLOOKUP(B451,#REF!,18,FALSE)&amp;CHAR(10)&amp;(VLOOKUP(B451,#REF!,19,FALSE))</f>
        <v>#REF!</v>
      </c>
      <c r="I451" s="26" t="e">
        <f>VLOOKUP(H451,#REF!,2,FALSE)</f>
        <v>#REF!</v>
      </c>
      <c r="J451" s="11" t="e">
        <f>IF((VLOOKUP(B451,#REF!,68,FALSE)="55"),"一般競争入札","指名競争入札")</f>
        <v>#REF!</v>
      </c>
      <c r="K451" s="27" t="e">
        <f>IF(OR((VLOOKUP(B451,#REF!,66,FALSE)="1"),(VLOOKUP(B451,#REF!,8,FALSE)="1")),"非公開",(VLOOKUP(B451,#REF!,30,"FALSE")))</f>
        <v>#REF!</v>
      </c>
      <c r="L451" s="27" t="e">
        <f>VLOOKUP(B451,#REF!,29,FALSE)</f>
        <v>#REF!</v>
      </c>
      <c r="M451" s="28" t="e">
        <f>IF(OR((VLOOKUP(B451,#REF!,66,FALSE)="1"),(VLOOKUP(B451,#REF!,8,FALSE)="1")),"非公開",(ROUNDDOWN(L451/K451,3)))</f>
        <v>#REF!</v>
      </c>
      <c r="N451" s="13"/>
      <c r="O451" s="13"/>
      <c r="P451" s="13"/>
      <c r="Q451" s="14" t="s">
        <v>7</v>
      </c>
    </row>
    <row r="452" spans="1:17" ht="60" customHeight="1" x14ac:dyDescent="0.15">
      <c r="A452" s="22" t="e">
        <f>VLOOKUP(B452,#REF!,75,FALSE)</f>
        <v>#REF!</v>
      </c>
      <c r="B452" s="21"/>
      <c r="C452" s="23" t="e">
        <f>VLOOKUP(B452,#REF!,76,FALSE)</f>
        <v>#REF!</v>
      </c>
      <c r="D452" s="23" t="e">
        <f t="shared" si="6"/>
        <v>#REF!</v>
      </c>
      <c r="E452" s="24" t="e">
        <f>VLOOKUP(B452,#REF!,9,FALSE)&amp;CHAR(10)&amp;(DBCS(VLOOKUP(B452,#REF!,11,FALSE))&amp;(DBCS(VLOOKUP(B452,#REF!,10,FALSE))))</f>
        <v>#REF!</v>
      </c>
      <c r="F452" s="24" t="e">
        <f>IF(VLOOKUP(B452,#REF!,63,FALSE)="01","航空自衛隊第２補給処調達部長　村岡　良雄","航空自衛隊第２補給処調達部長代理調達管理課長　奥山　英樹")</f>
        <v>#REF!</v>
      </c>
      <c r="G452" s="25" t="e">
        <f>DATEVALUE(VLOOKUP(B452,#REF!,21,FALSE))</f>
        <v>#REF!</v>
      </c>
      <c r="H452" s="24" t="e">
        <f>VLOOKUP(B452,#REF!,18,FALSE)&amp;CHAR(10)&amp;(VLOOKUP(B452,#REF!,19,FALSE))</f>
        <v>#REF!</v>
      </c>
      <c r="I452" s="26" t="e">
        <f>VLOOKUP(H452,#REF!,2,FALSE)</f>
        <v>#REF!</v>
      </c>
      <c r="J452" s="11" t="e">
        <f>IF((VLOOKUP(B452,#REF!,68,FALSE)="55"),"一般競争入札","指名競争入札")</f>
        <v>#REF!</v>
      </c>
      <c r="K452" s="27" t="e">
        <f>IF(OR((VLOOKUP(B452,#REF!,66,FALSE)="1"),(VLOOKUP(B452,#REF!,8,FALSE)="1")),"非公開",(VLOOKUP(B452,#REF!,30,"FALSE")))</f>
        <v>#REF!</v>
      </c>
      <c r="L452" s="27" t="e">
        <f>VLOOKUP(B452,#REF!,29,FALSE)</f>
        <v>#REF!</v>
      </c>
      <c r="M452" s="28" t="e">
        <f>IF(OR((VLOOKUP(B452,#REF!,66,FALSE)="1"),(VLOOKUP(B452,#REF!,8,FALSE)="1")),"非公開",(ROUNDDOWN(L452/K452,3)))</f>
        <v>#REF!</v>
      </c>
      <c r="N452" s="13"/>
      <c r="O452" s="13"/>
      <c r="P452" s="13"/>
      <c r="Q452" s="14" t="s">
        <v>7</v>
      </c>
    </row>
    <row r="453" spans="1:17" ht="60" customHeight="1" x14ac:dyDescent="0.15">
      <c r="A453" s="22" t="e">
        <f>VLOOKUP(B453,#REF!,75,FALSE)</f>
        <v>#REF!</v>
      </c>
      <c r="B453" s="21"/>
      <c r="C453" s="23" t="e">
        <f>VLOOKUP(B453,#REF!,76,FALSE)</f>
        <v>#REF!</v>
      </c>
      <c r="D453" s="23" t="e">
        <f t="shared" ref="D453:D516" si="7">IF(C453="KE","市場価格方式","")</f>
        <v>#REF!</v>
      </c>
      <c r="E453" s="24" t="e">
        <f>VLOOKUP(B453,#REF!,9,FALSE)&amp;CHAR(10)&amp;(DBCS(VLOOKUP(B453,#REF!,11,FALSE))&amp;(DBCS(VLOOKUP(B453,#REF!,10,FALSE))))</f>
        <v>#REF!</v>
      </c>
      <c r="F453" s="24" t="e">
        <f>IF(VLOOKUP(B453,#REF!,63,FALSE)="01","航空自衛隊第２補給処調達部長　村岡　良雄","航空自衛隊第２補給処調達部長代理調達管理課長　奥山　英樹")</f>
        <v>#REF!</v>
      </c>
      <c r="G453" s="25" t="e">
        <f>DATEVALUE(VLOOKUP(B453,#REF!,21,FALSE))</f>
        <v>#REF!</v>
      </c>
      <c r="H453" s="24" t="e">
        <f>VLOOKUP(B453,#REF!,18,FALSE)&amp;CHAR(10)&amp;(VLOOKUP(B453,#REF!,19,FALSE))</f>
        <v>#REF!</v>
      </c>
      <c r="I453" s="26" t="e">
        <f>VLOOKUP(H453,#REF!,2,FALSE)</f>
        <v>#REF!</v>
      </c>
      <c r="J453" s="11" t="e">
        <f>IF((VLOOKUP(B453,#REF!,68,FALSE)="55"),"一般競争入札","指名競争入札")</f>
        <v>#REF!</v>
      </c>
      <c r="K453" s="27" t="e">
        <f>IF(OR((VLOOKUP(B453,#REF!,66,FALSE)="1"),(VLOOKUP(B453,#REF!,8,FALSE)="1")),"非公開",(VLOOKUP(B453,#REF!,30,"FALSE")))</f>
        <v>#REF!</v>
      </c>
      <c r="L453" s="27" t="e">
        <f>VLOOKUP(B453,#REF!,29,FALSE)</f>
        <v>#REF!</v>
      </c>
      <c r="M453" s="28" t="e">
        <f>IF(OR((VLOOKUP(B453,#REF!,66,FALSE)="1"),(VLOOKUP(B453,#REF!,8,FALSE)="1")),"非公開",(ROUNDDOWN(L453/K453,3)))</f>
        <v>#REF!</v>
      </c>
      <c r="N453" s="13"/>
      <c r="O453" s="13"/>
      <c r="P453" s="13"/>
      <c r="Q453" s="14" t="s">
        <v>7</v>
      </c>
    </row>
    <row r="454" spans="1:17" ht="60" customHeight="1" x14ac:dyDescent="0.15">
      <c r="A454" s="22" t="e">
        <f>VLOOKUP(B454,#REF!,75,FALSE)</f>
        <v>#REF!</v>
      </c>
      <c r="B454" s="21"/>
      <c r="C454" s="23" t="e">
        <f>VLOOKUP(B454,#REF!,76,FALSE)</f>
        <v>#REF!</v>
      </c>
      <c r="D454" s="23" t="e">
        <f t="shared" si="7"/>
        <v>#REF!</v>
      </c>
      <c r="E454" s="24" t="e">
        <f>VLOOKUP(B454,#REF!,9,FALSE)&amp;CHAR(10)&amp;(DBCS(VLOOKUP(B454,#REF!,11,FALSE))&amp;(DBCS(VLOOKUP(B454,#REF!,10,FALSE))))</f>
        <v>#REF!</v>
      </c>
      <c r="F454" s="24" t="e">
        <f>IF(VLOOKUP(B454,#REF!,63,FALSE)="01","航空自衛隊第２補給処調達部長　村岡　良雄","航空自衛隊第２補給処調達部長代理調達管理課長　奥山　英樹")</f>
        <v>#REF!</v>
      </c>
      <c r="G454" s="25" t="e">
        <f>DATEVALUE(VLOOKUP(B454,#REF!,21,FALSE))</f>
        <v>#REF!</v>
      </c>
      <c r="H454" s="24" t="e">
        <f>VLOOKUP(B454,#REF!,18,FALSE)&amp;CHAR(10)&amp;(VLOOKUP(B454,#REF!,19,FALSE))</f>
        <v>#REF!</v>
      </c>
      <c r="I454" s="26" t="e">
        <f>VLOOKUP(H454,#REF!,2,FALSE)</f>
        <v>#REF!</v>
      </c>
      <c r="J454" s="11" t="e">
        <f>IF((VLOOKUP(B454,#REF!,68,FALSE)="55"),"一般競争入札","指名競争入札")</f>
        <v>#REF!</v>
      </c>
      <c r="K454" s="27" t="e">
        <f>IF(OR((VLOOKUP(B454,#REF!,66,FALSE)="1"),(VLOOKUP(B454,#REF!,8,FALSE)="1")),"非公開",(VLOOKUP(B454,#REF!,30,"FALSE")))</f>
        <v>#REF!</v>
      </c>
      <c r="L454" s="27" t="e">
        <f>VLOOKUP(B454,#REF!,29,FALSE)</f>
        <v>#REF!</v>
      </c>
      <c r="M454" s="28" t="e">
        <f>IF(OR((VLOOKUP(B454,#REF!,66,FALSE)="1"),(VLOOKUP(B454,#REF!,8,FALSE)="1")),"非公開",(ROUNDDOWN(L454/K454,3)))</f>
        <v>#REF!</v>
      </c>
      <c r="N454" s="13"/>
      <c r="O454" s="13"/>
      <c r="P454" s="13"/>
      <c r="Q454" s="14" t="s">
        <v>7</v>
      </c>
    </row>
    <row r="455" spans="1:17" ht="60" customHeight="1" x14ac:dyDescent="0.15">
      <c r="A455" s="22" t="e">
        <f>VLOOKUP(B455,#REF!,75,FALSE)</f>
        <v>#REF!</v>
      </c>
      <c r="B455" s="21"/>
      <c r="C455" s="23" t="e">
        <f>VLOOKUP(B455,#REF!,76,FALSE)</f>
        <v>#REF!</v>
      </c>
      <c r="D455" s="23" t="e">
        <f t="shared" si="7"/>
        <v>#REF!</v>
      </c>
      <c r="E455" s="24" t="e">
        <f>VLOOKUP(B455,#REF!,9,FALSE)&amp;CHAR(10)&amp;(DBCS(VLOOKUP(B455,#REF!,11,FALSE))&amp;(DBCS(VLOOKUP(B455,#REF!,10,FALSE))))</f>
        <v>#REF!</v>
      </c>
      <c r="F455" s="24" t="e">
        <f>IF(VLOOKUP(B455,#REF!,63,FALSE)="01","航空自衛隊第２補給処調達部長　村岡　良雄","航空自衛隊第２補給処調達部長代理調達管理課長　奥山　英樹")</f>
        <v>#REF!</v>
      </c>
      <c r="G455" s="25" t="e">
        <f>DATEVALUE(VLOOKUP(B455,#REF!,21,FALSE))</f>
        <v>#REF!</v>
      </c>
      <c r="H455" s="24" t="e">
        <f>VLOOKUP(B455,#REF!,18,FALSE)&amp;CHAR(10)&amp;(VLOOKUP(B455,#REF!,19,FALSE))</f>
        <v>#REF!</v>
      </c>
      <c r="I455" s="26" t="e">
        <f>VLOOKUP(H455,#REF!,2,FALSE)</f>
        <v>#REF!</v>
      </c>
      <c r="J455" s="11" t="e">
        <f>IF((VLOOKUP(B455,#REF!,68,FALSE)="55"),"一般競争入札","指名競争入札")</f>
        <v>#REF!</v>
      </c>
      <c r="K455" s="27" t="e">
        <f>IF(OR((VLOOKUP(B455,#REF!,66,FALSE)="1"),(VLOOKUP(B455,#REF!,8,FALSE)="1")),"非公開",(VLOOKUP(B455,#REF!,30,"FALSE")))</f>
        <v>#REF!</v>
      </c>
      <c r="L455" s="27" t="e">
        <f>VLOOKUP(B455,#REF!,29,FALSE)</f>
        <v>#REF!</v>
      </c>
      <c r="M455" s="28" t="e">
        <f>IF(OR((VLOOKUP(B455,#REF!,66,FALSE)="1"),(VLOOKUP(B455,#REF!,8,FALSE)="1")),"非公開",(ROUNDDOWN(L455/K455,3)))</f>
        <v>#REF!</v>
      </c>
      <c r="N455" s="13"/>
      <c r="O455" s="13"/>
      <c r="P455" s="13"/>
      <c r="Q455" s="14" t="s">
        <v>7</v>
      </c>
    </row>
    <row r="456" spans="1:17" ht="60" customHeight="1" x14ac:dyDescent="0.15">
      <c r="A456" s="22" t="e">
        <f>VLOOKUP(B456,#REF!,75,FALSE)</f>
        <v>#REF!</v>
      </c>
      <c r="B456" s="21"/>
      <c r="C456" s="23" t="e">
        <f>VLOOKUP(B456,#REF!,76,FALSE)</f>
        <v>#REF!</v>
      </c>
      <c r="D456" s="23" t="e">
        <f t="shared" si="7"/>
        <v>#REF!</v>
      </c>
      <c r="E456" s="24" t="e">
        <f>VLOOKUP(B456,#REF!,9,FALSE)&amp;CHAR(10)&amp;(DBCS(VLOOKUP(B456,#REF!,11,FALSE))&amp;(DBCS(VLOOKUP(B456,#REF!,10,FALSE))))</f>
        <v>#REF!</v>
      </c>
      <c r="F456" s="24" t="e">
        <f>IF(VLOOKUP(B456,#REF!,63,FALSE)="01","航空自衛隊第２補給処調達部長　村岡　良雄","航空自衛隊第２補給処調達部長代理調達管理課長　奥山　英樹")</f>
        <v>#REF!</v>
      </c>
      <c r="G456" s="25" t="e">
        <f>DATEVALUE(VLOOKUP(B456,#REF!,21,FALSE))</f>
        <v>#REF!</v>
      </c>
      <c r="H456" s="24" t="e">
        <f>VLOOKUP(B456,#REF!,18,FALSE)&amp;CHAR(10)&amp;(VLOOKUP(B456,#REF!,19,FALSE))</f>
        <v>#REF!</v>
      </c>
      <c r="I456" s="26" t="e">
        <f>VLOOKUP(H456,#REF!,2,FALSE)</f>
        <v>#REF!</v>
      </c>
      <c r="J456" s="11" t="e">
        <f>IF((VLOOKUP(B456,#REF!,68,FALSE)="55"),"一般競争入札","指名競争入札")</f>
        <v>#REF!</v>
      </c>
      <c r="K456" s="27" t="e">
        <f>IF(OR((VLOOKUP(B456,#REF!,66,FALSE)="1"),(VLOOKUP(B456,#REF!,8,FALSE)="1")),"非公開",(VLOOKUP(B456,#REF!,30,"FALSE")))</f>
        <v>#REF!</v>
      </c>
      <c r="L456" s="27" t="e">
        <f>VLOOKUP(B456,#REF!,29,FALSE)</f>
        <v>#REF!</v>
      </c>
      <c r="M456" s="28" t="e">
        <f>IF(OR((VLOOKUP(B456,#REF!,66,FALSE)="1"),(VLOOKUP(B456,#REF!,8,FALSE)="1")),"非公開",(ROUNDDOWN(L456/K456,3)))</f>
        <v>#REF!</v>
      </c>
      <c r="N456" s="13"/>
      <c r="O456" s="13"/>
      <c r="P456" s="13"/>
      <c r="Q456" s="14" t="s">
        <v>7</v>
      </c>
    </row>
    <row r="457" spans="1:17" ht="60" customHeight="1" x14ac:dyDescent="0.15">
      <c r="A457" s="22" t="e">
        <f>VLOOKUP(B457,#REF!,75,FALSE)</f>
        <v>#REF!</v>
      </c>
      <c r="B457" s="21"/>
      <c r="C457" s="23" t="e">
        <f>VLOOKUP(B457,#REF!,76,FALSE)</f>
        <v>#REF!</v>
      </c>
      <c r="D457" s="23" t="e">
        <f t="shared" si="7"/>
        <v>#REF!</v>
      </c>
      <c r="E457" s="24" t="e">
        <f>VLOOKUP(B457,#REF!,9,FALSE)&amp;CHAR(10)&amp;(DBCS(VLOOKUP(B457,#REF!,11,FALSE))&amp;(DBCS(VLOOKUP(B457,#REF!,10,FALSE))))</f>
        <v>#REF!</v>
      </c>
      <c r="F457" s="24" t="e">
        <f>IF(VLOOKUP(B457,#REF!,63,FALSE)="01","航空自衛隊第２補給処調達部長　村岡　良雄","航空自衛隊第２補給処調達部長代理調達管理課長　奥山　英樹")</f>
        <v>#REF!</v>
      </c>
      <c r="G457" s="25" t="e">
        <f>DATEVALUE(VLOOKUP(B457,#REF!,21,FALSE))</f>
        <v>#REF!</v>
      </c>
      <c r="H457" s="24" t="e">
        <f>VLOOKUP(B457,#REF!,18,FALSE)&amp;CHAR(10)&amp;(VLOOKUP(B457,#REF!,19,FALSE))</f>
        <v>#REF!</v>
      </c>
      <c r="I457" s="26" t="e">
        <f>VLOOKUP(H457,#REF!,2,FALSE)</f>
        <v>#REF!</v>
      </c>
      <c r="J457" s="11" t="e">
        <f>IF((VLOOKUP(B457,#REF!,68,FALSE)="55"),"一般競争入札","指名競争入札")</f>
        <v>#REF!</v>
      </c>
      <c r="K457" s="27" t="e">
        <f>IF(OR((VLOOKUP(B457,#REF!,66,FALSE)="1"),(VLOOKUP(B457,#REF!,8,FALSE)="1")),"非公開",(VLOOKUP(B457,#REF!,30,"FALSE")))</f>
        <v>#REF!</v>
      </c>
      <c r="L457" s="27" t="e">
        <f>VLOOKUP(B457,#REF!,29,FALSE)</f>
        <v>#REF!</v>
      </c>
      <c r="M457" s="28" t="e">
        <f>IF(OR((VLOOKUP(B457,#REF!,66,FALSE)="1"),(VLOOKUP(B457,#REF!,8,FALSE)="1")),"非公開",(ROUNDDOWN(L457/K457,3)))</f>
        <v>#REF!</v>
      </c>
      <c r="N457" s="13"/>
      <c r="O457" s="13"/>
      <c r="P457" s="13"/>
      <c r="Q457" s="14" t="s">
        <v>7</v>
      </c>
    </row>
    <row r="458" spans="1:17" ht="60" customHeight="1" x14ac:dyDescent="0.15">
      <c r="A458" s="22" t="e">
        <f>VLOOKUP(B458,#REF!,75,FALSE)</f>
        <v>#REF!</v>
      </c>
      <c r="B458" s="21"/>
      <c r="C458" s="23" t="e">
        <f>VLOOKUP(B458,#REF!,76,FALSE)</f>
        <v>#REF!</v>
      </c>
      <c r="D458" s="23" t="e">
        <f t="shared" si="7"/>
        <v>#REF!</v>
      </c>
      <c r="E458" s="24" t="e">
        <f>VLOOKUP(B458,#REF!,9,FALSE)&amp;CHAR(10)&amp;(DBCS(VLOOKUP(B458,#REF!,11,FALSE))&amp;(DBCS(VLOOKUP(B458,#REF!,10,FALSE))))</f>
        <v>#REF!</v>
      </c>
      <c r="F458" s="24" t="e">
        <f>IF(VLOOKUP(B458,#REF!,63,FALSE)="01","航空自衛隊第２補給処調達部長　村岡　良雄","航空自衛隊第２補給処調達部長代理調達管理課長　奥山　英樹")</f>
        <v>#REF!</v>
      </c>
      <c r="G458" s="25" t="e">
        <f>DATEVALUE(VLOOKUP(B458,#REF!,21,FALSE))</f>
        <v>#REF!</v>
      </c>
      <c r="H458" s="24" t="e">
        <f>VLOOKUP(B458,#REF!,18,FALSE)&amp;CHAR(10)&amp;(VLOOKUP(B458,#REF!,19,FALSE))</f>
        <v>#REF!</v>
      </c>
      <c r="I458" s="26" t="e">
        <f>VLOOKUP(H458,#REF!,2,FALSE)</f>
        <v>#REF!</v>
      </c>
      <c r="J458" s="11" t="e">
        <f>IF((VLOOKUP(B458,#REF!,68,FALSE)="55"),"一般競争入札","指名競争入札")</f>
        <v>#REF!</v>
      </c>
      <c r="K458" s="27" t="e">
        <f>IF(OR((VLOOKUP(B458,#REF!,66,FALSE)="1"),(VLOOKUP(B458,#REF!,8,FALSE)="1")),"非公開",(VLOOKUP(B458,#REF!,30,"FALSE")))</f>
        <v>#REF!</v>
      </c>
      <c r="L458" s="27" t="e">
        <f>VLOOKUP(B458,#REF!,29,FALSE)</f>
        <v>#REF!</v>
      </c>
      <c r="M458" s="28" t="e">
        <f>IF(OR((VLOOKUP(B458,#REF!,66,FALSE)="1"),(VLOOKUP(B458,#REF!,8,FALSE)="1")),"非公開",(ROUNDDOWN(L458/K458,3)))</f>
        <v>#REF!</v>
      </c>
      <c r="N458" s="13"/>
      <c r="O458" s="13"/>
      <c r="P458" s="13"/>
      <c r="Q458" s="14" t="s">
        <v>7</v>
      </c>
    </row>
    <row r="459" spans="1:17" ht="60" customHeight="1" x14ac:dyDescent="0.15">
      <c r="A459" s="22" t="e">
        <f>VLOOKUP(B459,#REF!,75,FALSE)</f>
        <v>#REF!</v>
      </c>
      <c r="B459" s="21"/>
      <c r="C459" s="23" t="e">
        <f>VLOOKUP(B459,#REF!,76,FALSE)</f>
        <v>#REF!</v>
      </c>
      <c r="D459" s="23" t="e">
        <f t="shared" si="7"/>
        <v>#REF!</v>
      </c>
      <c r="E459" s="24" t="e">
        <f>VLOOKUP(B459,#REF!,9,FALSE)&amp;CHAR(10)&amp;(DBCS(VLOOKUP(B459,#REF!,11,FALSE))&amp;(DBCS(VLOOKUP(B459,#REF!,10,FALSE))))</f>
        <v>#REF!</v>
      </c>
      <c r="F459" s="24" t="e">
        <f>IF(VLOOKUP(B459,#REF!,63,FALSE)="01","航空自衛隊第２補給処調達部長　村岡　良雄","航空自衛隊第２補給処調達部長代理調達管理課長　奥山　英樹")</f>
        <v>#REF!</v>
      </c>
      <c r="G459" s="25" t="e">
        <f>DATEVALUE(VLOOKUP(B459,#REF!,21,FALSE))</f>
        <v>#REF!</v>
      </c>
      <c r="H459" s="24" t="e">
        <f>VLOOKUP(B459,#REF!,18,FALSE)&amp;CHAR(10)&amp;(VLOOKUP(B459,#REF!,19,FALSE))</f>
        <v>#REF!</v>
      </c>
      <c r="I459" s="26" t="e">
        <f>VLOOKUP(H459,#REF!,2,FALSE)</f>
        <v>#REF!</v>
      </c>
      <c r="J459" s="11" t="e">
        <f>IF((VLOOKUP(B459,#REF!,68,FALSE)="55"),"一般競争入札","指名競争入札")</f>
        <v>#REF!</v>
      </c>
      <c r="K459" s="27" t="e">
        <f>IF(OR((VLOOKUP(B459,#REF!,66,FALSE)="1"),(VLOOKUP(B459,#REF!,8,FALSE)="1")),"非公開",(VLOOKUP(B459,#REF!,30,"FALSE")))</f>
        <v>#REF!</v>
      </c>
      <c r="L459" s="27" t="e">
        <f>VLOOKUP(B459,#REF!,29,FALSE)</f>
        <v>#REF!</v>
      </c>
      <c r="M459" s="28" t="e">
        <f>IF(OR((VLOOKUP(B459,#REF!,66,FALSE)="1"),(VLOOKUP(B459,#REF!,8,FALSE)="1")),"非公開",(ROUNDDOWN(L459/K459,3)))</f>
        <v>#REF!</v>
      </c>
      <c r="N459" s="13"/>
      <c r="O459" s="13"/>
      <c r="P459" s="13"/>
      <c r="Q459" s="14" t="s">
        <v>7</v>
      </c>
    </row>
    <row r="460" spans="1:17" ht="60" customHeight="1" x14ac:dyDescent="0.15">
      <c r="A460" s="22" t="e">
        <f>VLOOKUP(B460,#REF!,75,FALSE)</f>
        <v>#REF!</v>
      </c>
      <c r="B460" s="21"/>
      <c r="C460" s="23" t="e">
        <f>VLOOKUP(B460,#REF!,76,FALSE)</f>
        <v>#REF!</v>
      </c>
      <c r="D460" s="23" t="e">
        <f t="shared" si="7"/>
        <v>#REF!</v>
      </c>
      <c r="E460" s="24" t="e">
        <f>VLOOKUP(B460,#REF!,9,FALSE)&amp;CHAR(10)&amp;(DBCS(VLOOKUP(B460,#REF!,11,FALSE))&amp;(DBCS(VLOOKUP(B460,#REF!,10,FALSE))))</f>
        <v>#REF!</v>
      </c>
      <c r="F460" s="24" t="e">
        <f>IF(VLOOKUP(B460,#REF!,63,FALSE)="01","航空自衛隊第２補給処調達部長　村岡　良雄","航空自衛隊第２補給処調達部長代理調達管理課長　奥山　英樹")</f>
        <v>#REF!</v>
      </c>
      <c r="G460" s="25" t="e">
        <f>DATEVALUE(VLOOKUP(B460,#REF!,21,FALSE))</f>
        <v>#REF!</v>
      </c>
      <c r="H460" s="24" t="e">
        <f>VLOOKUP(B460,#REF!,18,FALSE)&amp;CHAR(10)&amp;(VLOOKUP(B460,#REF!,19,FALSE))</f>
        <v>#REF!</v>
      </c>
      <c r="I460" s="26" t="e">
        <f>VLOOKUP(H460,#REF!,2,FALSE)</f>
        <v>#REF!</v>
      </c>
      <c r="J460" s="11" t="e">
        <f>IF((VLOOKUP(B460,#REF!,68,FALSE)="55"),"一般競争入札","指名競争入札")</f>
        <v>#REF!</v>
      </c>
      <c r="K460" s="27" t="e">
        <f>IF(OR((VLOOKUP(B460,#REF!,66,FALSE)="1"),(VLOOKUP(B460,#REF!,8,FALSE)="1")),"非公開",(VLOOKUP(B460,#REF!,30,"FALSE")))</f>
        <v>#REF!</v>
      </c>
      <c r="L460" s="27" t="e">
        <f>VLOOKUP(B460,#REF!,29,FALSE)</f>
        <v>#REF!</v>
      </c>
      <c r="M460" s="28" t="e">
        <f>IF(OR((VLOOKUP(B460,#REF!,66,FALSE)="1"),(VLOOKUP(B460,#REF!,8,FALSE)="1")),"非公開",(ROUNDDOWN(L460/K460,3)))</f>
        <v>#REF!</v>
      </c>
      <c r="N460" s="13"/>
      <c r="O460" s="13"/>
      <c r="P460" s="13"/>
      <c r="Q460" s="14" t="s">
        <v>7</v>
      </c>
    </row>
    <row r="461" spans="1:17" ht="60" customHeight="1" x14ac:dyDescent="0.15">
      <c r="A461" s="22" t="e">
        <f>VLOOKUP(B461,#REF!,75,FALSE)</f>
        <v>#REF!</v>
      </c>
      <c r="B461" s="21"/>
      <c r="C461" s="23" t="e">
        <f>VLOOKUP(B461,#REF!,76,FALSE)</f>
        <v>#REF!</v>
      </c>
      <c r="D461" s="23" t="e">
        <f t="shared" si="7"/>
        <v>#REF!</v>
      </c>
      <c r="E461" s="24" t="e">
        <f>VLOOKUP(B461,#REF!,9,FALSE)&amp;CHAR(10)&amp;(DBCS(VLOOKUP(B461,#REF!,11,FALSE))&amp;(DBCS(VLOOKUP(B461,#REF!,10,FALSE))))</f>
        <v>#REF!</v>
      </c>
      <c r="F461" s="24" t="e">
        <f>IF(VLOOKUP(B461,#REF!,63,FALSE)="01","航空自衛隊第２補給処調達部長　村岡　良雄","航空自衛隊第２補給処調達部長代理調達管理課長　奥山　英樹")</f>
        <v>#REF!</v>
      </c>
      <c r="G461" s="25" t="e">
        <f>DATEVALUE(VLOOKUP(B461,#REF!,21,FALSE))</f>
        <v>#REF!</v>
      </c>
      <c r="H461" s="24" t="e">
        <f>VLOOKUP(B461,#REF!,18,FALSE)&amp;CHAR(10)&amp;(VLOOKUP(B461,#REF!,19,FALSE))</f>
        <v>#REF!</v>
      </c>
      <c r="I461" s="26" t="e">
        <f>VLOOKUP(H461,#REF!,2,FALSE)</f>
        <v>#REF!</v>
      </c>
      <c r="J461" s="11" t="e">
        <f>IF((VLOOKUP(B461,#REF!,68,FALSE)="55"),"一般競争入札","指名競争入札")</f>
        <v>#REF!</v>
      </c>
      <c r="K461" s="27" t="e">
        <f>IF(OR((VLOOKUP(B461,#REF!,66,FALSE)="1"),(VLOOKUP(B461,#REF!,8,FALSE)="1")),"非公開",(VLOOKUP(B461,#REF!,30,"FALSE")))</f>
        <v>#REF!</v>
      </c>
      <c r="L461" s="27" t="e">
        <f>VLOOKUP(B461,#REF!,29,FALSE)</f>
        <v>#REF!</v>
      </c>
      <c r="M461" s="28" t="e">
        <f>IF(OR((VLOOKUP(B461,#REF!,66,FALSE)="1"),(VLOOKUP(B461,#REF!,8,FALSE)="1")),"非公開",(ROUNDDOWN(L461/K461,3)))</f>
        <v>#REF!</v>
      </c>
      <c r="N461" s="13"/>
      <c r="O461" s="13"/>
      <c r="P461" s="13"/>
      <c r="Q461" s="14" t="s">
        <v>7</v>
      </c>
    </row>
    <row r="462" spans="1:17" ht="60" customHeight="1" x14ac:dyDescent="0.15">
      <c r="A462" s="22" t="e">
        <f>VLOOKUP(B462,#REF!,75,FALSE)</f>
        <v>#REF!</v>
      </c>
      <c r="B462" s="21"/>
      <c r="C462" s="23" t="e">
        <f>VLOOKUP(B462,#REF!,76,FALSE)</f>
        <v>#REF!</v>
      </c>
      <c r="D462" s="23" t="e">
        <f t="shared" si="7"/>
        <v>#REF!</v>
      </c>
      <c r="E462" s="24" t="e">
        <f>VLOOKUP(B462,#REF!,9,FALSE)&amp;CHAR(10)&amp;(DBCS(VLOOKUP(B462,#REF!,11,FALSE))&amp;(DBCS(VLOOKUP(B462,#REF!,10,FALSE))))</f>
        <v>#REF!</v>
      </c>
      <c r="F462" s="24" t="e">
        <f>IF(VLOOKUP(B462,#REF!,63,FALSE)="01","航空自衛隊第２補給処調達部長　村岡　良雄","航空自衛隊第２補給処調達部長代理調達管理課長　奥山　英樹")</f>
        <v>#REF!</v>
      </c>
      <c r="G462" s="25" t="e">
        <f>DATEVALUE(VLOOKUP(B462,#REF!,21,FALSE))</f>
        <v>#REF!</v>
      </c>
      <c r="H462" s="24" t="e">
        <f>VLOOKUP(B462,#REF!,18,FALSE)&amp;CHAR(10)&amp;(VLOOKUP(B462,#REF!,19,FALSE))</f>
        <v>#REF!</v>
      </c>
      <c r="I462" s="26" t="e">
        <f>VLOOKUP(H462,#REF!,2,FALSE)</f>
        <v>#REF!</v>
      </c>
      <c r="J462" s="11" t="e">
        <f>IF((VLOOKUP(B462,#REF!,68,FALSE)="55"),"一般競争入札","指名競争入札")</f>
        <v>#REF!</v>
      </c>
      <c r="K462" s="27" t="e">
        <f>IF(OR((VLOOKUP(B462,#REF!,66,FALSE)="1"),(VLOOKUP(B462,#REF!,8,FALSE)="1")),"非公開",(VLOOKUP(B462,#REF!,30,"FALSE")))</f>
        <v>#REF!</v>
      </c>
      <c r="L462" s="27" t="e">
        <f>VLOOKUP(B462,#REF!,29,FALSE)</f>
        <v>#REF!</v>
      </c>
      <c r="M462" s="28" t="e">
        <f>IF(OR((VLOOKUP(B462,#REF!,66,FALSE)="1"),(VLOOKUP(B462,#REF!,8,FALSE)="1")),"非公開",(ROUNDDOWN(L462/K462,3)))</f>
        <v>#REF!</v>
      </c>
      <c r="N462" s="13"/>
      <c r="O462" s="13"/>
      <c r="P462" s="13"/>
      <c r="Q462" s="14" t="s">
        <v>7</v>
      </c>
    </row>
    <row r="463" spans="1:17" ht="60" customHeight="1" x14ac:dyDescent="0.15">
      <c r="A463" s="22" t="e">
        <f>VLOOKUP(B463,#REF!,75,FALSE)</f>
        <v>#REF!</v>
      </c>
      <c r="B463" s="21"/>
      <c r="C463" s="23" t="e">
        <f>VLOOKUP(B463,#REF!,76,FALSE)</f>
        <v>#REF!</v>
      </c>
      <c r="D463" s="23" t="e">
        <f t="shared" si="7"/>
        <v>#REF!</v>
      </c>
      <c r="E463" s="24" t="e">
        <f>VLOOKUP(B463,#REF!,9,FALSE)&amp;CHAR(10)&amp;(DBCS(VLOOKUP(B463,#REF!,11,FALSE))&amp;(DBCS(VLOOKUP(B463,#REF!,10,FALSE))))</f>
        <v>#REF!</v>
      </c>
      <c r="F463" s="24" t="e">
        <f>IF(VLOOKUP(B463,#REF!,63,FALSE)="01","航空自衛隊第２補給処調達部長　村岡　良雄","航空自衛隊第２補給処調達部長代理調達管理課長　奥山　英樹")</f>
        <v>#REF!</v>
      </c>
      <c r="G463" s="25" t="e">
        <f>DATEVALUE(VLOOKUP(B463,#REF!,21,FALSE))</f>
        <v>#REF!</v>
      </c>
      <c r="H463" s="24" t="e">
        <f>VLOOKUP(B463,#REF!,18,FALSE)&amp;CHAR(10)&amp;(VLOOKUP(B463,#REF!,19,FALSE))</f>
        <v>#REF!</v>
      </c>
      <c r="I463" s="26" t="e">
        <f>VLOOKUP(H463,#REF!,2,FALSE)</f>
        <v>#REF!</v>
      </c>
      <c r="J463" s="11" t="e">
        <f>IF((VLOOKUP(B463,#REF!,68,FALSE)="55"),"一般競争入札","指名競争入札")</f>
        <v>#REF!</v>
      </c>
      <c r="K463" s="27" t="e">
        <f>IF(OR((VLOOKUP(B463,#REF!,66,FALSE)="1"),(VLOOKUP(B463,#REF!,8,FALSE)="1")),"非公開",(VLOOKUP(B463,#REF!,30,"FALSE")))</f>
        <v>#REF!</v>
      </c>
      <c r="L463" s="27" t="e">
        <f>VLOOKUP(B463,#REF!,29,FALSE)</f>
        <v>#REF!</v>
      </c>
      <c r="M463" s="28" t="e">
        <f>IF(OR((VLOOKUP(B463,#REF!,66,FALSE)="1"),(VLOOKUP(B463,#REF!,8,FALSE)="1")),"非公開",(ROUNDDOWN(L463/K463,3)))</f>
        <v>#REF!</v>
      </c>
      <c r="N463" s="13"/>
      <c r="O463" s="13"/>
      <c r="P463" s="13"/>
      <c r="Q463" s="14" t="s">
        <v>7</v>
      </c>
    </row>
    <row r="464" spans="1:17" ht="60" customHeight="1" x14ac:dyDescent="0.15">
      <c r="A464" s="22" t="e">
        <f>VLOOKUP(B464,#REF!,75,FALSE)</f>
        <v>#REF!</v>
      </c>
      <c r="B464" s="21"/>
      <c r="C464" s="23" t="e">
        <f>VLOOKUP(B464,#REF!,76,FALSE)</f>
        <v>#REF!</v>
      </c>
      <c r="D464" s="23" t="e">
        <f t="shared" si="7"/>
        <v>#REF!</v>
      </c>
      <c r="E464" s="24" t="e">
        <f>VLOOKUP(B464,#REF!,9,FALSE)&amp;CHAR(10)&amp;(DBCS(VLOOKUP(B464,#REF!,11,FALSE))&amp;(DBCS(VLOOKUP(B464,#REF!,10,FALSE))))</f>
        <v>#REF!</v>
      </c>
      <c r="F464" s="24" t="e">
        <f>IF(VLOOKUP(B464,#REF!,63,FALSE)="01","航空自衛隊第２補給処調達部長　村岡　良雄","航空自衛隊第２補給処調達部長代理調達管理課長　奥山　英樹")</f>
        <v>#REF!</v>
      </c>
      <c r="G464" s="25" t="e">
        <f>DATEVALUE(VLOOKUP(B464,#REF!,21,FALSE))</f>
        <v>#REF!</v>
      </c>
      <c r="H464" s="24" t="e">
        <f>VLOOKUP(B464,#REF!,18,FALSE)&amp;CHAR(10)&amp;(VLOOKUP(B464,#REF!,19,FALSE))</f>
        <v>#REF!</v>
      </c>
      <c r="I464" s="26" t="e">
        <f>VLOOKUP(H464,#REF!,2,FALSE)</f>
        <v>#REF!</v>
      </c>
      <c r="J464" s="11" t="e">
        <f>IF((VLOOKUP(B464,#REF!,68,FALSE)="55"),"一般競争入札","指名競争入札")</f>
        <v>#REF!</v>
      </c>
      <c r="K464" s="27" t="e">
        <f>IF(OR((VLOOKUP(B464,#REF!,66,FALSE)="1"),(VLOOKUP(B464,#REF!,8,FALSE)="1")),"非公開",(VLOOKUP(B464,#REF!,30,"FALSE")))</f>
        <v>#REF!</v>
      </c>
      <c r="L464" s="27" t="e">
        <f>VLOOKUP(B464,#REF!,29,FALSE)</f>
        <v>#REF!</v>
      </c>
      <c r="M464" s="28" t="e">
        <f>IF(OR((VLOOKUP(B464,#REF!,66,FALSE)="1"),(VLOOKUP(B464,#REF!,8,FALSE)="1")),"非公開",(ROUNDDOWN(L464/K464,3)))</f>
        <v>#REF!</v>
      </c>
      <c r="N464" s="13"/>
      <c r="O464" s="13"/>
      <c r="P464" s="13"/>
      <c r="Q464" s="14" t="s">
        <v>7</v>
      </c>
    </row>
    <row r="465" spans="1:17" ht="60" customHeight="1" x14ac:dyDescent="0.15">
      <c r="A465" s="22" t="e">
        <f>VLOOKUP(B465,#REF!,75,FALSE)</f>
        <v>#REF!</v>
      </c>
      <c r="B465" s="21"/>
      <c r="C465" s="23" t="e">
        <f>VLOOKUP(B465,#REF!,76,FALSE)</f>
        <v>#REF!</v>
      </c>
      <c r="D465" s="23" t="e">
        <f t="shared" si="7"/>
        <v>#REF!</v>
      </c>
      <c r="E465" s="24" t="e">
        <f>VLOOKUP(B465,#REF!,9,FALSE)&amp;CHAR(10)&amp;(DBCS(VLOOKUP(B465,#REF!,11,FALSE))&amp;(DBCS(VLOOKUP(B465,#REF!,10,FALSE))))</f>
        <v>#REF!</v>
      </c>
      <c r="F465" s="24" t="e">
        <f>IF(VLOOKUP(B465,#REF!,63,FALSE)="01","航空自衛隊第２補給処調達部長　村岡　良雄","航空自衛隊第２補給処調達部長代理調達管理課長　奥山　英樹")</f>
        <v>#REF!</v>
      </c>
      <c r="G465" s="25" t="e">
        <f>DATEVALUE(VLOOKUP(B465,#REF!,21,FALSE))</f>
        <v>#REF!</v>
      </c>
      <c r="H465" s="24" t="e">
        <f>VLOOKUP(B465,#REF!,18,FALSE)&amp;CHAR(10)&amp;(VLOOKUP(B465,#REF!,19,FALSE))</f>
        <v>#REF!</v>
      </c>
      <c r="I465" s="26" t="e">
        <f>VLOOKUP(H465,#REF!,2,FALSE)</f>
        <v>#REF!</v>
      </c>
      <c r="J465" s="11" t="e">
        <f>IF((VLOOKUP(B465,#REF!,68,FALSE)="55"),"一般競争入札","指名競争入札")</f>
        <v>#REF!</v>
      </c>
      <c r="K465" s="27" t="e">
        <f>IF(OR((VLOOKUP(B465,#REF!,66,FALSE)="1"),(VLOOKUP(B465,#REF!,8,FALSE)="1")),"非公開",(VLOOKUP(B465,#REF!,30,"FALSE")))</f>
        <v>#REF!</v>
      </c>
      <c r="L465" s="27" t="e">
        <f>VLOOKUP(B465,#REF!,29,FALSE)</f>
        <v>#REF!</v>
      </c>
      <c r="M465" s="28" t="e">
        <f>IF(OR((VLOOKUP(B465,#REF!,66,FALSE)="1"),(VLOOKUP(B465,#REF!,8,FALSE)="1")),"非公開",(ROUNDDOWN(L465/K465,3)))</f>
        <v>#REF!</v>
      </c>
      <c r="N465" s="13"/>
      <c r="O465" s="13"/>
      <c r="P465" s="13"/>
      <c r="Q465" s="14" t="s">
        <v>7</v>
      </c>
    </row>
    <row r="466" spans="1:17" ht="60" customHeight="1" x14ac:dyDescent="0.15">
      <c r="A466" s="22" t="e">
        <f>VLOOKUP(B466,#REF!,75,FALSE)</f>
        <v>#REF!</v>
      </c>
      <c r="B466" s="21"/>
      <c r="C466" s="23" t="e">
        <f>VLOOKUP(B466,#REF!,76,FALSE)</f>
        <v>#REF!</v>
      </c>
      <c r="D466" s="23" t="e">
        <f t="shared" si="7"/>
        <v>#REF!</v>
      </c>
      <c r="E466" s="24" t="e">
        <f>VLOOKUP(B466,#REF!,9,FALSE)&amp;CHAR(10)&amp;(DBCS(VLOOKUP(B466,#REF!,11,FALSE))&amp;(DBCS(VLOOKUP(B466,#REF!,10,FALSE))))</f>
        <v>#REF!</v>
      </c>
      <c r="F466" s="24" t="e">
        <f>IF(VLOOKUP(B466,#REF!,63,FALSE)="01","航空自衛隊第２補給処調達部長　村岡　良雄","航空自衛隊第２補給処調達部長代理調達管理課長　奥山　英樹")</f>
        <v>#REF!</v>
      </c>
      <c r="G466" s="25" t="e">
        <f>DATEVALUE(VLOOKUP(B466,#REF!,21,FALSE))</f>
        <v>#REF!</v>
      </c>
      <c r="H466" s="24" t="e">
        <f>VLOOKUP(B466,#REF!,18,FALSE)&amp;CHAR(10)&amp;(VLOOKUP(B466,#REF!,19,FALSE))</f>
        <v>#REF!</v>
      </c>
      <c r="I466" s="26" t="e">
        <f>VLOOKUP(H466,#REF!,2,FALSE)</f>
        <v>#REF!</v>
      </c>
      <c r="J466" s="11" t="e">
        <f>IF((VLOOKUP(B466,#REF!,68,FALSE)="55"),"一般競争入札","指名競争入札")</f>
        <v>#REF!</v>
      </c>
      <c r="K466" s="27" t="e">
        <f>IF(OR((VLOOKUP(B466,#REF!,66,FALSE)="1"),(VLOOKUP(B466,#REF!,8,FALSE)="1")),"非公開",(VLOOKUP(B466,#REF!,30,"FALSE")))</f>
        <v>#REF!</v>
      </c>
      <c r="L466" s="27" t="e">
        <f>VLOOKUP(B466,#REF!,29,FALSE)</f>
        <v>#REF!</v>
      </c>
      <c r="M466" s="28" t="e">
        <f>IF(OR((VLOOKUP(B466,#REF!,66,FALSE)="1"),(VLOOKUP(B466,#REF!,8,FALSE)="1")),"非公開",(ROUNDDOWN(L466/K466,3)))</f>
        <v>#REF!</v>
      </c>
      <c r="N466" s="13"/>
      <c r="O466" s="13"/>
      <c r="P466" s="13"/>
      <c r="Q466" s="14" t="s">
        <v>7</v>
      </c>
    </row>
    <row r="467" spans="1:17" ht="60" customHeight="1" x14ac:dyDescent="0.15">
      <c r="A467" s="22" t="e">
        <f>VLOOKUP(B467,#REF!,75,FALSE)</f>
        <v>#REF!</v>
      </c>
      <c r="B467" s="21"/>
      <c r="C467" s="23" t="e">
        <f>VLOOKUP(B467,#REF!,76,FALSE)</f>
        <v>#REF!</v>
      </c>
      <c r="D467" s="23" t="e">
        <f t="shared" si="7"/>
        <v>#REF!</v>
      </c>
      <c r="E467" s="24" t="e">
        <f>VLOOKUP(B467,#REF!,9,FALSE)&amp;CHAR(10)&amp;(DBCS(VLOOKUP(B467,#REF!,11,FALSE))&amp;(DBCS(VLOOKUP(B467,#REF!,10,FALSE))))</f>
        <v>#REF!</v>
      </c>
      <c r="F467" s="24" t="e">
        <f>IF(VLOOKUP(B467,#REF!,63,FALSE)="01","航空自衛隊第２補給処調達部長　村岡　良雄","航空自衛隊第２補給処調達部長代理調達管理課長　奥山　英樹")</f>
        <v>#REF!</v>
      </c>
      <c r="G467" s="25" t="e">
        <f>DATEVALUE(VLOOKUP(B467,#REF!,21,FALSE))</f>
        <v>#REF!</v>
      </c>
      <c r="H467" s="24" t="e">
        <f>VLOOKUP(B467,#REF!,18,FALSE)&amp;CHAR(10)&amp;(VLOOKUP(B467,#REF!,19,FALSE))</f>
        <v>#REF!</v>
      </c>
      <c r="I467" s="26" t="e">
        <f>VLOOKUP(H467,#REF!,2,FALSE)</f>
        <v>#REF!</v>
      </c>
      <c r="J467" s="11" t="e">
        <f>IF((VLOOKUP(B467,#REF!,68,FALSE)="55"),"一般競争入札","指名競争入札")</f>
        <v>#REF!</v>
      </c>
      <c r="K467" s="27" t="e">
        <f>IF(OR((VLOOKUP(B467,#REF!,66,FALSE)="1"),(VLOOKUP(B467,#REF!,8,FALSE)="1")),"非公開",(VLOOKUP(B467,#REF!,30,"FALSE")))</f>
        <v>#REF!</v>
      </c>
      <c r="L467" s="27" t="e">
        <f>VLOOKUP(B467,#REF!,29,FALSE)</f>
        <v>#REF!</v>
      </c>
      <c r="M467" s="28" t="e">
        <f>IF(OR((VLOOKUP(B467,#REF!,66,FALSE)="1"),(VLOOKUP(B467,#REF!,8,FALSE)="1")),"非公開",(ROUNDDOWN(L467/K467,3)))</f>
        <v>#REF!</v>
      </c>
      <c r="N467" s="13"/>
      <c r="O467" s="13"/>
      <c r="P467" s="13"/>
      <c r="Q467" s="14" t="s">
        <v>7</v>
      </c>
    </row>
    <row r="468" spans="1:17" ht="60" customHeight="1" x14ac:dyDescent="0.15">
      <c r="A468" s="22" t="e">
        <f>VLOOKUP(B468,#REF!,75,FALSE)</f>
        <v>#REF!</v>
      </c>
      <c r="B468" s="21"/>
      <c r="C468" s="23" t="e">
        <f>VLOOKUP(B468,#REF!,76,FALSE)</f>
        <v>#REF!</v>
      </c>
      <c r="D468" s="23" t="e">
        <f t="shared" si="7"/>
        <v>#REF!</v>
      </c>
      <c r="E468" s="24" t="e">
        <f>VLOOKUP(B468,#REF!,9,FALSE)&amp;CHAR(10)&amp;(DBCS(VLOOKUP(B468,#REF!,11,FALSE))&amp;(DBCS(VLOOKUP(B468,#REF!,10,FALSE))))</f>
        <v>#REF!</v>
      </c>
      <c r="F468" s="24" t="e">
        <f>IF(VLOOKUP(B468,#REF!,63,FALSE)="01","航空自衛隊第２補給処調達部長　村岡　良雄","航空自衛隊第２補給処調達部長代理調達管理課長　奥山　英樹")</f>
        <v>#REF!</v>
      </c>
      <c r="G468" s="25" t="e">
        <f>DATEVALUE(VLOOKUP(B468,#REF!,21,FALSE))</f>
        <v>#REF!</v>
      </c>
      <c r="H468" s="24" t="e">
        <f>VLOOKUP(B468,#REF!,18,FALSE)&amp;CHAR(10)&amp;(VLOOKUP(B468,#REF!,19,FALSE))</f>
        <v>#REF!</v>
      </c>
      <c r="I468" s="26" t="e">
        <f>VLOOKUP(H468,#REF!,2,FALSE)</f>
        <v>#REF!</v>
      </c>
      <c r="J468" s="11" t="e">
        <f>IF((VLOOKUP(B468,#REF!,68,FALSE)="55"),"一般競争入札","指名競争入札")</f>
        <v>#REF!</v>
      </c>
      <c r="K468" s="27" t="e">
        <f>IF(OR((VLOOKUP(B468,#REF!,66,FALSE)="1"),(VLOOKUP(B468,#REF!,8,FALSE)="1")),"非公開",(VLOOKUP(B468,#REF!,30,"FALSE")))</f>
        <v>#REF!</v>
      </c>
      <c r="L468" s="27" t="e">
        <f>VLOOKUP(B468,#REF!,29,FALSE)</f>
        <v>#REF!</v>
      </c>
      <c r="M468" s="28" t="e">
        <f>IF(OR((VLOOKUP(B468,#REF!,66,FALSE)="1"),(VLOOKUP(B468,#REF!,8,FALSE)="1")),"非公開",(ROUNDDOWN(L468/K468,3)))</f>
        <v>#REF!</v>
      </c>
      <c r="N468" s="13"/>
      <c r="O468" s="13"/>
      <c r="P468" s="13"/>
      <c r="Q468" s="14" t="s">
        <v>7</v>
      </c>
    </row>
    <row r="469" spans="1:17" ht="60" customHeight="1" x14ac:dyDescent="0.15">
      <c r="A469" s="22" t="e">
        <f>VLOOKUP(B469,#REF!,75,FALSE)</f>
        <v>#REF!</v>
      </c>
      <c r="B469" s="21"/>
      <c r="C469" s="23" t="e">
        <f>VLOOKUP(B469,#REF!,76,FALSE)</f>
        <v>#REF!</v>
      </c>
      <c r="D469" s="23" t="e">
        <f t="shared" si="7"/>
        <v>#REF!</v>
      </c>
      <c r="E469" s="24" t="e">
        <f>VLOOKUP(B469,#REF!,9,FALSE)&amp;CHAR(10)&amp;(DBCS(VLOOKUP(B469,#REF!,11,FALSE))&amp;(DBCS(VLOOKUP(B469,#REF!,10,FALSE))))</f>
        <v>#REF!</v>
      </c>
      <c r="F469" s="24" t="e">
        <f>IF(VLOOKUP(B469,#REF!,63,FALSE)="01","航空自衛隊第２補給処調達部長　村岡　良雄","航空自衛隊第２補給処調達部長代理調達管理課長　奥山　英樹")</f>
        <v>#REF!</v>
      </c>
      <c r="G469" s="25" t="e">
        <f>DATEVALUE(VLOOKUP(B469,#REF!,21,FALSE))</f>
        <v>#REF!</v>
      </c>
      <c r="H469" s="24" t="e">
        <f>VLOOKUP(B469,#REF!,18,FALSE)&amp;CHAR(10)&amp;(VLOOKUP(B469,#REF!,19,FALSE))</f>
        <v>#REF!</v>
      </c>
      <c r="I469" s="26" t="e">
        <f>VLOOKUP(H469,#REF!,2,FALSE)</f>
        <v>#REF!</v>
      </c>
      <c r="J469" s="11" t="e">
        <f>IF((VLOOKUP(B469,#REF!,68,FALSE)="55"),"一般競争入札","指名競争入札")</f>
        <v>#REF!</v>
      </c>
      <c r="K469" s="27" t="e">
        <f>IF(OR((VLOOKUP(B469,#REF!,66,FALSE)="1"),(VLOOKUP(B469,#REF!,8,FALSE)="1")),"非公開",(VLOOKUP(B469,#REF!,30,"FALSE")))</f>
        <v>#REF!</v>
      </c>
      <c r="L469" s="27" t="e">
        <f>VLOOKUP(B469,#REF!,29,FALSE)</f>
        <v>#REF!</v>
      </c>
      <c r="M469" s="28" t="e">
        <f>IF(OR((VLOOKUP(B469,#REF!,66,FALSE)="1"),(VLOOKUP(B469,#REF!,8,FALSE)="1")),"非公開",(ROUNDDOWN(L469/K469,3)))</f>
        <v>#REF!</v>
      </c>
      <c r="N469" s="13"/>
      <c r="O469" s="13"/>
      <c r="P469" s="13"/>
      <c r="Q469" s="14" t="s">
        <v>7</v>
      </c>
    </row>
    <row r="470" spans="1:17" ht="60" customHeight="1" x14ac:dyDescent="0.15">
      <c r="A470" s="22" t="e">
        <f>VLOOKUP(B470,#REF!,75,FALSE)</f>
        <v>#REF!</v>
      </c>
      <c r="B470" s="21"/>
      <c r="C470" s="23" t="e">
        <f>VLOOKUP(B470,#REF!,76,FALSE)</f>
        <v>#REF!</v>
      </c>
      <c r="D470" s="23" t="e">
        <f t="shared" si="7"/>
        <v>#REF!</v>
      </c>
      <c r="E470" s="24" t="e">
        <f>VLOOKUP(B470,#REF!,9,FALSE)&amp;CHAR(10)&amp;(DBCS(VLOOKUP(B470,#REF!,11,FALSE))&amp;(DBCS(VLOOKUP(B470,#REF!,10,FALSE))))</f>
        <v>#REF!</v>
      </c>
      <c r="F470" s="24" t="e">
        <f>IF(VLOOKUP(B470,#REF!,63,FALSE)="01","航空自衛隊第２補給処調達部長　村岡　良雄","航空自衛隊第２補給処調達部長代理調達管理課長　奥山　英樹")</f>
        <v>#REF!</v>
      </c>
      <c r="G470" s="25" t="e">
        <f>DATEVALUE(VLOOKUP(B470,#REF!,21,FALSE))</f>
        <v>#REF!</v>
      </c>
      <c r="H470" s="24" t="e">
        <f>VLOOKUP(B470,#REF!,18,FALSE)&amp;CHAR(10)&amp;(VLOOKUP(B470,#REF!,19,FALSE))</f>
        <v>#REF!</v>
      </c>
      <c r="I470" s="26" t="e">
        <f>VLOOKUP(H470,#REF!,2,FALSE)</f>
        <v>#REF!</v>
      </c>
      <c r="J470" s="11" t="e">
        <f>IF((VLOOKUP(B470,#REF!,68,FALSE)="55"),"一般競争入札","指名競争入札")</f>
        <v>#REF!</v>
      </c>
      <c r="K470" s="27" t="e">
        <f>IF(OR((VLOOKUP(B470,#REF!,66,FALSE)="1"),(VLOOKUP(B470,#REF!,8,FALSE)="1")),"非公開",(VLOOKUP(B470,#REF!,30,"FALSE")))</f>
        <v>#REF!</v>
      </c>
      <c r="L470" s="27" t="e">
        <f>VLOOKUP(B470,#REF!,29,FALSE)</f>
        <v>#REF!</v>
      </c>
      <c r="M470" s="28" t="e">
        <f>IF(OR((VLOOKUP(B470,#REF!,66,FALSE)="1"),(VLOOKUP(B470,#REF!,8,FALSE)="1")),"非公開",(ROUNDDOWN(L470/K470,3)))</f>
        <v>#REF!</v>
      </c>
      <c r="N470" s="13"/>
      <c r="O470" s="13"/>
      <c r="P470" s="13"/>
      <c r="Q470" s="14" t="s">
        <v>7</v>
      </c>
    </row>
    <row r="471" spans="1:17" ht="60" customHeight="1" x14ac:dyDescent="0.15">
      <c r="A471" s="22" t="e">
        <f>VLOOKUP(B471,#REF!,75,FALSE)</f>
        <v>#REF!</v>
      </c>
      <c r="B471" s="21"/>
      <c r="C471" s="23" t="e">
        <f>VLOOKUP(B471,#REF!,76,FALSE)</f>
        <v>#REF!</v>
      </c>
      <c r="D471" s="23" t="e">
        <f t="shared" si="7"/>
        <v>#REF!</v>
      </c>
      <c r="E471" s="24" t="e">
        <f>VLOOKUP(B471,#REF!,9,FALSE)&amp;CHAR(10)&amp;(DBCS(VLOOKUP(B471,#REF!,11,FALSE))&amp;(DBCS(VLOOKUP(B471,#REF!,10,FALSE))))</f>
        <v>#REF!</v>
      </c>
      <c r="F471" s="24" t="e">
        <f>IF(VLOOKUP(B471,#REF!,63,FALSE)="01","航空自衛隊第２補給処調達部長　村岡　良雄","航空自衛隊第２補給処調達部長代理調達管理課長　奥山　英樹")</f>
        <v>#REF!</v>
      </c>
      <c r="G471" s="25" t="e">
        <f>DATEVALUE(VLOOKUP(B471,#REF!,21,FALSE))</f>
        <v>#REF!</v>
      </c>
      <c r="H471" s="24" t="e">
        <f>VLOOKUP(B471,#REF!,18,FALSE)&amp;CHAR(10)&amp;(VLOOKUP(B471,#REF!,19,FALSE))</f>
        <v>#REF!</v>
      </c>
      <c r="I471" s="26" t="e">
        <f>VLOOKUP(H471,#REF!,2,FALSE)</f>
        <v>#REF!</v>
      </c>
      <c r="J471" s="11" t="e">
        <f>IF((VLOOKUP(B471,#REF!,68,FALSE)="55"),"一般競争入札","指名競争入札")</f>
        <v>#REF!</v>
      </c>
      <c r="K471" s="27" t="e">
        <f>IF(OR((VLOOKUP(B471,#REF!,66,FALSE)="1"),(VLOOKUP(B471,#REF!,8,FALSE)="1")),"非公開",(VLOOKUP(B471,#REF!,30,"FALSE")))</f>
        <v>#REF!</v>
      </c>
      <c r="L471" s="27" t="e">
        <f>VLOOKUP(B471,#REF!,29,FALSE)</f>
        <v>#REF!</v>
      </c>
      <c r="M471" s="28" t="e">
        <f>IF(OR((VLOOKUP(B471,#REF!,66,FALSE)="1"),(VLOOKUP(B471,#REF!,8,FALSE)="1")),"非公開",(ROUNDDOWN(L471/K471,3)))</f>
        <v>#REF!</v>
      </c>
      <c r="N471" s="13"/>
      <c r="O471" s="13"/>
      <c r="P471" s="13"/>
      <c r="Q471" s="14" t="s">
        <v>7</v>
      </c>
    </row>
    <row r="472" spans="1:17" ht="60" customHeight="1" x14ac:dyDescent="0.15">
      <c r="A472" s="22" t="e">
        <f>VLOOKUP(B472,#REF!,75,FALSE)</f>
        <v>#REF!</v>
      </c>
      <c r="B472" s="21"/>
      <c r="C472" s="23" t="e">
        <f>VLOOKUP(B472,#REF!,76,FALSE)</f>
        <v>#REF!</v>
      </c>
      <c r="D472" s="23" t="e">
        <f t="shared" si="7"/>
        <v>#REF!</v>
      </c>
      <c r="E472" s="24" t="e">
        <f>VLOOKUP(B472,#REF!,9,FALSE)&amp;CHAR(10)&amp;(DBCS(VLOOKUP(B472,#REF!,11,FALSE))&amp;(DBCS(VLOOKUP(B472,#REF!,10,FALSE))))</f>
        <v>#REF!</v>
      </c>
      <c r="F472" s="24" t="e">
        <f>IF(VLOOKUP(B472,#REF!,63,FALSE)="01","航空自衛隊第２補給処調達部長　村岡　良雄","航空自衛隊第２補給処調達部長代理調達管理課長　奥山　英樹")</f>
        <v>#REF!</v>
      </c>
      <c r="G472" s="25" t="e">
        <f>DATEVALUE(VLOOKUP(B472,#REF!,21,FALSE))</f>
        <v>#REF!</v>
      </c>
      <c r="H472" s="24" t="e">
        <f>VLOOKUP(B472,#REF!,18,FALSE)&amp;CHAR(10)&amp;(VLOOKUP(B472,#REF!,19,FALSE))</f>
        <v>#REF!</v>
      </c>
      <c r="I472" s="26" t="e">
        <f>VLOOKUP(H472,#REF!,2,FALSE)</f>
        <v>#REF!</v>
      </c>
      <c r="J472" s="11" t="e">
        <f>IF((VLOOKUP(B472,#REF!,68,FALSE)="55"),"一般競争入札","指名競争入札")</f>
        <v>#REF!</v>
      </c>
      <c r="K472" s="27" t="e">
        <f>IF(OR((VLOOKUP(B472,#REF!,66,FALSE)="1"),(VLOOKUP(B472,#REF!,8,FALSE)="1")),"非公開",(VLOOKUP(B472,#REF!,30,"FALSE")))</f>
        <v>#REF!</v>
      </c>
      <c r="L472" s="27" t="e">
        <f>VLOOKUP(B472,#REF!,29,FALSE)</f>
        <v>#REF!</v>
      </c>
      <c r="M472" s="28" t="e">
        <f>IF(OR((VLOOKUP(B472,#REF!,66,FALSE)="1"),(VLOOKUP(B472,#REF!,8,FALSE)="1")),"非公開",(ROUNDDOWN(L472/K472,3)))</f>
        <v>#REF!</v>
      </c>
      <c r="N472" s="13"/>
      <c r="O472" s="13"/>
      <c r="P472" s="13"/>
      <c r="Q472" s="14" t="s">
        <v>7</v>
      </c>
    </row>
    <row r="473" spans="1:17" ht="60" customHeight="1" x14ac:dyDescent="0.15">
      <c r="A473" s="22" t="e">
        <f>VLOOKUP(B473,#REF!,75,FALSE)</f>
        <v>#REF!</v>
      </c>
      <c r="B473" s="21"/>
      <c r="C473" s="23" t="e">
        <f>VLOOKUP(B473,#REF!,76,FALSE)</f>
        <v>#REF!</v>
      </c>
      <c r="D473" s="23" t="e">
        <f t="shared" si="7"/>
        <v>#REF!</v>
      </c>
      <c r="E473" s="24" t="e">
        <f>VLOOKUP(B473,#REF!,9,FALSE)&amp;CHAR(10)&amp;(DBCS(VLOOKUP(B473,#REF!,11,FALSE))&amp;(DBCS(VLOOKUP(B473,#REF!,10,FALSE))))</f>
        <v>#REF!</v>
      </c>
      <c r="F473" s="24" t="e">
        <f>IF(VLOOKUP(B473,#REF!,63,FALSE)="01","航空自衛隊第２補給処調達部長　村岡　良雄","航空自衛隊第２補給処調達部長代理調達管理課長　奥山　英樹")</f>
        <v>#REF!</v>
      </c>
      <c r="G473" s="25" t="e">
        <f>DATEVALUE(VLOOKUP(B473,#REF!,21,FALSE))</f>
        <v>#REF!</v>
      </c>
      <c r="H473" s="24" t="e">
        <f>VLOOKUP(B473,#REF!,18,FALSE)&amp;CHAR(10)&amp;(VLOOKUP(B473,#REF!,19,FALSE))</f>
        <v>#REF!</v>
      </c>
      <c r="I473" s="26" t="e">
        <f>VLOOKUP(H473,#REF!,2,FALSE)</f>
        <v>#REF!</v>
      </c>
      <c r="J473" s="11" t="e">
        <f>IF((VLOOKUP(B473,#REF!,68,FALSE)="55"),"一般競争入札","指名競争入札")</f>
        <v>#REF!</v>
      </c>
      <c r="K473" s="27" t="e">
        <f>IF(OR((VLOOKUP(B473,#REF!,66,FALSE)="1"),(VLOOKUP(B473,#REF!,8,FALSE)="1")),"非公開",(VLOOKUP(B473,#REF!,30,"FALSE")))</f>
        <v>#REF!</v>
      </c>
      <c r="L473" s="27" t="e">
        <f>VLOOKUP(B473,#REF!,29,FALSE)</f>
        <v>#REF!</v>
      </c>
      <c r="M473" s="28" t="e">
        <f>IF(OR((VLOOKUP(B473,#REF!,66,FALSE)="1"),(VLOOKUP(B473,#REF!,8,FALSE)="1")),"非公開",(ROUNDDOWN(L473/K473,3)))</f>
        <v>#REF!</v>
      </c>
      <c r="N473" s="13"/>
      <c r="O473" s="13"/>
      <c r="P473" s="13"/>
      <c r="Q473" s="14" t="s">
        <v>7</v>
      </c>
    </row>
    <row r="474" spans="1:17" ht="60" customHeight="1" x14ac:dyDescent="0.15">
      <c r="A474" s="22" t="e">
        <f>VLOOKUP(B474,#REF!,75,FALSE)</f>
        <v>#REF!</v>
      </c>
      <c r="B474" s="21"/>
      <c r="C474" s="23" t="e">
        <f>VLOOKUP(B474,#REF!,76,FALSE)</f>
        <v>#REF!</v>
      </c>
      <c r="D474" s="23" t="e">
        <f t="shared" si="7"/>
        <v>#REF!</v>
      </c>
      <c r="E474" s="24" t="e">
        <f>VLOOKUP(B474,#REF!,9,FALSE)&amp;CHAR(10)&amp;(DBCS(VLOOKUP(B474,#REF!,11,FALSE))&amp;(DBCS(VLOOKUP(B474,#REF!,10,FALSE))))</f>
        <v>#REF!</v>
      </c>
      <c r="F474" s="24" t="e">
        <f>IF(VLOOKUP(B474,#REF!,63,FALSE)="01","航空自衛隊第２補給処調達部長　村岡　良雄","航空自衛隊第２補給処調達部長代理調達管理課長　奥山　英樹")</f>
        <v>#REF!</v>
      </c>
      <c r="G474" s="25" t="e">
        <f>DATEVALUE(VLOOKUP(B474,#REF!,21,FALSE))</f>
        <v>#REF!</v>
      </c>
      <c r="H474" s="24" t="e">
        <f>VLOOKUP(B474,#REF!,18,FALSE)&amp;CHAR(10)&amp;(VLOOKUP(B474,#REF!,19,FALSE))</f>
        <v>#REF!</v>
      </c>
      <c r="I474" s="26" t="e">
        <f>VLOOKUP(H474,#REF!,2,FALSE)</f>
        <v>#REF!</v>
      </c>
      <c r="J474" s="11" t="e">
        <f>IF((VLOOKUP(B474,#REF!,68,FALSE)="55"),"一般競争入札","指名競争入札")</f>
        <v>#REF!</v>
      </c>
      <c r="K474" s="27" t="e">
        <f>IF(OR((VLOOKUP(B474,#REF!,66,FALSE)="1"),(VLOOKUP(B474,#REF!,8,FALSE)="1")),"非公開",(VLOOKUP(B474,#REF!,30,"FALSE")))</f>
        <v>#REF!</v>
      </c>
      <c r="L474" s="27" t="e">
        <f>VLOOKUP(B474,#REF!,29,FALSE)</f>
        <v>#REF!</v>
      </c>
      <c r="M474" s="28" t="e">
        <f>IF(OR((VLOOKUP(B474,#REF!,66,FALSE)="1"),(VLOOKUP(B474,#REF!,8,FALSE)="1")),"非公開",(ROUNDDOWN(L474/K474,3)))</f>
        <v>#REF!</v>
      </c>
      <c r="N474" s="13"/>
      <c r="O474" s="13"/>
      <c r="P474" s="13"/>
      <c r="Q474" s="14" t="s">
        <v>7</v>
      </c>
    </row>
    <row r="475" spans="1:17" ht="60" customHeight="1" x14ac:dyDescent="0.15">
      <c r="A475" s="22" t="e">
        <f>VLOOKUP(B475,#REF!,75,FALSE)</f>
        <v>#REF!</v>
      </c>
      <c r="B475" s="21"/>
      <c r="C475" s="23" t="e">
        <f>VLOOKUP(B475,#REF!,76,FALSE)</f>
        <v>#REF!</v>
      </c>
      <c r="D475" s="23" t="e">
        <f t="shared" si="7"/>
        <v>#REF!</v>
      </c>
      <c r="E475" s="24" t="e">
        <f>VLOOKUP(B475,#REF!,9,FALSE)&amp;CHAR(10)&amp;(DBCS(VLOOKUP(B475,#REF!,11,FALSE))&amp;(DBCS(VLOOKUP(B475,#REF!,10,FALSE))))</f>
        <v>#REF!</v>
      </c>
      <c r="F475" s="24" t="e">
        <f>IF(VLOOKUP(B475,#REF!,63,FALSE)="01","航空自衛隊第２補給処調達部長　村岡　良雄","航空自衛隊第２補給処調達部長代理調達管理課長　奥山　英樹")</f>
        <v>#REF!</v>
      </c>
      <c r="G475" s="25" t="e">
        <f>DATEVALUE(VLOOKUP(B475,#REF!,21,FALSE))</f>
        <v>#REF!</v>
      </c>
      <c r="H475" s="24" t="e">
        <f>VLOOKUP(B475,#REF!,18,FALSE)&amp;CHAR(10)&amp;(VLOOKUP(B475,#REF!,19,FALSE))</f>
        <v>#REF!</v>
      </c>
      <c r="I475" s="26" t="e">
        <f>VLOOKUP(H475,#REF!,2,FALSE)</f>
        <v>#REF!</v>
      </c>
      <c r="J475" s="11" t="e">
        <f>IF((VLOOKUP(B475,#REF!,68,FALSE)="55"),"一般競争入札","指名競争入札")</f>
        <v>#REF!</v>
      </c>
      <c r="K475" s="27" t="e">
        <f>IF(OR((VLOOKUP(B475,#REF!,66,FALSE)="1"),(VLOOKUP(B475,#REF!,8,FALSE)="1")),"非公開",(VLOOKUP(B475,#REF!,30,"FALSE")))</f>
        <v>#REF!</v>
      </c>
      <c r="L475" s="27" t="e">
        <f>VLOOKUP(B475,#REF!,29,FALSE)</f>
        <v>#REF!</v>
      </c>
      <c r="M475" s="28" t="e">
        <f>IF(OR((VLOOKUP(B475,#REF!,66,FALSE)="1"),(VLOOKUP(B475,#REF!,8,FALSE)="1")),"非公開",(ROUNDDOWN(L475/K475,3)))</f>
        <v>#REF!</v>
      </c>
      <c r="N475" s="13"/>
      <c r="O475" s="13"/>
      <c r="P475" s="13"/>
      <c r="Q475" s="14" t="s">
        <v>7</v>
      </c>
    </row>
    <row r="476" spans="1:17" ht="60" customHeight="1" x14ac:dyDescent="0.15">
      <c r="A476" s="22" t="e">
        <f>VLOOKUP(B476,#REF!,75,FALSE)</f>
        <v>#REF!</v>
      </c>
      <c r="B476" s="21"/>
      <c r="C476" s="23" t="e">
        <f>VLOOKUP(B476,#REF!,76,FALSE)</f>
        <v>#REF!</v>
      </c>
      <c r="D476" s="23" t="e">
        <f t="shared" si="7"/>
        <v>#REF!</v>
      </c>
      <c r="E476" s="24" t="e">
        <f>VLOOKUP(B476,#REF!,9,FALSE)&amp;CHAR(10)&amp;(DBCS(VLOOKUP(B476,#REF!,11,FALSE))&amp;(DBCS(VLOOKUP(B476,#REF!,10,FALSE))))</f>
        <v>#REF!</v>
      </c>
      <c r="F476" s="24" t="e">
        <f>IF(VLOOKUP(B476,#REF!,63,FALSE)="01","航空自衛隊第２補給処調達部長　村岡　良雄","航空自衛隊第２補給処調達部長代理調達管理課長　奥山　英樹")</f>
        <v>#REF!</v>
      </c>
      <c r="G476" s="25" t="e">
        <f>DATEVALUE(VLOOKUP(B476,#REF!,21,FALSE))</f>
        <v>#REF!</v>
      </c>
      <c r="H476" s="24" t="e">
        <f>VLOOKUP(B476,#REF!,18,FALSE)&amp;CHAR(10)&amp;(VLOOKUP(B476,#REF!,19,FALSE))</f>
        <v>#REF!</v>
      </c>
      <c r="I476" s="26" t="e">
        <f>VLOOKUP(H476,#REF!,2,FALSE)</f>
        <v>#REF!</v>
      </c>
      <c r="J476" s="11" t="e">
        <f>IF((VLOOKUP(B476,#REF!,68,FALSE)="55"),"一般競争入札","指名競争入札")</f>
        <v>#REF!</v>
      </c>
      <c r="K476" s="27" t="e">
        <f>IF(OR((VLOOKUP(B476,#REF!,66,FALSE)="1"),(VLOOKUP(B476,#REF!,8,FALSE)="1")),"非公開",(VLOOKUP(B476,#REF!,30,"FALSE")))</f>
        <v>#REF!</v>
      </c>
      <c r="L476" s="27" t="e">
        <f>VLOOKUP(B476,#REF!,29,FALSE)</f>
        <v>#REF!</v>
      </c>
      <c r="M476" s="28" t="e">
        <f>IF(OR((VLOOKUP(B476,#REF!,66,FALSE)="1"),(VLOOKUP(B476,#REF!,8,FALSE)="1")),"非公開",(ROUNDDOWN(L476/K476,3)))</f>
        <v>#REF!</v>
      </c>
      <c r="N476" s="13"/>
      <c r="O476" s="13"/>
      <c r="P476" s="13"/>
      <c r="Q476" s="14" t="s">
        <v>7</v>
      </c>
    </row>
    <row r="477" spans="1:17" ht="60" customHeight="1" x14ac:dyDescent="0.15">
      <c r="A477" s="22" t="e">
        <f>VLOOKUP(B477,#REF!,75,FALSE)</f>
        <v>#REF!</v>
      </c>
      <c r="B477" s="21"/>
      <c r="C477" s="23" t="e">
        <f>VLOOKUP(B477,#REF!,76,FALSE)</f>
        <v>#REF!</v>
      </c>
      <c r="D477" s="23" t="e">
        <f t="shared" si="7"/>
        <v>#REF!</v>
      </c>
      <c r="E477" s="24" t="e">
        <f>VLOOKUP(B477,#REF!,9,FALSE)&amp;CHAR(10)&amp;(DBCS(VLOOKUP(B477,#REF!,11,FALSE))&amp;(DBCS(VLOOKUP(B477,#REF!,10,FALSE))))</f>
        <v>#REF!</v>
      </c>
      <c r="F477" s="24" t="e">
        <f>IF(VLOOKUP(B477,#REF!,63,FALSE)="01","航空自衛隊第２補給処調達部長　村岡　良雄","航空自衛隊第２補給処調達部長代理調達管理課長　奥山　英樹")</f>
        <v>#REF!</v>
      </c>
      <c r="G477" s="25" t="e">
        <f>DATEVALUE(VLOOKUP(B477,#REF!,21,FALSE))</f>
        <v>#REF!</v>
      </c>
      <c r="H477" s="24" t="e">
        <f>VLOOKUP(B477,#REF!,18,FALSE)&amp;CHAR(10)&amp;(VLOOKUP(B477,#REF!,19,FALSE))</f>
        <v>#REF!</v>
      </c>
      <c r="I477" s="26" t="e">
        <f>VLOOKUP(H477,#REF!,2,FALSE)</f>
        <v>#REF!</v>
      </c>
      <c r="J477" s="11" t="e">
        <f>IF((VLOOKUP(B477,#REF!,68,FALSE)="55"),"一般競争入札","指名競争入札")</f>
        <v>#REF!</v>
      </c>
      <c r="K477" s="27" t="e">
        <f>IF(OR((VLOOKUP(B477,#REF!,66,FALSE)="1"),(VLOOKUP(B477,#REF!,8,FALSE)="1")),"非公開",(VLOOKUP(B477,#REF!,30,"FALSE")))</f>
        <v>#REF!</v>
      </c>
      <c r="L477" s="27" t="e">
        <f>VLOOKUP(B477,#REF!,29,FALSE)</f>
        <v>#REF!</v>
      </c>
      <c r="M477" s="28" t="e">
        <f>IF(OR((VLOOKUP(B477,#REF!,66,FALSE)="1"),(VLOOKUP(B477,#REF!,8,FALSE)="1")),"非公開",(ROUNDDOWN(L477/K477,3)))</f>
        <v>#REF!</v>
      </c>
      <c r="N477" s="13"/>
      <c r="O477" s="13"/>
      <c r="P477" s="13"/>
      <c r="Q477" s="14" t="s">
        <v>7</v>
      </c>
    </row>
    <row r="478" spans="1:17" ht="60" customHeight="1" x14ac:dyDescent="0.15">
      <c r="A478" s="22" t="e">
        <f>VLOOKUP(B478,#REF!,75,FALSE)</f>
        <v>#REF!</v>
      </c>
      <c r="B478" s="21"/>
      <c r="C478" s="23" t="e">
        <f>VLOOKUP(B478,#REF!,76,FALSE)</f>
        <v>#REF!</v>
      </c>
      <c r="D478" s="23" t="e">
        <f t="shared" si="7"/>
        <v>#REF!</v>
      </c>
      <c r="E478" s="24" t="e">
        <f>VLOOKUP(B478,#REF!,9,FALSE)&amp;CHAR(10)&amp;(DBCS(VLOOKUP(B478,#REF!,11,FALSE))&amp;(DBCS(VLOOKUP(B478,#REF!,10,FALSE))))</f>
        <v>#REF!</v>
      </c>
      <c r="F478" s="24" t="e">
        <f>IF(VLOOKUP(B478,#REF!,63,FALSE)="01","航空自衛隊第２補給処調達部長　村岡　良雄","航空自衛隊第２補給処調達部長代理調達管理課長　奥山　英樹")</f>
        <v>#REF!</v>
      </c>
      <c r="G478" s="25" t="e">
        <f>DATEVALUE(VLOOKUP(B478,#REF!,21,FALSE))</f>
        <v>#REF!</v>
      </c>
      <c r="H478" s="24" t="e">
        <f>VLOOKUP(B478,#REF!,18,FALSE)&amp;CHAR(10)&amp;(VLOOKUP(B478,#REF!,19,FALSE))</f>
        <v>#REF!</v>
      </c>
      <c r="I478" s="26" t="e">
        <f>VLOOKUP(H478,#REF!,2,FALSE)</f>
        <v>#REF!</v>
      </c>
      <c r="J478" s="11" t="e">
        <f>IF((VLOOKUP(B478,#REF!,68,FALSE)="55"),"一般競争入札","指名競争入札")</f>
        <v>#REF!</v>
      </c>
      <c r="K478" s="27" t="e">
        <f>IF(OR((VLOOKUP(B478,#REF!,66,FALSE)="1"),(VLOOKUP(B478,#REF!,8,FALSE)="1")),"非公開",(VLOOKUP(B478,#REF!,30,"FALSE")))</f>
        <v>#REF!</v>
      </c>
      <c r="L478" s="27" t="e">
        <f>VLOOKUP(B478,#REF!,29,FALSE)</f>
        <v>#REF!</v>
      </c>
      <c r="M478" s="28" t="e">
        <f>IF(OR((VLOOKUP(B478,#REF!,66,FALSE)="1"),(VLOOKUP(B478,#REF!,8,FALSE)="1")),"非公開",(ROUNDDOWN(L478/K478,3)))</f>
        <v>#REF!</v>
      </c>
      <c r="N478" s="13"/>
      <c r="O478" s="13"/>
      <c r="P478" s="13"/>
      <c r="Q478" s="14" t="s">
        <v>7</v>
      </c>
    </row>
    <row r="479" spans="1:17" ht="60" customHeight="1" x14ac:dyDescent="0.15">
      <c r="A479" s="22" t="e">
        <f>VLOOKUP(B479,#REF!,75,FALSE)</f>
        <v>#REF!</v>
      </c>
      <c r="B479" s="21"/>
      <c r="C479" s="23" t="e">
        <f>VLOOKUP(B479,#REF!,76,FALSE)</f>
        <v>#REF!</v>
      </c>
      <c r="D479" s="23" t="e">
        <f t="shared" si="7"/>
        <v>#REF!</v>
      </c>
      <c r="E479" s="24" t="e">
        <f>VLOOKUP(B479,#REF!,9,FALSE)&amp;CHAR(10)&amp;(DBCS(VLOOKUP(B479,#REF!,11,FALSE))&amp;(DBCS(VLOOKUP(B479,#REF!,10,FALSE))))</f>
        <v>#REF!</v>
      </c>
      <c r="F479" s="24" t="e">
        <f>IF(VLOOKUP(B479,#REF!,63,FALSE)="01","航空自衛隊第２補給処調達部長　村岡　良雄","航空自衛隊第２補給処調達部長代理調達管理課長　奥山　英樹")</f>
        <v>#REF!</v>
      </c>
      <c r="G479" s="25" t="e">
        <f>DATEVALUE(VLOOKUP(B479,#REF!,21,FALSE))</f>
        <v>#REF!</v>
      </c>
      <c r="H479" s="24" t="e">
        <f>VLOOKUP(B479,#REF!,18,FALSE)&amp;CHAR(10)&amp;(VLOOKUP(B479,#REF!,19,FALSE))</f>
        <v>#REF!</v>
      </c>
      <c r="I479" s="26" t="e">
        <f>VLOOKUP(H479,#REF!,2,FALSE)</f>
        <v>#REF!</v>
      </c>
      <c r="J479" s="11" t="e">
        <f>IF((VLOOKUP(B479,#REF!,68,FALSE)="55"),"一般競争入札","指名競争入札")</f>
        <v>#REF!</v>
      </c>
      <c r="K479" s="27" t="e">
        <f>IF(OR((VLOOKUP(B479,#REF!,66,FALSE)="1"),(VLOOKUP(B479,#REF!,8,FALSE)="1")),"非公開",(VLOOKUP(B479,#REF!,30,"FALSE")))</f>
        <v>#REF!</v>
      </c>
      <c r="L479" s="27" t="e">
        <f>VLOOKUP(B479,#REF!,29,FALSE)</f>
        <v>#REF!</v>
      </c>
      <c r="M479" s="28" t="e">
        <f>IF(OR((VLOOKUP(B479,#REF!,66,FALSE)="1"),(VLOOKUP(B479,#REF!,8,FALSE)="1")),"非公開",(ROUNDDOWN(L479/K479,3)))</f>
        <v>#REF!</v>
      </c>
      <c r="N479" s="13"/>
      <c r="O479" s="13"/>
      <c r="P479" s="13"/>
      <c r="Q479" s="14" t="s">
        <v>7</v>
      </c>
    </row>
    <row r="480" spans="1:17" ht="60" customHeight="1" x14ac:dyDescent="0.15">
      <c r="A480" s="22" t="e">
        <f>VLOOKUP(B480,#REF!,75,FALSE)</f>
        <v>#REF!</v>
      </c>
      <c r="B480" s="21"/>
      <c r="C480" s="23" t="e">
        <f>VLOOKUP(B480,#REF!,76,FALSE)</f>
        <v>#REF!</v>
      </c>
      <c r="D480" s="23" t="e">
        <f t="shared" si="7"/>
        <v>#REF!</v>
      </c>
      <c r="E480" s="24" t="e">
        <f>VLOOKUP(B480,#REF!,9,FALSE)&amp;CHAR(10)&amp;(DBCS(VLOOKUP(B480,#REF!,11,FALSE))&amp;(DBCS(VLOOKUP(B480,#REF!,10,FALSE))))</f>
        <v>#REF!</v>
      </c>
      <c r="F480" s="24" t="e">
        <f>IF(VLOOKUP(B480,#REF!,63,FALSE)="01","航空自衛隊第２補給処調達部長　村岡　良雄","航空自衛隊第２補給処調達部長代理調達管理課長　奥山　英樹")</f>
        <v>#REF!</v>
      </c>
      <c r="G480" s="25" t="e">
        <f>DATEVALUE(VLOOKUP(B480,#REF!,21,FALSE))</f>
        <v>#REF!</v>
      </c>
      <c r="H480" s="24" t="e">
        <f>VLOOKUP(B480,#REF!,18,FALSE)&amp;CHAR(10)&amp;(VLOOKUP(B480,#REF!,19,FALSE))</f>
        <v>#REF!</v>
      </c>
      <c r="I480" s="26" t="e">
        <f>VLOOKUP(H480,#REF!,2,FALSE)</f>
        <v>#REF!</v>
      </c>
      <c r="J480" s="11" t="e">
        <f>IF((VLOOKUP(B480,#REF!,68,FALSE)="55"),"一般競争入札","指名競争入札")</f>
        <v>#REF!</v>
      </c>
      <c r="K480" s="27" t="e">
        <f>IF(OR((VLOOKUP(B480,#REF!,66,FALSE)="1"),(VLOOKUP(B480,#REF!,8,FALSE)="1")),"非公開",(VLOOKUP(B480,#REF!,30,"FALSE")))</f>
        <v>#REF!</v>
      </c>
      <c r="L480" s="27" t="e">
        <f>VLOOKUP(B480,#REF!,29,FALSE)</f>
        <v>#REF!</v>
      </c>
      <c r="M480" s="28" t="e">
        <f>IF(OR((VLOOKUP(B480,#REF!,66,FALSE)="1"),(VLOOKUP(B480,#REF!,8,FALSE)="1")),"非公開",(ROUNDDOWN(L480/K480,3)))</f>
        <v>#REF!</v>
      </c>
      <c r="N480" s="13"/>
      <c r="O480" s="13"/>
      <c r="P480" s="13"/>
      <c r="Q480" s="14" t="s">
        <v>7</v>
      </c>
    </row>
    <row r="481" spans="1:17" ht="60" customHeight="1" x14ac:dyDescent="0.15">
      <c r="A481" s="22" t="e">
        <f>VLOOKUP(B481,#REF!,75,FALSE)</f>
        <v>#REF!</v>
      </c>
      <c r="B481" s="21"/>
      <c r="C481" s="23" t="e">
        <f>VLOOKUP(B481,#REF!,76,FALSE)</f>
        <v>#REF!</v>
      </c>
      <c r="D481" s="23" t="e">
        <f t="shared" si="7"/>
        <v>#REF!</v>
      </c>
      <c r="E481" s="24" t="e">
        <f>VLOOKUP(B481,#REF!,9,FALSE)&amp;CHAR(10)&amp;(DBCS(VLOOKUP(B481,#REF!,11,FALSE))&amp;(DBCS(VLOOKUP(B481,#REF!,10,FALSE))))</f>
        <v>#REF!</v>
      </c>
      <c r="F481" s="24" t="e">
        <f>IF(VLOOKUP(B481,#REF!,63,FALSE)="01","航空自衛隊第２補給処調達部長　村岡　良雄","航空自衛隊第２補給処調達部長代理調達管理課長　奥山　英樹")</f>
        <v>#REF!</v>
      </c>
      <c r="G481" s="25" t="e">
        <f>DATEVALUE(VLOOKUP(B481,#REF!,21,FALSE))</f>
        <v>#REF!</v>
      </c>
      <c r="H481" s="24" t="e">
        <f>VLOOKUP(B481,#REF!,18,FALSE)&amp;CHAR(10)&amp;(VLOOKUP(B481,#REF!,19,FALSE))</f>
        <v>#REF!</v>
      </c>
      <c r="I481" s="26" t="e">
        <f>VLOOKUP(H481,#REF!,2,FALSE)</f>
        <v>#REF!</v>
      </c>
      <c r="J481" s="11" t="e">
        <f>IF((VLOOKUP(B481,#REF!,68,FALSE)="55"),"一般競争入札","指名競争入札")</f>
        <v>#REF!</v>
      </c>
      <c r="K481" s="27" t="e">
        <f>IF(OR((VLOOKUP(B481,#REF!,66,FALSE)="1"),(VLOOKUP(B481,#REF!,8,FALSE)="1")),"非公開",(VLOOKUP(B481,#REF!,30,"FALSE")))</f>
        <v>#REF!</v>
      </c>
      <c r="L481" s="27" t="e">
        <f>VLOOKUP(B481,#REF!,29,FALSE)</f>
        <v>#REF!</v>
      </c>
      <c r="M481" s="28" t="e">
        <f>IF(OR((VLOOKUP(B481,#REF!,66,FALSE)="1"),(VLOOKUP(B481,#REF!,8,FALSE)="1")),"非公開",(ROUNDDOWN(L481/K481,3)))</f>
        <v>#REF!</v>
      </c>
      <c r="N481" s="13"/>
      <c r="O481" s="13"/>
      <c r="P481" s="13"/>
      <c r="Q481" s="14" t="s">
        <v>7</v>
      </c>
    </row>
    <row r="482" spans="1:17" ht="60" customHeight="1" x14ac:dyDescent="0.15">
      <c r="A482" s="22" t="e">
        <f>VLOOKUP(B482,#REF!,75,FALSE)</f>
        <v>#REF!</v>
      </c>
      <c r="B482" s="21"/>
      <c r="C482" s="23" t="e">
        <f>VLOOKUP(B482,#REF!,76,FALSE)</f>
        <v>#REF!</v>
      </c>
      <c r="D482" s="23" t="e">
        <f t="shared" si="7"/>
        <v>#REF!</v>
      </c>
      <c r="E482" s="24" t="e">
        <f>VLOOKUP(B482,#REF!,9,FALSE)&amp;CHAR(10)&amp;(DBCS(VLOOKUP(B482,#REF!,11,FALSE))&amp;(DBCS(VLOOKUP(B482,#REF!,10,FALSE))))</f>
        <v>#REF!</v>
      </c>
      <c r="F482" s="24" t="e">
        <f>IF(VLOOKUP(B482,#REF!,63,FALSE)="01","航空自衛隊第２補給処調達部長　村岡　良雄","航空自衛隊第２補給処調達部長代理調達管理課長　奥山　英樹")</f>
        <v>#REF!</v>
      </c>
      <c r="G482" s="25" t="e">
        <f>DATEVALUE(VLOOKUP(B482,#REF!,21,FALSE))</f>
        <v>#REF!</v>
      </c>
      <c r="H482" s="24" t="e">
        <f>VLOOKUP(B482,#REF!,18,FALSE)&amp;CHAR(10)&amp;(VLOOKUP(B482,#REF!,19,FALSE))</f>
        <v>#REF!</v>
      </c>
      <c r="I482" s="26" t="e">
        <f>VLOOKUP(H482,#REF!,2,FALSE)</f>
        <v>#REF!</v>
      </c>
      <c r="J482" s="11" t="e">
        <f>IF((VLOOKUP(B482,#REF!,68,FALSE)="55"),"一般競争入札","指名競争入札")</f>
        <v>#REF!</v>
      </c>
      <c r="K482" s="27" t="e">
        <f>IF(OR((VLOOKUP(B482,#REF!,66,FALSE)="1"),(VLOOKUP(B482,#REF!,8,FALSE)="1")),"非公開",(VLOOKUP(B482,#REF!,30,"FALSE")))</f>
        <v>#REF!</v>
      </c>
      <c r="L482" s="27" t="e">
        <f>VLOOKUP(B482,#REF!,29,FALSE)</f>
        <v>#REF!</v>
      </c>
      <c r="M482" s="28" t="e">
        <f>IF(OR((VLOOKUP(B482,#REF!,66,FALSE)="1"),(VLOOKUP(B482,#REF!,8,FALSE)="1")),"非公開",(ROUNDDOWN(L482/K482,3)))</f>
        <v>#REF!</v>
      </c>
      <c r="N482" s="13"/>
      <c r="O482" s="13"/>
      <c r="P482" s="13"/>
      <c r="Q482" s="14" t="s">
        <v>7</v>
      </c>
    </row>
    <row r="483" spans="1:17" ht="60" customHeight="1" x14ac:dyDescent="0.15">
      <c r="A483" s="22" t="e">
        <f>VLOOKUP(B483,#REF!,75,FALSE)</f>
        <v>#REF!</v>
      </c>
      <c r="B483" s="21"/>
      <c r="C483" s="23" t="e">
        <f>VLOOKUP(B483,#REF!,76,FALSE)</f>
        <v>#REF!</v>
      </c>
      <c r="D483" s="23" t="e">
        <f t="shared" si="7"/>
        <v>#REF!</v>
      </c>
      <c r="E483" s="24" t="e">
        <f>VLOOKUP(B483,#REF!,9,FALSE)&amp;CHAR(10)&amp;(DBCS(VLOOKUP(B483,#REF!,11,FALSE))&amp;(DBCS(VLOOKUP(B483,#REF!,10,FALSE))))</f>
        <v>#REF!</v>
      </c>
      <c r="F483" s="24" t="e">
        <f>IF(VLOOKUP(B483,#REF!,63,FALSE)="01","航空自衛隊第２補給処調達部長　村岡　良雄","航空自衛隊第２補給処調達部長代理調達管理課長　奥山　英樹")</f>
        <v>#REF!</v>
      </c>
      <c r="G483" s="25" t="e">
        <f>DATEVALUE(VLOOKUP(B483,#REF!,21,FALSE))</f>
        <v>#REF!</v>
      </c>
      <c r="H483" s="24" t="e">
        <f>VLOOKUP(B483,#REF!,18,FALSE)&amp;CHAR(10)&amp;(VLOOKUP(B483,#REF!,19,FALSE))</f>
        <v>#REF!</v>
      </c>
      <c r="I483" s="26" t="e">
        <f>VLOOKUP(H483,#REF!,2,FALSE)</f>
        <v>#REF!</v>
      </c>
      <c r="J483" s="11" t="e">
        <f>IF((VLOOKUP(B483,#REF!,68,FALSE)="55"),"一般競争入札","指名競争入札")</f>
        <v>#REF!</v>
      </c>
      <c r="K483" s="27" t="e">
        <f>IF(OR((VLOOKUP(B483,#REF!,66,FALSE)="1"),(VLOOKUP(B483,#REF!,8,FALSE)="1")),"非公開",(VLOOKUP(B483,#REF!,30,"FALSE")))</f>
        <v>#REF!</v>
      </c>
      <c r="L483" s="27" t="e">
        <f>VLOOKUP(B483,#REF!,29,FALSE)</f>
        <v>#REF!</v>
      </c>
      <c r="M483" s="28" t="e">
        <f>IF(OR((VLOOKUP(B483,#REF!,66,FALSE)="1"),(VLOOKUP(B483,#REF!,8,FALSE)="1")),"非公開",(ROUNDDOWN(L483/K483,3)))</f>
        <v>#REF!</v>
      </c>
      <c r="N483" s="13"/>
      <c r="O483" s="13"/>
      <c r="P483" s="13"/>
      <c r="Q483" s="14" t="s">
        <v>7</v>
      </c>
    </row>
    <row r="484" spans="1:17" ht="60" customHeight="1" x14ac:dyDescent="0.15">
      <c r="A484" s="22" t="e">
        <f>VLOOKUP(B484,#REF!,75,FALSE)</f>
        <v>#REF!</v>
      </c>
      <c r="B484" s="21"/>
      <c r="C484" s="23" t="e">
        <f>VLOOKUP(B484,#REF!,76,FALSE)</f>
        <v>#REF!</v>
      </c>
      <c r="D484" s="23" t="e">
        <f t="shared" si="7"/>
        <v>#REF!</v>
      </c>
      <c r="E484" s="24" t="e">
        <f>VLOOKUP(B484,#REF!,9,FALSE)&amp;CHAR(10)&amp;(DBCS(VLOOKUP(B484,#REF!,11,FALSE))&amp;(DBCS(VLOOKUP(B484,#REF!,10,FALSE))))</f>
        <v>#REF!</v>
      </c>
      <c r="F484" s="24" t="e">
        <f>IF(VLOOKUP(B484,#REF!,63,FALSE)="01","航空自衛隊第２補給処調達部長　村岡　良雄","航空自衛隊第２補給処調達部長代理調達管理課長　奥山　英樹")</f>
        <v>#REF!</v>
      </c>
      <c r="G484" s="25" t="e">
        <f>DATEVALUE(VLOOKUP(B484,#REF!,21,FALSE))</f>
        <v>#REF!</v>
      </c>
      <c r="H484" s="24" t="e">
        <f>VLOOKUP(B484,#REF!,18,FALSE)&amp;CHAR(10)&amp;(VLOOKUP(B484,#REF!,19,FALSE))</f>
        <v>#REF!</v>
      </c>
      <c r="I484" s="26" t="e">
        <f>VLOOKUP(H484,#REF!,2,FALSE)</f>
        <v>#REF!</v>
      </c>
      <c r="J484" s="11" t="e">
        <f>IF((VLOOKUP(B484,#REF!,68,FALSE)="55"),"一般競争入札","指名競争入札")</f>
        <v>#REF!</v>
      </c>
      <c r="K484" s="27" t="e">
        <f>IF(OR((VLOOKUP(B484,#REF!,66,FALSE)="1"),(VLOOKUP(B484,#REF!,8,FALSE)="1")),"非公開",(VLOOKUP(B484,#REF!,30,"FALSE")))</f>
        <v>#REF!</v>
      </c>
      <c r="L484" s="27" t="e">
        <f>VLOOKUP(B484,#REF!,29,FALSE)</f>
        <v>#REF!</v>
      </c>
      <c r="M484" s="28" t="e">
        <f>IF(OR((VLOOKUP(B484,#REF!,66,FALSE)="1"),(VLOOKUP(B484,#REF!,8,FALSE)="1")),"非公開",(ROUNDDOWN(L484/K484,3)))</f>
        <v>#REF!</v>
      </c>
      <c r="N484" s="13"/>
      <c r="O484" s="13"/>
      <c r="P484" s="13"/>
      <c r="Q484" s="14" t="s">
        <v>7</v>
      </c>
    </row>
    <row r="485" spans="1:17" ht="60" customHeight="1" x14ac:dyDescent="0.15">
      <c r="A485" s="22" t="e">
        <f>VLOOKUP(B485,#REF!,75,FALSE)</f>
        <v>#REF!</v>
      </c>
      <c r="B485" s="21"/>
      <c r="C485" s="23" t="e">
        <f>VLOOKUP(B485,#REF!,76,FALSE)</f>
        <v>#REF!</v>
      </c>
      <c r="D485" s="23" t="e">
        <f t="shared" si="7"/>
        <v>#REF!</v>
      </c>
      <c r="E485" s="24" t="e">
        <f>VLOOKUP(B485,#REF!,9,FALSE)&amp;CHAR(10)&amp;(DBCS(VLOOKUP(B485,#REF!,11,FALSE))&amp;(DBCS(VLOOKUP(B485,#REF!,10,FALSE))))</f>
        <v>#REF!</v>
      </c>
      <c r="F485" s="24" t="e">
        <f>IF(VLOOKUP(B485,#REF!,63,FALSE)="01","航空自衛隊第２補給処調達部長　村岡　良雄","航空自衛隊第２補給処調達部長代理調達管理課長　奥山　英樹")</f>
        <v>#REF!</v>
      </c>
      <c r="G485" s="25" t="e">
        <f>DATEVALUE(VLOOKUP(B485,#REF!,21,FALSE))</f>
        <v>#REF!</v>
      </c>
      <c r="H485" s="24" t="e">
        <f>VLOOKUP(B485,#REF!,18,FALSE)&amp;CHAR(10)&amp;(VLOOKUP(B485,#REF!,19,FALSE))</f>
        <v>#REF!</v>
      </c>
      <c r="I485" s="26" t="e">
        <f>VLOOKUP(H485,#REF!,2,FALSE)</f>
        <v>#REF!</v>
      </c>
      <c r="J485" s="11" t="e">
        <f>IF((VLOOKUP(B485,#REF!,68,FALSE)="55"),"一般競争入札","指名競争入札")</f>
        <v>#REF!</v>
      </c>
      <c r="K485" s="27" t="e">
        <f>IF(OR((VLOOKUP(B485,#REF!,66,FALSE)="1"),(VLOOKUP(B485,#REF!,8,FALSE)="1")),"非公開",(VLOOKUP(B485,#REF!,30,"FALSE")))</f>
        <v>#REF!</v>
      </c>
      <c r="L485" s="27" t="e">
        <f>VLOOKUP(B485,#REF!,29,FALSE)</f>
        <v>#REF!</v>
      </c>
      <c r="M485" s="28" t="e">
        <f>IF(OR((VLOOKUP(B485,#REF!,66,FALSE)="1"),(VLOOKUP(B485,#REF!,8,FALSE)="1")),"非公開",(ROUNDDOWN(L485/K485,3)))</f>
        <v>#REF!</v>
      </c>
      <c r="N485" s="13"/>
      <c r="O485" s="13"/>
      <c r="P485" s="13"/>
      <c r="Q485" s="14" t="s">
        <v>7</v>
      </c>
    </row>
    <row r="486" spans="1:17" ht="60" customHeight="1" x14ac:dyDescent="0.15">
      <c r="A486" s="22" t="e">
        <f>VLOOKUP(B486,#REF!,75,FALSE)</f>
        <v>#REF!</v>
      </c>
      <c r="B486" s="21"/>
      <c r="C486" s="23" t="e">
        <f>VLOOKUP(B486,#REF!,76,FALSE)</f>
        <v>#REF!</v>
      </c>
      <c r="D486" s="23" t="e">
        <f t="shared" si="7"/>
        <v>#REF!</v>
      </c>
      <c r="E486" s="24" t="e">
        <f>VLOOKUP(B486,#REF!,9,FALSE)&amp;CHAR(10)&amp;(DBCS(VLOOKUP(B486,#REF!,11,FALSE))&amp;(DBCS(VLOOKUP(B486,#REF!,10,FALSE))))</f>
        <v>#REF!</v>
      </c>
      <c r="F486" s="24" t="e">
        <f>IF(VLOOKUP(B486,#REF!,63,FALSE)="01","航空自衛隊第２補給処調達部長　村岡　良雄","航空自衛隊第２補給処調達部長代理調達管理課長　奥山　英樹")</f>
        <v>#REF!</v>
      </c>
      <c r="G486" s="25" t="e">
        <f>DATEVALUE(VLOOKUP(B486,#REF!,21,FALSE))</f>
        <v>#REF!</v>
      </c>
      <c r="H486" s="24" t="e">
        <f>VLOOKUP(B486,#REF!,18,FALSE)&amp;CHAR(10)&amp;(VLOOKUP(B486,#REF!,19,FALSE))</f>
        <v>#REF!</v>
      </c>
      <c r="I486" s="26" t="e">
        <f>VLOOKUP(H486,#REF!,2,FALSE)</f>
        <v>#REF!</v>
      </c>
      <c r="J486" s="11" t="e">
        <f>IF((VLOOKUP(B486,#REF!,68,FALSE)="55"),"一般競争入札","指名競争入札")</f>
        <v>#REF!</v>
      </c>
      <c r="K486" s="27" t="e">
        <f>IF(OR((VLOOKUP(B486,#REF!,66,FALSE)="1"),(VLOOKUP(B486,#REF!,8,FALSE)="1")),"非公開",(VLOOKUP(B486,#REF!,30,"FALSE")))</f>
        <v>#REF!</v>
      </c>
      <c r="L486" s="27" t="e">
        <f>VLOOKUP(B486,#REF!,29,FALSE)</f>
        <v>#REF!</v>
      </c>
      <c r="M486" s="28" t="e">
        <f>IF(OR((VLOOKUP(B486,#REF!,66,FALSE)="1"),(VLOOKUP(B486,#REF!,8,FALSE)="1")),"非公開",(ROUNDDOWN(L486/K486,3)))</f>
        <v>#REF!</v>
      </c>
      <c r="N486" s="13"/>
      <c r="O486" s="13"/>
      <c r="P486" s="13"/>
      <c r="Q486" s="14" t="s">
        <v>7</v>
      </c>
    </row>
    <row r="487" spans="1:17" ht="60" customHeight="1" x14ac:dyDescent="0.15">
      <c r="A487" s="22" t="e">
        <f>VLOOKUP(B487,#REF!,75,FALSE)</f>
        <v>#REF!</v>
      </c>
      <c r="B487" s="21"/>
      <c r="C487" s="23" t="e">
        <f>VLOOKUP(B487,#REF!,76,FALSE)</f>
        <v>#REF!</v>
      </c>
      <c r="D487" s="23" t="e">
        <f t="shared" si="7"/>
        <v>#REF!</v>
      </c>
      <c r="E487" s="24" t="e">
        <f>VLOOKUP(B487,#REF!,9,FALSE)&amp;CHAR(10)&amp;(DBCS(VLOOKUP(B487,#REF!,11,FALSE))&amp;(DBCS(VLOOKUP(B487,#REF!,10,FALSE))))</f>
        <v>#REF!</v>
      </c>
      <c r="F487" s="24" t="e">
        <f>IF(VLOOKUP(B487,#REF!,63,FALSE)="01","航空自衛隊第２補給処調達部長　村岡　良雄","航空自衛隊第２補給処調達部長代理調達管理課長　奥山　英樹")</f>
        <v>#REF!</v>
      </c>
      <c r="G487" s="25" t="e">
        <f>DATEVALUE(VLOOKUP(B487,#REF!,21,FALSE))</f>
        <v>#REF!</v>
      </c>
      <c r="H487" s="24" t="e">
        <f>VLOOKUP(B487,#REF!,18,FALSE)&amp;CHAR(10)&amp;(VLOOKUP(B487,#REF!,19,FALSE))</f>
        <v>#REF!</v>
      </c>
      <c r="I487" s="26" t="e">
        <f>VLOOKUP(H487,#REF!,2,FALSE)</f>
        <v>#REF!</v>
      </c>
      <c r="J487" s="11" t="e">
        <f>IF((VLOOKUP(B487,#REF!,68,FALSE)="55"),"一般競争入札","指名競争入札")</f>
        <v>#REF!</v>
      </c>
      <c r="K487" s="27" t="e">
        <f>IF(OR((VLOOKUP(B487,#REF!,66,FALSE)="1"),(VLOOKUP(B487,#REF!,8,FALSE)="1")),"非公開",(VLOOKUP(B487,#REF!,30,"FALSE")))</f>
        <v>#REF!</v>
      </c>
      <c r="L487" s="27" t="e">
        <f>VLOOKUP(B487,#REF!,29,FALSE)</f>
        <v>#REF!</v>
      </c>
      <c r="M487" s="28" t="e">
        <f>IF(OR((VLOOKUP(B487,#REF!,66,FALSE)="1"),(VLOOKUP(B487,#REF!,8,FALSE)="1")),"非公開",(ROUNDDOWN(L487/K487,3)))</f>
        <v>#REF!</v>
      </c>
      <c r="N487" s="13"/>
      <c r="O487" s="13"/>
      <c r="P487" s="13"/>
      <c r="Q487" s="14" t="s">
        <v>7</v>
      </c>
    </row>
    <row r="488" spans="1:17" ht="60" customHeight="1" x14ac:dyDescent="0.15">
      <c r="A488" s="22" t="e">
        <f>VLOOKUP(B488,#REF!,75,FALSE)</f>
        <v>#REF!</v>
      </c>
      <c r="B488" s="21"/>
      <c r="C488" s="23" t="e">
        <f>VLOOKUP(B488,#REF!,76,FALSE)</f>
        <v>#REF!</v>
      </c>
      <c r="D488" s="23" t="e">
        <f t="shared" si="7"/>
        <v>#REF!</v>
      </c>
      <c r="E488" s="24" t="e">
        <f>VLOOKUP(B488,#REF!,9,FALSE)&amp;CHAR(10)&amp;(DBCS(VLOOKUP(B488,#REF!,11,FALSE))&amp;(DBCS(VLOOKUP(B488,#REF!,10,FALSE))))</f>
        <v>#REF!</v>
      </c>
      <c r="F488" s="24" t="e">
        <f>IF(VLOOKUP(B488,#REF!,63,FALSE)="01","航空自衛隊第２補給処調達部長　村岡　良雄","航空自衛隊第２補給処調達部長代理調達管理課長　奥山　英樹")</f>
        <v>#REF!</v>
      </c>
      <c r="G488" s="25" t="e">
        <f>DATEVALUE(VLOOKUP(B488,#REF!,21,FALSE))</f>
        <v>#REF!</v>
      </c>
      <c r="H488" s="24" t="e">
        <f>VLOOKUP(B488,#REF!,18,FALSE)&amp;CHAR(10)&amp;(VLOOKUP(B488,#REF!,19,FALSE))</f>
        <v>#REF!</v>
      </c>
      <c r="I488" s="26" t="e">
        <f>VLOOKUP(H488,#REF!,2,FALSE)</f>
        <v>#REF!</v>
      </c>
      <c r="J488" s="11" t="e">
        <f>IF((VLOOKUP(B488,#REF!,68,FALSE)="55"),"一般競争入札","指名競争入札")</f>
        <v>#REF!</v>
      </c>
      <c r="K488" s="27" t="e">
        <f>IF(OR((VLOOKUP(B488,#REF!,66,FALSE)="1"),(VLOOKUP(B488,#REF!,8,FALSE)="1")),"非公開",(VLOOKUP(B488,#REF!,30,"FALSE")))</f>
        <v>#REF!</v>
      </c>
      <c r="L488" s="27" t="e">
        <f>VLOOKUP(B488,#REF!,29,FALSE)</f>
        <v>#REF!</v>
      </c>
      <c r="M488" s="28" t="e">
        <f>IF(OR((VLOOKUP(B488,#REF!,66,FALSE)="1"),(VLOOKUP(B488,#REF!,8,FALSE)="1")),"非公開",(ROUNDDOWN(L488/K488,3)))</f>
        <v>#REF!</v>
      </c>
      <c r="N488" s="13"/>
      <c r="O488" s="13"/>
      <c r="P488" s="13"/>
      <c r="Q488" s="14" t="s">
        <v>7</v>
      </c>
    </row>
    <row r="489" spans="1:17" ht="60" customHeight="1" x14ac:dyDescent="0.15">
      <c r="A489" s="22" t="e">
        <f>VLOOKUP(B489,#REF!,75,FALSE)</f>
        <v>#REF!</v>
      </c>
      <c r="B489" s="21"/>
      <c r="C489" s="23" t="e">
        <f>VLOOKUP(B489,#REF!,76,FALSE)</f>
        <v>#REF!</v>
      </c>
      <c r="D489" s="23" t="e">
        <f t="shared" si="7"/>
        <v>#REF!</v>
      </c>
      <c r="E489" s="24" t="e">
        <f>VLOOKUP(B489,#REF!,9,FALSE)&amp;CHAR(10)&amp;(DBCS(VLOOKUP(B489,#REF!,11,FALSE))&amp;(DBCS(VLOOKUP(B489,#REF!,10,FALSE))))</f>
        <v>#REF!</v>
      </c>
      <c r="F489" s="24" t="e">
        <f>IF(VLOOKUP(B489,#REF!,63,FALSE)="01","航空自衛隊第２補給処調達部長　村岡　良雄","航空自衛隊第２補給処調達部長代理調達管理課長　奥山　英樹")</f>
        <v>#REF!</v>
      </c>
      <c r="G489" s="25" t="e">
        <f>DATEVALUE(VLOOKUP(B489,#REF!,21,FALSE))</f>
        <v>#REF!</v>
      </c>
      <c r="H489" s="24" t="e">
        <f>VLOOKUP(B489,#REF!,18,FALSE)&amp;CHAR(10)&amp;(VLOOKUP(B489,#REF!,19,FALSE))</f>
        <v>#REF!</v>
      </c>
      <c r="I489" s="26" t="e">
        <f>VLOOKUP(H489,#REF!,2,FALSE)</f>
        <v>#REF!</v>
      </c>
      <c r="J489" s="11" t="e">
        <f>IF((VLOOKUP(B489,#REF!,68,FALSE)="55"),"一般競争入札","指名競争入札")</f>
        <v>#REF!</v>
      </c>
      <c r="K489" s="27" t="e">
        <f>IF(OR((VLOOKUP(B489,#REF!,66,FALSE)="1"),(VLOOKUP(B489,#REF!,8,FALSE)="1")),"非公開",(VLOOKUP(B489,#REF!,30,"FALSE")))</f>
        <v>#REF!</v>
      </c>
      <c r="L489" s="27" t="e">
        <f>VLOOKUP(B489,#REF!,29,FALSE)</f>
        <v>#REF!</v>
      </c>
      <c r="M489" s="28" t="e">
        <f>IF(OR((VLOOKUP(B489,#REF!,66,FALSE)="1"),(VLOOKUP(B489,#REF!,8,FALSE)="1")),"非公開",(ROUNDDOWN(L489/K489,3)))</f>
        <v>#REF!</v>
      </c>
      <c r="N489" s="13"/>
      <c r="O489" s="13"/>
      <c r="P489" s="13"/>
      <c r="Q489" s="14" t="s">
        <v>7</v>
      </c>
    </row>
    <row r="490" spans="1:17" ht="60" customHeight="1" x14ac:dyDescent="0.15">
      <c r="A490" s="22" t="e">
        <f>VLOOKUP(B490,#REF!,75,FALSE)</f>
        <v>#REF!</v>
      </c>
      <c r="B490" s="21"/>
      <c r="C490" s="23" t="e">
        <f>VLOOKUP(B490,#REF!,76,FALSE)</f>
        <v>#REF!</v>
      </c>
      <c r="D490" s="23" t="e">
        <f t="shared" si="7"/>
        <v>#REF!</v>
      </c>
      <c r="E490" s="24" t="e">
        <f>VLOOKUP(B490,#REF!,9,FALSE)&amp;CHAR(10)&amp;(DBCS(VLOOKUP(B490,#REF!,11,FALSE))&amp;(DBCS(VLOOKUP(B490,#REF!,10,FALSE))))</f>
        <v>#REF!</v>
      </c>
      <c r="F490" s="24" t="e">
        <f>IF(VLOOKUP(B490,#REF!,63,FALSE)="01","航空自衛隊第２補給処調達部長　村岡　良雄","航空自衛隊第２補給処調達部長代理調達管理課長　奥山　英樹")</f>
        <v>#REF!</v>
      </c>
      <c r="G490" s="25" t="e">
        <f>DATEVALUE(VLOOKUP(B490,#REF!,21,FALSE))</f>
        <v>#REF!</v>
      </c>
      <c r="H490" s="24" t="e">
        <f>VLOOKUP(B490,#REF!,18,FALSE)&amp;CHAR(10)&amp;(VLOOKUP(B490,#REF!,19,FALSE))</f>
        <v>#REF!</v>
      </c>
      <c r="I490" s="26" t="e">
        <f>VLOOKUP(H490,#REF!,2,FALSE)</f>
        <v>#REF!</v>
      </c>
      <c r="J490" s="11" t="e">
        <f>IF((VLOOKUP(B490,#REF!,68,FALSE)="55"),"一般競争入札","指名競争入札")</f>
        <v>#REF!</v>
      </c>
      <c r="K490" s="27" t="e">
        <f>IF(OR((VLOOKUP(B490,#REF!,66,FALSE)="1"),(VLOOKUP(B490,#REF!,8,FALSE)="1")),"非公開",(VLOOKUP(B490,#REF!,30,"FALSE")))</f>
        <v>#REF!</v>
      </c>
      <c r="L490" s="27" t="e">
        <f>VLOOKUP(B490,#REF!,29,FALSE)</f>
        <v>#REF!</v>
      </c>
      <c r="M490" s="28" t="e">
        <f>IF(OR((VLOOKUP(B490,#REF!,66,FALSE)="1"),(VLOOKUP(B490,#REF!,8,FALSE)="1")),"非公開",(ROUNDDOWN(L490/K490,3)))</f>
        <v>#REF!</v>
      </c>
      <c r="N490" s="13"/>
      <c r="O490" s="13"/>
      <c r="P490" s="13"/>
      <c r="Q490" s="14" t="s">
        <v>7</v>
      </c>
    </row>
    <row r="491" spans="1:17" ht="60" customHeight="1" x14ac:dyDescent="0.15">
      <c r="A491" s="22" t="e">
        <f>VLOOKUP(B491,#REF!,75,FALSE)</f>
        <v>#REF!</v>
      </c>
      <c r="B491" s="21"/>
      <c r="C491" s="23" t="e">
        <f>VLOOKUP(B491,#REF!,76,FALSE)</f>
        <v>#REF!</v>
      </c>
      <c r="D491" s="23" t="e">
        <f t="shared" si="7"/>
        <v>#REF!</v>
      </c>
      <c r="E491" s="24" t="e">
        <f>VLOOKUP(B491,#REF!,9,FALSE)&amp;CHAR(10)&amp;(DBCS(VLOOKUP(B491,#REF!,11,FALSE))&amp;(DBCS(VLOOKUP(B491,#REF!,10,FALSE))))</f>
        <v>#REF!</v>
      </c>
      <c r="F491" s="24" t="e">
        <f>IF(VLOOKUP(B491,#REF!,63,FALSE)="01","航空自衛隊第２補給処調達部長　村岡　良雄","航空自衛隊第２補給処調達部長代理調達管理課長　奥山　英樹")</f>
        <v>#REF!</v>
      </c>
      <c r="G491" s="25" t="e">
        <f>DATEVALUE(VLOOKUP(B491,#REF!,21,FALSE))</f>
        <v>#REF!</v>
      </c>
      <c r="H491" s="24" t="e">
        <f>VLOOKUP(B491,#REF!,18,FALSE)&amp;CHAR(10)&amp;(VLOOKUP(B491,#REF!,19,FALSE))</f>
        <v>#REF!</v>
      </c>
      <c r="I491" s="26" t="e">
        <f>VLOOKUP(H491,#REF!,2,FALSE)</f>
        <v>#REF!</v>
      </c>
      <c r="J491" s="11" t="e">
        <f>IF((VLOOKUP(B491,#REF!,68,FALSE)="55"),"一般競争入札","指名競争入札")</f>
        <v>#REF!</v>
      </c>
      <c r="K491" s="27" t="e">
        <f>IF(OR((VLOOKUP(B491,#REF!,66,FALSE)="1"),(VLOOKUP(B491,#REF!,8,FALSE)="1")),"非公開",(VLOOKUP(B491,#REF!,30,"FALSE")))</f>
        <v>#REF!</v>
      </c>
      <c r="L491" s="27" t="e">
        <f>VLOOKUP(B491,#REF!,29,FALSE)</f>
        <v>#REF!</v>
      </c>
      <c r="M491" s="28" t="e">
        <f>IF(OR((VLOOKUP(B491,#REF!,66,FALSE)="1"),(VLOOKUP(B491,#REF!,8,FALSE)="1")),"非公開",(ROUNDDOWN(L491/K491,3)))</f>
        <v>#REF!</v>
      </c>
      <c r="N491" s="13"/>
      <c r="O491" s="13"/>
      <c r="P491" s="13"/>
      <c r="Q491" s="14" t="s">
        <v>7</v>
      </c>
    </row>
    <row r="492" spans="1:17" ht="60" customHeight="1" x14ac:dyDescent="0.15">
      <c r="A492" s="22" t="e">
        <f>VLOOKUP(B492,#REF!,75,FALSE)</f>
        <v>#REF!</v>
      </c>
      <c r="B492" s="21"/>
      <c r="C492" s="23" t="e">
        <f>VLOOKUP(B492,#REF!,76,FALSE)</f>
        <v>#REF!</v>
      </c>
      <c r="D492" s="23" t="e">
        <f t="shared" si="7"/>
        <v>#REF!</v>
      </c>
      <c r="E492" s="24" t="e">
        <f>VLOOKUP(B492,#REF!,9,FALSE)&amp;CHAR(10)&amp;(DBCS(VLOOKUP(B492,#REF!,11,FALSE))&amp;(DBCS(VLOOKUP(B492,#REF!,10,FALSE))))</f>
        <v>#REF!</v>
      </c>
      <c r="F492" s="24" t="e">
        <f>IF(VLOOKUP(B492,#REF!,63,FALSE)="01","航空自衛隊第２補給処調達部長　村岡　良雄","航空自衛隊第２補給処調達部長代理調達管理課長　奥山　英樹")</f>
        <v>#REF!</v>
      </c>
      <c r="G492" s="25" t="e">
        <f>DATEVALUE(VLOOKUP(B492,#REF!,21,FALSE))</f>
        <v>#REF!</v>
      </c>
      <c r="H492" s="24" t="e">
        <f>VLOOKUP(B492,#REF!,18,FALSE)&amp;CHAR(10)&amp;(VLOOKUP(B492,#REF!,19,FALSE))</f>
        <v>#REF!</v>
      </c>
      <c r="I492" s="26" t="e">
        <f>VLOOKUP(H492,#REF!,2,FALSE)</f>
        <v>#REF!</v>
      </c>
      <c r="J492" s="11" t="e">
        <f>IF((VLOOKUP(B492,#REF!,68,FALSE)="55"),"一般競争入札","指名競争入札")</f>
        <v>#REF!</v>
      </c>
      <c r="K492" s="27" t="e">
        <f>IF(OR((VLOOKUP(B492,#REF!,66,FALSE)="1"),(VLOOKUP(B492,#REF!,8,FALSE)="1")),"非公開",(VLOOKUP(B492,#REF!,30,"FALSE")))</f>
        <v>#REF!</v>
      </c>
      <c r="L492" s="27" t="e">
        <f>VLOOKUP(B492,#REF!,29,FALSE)</f>
        <v>#REF!</v>
      </c>
      <c r="M492" s="28" t="e">
        <f>IF(OR((VLOOKUP(B492,#REF!,66,FALSE)="1"),(VLOOKUP(B492,#REF!,8,FALSE)="1")),"非公開",(ROUNDDOWN(L492/K492,3)))</f>
        <v>#REF!</v>
      </c>
      <c r="N492" s="13"/>
      <c r="O492" s="13"/>
      <c r="P492" s="13"/>
      <c r="Q492" s="14" t="s">
        <v>7</v>
      </c>
    </row>
    <row r="493" spans="1:17" ht="60" customHeight="1" x14ac:dyDescent="0.15">
      <c r="A493" s="22" t="e">
        <f>VLOOKUP(B493,#REF!,75,FALSE)</f>
        <v>#REF!</v>
      </c>
      <c r="B493" s="21"/>
      <c r="C493" s="23" t="e">
        <f>VLOOKUP(B493,#REF!,76,FALSE)</f>
        <v>#REF!</v>
      </c>
      <c r="D493" s="23" t="e">
        <f t="shared" si="7"/>
        <v>#REF!</v>
      </c>
      <c r="E493" s="24" t="e">
        <f>VLOOKUP(B493,#REF!,9,FALSE)&amp;CHAR(10)&amp;(DBCS(VLOOKUP(B493,#REF!,11,FALSE))&amp;(DBCS(VLOOKUP(B493,#REF!,10,FALSE))))</f>
        <v>#REF!</v>
      </c>
      <c r="F493" s="24" t="e">
        <f>IF(VLOOKUP(B493,#REF!,63,FALSE)="01","航空自衛隊第２補給処調達部長　村岡　良雄","航空自衛隊第２補給処調達部長代理調達管理課長　奥山　英樹")</f>
        <v>#REF!</v>
      </c>
      <c r="G493" s="25" t="e">
        <f>DATEVALUE(VLOOKUP(B493,#REF!,21,FALSE))</f>
        <v>#REF!</v>
      </c>
      <c r="H493" s="24" t="e">
        <f>VLOOKUP(B493,#REF!,18,FALSE)&amp;CHAR(10)&amp;(VLOOKUP(B493,#REF!,19,FALSE))</f>
        <v>#REF!</v>
      </c>
      <c r="I493" s="26" t="e">
        <f>VLOOKUP(H493,#REF!,2,FALSE)</f>
        <v>#REF!</v>
      </c>
      <c r="J493" s="11" t="e">
        <f>IF((VLOOKUP(B493,#REF!,68,FALSE)="55"),"一般競争入札","指名競争入札")</f>
        <v>#REF!</v>
      </c>
      <c r="K493" s="27" t="e">
        <f>IF(OR((VLOOKUP(B493,#REF!,66,FALSE)="1"),(VLOOKUP(B493,#REF!,8,FALSE)="1")),"非公開",(VLOOKUP(B493,#REF!,30,"FALSE")))</f>
        <v>#REF!</v>
      </c>
      <c r="L493" s="27" t="e">
        <f>VLOOKUP(B493,#REF!,29,FALSE)</f>
        <v>#REF!</v>
      </c>
      <c r="M493" s="28" t="e">
        <f>IF(OR((VLOOKUP(B493,#REF!,66,FALSE)="1"),(VLOOKUP(B493,#REF!,8,FALSE)="1")),"非公開",(ROUNDDOWN(L493/K493,3)))</f>
        <v>#REF!</v>
      </c>
      <c r="N493" s="13"/>
      <c r="O493" s="13"/>
      <c r="P493" s="13"/>
      <c r="Q493" s="14" t="s">
        <v>7</v>
      </c>
    </row>
    <row r="494" spans="1:17" ht="60" customHeight="1" x14ac:dyDescent="0.15">
      <c r="A494" s="22" t="e">
        <f>VLOOKUP(B494,#REF!,75,FALSE)</f>
        <v>#REF!</v>
      </c>
      <c r="B494" s="21"/>
      <c r="C494" s="23" t="e">
        <f>VLOOKUP(B494,#REF!,76,FALSE)</f>
        <v>#REF!</v>
      </c>
      <c r="D494" s="23" t="e">
        <f t="shared" si="7"/>
        <v>#REF!</v>
      </c>
      <c r="E494" s="24" t="e">
        <f>VLOOKUP(B494,#REF!,9,FALSE)&amp;CHAR(10)&amp;(DBCS(VLOOKUP(B494,#REF!,11,FALSE))&amp;(DBCS(VLOOKUP(B494,#REF!,10,FALSE))))</f>
        <v>#REF!</v>
      </c>
      <c r="F494" s="24" t="e">
        <f>IF(VLOOKUP(B494,#REF!,63,FALSE)="01","航空自衛隊第２補給処調達部長　村岡　良雄","航空自衛隊第２補給処調達部長代理調達管理課長　奥山　英樹")</f>
        <v>#REF!</v>
      </c>
      <c r="G494" s="25" t="e">
        <f>DATEVALUE(VLOOKUP(B494,#REF!,21,FALSE))</f>
        <v>#REF!</v>
      </c>
      <c r="H494" s="24" t="e">
        <f>VLOOKUP(B494,#REF!,18,FALSE)&amp;CHAR(10)&amp;(VLOOKUP(B494,#REF!,19,FALSE))</f>
        <v>#REF!</v>
      </c>
      <c r="I494" s="26" t="e">
        <f>VLOOKUP(H494,#REF!,2,FALSE)</f>
        <v>#REF!</v>
      </c>
      <c r="J494" s="11" t="e">
        <f>IF((VLOOKUP(B494,#REF!,68,FALSE)="55"),"一般競争入札","指名競争入札")</f>
        <v>#REF!</v>
      </c>
      <c r="K494" s="27" t="e">
        <f>IF(OR((VLOOKUP(B494,#REF!,66,FALSE)="1"),(VLOOKUP(B494,#REF!,8,FALSE)="1")),"非公開",(VLOOKUP(B494,#REF!,30,"FALSE")))</f>
        <v>#REF!</v>
      </c>
      <c r="L494" s="27" t="e">
        <f>VLOOKUP(B494,#REF!,29,FALSE)</f>
        <v>#REF!</v>
      </c>
      <c r="M494" s="28" t="e">
        <f>IF(OR((VLOOKUP(B494,#REF!,66,FALSE)="1"),(VLOOKUP(B494,#REF!,8,FALSE)="1")),"非公開",(ROUNDDOWN(L494/K494,3)))</f>
        <v>#REF!</v>
      </c>
      <c r="N494" s="13"/>
      <c r="O494" s="13"/>
      <c r="P494" s="13"/>
      <c r="Q494" s="14" t="s">
        <v>7</v>
      </c>
    </row>
    <row r="495" spans="1:17" ht="60" customHeight="1" x14ac:dyDescent="0.15">
      <c r="A495" s="22" t="e">
        <f>VLOOKUP(B495,#REF!,75,FALSE)</f>
        <v>#REF!</v>
      </c>
      <c r="B495" s="21"/>
      <c r="C495" s="23" t="e">
        <f>VLOOKUP(B495,#REF!,76,FALSE)</f>
        <v>#REF!</v>
      </c>
      <c r="D495" s="23" t="e">
        <f t="shared" si="7"/>
        <v>#REF!</v>
      </c>
      <c r="E495" s="24" t="e">
        <f>VLOOKUP(B495,#REF!,9,FALSE)&amp;CHAR(10)&amp;(DBCS(VLOOKUP(B495,#REF!,11,FALSE))&amp;(DBCS(VLOOKUP(B495,#REF!,10,FALSE))))</f>
        <v>#REF!</v>
      </c>
      <c r="F495" s="24" t="e">
        <f>IF(VLOOKUP(B495,#REF!,63,FALSE)="01","航空自衛隊第２補給処調達部長　村岡　良雄","航空自衛隊第２補給処調達部長代理調達管理課長　奥山　英樹")</f>
        <v>#REF!</v>
      </c>
      <c r="G495" s="25" t="e">
        <f>DATEVALUE(VLOOKUP(B495,#REF!,21,FALSE))</f>
        <v>#REF!</v>
      </c>
      <c r="H495" s="24" t="e">
        <f>VLOOKUP(B495,#REF!,18,FALSE)&amp;CHAR(10)&amp;(VLOOKUP(B495,#REF!,19,FALSE))</f>
        <v>#REF!</v>
      </c>
      <c r="I495" s="26" t="e">
        <f>VLOOKUP(H495,#REF!,2,FALSE)</f>
        <v>#REF!</v>
      </c>
      <c r="J495" s="11" t="e">
        <f>IF((VLOOKUP(B495,#REF!,68,FALSE)="55"),"一般競争入札","指名競争入札")</f>
        <v>#REF!</v>
      </c>
      <c r="K495" s="27" t="e">
        <f>IF(OR((VLOOKUP(B495,#REF!,66,FALSE)="1"),(VLOOKUP(B495,#REF!,8,FALSE)="1")),"非公開",(VLOOKUP(B495,#REF!,30,"FALSE")))</f>
        <v>#REF!</v>
      </c>
      <c r="L495" s="27" t="e">
        <f>VLOOKUP(B495,#REF!,29,FALSE)</f>
        <v>#REF!</v>
      </c>
      <c r="M495" s="28" t="e">
        <f>IF(OR((VLOOKUP(B495,#REF!,66,FALSE)="1"),(VLOOKUP(B495,#REF!,8,FALSE)="1")),"非公開",(ROUNDDOWN(L495/K495,3)))</f>
        <v>#REF!</v>
      </c>
      <c r="N495" s="13"/>
      <c r="O495" s="13"/>
      <c r="P495" s="13"/>
      <c r="Q495" s="14" t="s">
        <v>7</v>
      </c>
    </row>
    <row r="496" spans="1:17" ht="60" customHeight="1" x14ac:dyDescent="0.15">
      <c r="A496" s="22" t="e">
        <f>VLOOKUP(B496,#REF!,75,FALSE)</f>
        <v>#REF!</v>
      </c>
      <c r="B496" s="21"/>
      <c r="C496" s="23" t="e">
        <f>VLOOKUP(B496,#REF!,76,FALSE)</f>
        <v>#REF!</v>
      </c>
      <c r="D496" s="23" t="e">
        <f t="shared" si="7"/>
        <v>#REF!</v>
      </c>
      <c r="E496" s="24" t="e">
        <f>VLOOKUP(B496,#REF!,9,FALSE)&amp;CHAR(10)&amp;(DBCS(VLOOKUP(B496,#REF!,11,FALSE))&amp;(DBCS(VLOOKUP(B496,#REF!,10,FALSE))))</f>
        <v>#REF!</v>
      </c>
      <c r="F496" s="24" t="e">
        <f>IF(VLOOKUP(B496,#REF!,63,FALSE)="01","航空自衛隊第２補給処調達部長　村岡　良雄","航空自衛隊第２補給処調達部長代理調達管理課長　奥山　英樹")</f>
        <v>#REF!</v>
      </c>
      <c r="G496" s="25" t="e">
        <f>DATEVALUE(VLOOKUP(B496,#REF!,21,FALSE))</f>
        <v>#REF!</v>
      </c>
      <c r="H496" s="24" t="e">
        <f>VLOOKUP(B496,#REF!,18,FALSE)&amp;CHAR(10)&amp;(VLOOKUP(B496,#REF!,19,FALSE))</f>
        <v>#REF!</v>
      </c>
      <c r="I496" s="26" t="e">
        <f>VLOOKUP(H496,#REF!,2,FALSE)</f>
        <v>#REF!</v>
      </c>
      <c r="J496" s="11" t="e">
        <f>IF((VLOOKUP(B496,#REF!,68,FALSE)="55"),"一般競争入札","指名競争入札")</f>
        <v>#REF!</v>
      </c>
      <c r="K496" s="27" t="e">
        <f>IF(OR((VLOOKUP(B496,#REF!,66,FALSE)="1"),(VLOOKUP(B496,#REF!,8,FALSE)="1")),"非公開",(VLOOKUP(B496,#REF!,30,"FALSE")))</f>
        <v>#REF!</v>
      </c>
      <c r="L496" s="27" t="e">
        <f>VLOOKUP(B496,#REF!,29,FALSE)</f>
        <v>#REF!</v>
      </c>
      <c r="M496" s="28" t="e">
        <f>IF(OR((VLOOKUP(B496,#REF!,66,FALSE)="1"),(VLOOKUP(B496,#REF!,8,FALSE)="1")),"非公開",(ROUNDDOWN(L496/K496,3)))</f>
        <v>#REF!</v>
      </c>
      <c r="N496" s="13"/>
      <c r="O496" s="13"/>
      <c r="P496" s="13"/>
      <c r="Q496" s="14" t="s">
        <v>7</v>
      </c>
    </row>
    <row r="497" spans="1:17" ht="60" customHeight="1" x14ac:dyDescent="0.15">
      <c r="A497" s="22" t="e">
        <f>VLOOKUP(B497,#REF!,75,FALSE)</f>
        <v>#REF!</v>
      </c>
      <c r="B497" s="21"/>
      <c r="C497" s="23" t="e">
        <f>VLOOKUP(B497,#REF!,76,FALSE)</f>
        <v>#REF!</v>
      </c>
      <c r="D497" s="23" t="e">
        <f t="shared" si="7"/>
        <v>#REF!</v>
      </c>
      <c r="E497" s="24" t="e">
        <f>VLOOKUP(B497,#REF!,9,FALSE)&amp;CHAR(10)&amp;(DBCS(VLOOKUP(B497,#REF!,11,FALSE))&amp;(DBCS(VLOOKUP(B497,#REF!,10,FALSE))))</f>
        <v>#REF!</v>
      </c>
      <c r="F497" s="24" t="e">
        <f>IF(VLOOKUP(B497,#REF!,63,FALSE)="01","航空自衛隊第２補給処調達部長　村岡　良雄","航空自衛隊第２補給処調達部長代理調達管理課長　奥山　英樹")</f>
        <v>#REF!</v>
      </c>
      <c r="G497" s="25" t="e">
        <f>DATEVALUE(VLOOKUP(B497,#REF!,21,FALSE))</f>
        <v>#REF!</v>
      </c>
      <c r="H497" s="24" t="e">
        <f>VLOOKUP(B497,#REF!,18,FALSE)&amp;CHAR(10)&amp;(VLOOKUP(B497,#REF!,19,FALSE))</f>
        <v>#REF!</v>
      </c>
      <c r="I497" s="26" t="e">
        <f>VLOOKUP(H497,#REF!,2,FALSE)</f>
        <v>#REF!</v>
      </c>
      <c r="J497" s="11" t="e">
        <f>IF((VLOOKUP(B497,#REF!,68,FALSE)="55"),"一般競争入札","指名競争入札")</f>
        <v>#REF!</v>
      </c>
      <c r="K497" s="27" t="e">
        <f>IF(OR((VLOOKUP(B497,#REF!,66,FALSE)="1"),(VLOOKUP(B497,#REF!,8,FALSE)="1")),"非公開",(VLOOKUP(B497,#REF!,30,"FALSE")))</f>
        <v>#REF!</v>
      </c>
      <c r="L497" s="27" t="e">
        <f>VLOOKUP(B497,#REF!,29,FALSE)</f>
        <v>#REF!</v>
      </c>
      <c r="M497" s="28" t="e">
        <f>IF(OR((VLOOKUP(B497,#REF!,66,FALSE)="1"),(VLOOKUP(B497,#REF!,8,FALSE)="1")),"非公開",(ROUNDDOWN(L497/K497,3)))</f>
        <v>#REF!</v>
      </c>
      <c r="N497" s="13"/>
      <c r="O497" s="13"/>
      <c r="P497" s="13"/>
      <c r="Q497" s="14" t="s">
        <v>7</v>
      </c>
    </row>
    <row r="498" spans="1:17" ht="60" customHeight="1" x14ac:dyDescent="0.15">
      <c r="A498" s="22" t="e">
        <f>VLOOKUP(B498,#REF!,75,FALSE)</f>
        <v>#REF!</v>
      </c>
      <c r="B498" s="21"/>
      <c r="C498" s="23" t="e">
        <f>VLOOKUP(B498,#REF!,76,FALSE)</f>
        <v>#REF!</v>
      </c>
      <c r="D498" s="23" t="e">
        <f t="shared" si="7"/>
        <v>#REF!</v>
      </c>
      <c r="E498" s="24" t="e">
        <f>VLOOKUP(B498,#REF!,9,FALSE)&amp;CHAR(10)&amp;(DBCS(VLOOKUP(B498,#REF!,11,FALSE))&amp;(DBCS(VLOOKUP(B498,#REF!,10,FALSE))))</f>
        <v>#REF!</v>
      </c>
      <c r="F498" s="24" t="e">
        <f>IF(VLOOKUP(B498,#REF!,63,FALSE)="01","航空自衛隊第２補給処調達部長　村岡　良雄","航空自衛隊第２補給処調達部長代理調達管理課長　奥山　英樹")</f>
        <v>#REF!</v>
      </c>
      <c r="G498" s="25" t="e">
        <f>DATEVALUE(VLOOKUP(B498,#REF!,21,FALSE))</f>
        <v>#REF!</v>
      </c>
      <c r="H498" s="24" t="e">
        <f>VLOOKUP(B498,#REF!,18,FALSE)&amp;CHAR(10)&amp;(VLOOKUP(B498,#REF!,19,FALSE))</f>
        <v>#REF!</v>
      </c>
      <c r="I498" s="26" t="e">
        <f>VLOOKUP(H498,#REF!,2,FALSE)</f>
        <v>#REF!</v>
      </c>
      <c r="J498" s="11" t="e">
        <f>IF((VLOOKUP(B498,#REF!,68,FALSE)="55"),"一般競争入札","指名競争入札")</f>
        <v>#REF!</v>
      </c>
      <c r="K498" s="27" t="e">
        <f>IF(OR((VLOOKUP(B498,#REF!,66,FALSE)="1"),(VLOOKUP(B498,#REF!,8,FALSE)="1")),"非公開",(VLOOKUP(B498,#REF!,30,"FALSE")))</f>
        <v>#REF!</v>
      </c>
      <c r="L498" s="27" t="e">
        <f>VLOOKUP(B498,#REF!,29,FALSE)</f>
        <v>#REF!</v>
      </c>
      <c r="M498" s="28" t="e">
        <f>IF(OR((VLOOKUP(B498,#REF!,66,FALSE)="1"),(VLOOKUP(B498,#REF!,8,FALSE)="1")),"非公開",(ROUNDDOWN(L498/K498,3)))</f>
        <v>#REF!</v>
      </c>
      <c r="N498" s="13"/>
      <c r="O498" s="13"/>
      <c r="P498" s="13"/>
      <c r="Q498" s="14" t="s">
        <v>7</v>
      </c>
    </row>
    <row r="499" spans="1:17" ht="60" customHeight="1" x14ac:dyDescent="0.15">
      <c r="A499" s="22" t="e">
        <f>VLOOKUP(B499,#REF!,75,FALSE)</f>
        <v>#REF!</v>
      </c>
      <c r="B499" s="21"/>
      <c r="C499" s="23" t="e">
        <f>VLOOKUP(B499,#REF!,76,FALSE)</f>
        <v>#REF!</v>
      </c>
      <c r="D499" s="23" t="e">
        <f t="shared" si="7"/>
        <v>#REF!</v>
      </c>
      <c r="E499" s="24" t="e">
        <f>VLOOKUP(B499,#REF!,9,FALSE)&amp;CHAR(10)&amp;(DBCS(VLOOKUP(B499,#REF!,11,FALSE))&amp;(DBCS(VLOOKUP(B499,#REF!,10,FALSE))))</f>
        <v>#REF!</v>
      </c>
      <c r="F499" s="24" t="e">
        <f>IF(VLOOKUP(B499,#REF!,63,FALSE)="01","航空自衛隊第２補給処調達部長　村岡　良雄","航空自衛隊第２補給処調達部長代理調達管理課長　奥山　英樹")</f>
        <v>#REF!</v>
      </c>
      <c r="G499" s="25" t="e">
        <f>DATEVALUE(VLOOKUP(B499,#REF!,21,FALSE))</f>
        <v>#REF!</v>
      </c>
      <c r="H499" s="24" t="e">
        <f>VLOOKUP(B499,#REF!,18,FALSE)&amp;CHAR(10)&amp;(VLOOKUP(B499,#REF!,19,FALSE))</f>
        <v>#REF!</v>
      </c>
      <c r="I499" s="26" t="e">
        <f>VLOOKUP(H499,#REF!,2,FALSE)</f>
        <v>#REF!</v>
      </c>
      <c r="J499" s="11" t="e">
        <f>IF((VLOOKUP(B499,#REF!,68,FALSE)="55"),"一般競争入札","指名競争入札")</f>
        <v>#REF!</v>
      </c>
      <c r="K499" s="27" t="e">
        <f>IF(OR((VLOOKUP(B499,#REF!,66,FALSE)="1"),(VLOOKUP(B499,#REF!,8,FALSE)="1")),"非公開",(VLOOKUP(B499,#REF!,30,"FALSE")))</f>
        <v>#REF!</v>
      </c>
      <c r="L499" s="27" t="e">
        <f>VLOOKUP(B499,#REF!,29,FALSE)</f>
        <v>#REF!</v>
      </c>
      <c r="M499" s="28" t="e">
        <f>IF(OR((VLOOKUP(B499,#REF!,66,FALSE)="1"),(VLOOKUP(B499,#REF!,8,FALSE)="1")),"非公開",(ROUNDDOWN(L499/K499,3)))</f>
        <v>#REF!</v>
      </c>
      <c r="N499" s="13"/>
      <c r="O499" s="13"/>
      <c r="P499" s="13"/>
      <c r="Q499" s="14" t="s">
        <v>7</v>
      </c>
    </row>
    <row r="500" spans="1:17" ht="60" customHeight="1" x14ac:dyDescent="0.15">
      <c r="A500" s="22" t="e">
        <f>VLOOKUP(B500,#REF!,75,FALSE)</f>
        <v>#REF!</v>
      </c>
      <c r="B500" s="21"/>
      <c r="C500" s="23" t="e">
        <f>VLOOKUP(B500,#REF!,76,FALSE)</f>
        <v>#REF!</v>
      </c>
      <c r="D500" s="23" t="e">
        <f t="shared" si="7"/>
        <v>#REF!</v>
      </c>
      <c r="E500" s="24" t="e">
        <f>VLOOKUP(B500,#REF!,9,FALSE)&amp;CHAR(10)&amp;(DBCS(VLOOKUP(B500,#REF!,11,FALSE))&amp;(DBCS(VLOOKUP(B500,#REF!,10,FALSE))))</f>
        <v>#REF!</v>
      </c>
      <c r="F500" s="24" t="e">
        <f>IF(VLOOKUP(B500,#REF!,63,FALSE)="01","航空自衛隊第２補給処調達部長　村岡　良雄","航空自衛隊第２補給処調達部長代理調達管理課長　奥山　英樹")</f>
        <v>#REF!</v>
      </c>
      <c r="G500" s="25" t="e">
        <f>DATEVALUE(VLOOKUP(B500,#REF!,21,FALSE))</f>
        <v>#REF!</v>
      </c>
      <c r="H500" s="24" t="e">
        <f>VLOOKUP(B500,#REF!,18,FALSE)&amp;CHAR(10)&amp;(VLOOKUP(B500,#REF!,19,FALSE))</f>
        <v>#REF!</v>
      </c>
      <c r="I500" s="26" t="e">
        <f>VLOOKUP(H500,#REF!,2,FALSE)</f>
        <v>#REF!</v>
      </c>
      <c r="J500" s="11" t="e">
        <f>IF((VLOOKUP(B500,#REF!,68,FALSE)="55"),"一般競争入札","指名競争入札")</f>
        <v>#REF!</v>
      </c>
      <c r="K500" s="27" t="e">
        <f>IF(OR((VLOOKUP(B500,#REF!,66,FALSE)="1"),(VLOOKUP(B500,#REF!,8,FALSE)="1")),"非公開",(VLOOKUP(B500,#REF!,30,"FALSE")))</f>
        <v>#REF!</v>
      </c>
      <c r="L500" s="27" t="e">
        <f>VLOOKUP(B500,#REF!,29,FALSE)</f>
        <v>#REF!</v>
      </c>
      <c r="M500" s="28" t="e">
        <f>IF(OR((VLOOKUP(B500,#REF!,66,FALSE)="1"),(VLOOKUP(B500,#REF!,8,FALSE)="1")),"非公開",(ROUNDDOWN(L500/K500,3)))</f>
        <v>#REF!</v>
      </c>
      <c r="N500" s="13"/>
      <c r="O500" s="13"/>
      <c r="P500" s="13"/>
      <c r="Q500" s="14" t="s">
        <v>7</v>
      </c>
    </row>
    <row r="501" spans="1:17" ht="60" customHeight="1" x14ac:dyDescent="0.15">
      <c r="A501" s="22" t="e">
        <f>VLOOKUP(B501,#REF!,75,FALSE)</f>
        <v>#REF!</v>
      </c>
      <c r="B501" s="21"/>
      <c r="C501" s="23" t="e">
        <f>VLOOKUP(B501,#REF!,76,FALSE)</f>
        <v>#REF!</v>
      </c>
      <c r="D501" s="23" t="e">
        <f t="shared" si="7"/>
        <v>#REF!</v>
      </c>
      <c r="E501" s="24" t="e">
        <f>VLOOKUP(B501,#REF!,9,FALSE)&amp;CHAR(10)&amp;(DBCS(VLOOKUP(B501,#REF!,11,FALSE))&amp;(DBCS(VLOOKUP(B501,#REF!,10,FALSE))))</f>
        <v>#REF!</v>
      </c>
      <c r="F501" s="24" t="e">
        <f>IF(VLOOKUP(B501,#REF!,63,FALSE)="01","航空自衛隊第２補給処調達部長　村岡　良雄","航空自衛隊第２補給処調達部長代理調達管理課長　奥山　英樹")</f>
        <v>#REF!</v>
      </c>
      <c r="G501" s="25" t="e">
        <f>DATEVALUE(VLOOKUP(B501,#REF!,21,FALSE))</f>
        <v>#REF!</v>
      </c>
      <c r="H501" s="24" t="e">
        <f>VLOOKUP(B501,#REF!,18,FALSE)&amp;CHAR(10)&amp;(VLOOKUP(B501,#REF!,19,FALSE))</f>
        <v>#REF!</v>
      </c>
      <c r="I501" s="26" t="e">
        <f>VLOOKUP(H501,#REF!,2,FALSE)</f>
        <v>#REF!</v>
      </c>
      <c r="J501" s="11" t="e">
        <f>IF((VLOOKUP(B501,#REF!,68,FALSE)="55"),"一般競争入札","指名競争入札")</f>
        <v>#REF!</v>
      </c>
      <c r="K501" s="27" t="e">
        <f>IF(OR((VLOOKUP(B501,#REF!,66,FALSE)="1"),(VLOOKUP(B501,#REF!,8,FALSE)="1")),"非公開",(VLOOKUP(B501,#REF!,30,"FALSE")))</f>
        <v>#REF!</v>
      </c>
      <c r="L501" s="27" t="e">
        <f>VLOOKUP(B501,#REF!,29,FALSE)</f>
        <v>#REF!</v>
      </c>
      <c r="M501" s="28" t="e">
        <f>IF(OR((VLOOKUP(B501,#REF!,66,FALSE)="1"),(VLOOKUP(B501,#REF!,8,FALSE)="1")),"非公開",(ROUNDDOWN(L501/K501,3)))</f>
        <v>#REF!</v>
      </c>
      <c r="N501" s="13"/>
      <c r="O501" s="13"/>
      <c r="P501" s="13"/>
      <c r="Q501" s="14" t="s">
        <v>7</v>
      </c>
    </row>
    <row r="502" spans="1:17" ht="60" customHeight="1" x14ac:dyDescent="0.15">
      <c r="A502" s="22" t="e">
        <f>VLOOKUP(B502,#REF!,75,FALSE)</f>
        <v>#REF!</v>
      </c>
      <c r="B502" s="21"/>
      <c r="C502" s="23" t="e">
        <f>VLOOKUP(B502,#REF!,76,FALSE)</f>
        <v>#REF!</v>
      </c>
      <c r="D502" s="23" t="e">
        <f t="shared" si="7"/>
        <v>#REF!</v>
      </c>
      <c r="E502" s="24" t="e">
        <f>VLOOKUP(B502,#REF!,9,FALSE)&amp;CHAR(10)&amp;(DBCS(VLOOKUP(B502,#REF!,11,FALSE))&amp;(DBCS(VLOOKUP(B502,#REF!,10,FALSE))))</f>
        <v>#REF!</v>
      </c>
      <c r="F502" s="24" t="e">
        <f>IF(VLOOKUP(B502,#REF!,63,FALSE)="01","航空自衛隊第２補給処調達部長　村岡　良雄","航空自衛隊第２補給処調達部長代理調達管理課長　奥山　英樹")</f>
        <v>#REF!</v>
      </c>
      <c r="G502" s="25" t="e">
        <f>DATEVALUE(VLOOKUP(B502,#REF!,21,FALSE))</f>
        <v>#REF!</v>
      </c>
      <c r="H502" s="24" t="e">
        <f>VLOOKUP(B502,#REF!,18,FALSE)&amp;CHAR(10)&amp;(VLOOKUP(B502,#REF!,19,FALSE))</f>
        <v>#REF!</v>
      </c>
      <c r="I502" s="26" t="e">
        <f>VLOOKUP(H502,#REF!,2,FALSE)</f>
        <v>#REF!</v>
      </c>
      <c r="J502" s="11" t="e">
        <f>IF((VLOOKUP(B502,#REF!,68,FALSE)="55"),"一般競争入札","指名競争入札")</f>
        <v>#REF!</v>
      </c>
      <c r="K502" s="27" t="e">
        <f>IF(OR((VLOOKUP(B502,#REF!,66,FALSE)="1"),(VLOOKUP(B502,#REF!,8,FALSE)="1")),"非公開",(VLOOKUP(B502,#REF!,30,"FALSE")))</f>
        <v>#REF!</v>
      </c>
      <c r="L502" s="27" t="e">
        <f>VLOOKUP(B502,#REF!,29,FALSE)</f>
        <v>#REF!</v>
      </c>
      <c r="M502" s="28" t="e">
        <f>IF(OR((VLOOKUP(B502,#REF!,66,FALSE)="1"),(VLOOKUP(B502,#REF!,8,FALSE)="1")),"非公開",(ROUNDDOWN(L502/K502,3)))</f>
        <v>#REF!</v>
      </c>
      <c r="N502" s="13"/>
      <c r="O502" s="13"/>
      <c r="P502" s="13"/>
      <c r="Q502" s="14" t="s">
        <v>7</v>
      </c>
    </row>
    <row r="503" spans="1:17" ht="60" customHeight="1" x14ac:dyDescent="0.15">
      <c r="A503" s="22" t="e">
        <f>VLOOKUP(B503,#REF!,75,FALSE)</f>
        <v>#REF!</v>
      </c>
      <c r="B503" s="21"/>
      <c r="C503" s="23" t="e">
        <f>VLOOKUP(B503,#REF!,76,FALSE)</f>
        <v>#REF!</v>
      </c>
      <c r="D503" s="23" t="e">
        <f t="shared" si="7"/>
        <v>#REF!</v>
      </c>
      <c r="E503" s="24" t="e">
        <f>VLOOKUP(B503,#REF!,9,FALSE)&amp;CHAR(10)&amp;(DBCS(VLOOKUP(B503,#REF!,11,FALSE))&amp;(DBCS(VLOOKUP(B503,#REF!,10,FALSE))))</f>
        <v>#REF!</v>
      </c>
      <c r="F503" s="24" t="e">
        <f>IF(VLOOKUP(B503,#REF!,63,FALSE)="01","航空自衛隊第２補給処調達部長　村岡　良雄","航空自衛隊第２補給処調達部長代理調達管理課長　奥山　英樹")</f>
        <v>#REF!</v>
      </c>
      <c r="G503" s="25" t="e">
        <f>DATEVALUE(VLOOKUP(B503,#REF!,21,FALSE))</f>
        <v>#REF!</v>
      </c>
      <c r="H503" s="24" t="e">
        <f>VLOOKUP(B503,#REF!,18,FALSE)&amp;CHAR(10)&amp;(VLOOKUP(B503,#REF!,19,FALSE))</f>
        <v>#REF!</v>
      </c>
      <c r="I503" s="26" t="e">
        <f>VLOOKUP(H503,#REF!,2,FALSE)</f>
        <v>#REF!</v>
      </c>
      <c r="J503" s="11" t="e">
        <f>IF((VLOOKUP(B503,#REF!,68,FALSE)="55"),"一般競争入札","指名競争入札")</f>
        <v>#REF!</v>
      </c>
      <c r="K503" s="27" t="e">
        <f>IF(OR((VLOOKUP(B503,#REF!,66,FALSE)="1"),(VLOOKUP(B503,#REF!,8,FALSE)="1")),"非公開",(VLOOKUP(B503,#REF!,30,"FALSE")))</f>
        <v>#REF!</v>
      </c>
      <c r="L503" s="27" t="e">
        <f>VLOOKUP(B503,#REF!,29,FALSE)</f>
        <v>#REF!</v>
      </c>
      <c r="M503" s="28" t="e">
        <f>IF(OR((VLOOKUP(B503,#REF!,66,FALSE)="1"),(VLOOKUP(B503,#REF!,8,FALSE)="1")),"非公開",(ROUNDDOWN(L503/K503,3)))</f>
        <v>#REF!</v>
      </c>
      <c r="N503" s="13"/>
      <c r="O503" s="13"/>
      <c r="P503" s="13"/>
      <c r="Q503" s="14" t="s">
        <v>7</v>
      </c>
    </row>
    <row r="504" spans="1:17" ht="60" customHeight="1" x14ac:dyDescent="0.15">
      <c r="A504" s="22" t="e">
        <f>VLOOKUP(B504,#REF!,75,FALSE)</f>
        <v>#REF!</v>
      </c>
      <c r="B504" s="21"/>
      <c r="C504" s="23" t="e">
        <f>VLOOKUP(B504,#REF!,76,FALSE)</f>
        <v>#REF!</v>
      </c>
      <c r="D504" s="23" t="e">
        <f t="shared" si="7"/>
        <v>#REF!</v>
      </c>
      <c r="E504" s="24" t="e">
        <f>VLOOKUP(B504,#REF!,9,FALSE)&amp;CHAR(10)&amp;(DBCS(VLOOKUP(B504,#REF!,11,FALSE))&amp;(DBCS(VLOOKUP(B504,#REF!,10,FALSE))))</f>
        <v>#REF!</v>
      </c>
      <c r="F504" s="24" t="e">
        <f>IF(VLOOKUP(B504,#REF!,63,FALSE)="01","航空自衛隊第２補給処調達部長　村岡　良雄","航空自衛隊第２補給処調達部長代理調達管理課長　奥山　英樹")</f>
        <v>#REF!</v>
      </c>
      <c r="G504" s="25" t="e">
        <f>DATEVALUE(VLOOKUP(B504,#REF!,21,FALSE))</f>
        <v>#REF!</v>
      </c>
      <c r="H504" s="24" t="e">
        <f>VLOOKUP(B504,#REF!,18,FALSE)&amp;CHAR(10)&amp;(VLOOKUP(B504,#REF!,19,FALSE))</f>
        <v>#REF!</v>
      </c>
      <c r="I504" s="26" t="e">
        <f>VLOOKUP(H504,#REF!,2,FALSE)</f>
        <v>#REF!</v>
      </c>
      <c r="J504" s="11" t="e">
        <f>IF((VLOOKUP(B504,#REF!,68,FALSE)="55"),"一般競争入札","指名競争入札")</f>
        <v>#REF!</v>
      </c>
      <c r="K504" s="27" t="e">
        <f>IF(OR((VLOOKUP(B504,#REF!,66,FALSE)="1"),(VLOOKUP(B504,#REF!,8,FALSE)="1")),"非公開",(VLOOKUP(B504,#REF!,30,"FALSE")))</f>
        <v>#REF!</v>
      </c>
      <c r="L504" s="27" t="e">
        <f>VLOOKUP(B504,#REF!,29,FALSE)</f>
        <v>#REF!</v>
      </c>
      <c r="M504" s="28" t="e">
        <f>IF(OR((VLOOKUP(B504,#REF!,66,FALSE)="1"),(VLOOKUP(B504,#REF!,8,FALSE)="1")),"非公開",(ROUNDDOWN(L504/K504,3)))</f>
        <v>#REF!</v>
      </c>
      <c r="N504" s="13"/>
      <c r="O504" s="13"/>
      <c r="P504" s="13"/>
      <c r="Q504" s="14" t="s">
        <v>7</v>
      </c>
    </row>
    <row r="505" spans="1:17" ht="60" customHeight="1" x14ac:dyDescent="0.15">
      <c r="A505" s="22" t="e">
        <f>VLOOKUP(B505,#REF!,75,FALSE)</f>
        <v>#REF!</v>
      </c>
      <c r="B505" s="21"/>
      <c r="C505" s="23" t="e">
        <f>VLOOKUP(B505,#REF!,76,FALSE)</f>
        <v>#REF!</v>
      </c>
      <c r="D505" s="23" t="e">
        <f t="shared" si="7"/>
        <v>#REF!</v>
      </c>
      <c r="E505" s="24" t="e">
        <f>VLOOKUP(B505,#REF!,9,FALSE)&amp;CHAR(10)&amp;(DBCS(VLOOKUP(B505,#REF!,11,FALSE))&amp;(DBCS(VLOOKUP(B505,#REF!,10,FALSE))))</f>
        <v>#REF!</v>
      </c>
      <c r="F505" s="24" t="e">
        <f>IF(VLOOKUP(B505,#REF!,63,FALSE)="01","航空自衛隊第２補給処調達部長　村岡　良雄","航空自衛隊第２補給処調達部長代理調達管理課長　奥山　英樹")</f>
        <v>#REF!</v>
      </c>
      <c r="G505" s="25" t="e">
        <f>DATEVALUE(VLOOKUP(B505,#REF!,21,FALSE))</f>
        <v>#REF!</v>
      </c>
      <c r="H505" s="24" t="e">
        <f>VLOOKUP(B505,#REF!,18,FALSE)&amp;CHAR(10)&amp;(VLOOKUP(B505,#REF!,19,FALSE))</f>
        <v>#REF!</v>
      </c>
      <c r="I505" s="26" t="e">
        <f>VLOOKUP(H505,#REF!,2,FALSE)</f>
        <v>#REF!</v>
      </c>
      <c r="J505" s="11" t="e">
        <f>IF((VLOOKUP(B505,#REF!,68,FALSE)="55"),"一般競争入札","指名競争入札")</f>
        <v>#REF!</v>
      </c>
      <c r="K505" s="27" t="e">
        <f>IF(OR((VLOOKUP(B505,#REF!,66,FALSE)="1"),(VLOOKUP(B505,#REF!,8,FALSE)="1")),"非公開",(VLOOKUP(B505,#REF!,30,"FALSE")))</f>
        <v>#REF!</v>
      </c>
      <c r="L505" s="27" t="e">
        <f>VLOOKUP(B505,#REF!,29,FALSE)</f>
        <v>#REF!</v>
      </c>
      <c r="M505" s="28" t="e">
        <f>IF(OR((VLOOKUP(B505,#REF!,66,FALSE)="1"),(VLOOKUP(B505,#REF!,8,FALSE)="1")),"非公開",(ROUNDDOWN(L505/K505,3)))</f>
        <v>#REF!</v>
      </c>
      <c r="N505" s="13"/>
      <c r="O505" s="13"/>
      <c r="P505" s="13"/>
      <c r="Q505" s="14" t="s">
        <v>7</v>
      </c>
    </row>
    <row r="506" spans="1:17" ht="60" customHeight="1" x14ac:dyDescent="0.15">
      <c r="A506" s="22" t="e">
        <f>VLOOKUP(B506,#REF!,75,FALSE)</f>
        <v>#REF!</v>
      </c>
      <c r="B506" s="21"/>
      <c r="C506" s="23" t="e">
        <f>VLOOKUP(B506,#REF!,76,FALSE)</f>
        <v>#REF!</v>
      </c>
      <c r="D506" s="23" t="e">
        <f t="shared" si="7"/>
        <v>#REF!</v>
      </c>
      <c r="E506" s="24" t="e">
        <f>VLOOKUP(B506,#REF!,9,FALSE)&amp;CHAR(10)&amp;(DBCS(VLOOKUP(B506,#REF!,11,FALSE))&amp;(DBCS(VLOOKUP(B506,#REF!,10,FALSE))))</f>
        <v>#REF!</v>
      </c>
      <c r="F506" s="24" t="e">
        <f>IF(VLOOKUP(B506,#REF!,63,FALSE)="01","航空自衛隊第２補給処調達部長　村岡　良雄","航空自衛隊第２補給処調達部長代理調達管理課長　奥山　英樹")</f>
        <v>#REF!</v>
      </c>
      <c r="G506" s="25" t="e">
        <f>DATEVALUE(VLOOKUP(B506,#REF!,21,FALSE))</f>
        <v>#REF!</v>
      </c>
      <c r="H506" s="24" t="e">
        <f>VLOOKUP(B506,#REF!,18,FALSE)&amp;CHAR(10)&amp;(VLOOKUP(B506,#REF!,19,FALSE))</f>
        <v>#REF!</v>
      </c>
      <c r="I506" s="26" t="e">
        <f>VLOOKUP(H506,#REF!,2,FALSE)</f>
        <v>#REF!</v>
      </c>
      <c r="J506" s="11" t="e">
        <f>IF((VLOOKUP(B506,#REF!,68,FALSE)="55"),"一般競争入札","指名競争入札")</f>
        <v>#REF!</v>
      </c>
      <c r="K506" s="27" t="e">
        <f>IF(OR((VLOOKUP(B506,#REF!,66,FALSE)="1"),(VLOOKUP(B506,#REF!,8,FALSE)="1")),"非公開",(VLOOKUP(B506,#REF!,30,"FALSE")))</f>
        <v>#REF!</v>
      </c>
      <c r="L506" s="27" t="e">
        <f>VLOOKUP(B506,#REF!,29,FALSE)</f>
        <v>#REF!</v>
      </c>
      <c r="M506" s="28" t="e">
        <f>IF(OR((VLOOKUP(B506,#REF!,66,FALSE)="1"),(VLOOKUP(B506,#REF!,8,FALSE)="1")),"非公開",(ROUNDDOWN(L506/K506,3)))</f>
        <v>#REF!</v>
      </c>
      <c r="N506" s="13"/>
      <c r="O506" s="13"/>
      <c r="P506" s="13"/>
      <c r="Q506" s="14" t="s">
        <v>7</v>
      </c>
    </row>
    <row r="507" spans="1:17" ht="60" customHeight="1" x14ac:dyDescent="0.15">
      <c r="A507" s="22" t="e">
        <f>VLOOKUP(B507,#REF!,75,FALSE)</f>
        <v>#REF!</v>
      </c>
      <c r="B507" s="21"/>
      <c r="C507" s="23" t="e">
        <f>VLOOKUP(B507,#REF!,76,FALSE)</f>
        <v>#REF!</v>
      </c>
      <c r="D507" s="23" t="e">
        <f t="shared" si="7"/>
        <v>#REF!</v>
      </c>
      <c r="E507" s="24" t="e">
        <f>VLOOKUP(B507,#REF!,9,FALSE)&amp;CHAR(10)&amp;(DBCS(VLOOKUP(B507,#REF!,11,FALSE))&amp;(DBCS(VLOOKUP(B507,#REF!,10,FALSE))))</f>
        <v>#REF!</v>
      </c>
      <c r="F507" s="24" t="e">
        <f>IF(VLOOKUP(B507,#REF!,63,FALSE)="01","航空自衛隊第２補給処調達部長　村岡　良雄","航空自衛隊第２補給処調達部長代理調達管理課長　奥山　英樹")</f>
        <v>#REF!</v>
      </c>
      <c r="G507" s="25" t="e">
        <f>DATEVALUE(VLOOKUP(B507,#REF!,21,FALSE))</f>
        <v>#REF!</v>
      </c>
      <c r="H507" s="24" t="e">
        <f>VLOOKUP(B507,#REF!,18,FALSE)&amp;CHAR(10)&amp;(VLOOKUP(B507,#REF!,19,FALSE))</f>
        <v>#REF!</v>
      </c>
      <c r="I507" s="26" t="e">
        <f>VLOOKUP(H507,#REF!,2,FALSE)</f>
        <v>#REF!</v>
      </c>
      <c r="J507" s="11" t="e">
        <f>IF((VLOOKUP(B507,#REF!,68,FALSE)="55"),"一般競争入札","指名競争入札")</f>
        <v>#REF!</v>
      </c>
      <c r="K507" s="27" t="e">
        <f>IF(OR((VLOOKUP(B507,#REF!,66,FALSE)="1"),(VLOOKUP(B507,#REF!,8,FALSE)="1")),"非公開",(VLOOKUP(B507,#REF!,30,"FALSE")))</f>
        <v>#REF!</v>
      </c>
      <c r="L507" s="27" t="e">
        <f>VLOOKUP(B507,#REF!,29,FALSE)</f>
        <v>#REF!</v>
      </c>
      <c r="M507" s="28" t="e">
        <f>IF(OR((VLOOKUP(B507,#REF!,66,FALSE)="1"),(VLOOKUP(B507,#REF!,8,FALSE)="1")),"非公開",(ROUNDDOWN(L507/K507,3)))</f>
        <v>#REF!</v>
      </c>
      <c r="N507" s="13"/>
      <c r="O507" s="13"/>
      <c r="P507" s="13"/>
      <c r="Q507" s="14" t="s">
        <v>7</v>
      </c>
    </row>
    <row r="508" spans="1:17" ht="60" customHeight="1" x14ac:dyDescent="0.15">
      <c r="A508" s="22" t="e">
        <f>VLOOKUP(B508,#REF!,75,FALSE)</f>
        <v>#REF!</v>
      </c>
      <c r="B508" s="21"/>
      <c r="C508" s="23" t="e">
        <f>VLOOKUP(B508,#REF!,76,FALSE)</f>
        <v>#REF!</v>
      </c>
      <c r="D508" s="23" t="e">
        <f t="shared" si="7"/>
        <v>#REF!</v>
      </c>
      <c r="E508" s="24" t="e">
        <f>VLOOKUP(B508,#REF!,9,FALSE)&amp;CHAR(10)&amp;(DBCS(VLOOKUP(B508,#REF!,11,FALSE))&amp;(DBCS(VLOOKUP(B508,#REF!,10,FALSE))))</f>
        <v>#REF!</v>
      </c>
      <c r="F508" s="24" t="e">
        <f>IF(VLOOKUP(B508,#REF!,63,FALSE)="01","航空自衛隊第２補給処調達部長　村岡　良雄","航空自衛隊第２補給処調達部長代理調達管理課長　奥山　英樹")</f>
        <v>#REF!</v>
      </c>
      <c r="G508" s="25" t="e">
        <f>DATEVALUE(VLOOKUP(B508,#REF!,21,FALSE))</f>
        <v>#REF!</v>
      </c>
      <c r="H508" s="24" t="e">
        <f>VLOOKUP(B508,#REF!,18,FALSE)&amp;CHAR(10)&amp;(VLOOKUP(B508,#REF!,19,FALSE))</f>
        <v>#REF!</v>
      </c>
      <c r="I508" s="26" t="e">
        <f>VLOOKUP(H508,#REF!,2,FALSE)</f>
        <v>#REF!</v>
      </c>
      <c r="J508" s="11" t="e">
        <f>IF((VLOOKUP(B508,#REF!,68,FALSE)="55"),"一般競争入札","指名競争入札")</f>
        <v>#REF!</v>
      </c>
      <c r="K508" s="27" t="e">
        <f>IF(OR((VLOOKUP(B508,#REF!,66,FALSE)="1"),(VLOOKUP(B508,#REF!,8,FALSE)="1")),"非公開",(VLOOKUP(B508,#REF!,30,"FALSE")))</f>
        <v>#REF!</v>
      </c>
      <c r="L508" s="27" t="e">
        <f>VLOOKUP(B508,#REF!,29,FALSE)</f>
        <v>#REF!</v>
      </c>
      <c r="M508" s="28" t="e">
        <f>IF(OR((VLOOKUP(B508,#REF!,66,FALSE)="1"),(VLOOKUP(B508,#REF!,8,FALSE)="1")),"非公開",(ROUNDDOWN(L508/K508,3)))</f>
        <v>#REF!</v>
      </c>
      <c r="N508" s="13"/>
      <c r="O508" s="13"/>
      <c r="P508" s="13"/>
      <c r="Q508" s="14" t="s">
        <v>7</v>
      </c>
    </row>
    <row r="509" spans="1:17" ht="60" customHeight="1" x14ac:dyDescent="0.15">
      <c r="A509" s="22" t="e">
        <f>VLOOKUP(B509,#REF!,75,FALSE)</f>
        <v>#REF!</v>
      </c>
      <c r="B509" s="21"/>
      <c r="C509" s="23" t="e">
        <f>VLOOKUP(B509,#REF!,76,FALSE)</f>
        <v>#REF!</v>
      </c>
      <c r="D509" s="23" t="e">
        <f t="shared" si="7"/>
        <v>#REF!</v>
      </c>
      <c r="E509" s="24" t="e">
        <f>VLOOKUP(B509,#REF!,9,FALSE)&amp;CHAR(10)&amp;(DBCS(VLOOKUP(B509,#REF!,11,FALSE))&amp;(DBCS(VLOOKUP(B509,#REF!,10,FALSE))))</f>
        <v>#REF!</v>
      </c>
      <c r="F509" s="24" t="e">
        <f>IF(VLOOKUP(B509,#REF!,63,FALSE)="01","航空自衛隊第２補給処調達部長　村岡　良雄","航空自衛隊第２補給処調達部長代理調達管理課長　奥山　英樹")</f>
        <v>#REF!</v>
      </c>
      <c r="G509" s="25" t="e">
        <f>DATEVALUE(VLOOKUP(B509,#REF!,21,FALSE))</f>
        <v>#REF!</v>
      </c>
      <c r="H509" s="24" t="e">
        <f>VLOOKUP(B509,#REF!,18,FALSE)&amp;CHAR(10)&amp;(VLOOKUP(B509,#REF!,19,FALSE))</f>
        <v>#REF!</v>
      </c>
      <c r="I509" s="26" t="e">
        <f>VLOOKUP(H509,#REF!,2,FALSE)</f>
        <v>#REF!</v>
      </c>
      <c r="J509" s="11" t="e">
        <f>IF((VLOOKUP(B509,#REF!,68,FALSE)="55"),"一般競争入札","指名競争入札")</f>
        <v>#REF!</v>
      </c>
      <c r="K509" s="27" t="e">
        <f>IF(OR((VLOOKUP(B509,#REF!,66,FALSE)="1"),(VLOOKUP(B509,#REF!,8,FALSE)="1")),"非公開",(VLOOKUP(B509,#REF!,30,"FALSE")))</f>
        <v>#REF!</v>
      </c>
      <c r="L509" s="27" t="e">
        <f>VLOOKUP(B509,#REF!,29,FALSE)</f>
        <v>#REF!</v>
      </c>
      <c r="M509" s="28" t="e">
        <f>IF(OR((VLOOKUP(B509,#REF!,66,FALSE)="1"),(VLOOKUP(B509,#REF!,8,FALSE)="1")),"非公開",(ROUNDDOWN(L509/K509,3)))</f>
        <v>#REF!</v>
      </c>
      <c r="N509" s="13"/>
      <c r="O509" s="13"/>
      <c r="P509" s="13"/>
      <c r="Q509" s="14" t="s">
        <v>7</v>
      </c>
    </row>
    <row r="510" spans="1:17" ht="60" customHeight="1" x14ac:dyDescent="0.15">
      <c r="A510" s="22" t="e">
        <f>VLOOKUP(B510,#REF!,75,FALSE)</f>
        <v>#REF!</v>
      </c>
      <c r="B510" s="21"/>
      <c r="C510" s="23" t="e">
        <f>VLOOKUP(B510,#REF!,76,FALSE)</f>
        <v>#REF!</v>
      </c>
      <c r="D510" s="23" t="e">
        <f t="shared" si="7"/>
        <v>#REF!</v>
      </c>
      <c r="E510" s="24" t="e">
        <f>VLOOKUP(B510,#REF!,9,FALSE)&amp;CHAR(10)&amp;(DBCS(VLOOKUP(B510,#REF!,11,FALSE))&amp;(DBCS(VLOOKUP(B510,#REF!,10,FALSE))))</f>
        <v>#REF!</v>
      </c>
      <c r="F510" s="24" t="e">
        <f>IF(VLOOKUP(B510,#REF!,63,FALSE)="01","航空自衛隊第２補給処調達部長　村岡　良雄","航空自衛隊第２補給処調達部長代理調達管理課長　奥山　英樹")</f>
        <v>#REF!</v>
      </c>
      <c r="G510" s="25" t="e">
        <f>DATEVALUE(VLOOKUP(B510,#REF!,21,FALSE))</f>
        <v>#REF!</v>
      </c>
      <c r="H510" s="24" t="e">
        <f>VLOOKUP(B510,#REF!,18,FALSE)&amp;CHAR(10)&amp;(VLOOKUP(B510,#REF!,19,FALSE))</f>
        <v>#REF!</v>
      </c>
      <c r="I510" s="26" t="e">
        <f>VLOOKUP(H510,#REF!,2,FALSE)</f>
        <v>#REF!</v>
      </c>
      <c r="J510" s="11" t="e">
        <f>IF((VLOOKUP(B510,#REF!,68,FALSE)="55"),"一般競争入札","指名競争入札")</f>
        <v>#REF!</v>
      </c>
      <c r="K510" s="27" t="e">
        <f>IF(OR((VLOOKUP(B510,#REF!,66,FALSE)="1"),(VLOOKUP(B510,#REF!,8,FALSE)="1")),"非公開",(VLOOKUP(B510,#REF!,30,"FALSE")))</f>
        <v>#REF!</v>
      </c>
      <c r="L510" s="27" t="e">
        <f>VLOOKUP(B510,#REF!,29,FALSE)</f>
        <v>#REF!</v>
      </c>
      <c r="M510" s="28" t="e">
        <f>IF(OR((VLOOKUP(B510,#REF!,66,FALSE)="1"),(VLOOKUP(B510,#REF!,8,FALSE)="1")),"非公開",(ROUNDDOWN(L510/K510,3)))</f>
        <v>#REF!</v>
      </c>
      <c r="N510" s="13"/>
      <c r="O510" s="13"/>
      <c r="P510" s="13"/>
      <c r="Q510" s="14" t="s">
        <v>7</v>
      </c>
    </row>
    <row r="511" spans="1:17" ht="60" customHeight="1" x14ac:dyDescent="0.15">
      <c r="A511" s="22" t="e">
        <f>VLOOKUP(B511,#REF!,75,FALSE)</f>
        <v>#REF!</v>
      </c>
      <c r="B511" s="21"/>
      <c r="C511" s="23" t="e">
        <f>VLOOKUP(B511,#REF!,76,FALSE)</f>
        <v>#REF!</v>
      </c>
      <c r="D511" s="23" t="e">
        <f t="shared" si="7"/>
        <v>#REF!</v>
      </c>
      <c r="E511" s="24" t="e">
        <f>VLOOKUP(B511,#REF!,9,FALSE)&amp;CHAR(10)&amp;(DBCS(VLOOKUP(B511,#REF!,11,FALSE))&amp;(DBCS(VLOOKUP(B511,#REF!,10,FALSE))))</f>
        <v>#REF!</v>
      </c>
      <c r="F511" s="24" t="e">
        <f>IF(VLOOKUP(B511,#REF!,63,FALSE)="01","航空自衛隊第２補給処調達部長　村岡　良雄","航空自衛隊第２補給処調達部長代理調達管理課長　奥山　英樹")</f>
        <v>#REF!</v>
      </c>
      <c r="G511" s="25" t="e">
        <f>DATEVALUE(VLOOKUP(B511,#REF!,21,FALSE))</f>
        <v>#REF!</v>
      </c>
      <c r="H511" s="24" t="e">
        <f>VLOOKUP(B511,#REF!,18,FALSE)&amp;CHAR(10)&amp;(VLOOKUP(B511,#REF!,19,FALSE))</f>
        <v>#REF!</v>
      </c>
      <c r="I511" s="26" t="e">
        <f>VLOOKUP(H511,#REF!,2,FALSE)</f>
        <v>#REF!</v>
      </c>
      <c r="J511" s="11" t="e">
        <f>IF((VLOOKUP(B511,#REF!,68,FALSE)="55"),"一般競争入札","指名競争入札")</f>
        <v>#REF!</v>
      </c>
      <c r="K511" s="27" t="e">
        <f>IF(OR((VLOOKUP(B511,#REF!,66,FALSE)="1"),(VLOOKUP(B511,#REF!,8,FALSE)="1")),"非公開",(VLOOKUP(B511,#REF!,30,"FALSE")))</f>
        <v>#REF!</v>
      </c>
      <c r="L511" s="27" t="e">
        <f>VLOOKUP(B511,#REF!,29,FALSE)</f>
        <v>#REF!</v>
      </c>
      <c r="M511" s="28" t="e">
        <f>IF(OR((VLOOKUP(B511,#REF!,66,FALSE)="1"),(VLOOKUP(B511,#REF!,8,FALSE)="1")),"非公開",(ROUNDDOWN(L511/K511,3)))</f>
        <v>#REF!</v>
      </c>
      <c r="N511" s="13"/>
      <c r="O511" s="13"/>
      <c r="P511" s="13"/>
      <c r="Q511" s="14" t="s">
        <v>7</v>
      </c>
    </row>
    <row r="512" spans="1:17" ht="60" customHeight="1" x14ac:dyDescent="0.15">
      <c r="A512" s="22" t="e">
        <f>VLOOKUP(B512,#REF!,75,FALSE)</f>
        <v>#REF!</v>
      </c>
      <c r="B512" s="21"/>
      <c r="C512" s="23" t="e">
        <f>VLOOKUP(B512,#REF!,76,FALSE)</f>
        <v>#REF!</v>
      </c>
      <c r="D512" s="23" t="e">
        <f t="shared" si="7"/>
        <v>#REF!</v>
      </c>
      <c r="E512" s="24" t="e">
        <f>VLOOKUP(B512,#REF!,9,FALSE)&amp;CHAR(10)&amp;(DBCS(VLOOKUP(B512,#REF!,11,FALSE))&amp;(DBCS(VLOOKUP(B512,#REF!,10,FALSE))))</f>
        <v>#REF!</v>
      </c>
      <c r="F512" s="24" t="e">
        <f>IF(VLOOKUP(B512,#REF!,63,FALSE)="01","航空自衛隊第２補給処調達部長　村岡　良雄","航空自衛隊第２補給処調達部長代理調達管理課長　奥山　英樹")</f>
        <v>#REF!</v>
      </c>
      <c r="G512" s="25" t="e">
        <f>DATEVALUE(VLOOKUP(B512,#REF!,21,FALSE))</f>
        <v>#REF!</v>
      </c>
      <c r="H512" s="24" t="e">
        <f>VLOOKUP(B512,#REF!,18,FALSE)&amp;CHAR(10)&amp;(VLOOKUP(B512,#REF!,19,FALSE))</f>
        <v>#REF!</v>
      </c>
      <c r="I512" s="26" t="e">
        <f>VLOOKUP(H512,#REF!,2,FALSE)</f>
        <v>#REF!</v>
      </c>
      <c r="J512" s="11" t="e">
        <f>IF((VLOOKUP(B512,#REF!,68,FALSE)="55"),"一般競争入札","指名競争入札")</f>
        <v>#REF!</v>
      </c>
      <c r="K512" s="27" t="e">
        <f>IF(OR((VLOOKUP(B512,#REF!,66,FALSE)="1"),(VLOOKUP(B512,#REF!,8,FALSE)="1")),"非公開",(VLOOKUP(B512,#REF!,30,"FALSE")))</f>
        <v>#REF!</v>
      </c>
      <c r="L512" s="27" t="e">
        <f>VLOOKUP(B512,#REF!,29,FALSE)</f>
        <v>#REF!</v>
      </c>
      <c r="M512" s="28" t="e">
        <f>IF(OR((VLOOKUP(B512,#REF!,66,FALSE)="1"),(VLOOKUP(B512,#REF!,8,FALSE)="1")),"非公開",(ROUNDDOWN(L512/K512,3)))</f>
        <v>#REF!</v>
      </c>
      <c r="N512" s="13"/>
      <c r="O512" s="13"/>
      <c r="P512" s="13"/>
      <c r="Q512" s="14" t="s">
        <v>7</v>
      </c>
    </row>
    <row r="513" spans="1:17" ht="60" customHeight="1" x14ac:dyDescent="0.15">
      <c r="A513" s="22" t="e">
        <f>VLOOKUP(B513,#REF!,75,FALSE)</f>
        <v>#REF!</v>
      </c>
      <c r="B513" s="21"/>
      <c r="C513" s="23" t="e">
        <f>VLOOKUP(B513,#REF!,76,FALSE)</f>
        <v>#REF!</v>
      </c>
      <c r="D513" s="23" t="e">
        <f t="shared" si="7"/>
        <v>#REF!</v>
      </c>
      <c r="E513" s="24" t="e">
        <f>VLOOKUP(B513,#REF!,9,FALSE)&amp;CHAR(10)&amp;(DBCS(VLOOKUP(B513,#REF!,11,FALSE))&amp;(DBCS(VLOOKUP(B513,#REF!,10,FALSE))))</f>
        <v>#REF!</v>
      </c>
      <c r="F513" s="24" t="e">
        <f>IF(VLOOKUP(B513,#REF!,63,FALSE)="01","航空自衛隊第２補給処調達部長　村岡　良雄","航空自衛隊第２補給処調達部長代理調達管理課長　奥山　英樹")</f>
        <v>#REF!</v>
      </c>
      <c r="G513" s="25" t="e">
        <f>DATEVALUE(VLOOKUP(B513,#REF!,21,FALSE))</f>
        <v>#REF!</v>
      </c>
      <c r="H513" s="24" t="e">
        <f>VLOOKUP(B513,#REF!,18,FALSE)&amp;CHAR(10)&amp;(VLOOKUP(B513,#REF!,19,FALSE))</f>
        <v>#REF!</v>
      </c>
      <c r="I513" s="26" t="e">
        <f>VLOOKUP(H513,#REF!,2,FALSE)</f>
        <v>#REF!</v>
      </c>
      <c r="J513" s="11" t="e">
        <f>IF((VLOOKUP(B513,#REF!,68,FALSE)="55"),"一般競争入札","指名競争入札")</f>
        <v>#REF!</v>
      </c>
      <c r="K513" s="27" t="e">
        <f>IF(OR((VLOOKUP(B513,#REF!,66,FALSE)="1"),(VLOOKUP(B513,#REF!,8,FALSE)="1")),"非公開",(VLOOKUP(B513,#REF!,30,"FALSE")))</f>
        <v>#REF!</v>
      </c>
      <c r="L513" s="27" t="e">
        <f>VLOOKUP(B513,#REF!,29,FALSE)</f>
        <v>#REF!</v>
      </c>
      <c r="M513" s="28" t="e">
        <f>IF(OR((VLOOKUP(B513,#REF!,66,FALSE)="1"),(VLOOKUP(B513,#REF!,8,FALSE)="1")),"非公開",(ROUNDDOWN(L513/K513,3)))</f>
        <v>#REF!</v>
      </c>
      <c r="N513" s="13"/>
      <c r="O513" s="13"/>
      <c r="P513" s="13"/>
      <c r="Q513" s="14" t="s">
        <v>7</v>
      </c>
    </row>
    <row r="514" spans="1:17" ht="60" customHeight="1" x14ac:dyDescent="0.15">
      <c r="A514" s="22" t="e">
        <f>VLOOKUP(B514,#REF!,75,FALSE)</f>
        <v>#REF!</v>
      </c>
      <c r="B514" s="21"/>
      <c r="C514" s="23" t="e">
        <f>VLOOKUP(B514,#REF!,76,FALSE)</f>
        <v>#REF!</v>
      </c>
      <c r="D514" s="23" t="e">
        <f t="shared" si="7"/>
        <v>#REF!</v>
      </c>
      <c r="E514" s="24" t="e">
        <f>VLOOKUP(B514,#REF!,9,FALSE)&amp;CHAR(10)&amp;(DBCS(VLOOKUP(B514,#REF!,11,FALSE))&amp;(DBCS(VLOOKUP(B514,#REF!,10,FALSE))))</f>
        <v>#REF!</v>
      </c>
      <c r="F514" s="24" t="e">
        <f>IF(VLOOKUP(B514,#REF!,63,FALSE)="01","航空自衛隊第２補給処調達部長　村岡　良雄","航空自衛隊第２補給処調達部長代理調達管理課長　奥山　英樹")</f>
        <v>#REF!</v>
      </c>
      <c r="G514" s="25" t="e">
        <f>DATEVALUE(VLOOKUP(B514,#REF!,21,FALSE))</f>
        <v>#REF!</v>
      </c>
      <c r="H514" s="24" t="e">
        <f>VLOOKUP(B514,#REF!,18,FALSE)&amp;CHAR(10)&amp;(VLOOKUP(B514,#REF!,19,FALSE))</f>
        <v>#REF!</v>
      </c>
      <c r="I514" s="26" t="e">
        <f>VLOOKUP(H514,#REF!,2,FALSE)</f>
        <v>#REF!</v>
      </c>
      <c r="J514" s="11" t="e">
        <f>IF((VLOOKUP(B514,#REF!,68,FALSE)="55"),"一般競争入札","指名競争入札")</f>
        <v>#REF!</v>
      </c>
      <c r="K514" s="27" t="e">
        <f>IF(OR((VLOOKUP(B514,#REF!,66,FALSE)="1"),(VLOOKUP(B514,#REF!,8,FALSE)="1")),"非公開",(VLOOKUP(B514,#REF!,30,"FALSE")))</f>
        <v>#REF!</v>
      </c>
      <c r="L514" s="27" t="e">
        <f>VLOOKUP(B514,#REF!,29,FALSE)</f>
        <v>#REF!</v>
      </c>
      <c r="M514" s="28" t="e">
        <f>IF(OR((VLOOKUP(B514,#REF!,66,FALSE)="1"),(VLOOKUP(B514,#REF!,8,FALSE)="1")),"非公開",(ROUNDDOWN(L514/K514,3)))</f>
        <v>#REF!</v>
      </c>
      <c r="N514" s="13"/>
      <c r="O514" s="13"/>
      <c r="P514" s="13"/>
      <c r="Q514" s="14" t="s">
        <v>7</v>
      </c>
    </row>
    <row r="515" spans="1:17" ht="60" customHeight="1" x14ac:dyDescent="0.15">
      <c r="A515" s="22" t="e">
        <f>VLOOKUP(B515,#REF!,75,FALSE)</f>
        <v>#REF!</v>
      </c>
      <c r="B515" s="21"/>
      <c r="C515" s="23" t="e">
        <f>VLOOKUP(B515,#REF!,76,FALSE)</f>
        <v>#REF!</v>
      </c>
      <c r="D515" s="23" t="e">
        <f t="shared" si="7"/>
        <v>#REF!</v>
      </c>
      <c r="E515" s="24" t="e">
        <f>VLOOKUP(B515,#REF!,9,FALSE)&amp;CHAR(10)&amp;(DBCS(VLOOKUP(B515,#REF!,11,FALSE))&amp;(DBCS(VLOOKUP(B515,#REF!,10,FALSE))))</f>
        <v>#REF!</v>
      </c>
      <c r="F515" s="24" t="e">
        <f>IF(VLOOKUP(B515,#REF!,63,FALSE)="01","航空自衛隊第２補給処調達部長　村岡　良雄","航空自衛隊第２補給処調達部長代理調達管理課長　奥山　英樹")</f>
        <v>#REF!</v>
      </c>
      <c r="G515" s="25" t="e">
        <f>DATEVALUE(VLOOKUP(B515,#REF!,21,FALSE))</f>
        <v>#REF!</v>
      </c>
      <c r="H515" s="24" t="e">
        <f>VLOOKUP(B515,#REF!,18,FALSE)&amp;CHAR(10)&amp;(VLOOKUP(B515,#REF!,19,FALSE))</f>
        <v>#REF!</v>
      </c>
      <c r="I515" s="26" t="e">
        <f>VLOOKUP(H515,#REF!,2,FALSE)</f>
        <v>#REF!</v>
      </c>
      <c r="J515" s="11" t="e">
        <f>IF((VLOOKUP(B515,#REF!,68,FALSE)="55"),"一般競争入札","指名競争入札")</f>
        <v>#REF!</v>
      </c>
      <c r="K515" s="27" t="e">
        <f>IF(OR((VLOOKUP(B515,#REF!,66,FALSE)="1"),(VLOOKUP(B515,#REF!,8,FALSE)="1")),"非公開",(VLOOKUP(B515,#REF!,30,"FALSE")))</f>
        <v>#REF!</v>
      </c>
      <c r="L515" s="27" t="e">
        <f>VLOOKUP(B515,#REF!,29,FALSE)</f>
        <v>#REF!</v>
      </c>
      <c r="M515" s="28" t="e">
        <f>IF(OR((VLOOKUP(B515,#REF!,66,FALSE)="1"),(VLOOKUP(B515,#REF!,8,FALSE)="1")),"非公開",(ROUNDDOWN(L515/K515,3)))</f>
        <v>#REF!</v>
      </c>
      <c r="N515" s="13"/>
      <c r="O515" s="13"/>
      <c r="P515" s="13"/>
      <c r="Q515" s="14" t="s">
        <v>7</v>
      </c>
    </row>
    <row r="516" spans="1:17" ht="60" customHeight="1" x14ac:dyDescent="0.15">
      <c r="A516" s="22" t="e">
        <f>VLOOKUP(B516,#REF!,75,FALSE)</f>
        <v>#REF!</v>
      </c>
      <c r="B516" s="21"/>
      <c r="C516" s="23" t="e">
        <f>VLOOKUP(B516,#REF!,76,FALSE)</f>
        <v>#REF!</v>
      </c>
      <c r="D516" s="23" t="e">
        <f t="shared" si="7"/>
        <v>#REF!</v>
      </c>
      <c r="E516" s="24" t="e">
        <f>VLOOKUP(B516,#REF!,9,FALSE)&amp;CHAR(10)&amp;(DBCS(VLOOKUP(B516,#REF!,11,FALSE))&amp;(DBCS(VLOOKUP(B516,#REF!,10,FALSE))))</f>
        <v>#REF!</v>
      </c>
      <c r="F516" s="24" t="e">
        <f>IF(VLOOKUP(B516,#REF!,63,FALSE)="01","航空自衛隊第２補給処調達部長　村岡　良雄","航空自衛隊第２補給処調達部長代理調達管理課長　奥山　英樹")</f>
        <v>#REF!</v>
      </c>
      <c r="G516" s="25" t="e">
        <f>DATEVALUE(VLOOKUP(B516,#REF!,21,FALSE))</f>
        <v>#REF!</v>
      </c>
      <c r="H516" s="24" t="e">
        <f>VLOOKUP(B516,#REF!,18,FALSE)&amp;CHAR(10)&amp;(VLOOKUP(B516,#REF!,19,FALSE))</f>
        <v>#REF!</v>
      </c>
      <c r="I516" s="26" t="e">
        <f>VLOOKUP(H516,#REF!,2,FALSE)</f>
        <v>#REF!</v>
      </c>
      <c r="J516" s="11" t="e">
        <f>IF((VLOOKUP(B516,#REF!,68,FALSE)="55"),"一般競争入札","指名競争入札")</f>
        <v>#REF!</v>
      </c>
      <c r="K516" s="27" t="e">
        <f>IF(OR((VLOOKUP(B516,#REF!,66,FALSE)="1"),(VLOOKUP(B516,#REF!,8,FALSE)="1")),"非公開",(VLOOKUP(B516,#REF!,30,"FALSE")))</f>
        <v>#REF!</v>
      </c>
      <c r="L516" s="27" t="e">
        <f>VLOOKUP(B516,#REF!,29,FALSE)</f>
        <v>#REF!</v>
      </c>
      <c r="M516" s="28" t="e">
        <f>IF(OR((VLOOKUP(B516,#REF!,66,FALSE)="1"),(VLOOKUP(B516,#REF!,8,FALSE)="1")),"非公開",(ROUNDDOWN(L516/K516,3)))</f>
        <v>#REF!</v>
      </c>
      <c r="N516" s="13"/>
      <c r="O516" s="13"/>
      <c r="P516" s="13"/>
      <c r="Q516" s="14" t="s">
        <v>7</v>
      </c>
    </row>
    <row r="517" spans="1:17" ht="60" customHeight="1" x14ac:dyDescent="0.15">
      <c r="A517" s="22" t="e">
        <f>VLOOKUP(B517,#REF!,75,FALSE)</f>
        <v>#REF!</v>
      </c>
      <c r="B517" s="21"/>
      <c r="C517" s="23" t="e">
        <f>VLOOKUP(B517,#REF!,76,FALSE)</f>
        <v>#REF!</v>
      </c>
      <c r="D517" s="23" t="e">
        <f t="shared" ref="D517:D580" si="8">IF(C517="KE","市場価格方式","")</f>
        <v>#REF!</v>
      </c>
      <c r="E517" s="24" t="e">
        <f>VLOOKUP(B517,#REF!,9,FALSE)&amp;CHAR(10)&amp;(DBCS(VLOOKUP(B517,#REF!,11,FALSE))&amp;(DBCS(VLOOKUP(B517,#REF!,10,FALSE))))</f>
        <v>#REF!</v>
      </c>
      <c r="F517" s="24" t="e">
        <f>IF(VLOOKUP(B517,#REF!,63,FALSE)="01","航空自衛隊第２補給処調達部長　村岡　良雄","航空自衛隊第２補給処調達部長代理調達管理課長　奥山　英樹")</f>
        <v>#REF!</v>
      </c>
      <c r="G517" s="25" t="e">
        <f>DATEVALUE(VLOOKUP(B517,#REF!,21,FALSE))</f>
        <v>#REF!</v>
      </c>
      <c r="H517" s="24" t="e">
        <f>VLOOKUP(B517,#REF!,18,FALSE)&amp;CHAR(10)&amp;(VLOOKUP(B517,#REF!,19,FALSE))</f>
        <v>#REF!</v>
      </c>
      <c r="I517" s="26" t="e">
        <f>VLOOKUP(H517,#REF!,2,FALSE)</f>
        <v>#REF!</v>
      </c>
      <c r="J517" s="11" t="e">
        <f>IF((VLOOKUP(B517,#REF!,68,FALSE)="55"),"一般競争入札","指名競争入札")</f>
        <v>#REF!</v>
      </c>
      <c r="K517" s="27" t="e">
        <f>IF(OR((VLOOKUP(B517,#REF!,66,FALSE)="1"),(VLOOKUP(B517,#REF!,8,FALSE)="1")),"非公開",(VLOOKUP(B517,#REF!,30,"FALSE")))</f>
        <v>#REF!</v>
      </c>
      <c r="L517" s="27" t="e">
        <f>VLOOKUP(B517,#REF!,29,FALSE)</f>
        <v>#REF!</v>
      </c>
      <c r="M517" s="28" t="e">
        <f>IF(OR((VLOOKUP(B517,#REF!,66,FALSE)="1"),(VLOOKUP(B517,#REF!,8,FALSE)="1")),"非公開",(ROUNDDOWN(L517/K517,3)))</f>
        <v>#REF!</v>
      </c>
      <c r="N517" s="13"/>
      <c r="O517" s="13"/>
      <c r="P517" s="13"/>
      <c r="Q517" s="14" t="s">
        <v>7</v>
      </c>
    </row>
    <row r="518" spans="1:17" ht="60" customHeight="1" x14ac:dyDescent="0.15">
      <c r="A518" s="22" t="e">
        <f>VLOOKUP(B518,#REF!,75,FALSE)</f>
        <v>#REF!</v>
      </c>
      <c r="B518" s="21"/>
      <c r="C518" s="23" t="e">
        <f>VLOOKUP(B518,#REF!,76,FALSE)</f>
        <v>#REF!</v>
      </c>
      <c r="D518" s="23" t="e">
        <f t="shared" si="8"/>
        <v>#REF!</v>
      </c>
      <c r="E518" s="24" t="e">
        <f>VLOOKUP(B518,#REF!,9,FALSE)&amp;CHAR(10)&amp;(DBCS(VLOOKUP(B518,#REF!,11,FALSE))&amp;(DBCS(VLOOKUP(B518,#REF!,10,FALSE))))</f>
        <v>#REF!</v>
      </c>
      <c r="F518" s="24" t="e">
        <f>IF(VLOOKUP(B518,#REF!,63,FALSE)="01","航空自衛隊第２補給処調達部長　村岡　良雄","航空自衛隊第２補給処調達部長代理調達管理課長　奥山　英樹")</f>
        <v>#REF!</v>
      </c>
      <c r="G518" s="25" t="e">
        <f>DATEVALUE(VLOOKUP(B518,#REF!,21,FALSE))</f>
        <v>#REF!</v>
      </c>
      <c r="H518" s="24" t="e">
        <f>VLOOKUP(B518,#REF!,18,FALSE)&amp;CHAR(10)&amp;(VLOOKUP(B518,#REF!,19,FALSE))</f>
        <v>#REF!</v>
      </c>
      <c r="I518" s="26" t="e">
        <f>VLOOKUP(H518,#REF!,2,FALSE)</f>
        <v>#REF!</v>
      </c>
      <c r="J518" s="11" t="e">
        <f>IF((VLOOKUP(B518,#REF!,68,FALSE)="55"),"一般競争入札","指名競争入札")</f>
        <v>#REF!</v>
      </c>
      <c r="K518" s="27" t="e">
        <f>IF(OR((VLOOKUP(B518,#REF!,66,FALSE)="1"),(VLOOKUP(B518,#REF!,8,FALSE)="1")),"非公開",(VLOOKUP(B518,#REF!,30,"FALSE")))</f>
        <v>#REF!</v>
      </c>
      <c r="L518" s="27" t="e">
        <f>VLOOKUP(B518,#REF!,29,FALSE)</f>
        <v>#REF!</v>
      </c>
      <c r="M518" s="28" t="e">
        <f>IF(OR((VLOOKUP(B518,#REF!,66,FALSE)="1"),(VLOOKUP(B518,#REF!,8,FALSE)="1")),"非公開",(ROUNDDOWN(L518/K518,3)))</f>
        <v>#REF!</v>
      </c>
      <c r="N518" s="13"/>
      <c r="O518" s="13"/>
      <c r="P518" s="13"/>
      <c r="Q518" s="14" t="s">
        <v>7</v>
      </c>
    </row>
    <row r="519" spans="1:17" ht="60" customHeight="1" x14ac:dyDescent="0.15">
      <c r="A519" s="22" t="e">
        <f>VLOOKUP(B519,#REF!,75,FALSE)</f>
        <v>#REF!</v>
      </c>
      <c r="B519" s="21"/>
      <c r="C519" s="23" t="e">
        <f>VLOOKUP(B519,#REF!,76,FALSE)</f>
        <v>#REF!</v>
      </c>
      <c r="D519" s="23" t="e">
        <f t="shared" si="8"/>
        <v>#REF!</v>
      </c>
      <c r="E519" s="24" t="e">
        <f>VLOOKUP(B519,#REF!,9,FALSE)&amp;CHAR(10)&amp;(DBCS(VLOOKUP(B519,#REF!,11,FALSE))&amp;(DBCS(VLOOKUP(B519,#REF!,10,FALSE))))</f>
        <v>#REF!</v>
      </c>
      <c r="F519" s="24" t="e">
        <f>IF(VLOOKUP(B519,#REF!,63,FALSE)="01","航空自衛隊第２補給処調達部長　村岡　良雄","航空自衛隊第２補給処調達部長代理調達管理課長　奥山　英樹")</f>
        <v>#REF!</v>
      </c>
      <c r="G519" s="25" t="e">
        <f>DATEVALUE(VLOOKUP(B519,#REF!,21,FALSE))</f>
        <v>#REF!</v>
      </c>
      <c r="H519" s="24" t="e">
        <f>VLOOKUP(B519,#REF!,18,FALSE)&amp;CHAR(10)&amp;(VLOOKUP(B519,#REF!,19,FALSE))</f>
        <v>#REF!</v>
      </c>
      <c r="I519" s="26" t="e">
        <f>VLOOKUP(H519,#REF!,2,FALSE)</f>
        <v>#REF!</v>
      </c>
      <c r="J519" s="11" t="e">
        <f>IF((VLOOKUP(B519,#REF!,68,FALSE)="55"),"一般競争入札","指名競争入札")</f>
        <v>#REF!</v>
      </c>
      <c r="K519" s="27" t="e">
        <f>IF(OR((VLOOKUP(B519,#REF!,66,FALSE)="1"),(VLOOKUP(B519,#REF!,8,FALSE)="1")),"非公開",(VLOOKUP(B519,#REF!,30,"FALSE")))</f>
        <v>#REF!</v>
      </c>
      <c r="L519" s="27" t="e">
        <f>VLOOKUP(B519,#REF!,29,FALSE)</f>
        <v>#REF!</v>
      </c>
      <c r="M519" s="28" t="e">
        <f>IF(OR((VLOOKUP(B519,#REF!,66,FALSE)="1"),(VLOOKUP(B519,#REF!,8,FALSE)="1")),"非公開",(ROUNDDOWN(L519/K519,3)))</f>
        <v>#REF!</v>
      </c>
      <c r="N519" s="13"/>
      <c r="O519" s="13"/>
      <c r="P519" s="13"/>
      <c r="Q519" s="14" t="s">
        <v>7</v>
      </c>
    </row>
    <row r="520" spans="1:17" ht="60" customHeight="1" x14ac:dyDescent="0.15">
      <c r="A520" s="22" t="e">
        <f>VLOOKUP(B520,#REF!,75,FALSE)</f>
        <v>#REF!</v>
      </c>
      <c r="B520" s="21"/>
      <c r="C520" s="23" t="e">
        <f>VLOOKUP(B520,#REF!,76,FALSE)</f>
        <v>#REF!</v>
      </c>
      <c r="D520" s="23" t="e">
        <f t="shared" si="8"/>
        <v>#REF!</v>
      </c>
      <c r="E520" s="24" t="e">
        <f>VLOOKUP(B520,#REF!,9,FALSE)&amp;CHAR(10)&amp;(DBCS(VLOOKUP(B520,#REF!,11,FALSE))&amp;(DBCS(VLOOKUP(B520,#REF!,10,FALSE))))</f>
        <v>#REF!</v>
      </c>
      <c r="F520" s="24" t="e">
        <f>IF(VLOOKUP(B520,#REF!,63,FALSE)="01","航空自衛隊第２補給処調達部長　村岡　良雄","航空自衛隊第２補給処調達部長代理調達管理課長　奥山　英樹")</f>
        <v>#REF!</v>
      </c>
      <c r="G520" s="25" t="e">
        <f>DATEVALUE(VLOOKUP(B520,#REF!,21,FALSE))</f>
        <v>#REF!</v>
      </c>
      <c r="H520" s="24" t="e">
        <f>VLOOKUP(B520,#REF!,18,FALSE)&amp;CHAR(10)&amp;(VLOOKUP(B520,#REF!,19,FALSE))</f>
        <v>#REF!</v>
      </c>
      <c r="I520" s="26" t="e">
        <f>VLOOKUP(H520,#REF!,2,FALSE)</f>
        <v>#REF!</v>
      </c>
      <c r="J520" s="11" t="e">
        <f>IF((VLOOKUP(B520,#REF!,68,FALSE)="55"),"一般競争入札","指名競争入札")</f>
        <v>#REF!</v>
      </c>
      <c r="K520" s="27" t="e">
        <f>IF(OR((VLOOKUP(B520,#REF!,66,FALSE)="1"),(VLOOKUP(B520,#REF!,8,FALSE)="1")),"非公開",(VLOOKUP(B520,#REF!,30,"FALSE")))</f>
        <v>#REF!</v>
      </c>
      <c r="L520" s="27" t="e">
        <f>VLOOKUP(B520,#REF!,29,FALSE)</f>
        <v>#REF!</v>
      </c>
      <c r="M520" s="28" t="e">
        <f>IF(OR((VLOOKUP(B520,#REF!,66,FALSE)="1"),(VLOOKUP(B520,#REF!,8,FALSE)="1")),"非公開",(ROUNDDOWN(L520/K520,3)))</f>
        <v>#REF!</v>
      </c>
      <c r="N520" s="13"/>
      <c r="O520" s="13"/>
      <c r="P520" s="13"/>
      <c r="Q520" s="14" t="s">
        <v>7</v>
      </c>
    </row>
    <row r="521" spans="1:17" ht="60" customHeight="1" x14ac:dyDescent="0.15">
      <c r="A521" s="22" t="e">
        <f>VLOOKUP(B521,#REF!,75,FALSE)</f>
        <v>#REF!</v>
      </c>
      <c r="B521" s="21"/>
      <c r="C521" s="23" t="e">
        <f>VLOOKUP(B521,#REF!,76,FALSE)</f>
        <v>#REF!</v>
      </c>
      <c r="D521" s="23" t="e">
        <f t="shared" si="8"/>
        <v>#REF!</v>
      </c>
      <c r="E521" s="24" t="e">
        <f>VLOOKUP(B521,#REF!,9,FALSE)&amp;CHAR(10)&amp;(DBCS(VLOOKUP(B521,#REF!,11,FALSE))&amp;(DBCS(VLOOKUP(B521,#REF!,10,FALSE))))</f>
        <v>#REF!</v>
      </c>
      <c r="F521" s="24" t="e">
        <f>IF(VLOOKUP(B521,#REF!,63,FALSE)="01","航空自衛隊第２補給処調達部長　村岡　良雄","航空自衛隊第２補給処調達部長代理調達管理課長　奥山　英樹")</f>
        <v>#REF!</v>
      </c>
      <c r="G521" s="25" t="e">
        <f>DATEVALUE(VLOOKUP(B521,#REF!,21,FALSE))</f>
        <v>#REF!</v>
      </c>
      <c r="H521" s="24" t="e">
        <f>VLOOKUP(B521,#REF!,18,FALSE)&amp;CHAR(10)&amp;(VLOOKUP(B521,#REF!,19,FALSE))</f>
        <v>#REF!</v>
      </c>
      <c r="I521" s="26" t="e">
        <f>VLOOKUP(H521,#REF!,2,FALSE)</f>
        <v>#REF!</v>
      </c>
      <c r="J521" s="11" t="e">
        <f>IF((VLOOKUP(B521,#REF!,68,FALSE)="55"),"一般競争入札","指名競争入札")</f>
        <v>#REF!</v>
      </c>
      <c r="K521" s="27" t="e">
        <f>IF(OR((VLOOKUP(B521,#REF!,66,FALSE)="1"),(VLOOKUP(B521,#REF!,8,FALSE)="1")),"非公開",(VLOOKUP(B521,#REF!,30,"FALSE")))</f>
        <v>#REF!</v>
      </c>
      <c r="L521" s="27" t="e">
        <f>VLOOKUP(B521,#REF!,29,FALSE)</f>
        <v>#REF!</v>
      </c>
      <c r="M521" s="28" t="e">
        <f>IF(OR((VLOOKUP(B521,#REF!,66,FALSE)="1"),(VLOOKUP(B521,#REF!,8,FALSE)="1")),"非公開",(ROUNDDOWN(L521/K521,3)))</f>
        <v>#REF!</v>
      </c>
      <c r="N521" s="13"/>
      <c r="O521" s="13"/>
      <c r="P521" s="13"/>
      <c r="Q521" s="14" t="s">
        <v>7</v>
      </c>
    </row>
    <row r="522" spans="1:17" ht="60" customHeight="1" x14ac:dyDescent="0.15">
      <c r="A522" s="22" t="e">
        <f>VLOOKUP(B522,#REF!,75,FALSE)</f>
        <v>#REF!</v>
      </c>
      <c r="B522" s="21"/>
      <c r="C522" s="23" t="e">
        <f>VLOOKUP(B522,#REF!,76,FALSE)</f>
        <v>#REF!</v>
      </c>
      <c r="D522" s="23" t="e">
        <f t="shared" si="8"/>
        <v>#REF!</v>
      </c>
      <c r="E522" s="24" t="e">
        <f>VLOOKUP(B522,#REF!,9,FALSE)&amp;CHAR(10)&amp;(DBCS(VLOOKUP(B522,#REF!,11,FALSE))&amp;(DBCS(VLOOKUP(B522,#REF!,10,FALSE))))</f>
        <v>#REF!</v>
      </c>
      <c r="F522" s="24" t="e">
        <f>IF(VLOOKUP(B522,#REF!,63,FALSE)="01","航空自衛隊第２補給処調達部長　村岡　良雄","航空自衛隊第２補給処調達部長代理調達管理課長　奥山　英樹")</f>
        <v>#REF!</v>
      </c>
      <c r="G522" s="25" t="e">
        <f>DATEVALUE(VLOOKUP(B522,#REF!,21,FALSE))</f>
        <v>#REF!</v>
      </c>
      <c r="H522" s="24" t="e">
        <f>VLOOKUP(B522,#REF!,18,FALSE)&amp;CHAR(10)&amp;(VLOOKUP(B522,#REF!,19,FALSE))</f>
        <v>#REF!</v>
      </c>
      <c r="I522" s="26" t="e">
        <f>VLOOKUP(H522,#REF!,2,FALSE)</f>
        <v>#REF!</v>
      </c>
      <c r="J522" s="11" t="e">
        <f>IF((VLOOKUP(B522,#REF!,68,FALSE)="55"),"一般競争入札","指名競争入札")</f>
        <v>#REF!</v>
      </c>
      <c r="K522" s="27" t="e">
        <f>IF(OR((VLOOKUP(B522,#REF!,66,FALSE)="1"),(VLOOKUP(B522,#REF!,8,FALSE)="1")),"非公開",(VLOOKUP(B522,#REF!,30,"FALSE")))</f>
        <v>#REF!</v>
      </c>
      <c r="L522" s="27" t="e">
        <f>VLOOKUP(B522,#REF!,29,FALSE)</f>
        <v>#REF!</v>
      </c>
      <c r="M522" s="28" t="e">
        <f>IF(OR((VLOOKUP(B522,#REF!,66,FALSE)="1"),(VLOOKUP(B522,#REF!,8,FALSE)="1")),"非公開",(ROUNDDOWN(L522/K522,3)))</f>
        <v>#REF!</v>
      </c>
      <c r="N522" s="13"/>
      <c r="O522" s="13"/>
      <c r="P522" s="13"/>
      <c r="Q522" s="14" t="s">
        <v>7</v>
      </c>
    </row>
    <row r="523" spans="1:17" ht="60" customHeight="1" x14ac:dyDescent="0.15">
      <c r="A523" s="22" t="e">
        <f>VLOOKUP(B523,#REF!,75,FALSE)</f>
        <v>#REF!</v>
      </c>
      <c r="B523" s="21"/>
      <c r="C523" s="23" t="e">
        <f>VLOOKUP(B523,#REF!,76,FALSE)</f>
        <v>#REF!</v>
      </c>
      <c r="D523" s="23" t="e">
        <f t="shared" si="8"/>
        <v>#REF!</v>
      </c>
      <c r="E523" s="24" t="e">
        <f>VLOOKUP(B523,#REF!,9,FALSE)&amp;CHAR(10)&amp;(DBCS(VLOOKUP(B523,#REF!,11,FALSE))&amp;(DBCS(VLOOKUP(B523,#REF!,10,FALSE))))</f>
        <v>#REF!</v>
      </c>
      <c r="F523" s="24" t="e">
        <f>IF(VLOOKUP(B523,#REF!,63,FALSE)="01","航空自衛隊第２補給処調達部長　村岡　良雄","航空自衛隊第２補給処調達部長代理調達管理課長　奥山　英樹")</f>
        <v>#REF!</v>
      </c>
      <c r="G523" s="25" t="e">
        <f>DATEVALUE(VLOOKUP(B523,#REF!,21,FALSE))</f>
        <v>#REF!</v>
      </c>
      <c r="H523" s="24" t="e">
        <f>VLOOKUP(B523,#REF!,18,FALSE)&amp;CHAR(10)&amp;(VLOOKUP(B523,#REF!,19,FALSE))</f>
        <v>#REF!</v>
      </c>
      <c r="I523" s="26" t="e">
        <f>VLOOKUP(H523,#REF!,2,FALSE)</f>
        <v>#REF!</v>
      </c>
      <c r="J523" s="11" t="e">
        <f>IF((VLOOKUP(B523,#REF!,68,FALSE)="55"),"一般競争入札","指名競争入札")</f>
        <v>#REF!</v>
      </c>
      <c r="K523" s="27" t="e">
        <f>IF(OR((VLOOKUP(B523,#REF!,66,FALSE)="1"),(VLOOKUP(B523,#REF!,8,FALSE)="1")),"非公開",(VLOOKUP(B523,#REF!,30,"FALSE")))</f>
        <v>#REF!</v>
      </c>
      <c r="L523" s="27" t="e">
        <f>VLOOKUP(B523,#REF!,29,FALSE)</f>
        <v>#REF!</v>
      </c>
      <c r="M523" s="28" t="e">
        <f>IF(OR((VLOOKUP(B523,#REF!,66,FALSE)="1"),(VLOOKUP(B523,#REF!,8,FALSE)="1")),"非公開",(ROUNDDOWN(L523/K523,3)))</f>
        <v>#REF!</v>
      </c>
      <c r="N523" s="13"/>
      <c r="O523" s="13"/>
      <c r="P523" s="13"/>
      <c r="Q523" s="14" t="s">
        <v>7</v>
      </c>
    </row>
    <row r="524" spans="1:17" ht="60" customHeight="1" x14ac:dyDescent="0.15">
      <c r="A524" s="22" t="e">
        <f>VLOOKUP(B524,#REF!,75,FALSE)</f>
        <v>#REF!</v>
      </c>
      <c r="B524" s="21"/>
      <c r="C524" s="23" t="e">
        <f>VLOOKUP(B524,#REF!,76,FALSE)</f>
        <v>#REF!</v>
      </c>
      <c r="D524" s="23" t="e">
        <f t="shared" si="8"/>
        <v>#REF!</v>
      </c>
      <c r="E524" s="24" t="e">
        <f>VLOOKUP(B524,#REF!,9,FALSE)&amp;CHAR(10)&amp;(DBCS(VLOOKUP(B524,#REF!,11,FALSE))&amp;(DBCS(VLOOKUP(B524,#REF!,10,FALSE))))</f>
        <v>#REF!</v>
      </c>
      <c r="F524" s="24" t="e">
        <f>IF(VLOOKUP(B524,#REF!,63,FALSE)="01","航空自衛隊第２補給処調達部長　村岡　良雄","航空自衛隊第２補給処調達部長代理調達管理課長　奥山　英樹")</f>
        <v>#REF!</v>
      </c>
      <c r="G524" s="25" t="e">
        <f>DATEVALUE(VLOOKUP(B524,#REF!,21,FALSE))</f>
        <v>#REF!</v>
      </c>
      <c r="H524" s="24" t="e">
        <f>VLOOKUP(B524,#REF!,18,FALSE)&amp;CHAR(10)&amp;(VLOOKUP(B524,#REF!,19,FALSE))</f>
        <v>#REF!</v>
      </c>
      <c r="I524" s="26" t="e">
        <f>VLOOKUP(H524,#REF!,2,FALSE)</f>
        <v>#REF!</v>
      </c>
      <c r="J524" s="11" t="e">
        <f>IF((VLOOKUP(B524,#REF!,68,FALSE)="55"),"一般競争入札","指名競争入札")</f>
        <v>#REF!</v>
      </c>
      <c r="K524" s="27" t="e">
        <f>IF(OR((VLOOKUP(B524,#REF!,66,FALSE)="1"),(VLOOKUP(B524,#REF!,8,FALSE)="1")),"非公開",(VLOOKUP(B524,#REF!,30,"FALSE")))</f>
        <v>#REF!</v>
      </c>
      <c r="L524" s="27" t="e">
        <f>VLOOKUP(B524,#REF!,29,FALSE)</f>
        <v>#REF!</v>
      </c>
      <c r="M524" s="28" t="e">
        <f>IF(OR((VLOOKUP(B524,#REF!,66,FALSE)="1"),(VLOOKUP(B524,#REF!,8,FALSE)="1")),"非公開",(ROUNDDOWN(L524/K524,3)))</f>
        <v>#REF!</v>
      </c>
      <c r="N524" s="13"/>
      <c r="O524" s="13"/>
      <c r="P524" s="13"/>
      <c r="Q524" s="14" t="s">
        <v>7</v>
      </c>
    </row>
    <row r="525" spans="1:17" ht="60" customHeight="1" x14ac:dyDescent="0.15">
      <c r="A525" s="22" t="e">
        <f>VLOOKUP(B525,#REF!,75,FALSE)</f>
        <v>#REF!</v>
      </c>
      <c r="B525" s="21"/>
      <c r="C525" s="23" t="e">
        <f>VLOOKUP(B525,#REF!,76,FALSE)</f>
        <v>#REF!</v>
      </c>
      <c r="D525" s="23" t="e">
        <f t="shared" si="8"/>
        <v>#REF!</v>
      </c>
      <c r="E525" s="24" t="e">
        <f>VLOOKUP(B525,#REF!,9,FALSE)&amp;CHAR(10)&amp;(DBCS(VLOOKUP(B525,#REF!,11,FALSE))&amp;(DBCS(VLOOKUP(B525,#REF!,10,FALSE))))</f>
        <v>#REF!</v>
      </c>
      <c r="F525" s="24" t="e">
        <f>IF(VLOOKUP(B525,#REF!,63,FALSE)="01","航空自衛隊第２補給処調達部長　村岡　良雄","航空自衛隊第２補給処調達部長代理調達管理課長　奥山　英樹")</f>
        <v>#REF!</v>
      </c>
      <c r="G525" s="25" t="e">
        <f>DATEVALUE(VLOOKUP(B525,#REF!,21,FALSE))</f>
        <v>#REF!</v>
      </c>
      <c r="H525" s="24" t="e">
        <f>VLOOKUP(B525,#REF!,18,FALSE)&amp;CHAR(10)&amp;(VLOOKUP(B525,#REF!,19,FALSE))</f>
        <v>#REF!</v>
      </c>
      <c r="I525" s="26" t="e">
        <f>VLOOKUP(H525,#REF!,2,FALSE)</f>
        <v>#REF!</v>
      </c>
      <c r="J525" s="11" t="e">
        <f>IF((VLOOKUP(B525,#REF!,68,FALSE)="55"),"一般競争入札","指名競争入札")</f>
        <v>#REF!</v>
      </c>
      <c r="K525" s="27" t="e">
        <f>IF(OR((VLOOKUP(B525,#REF!,66,FALSE)="1"),(VLOOKUP(B525,#REF!,8,FALSE)="1")),"非公開",(VLOOKUP(B525,#REF!,30,"FALSE")))</f>
        <v>#REF!</v>
      </c>
      <c r="L525" s="27" t="e">
        <f>VLOOKUP(B525,#REF!,29,FALSE)</f>
        <v>#REF!</v>
      </c>
      <c r="M525" s="28" t="e">
        <f>IF(OR((VLOOKUP(B525,#REF!,66,FALSE)="1"),(VLOOKUP(B525,#REF!,8,FALSE)="1")),"非公開",(ROUNDDOWN(L525/K525,3)))</f>
        <v>#REF!</v>
      </c>
      <c r="N525" s="13"/>
      <c r="O525" s="13"/>
      <c r="P525" s="13"/>
      <c r="Q525" s="14" t="s">
        <v>7</v>
      </c>
    </row>
    <row r="526" spans="1:17" ht="60" customHeight="1" x14ac:dyDescent="0.15">
      <c r="A526" s="22" t="e">
        <f>VLOOKUP(B526,#REF!,75,FALSE)</f>
        <v>#REF!</v>
      </c>
      <c r="B526" s="21"/>
      <c r="C526" s="23" t="e">
        <f>VLOOKUP(B526,#REF!,76,FALSE)</f>
        <v>#REF!</v>
      </c>
      <c r="D526" s="23" t="e">
        <f t="shared" si="8"/>
        <v>#REF!</v>
      </c>
      <c r="E526" s="24" t="e">
        <f>VLOOKUP(B526,#REF!,9,FALSE)&amp;CHAR(10)&amp;(DBCS(VLOOKUP(B526,#REF!,11,FALSE))&amp;(DBCS(VLOOKUP(B526,#REF!,10,FALSE))))</f>
        <v>#REF!</v>
      </c>
      <c r="F526" s="24" t="e">
        <f>IF(VLOOKUP(B526,#REF!,63,FALSE)="01","航空自衛隊第２補給処調達部長　村岡　良雄","航空自衛隊第２補給処調達部長代理調達管理課長　奥山　英樹")</f>
        <v>#REF!</v>
      </c>
      <c r="G526" s="25" t="e">
        <f>DATEVALUE(VLOOKUP(B526,#REF!,21,FALSE))</f>
        <v>#REF!</v>
      </c>
      <c r="H526" s="24" t="e">
        <f>VLOOKUP(B526,#REF!,18,FALSE)&amp;CHAR(10)&amp;(VLOOKUP(B526,#REF!,19,FALSE))</f>
        <v>#REF!</v>
      </c>
      <c r="I526" s="26" t="e">
        <f>VLOOKUP(H526,#REF!,2,FALSE)</f>
        <v>#REF!</v>
      </c>
      <c r="J526" s="11" t="e">
        <f>IF((VLOOKUP(B526,#REF!,68,FALSE)="55"),"一般競争入札","指名競争入札")</f>
        <v>#REF!</v>
      </c>
      <c r="K526" s="27" t="e">
        <f>IF(OR((VLOOKUP(B526,#REF!,66,FALSE)="1"),(VLOOKUP(B526,#REF!,8,FALSE)="1")),"非公開",(VLOOKUP(B526,#REF!,30,"FALSE")))</f>
        <v>#REF!</v>
      </c>
      <c r="L526" s="27" t="e">
        <f>VLOOKUP(B526,#REF!,29,FALSE)</f>
        <v>#REF!</v>
      </c>
      <c r="M526" s="28" t="e">
        <f>IF(OR((VLOOKUP(B526,#REF!,66,FALSE)="1"),(VLOOKUP(B526,#REF!,8,FALSE)="1")),"非公開",(ROUNDDOWN(L526/K526,3)))</f>
        <v>#REF!</v>
      </c>
      <c r="N526" s="13"/>
      <c r="O526" s="13"/>
      <c r="P526" s="13"/>
      <c r="Q526" s="14" t="s">
        <v>7</v>
      </c>
    </row>
    <row r="527" spans="1:17" ht="60" customHeight="1" x14ac:dyDescent="0.15">
      <c r="A527" s="22" t="e">
        <f>VLOOKUP(B527,#REF!,75,FALSE)</f>
        <v>#REF!</v>
      </c>
      <c r="B527" s="21"/>
      <c r="C527" s="23" t="e">
        <f>VLOOKUP(B527,#REF!,76,FALSE)</f>
        <v>#REF!</v>
      </c>
      <c r="D527" s="23" t="e">
        <f t="shared" si="8"/>
        <v>#REF!</v>
      </c>
      <c r="E527" s="24" t="e">
        <f>VLOOKUP(B527,#REF!,9,FALSE)&amp;CHAR(10)&amp;(DBCS(VLOOKUP(B527,#REF!,11,FALSE))&amp;(DBCS(VLOOKUP(B527,#REF!,10,FALSE))))</f>
        <v>#REF!</v>
      </c>
      <c r="F527" s="24" t="e">
        <f>IF(VLOOKUP(B527,#REF!,63,FALSE)="01","航空自衛隊第２補給処調達部長　村岡　良雄","航空自衛隊第２補給処調達部長代理調達管理課長　奥山　英樹")</f>
        <v>#REF!</v>
      </c>
      <c r="G527" s="25" t="e">
        <f>DATEVALUE(VLOOKUP(B527,#REF!,21,FALSE))</f>
        <v>#REF!</v>
      </c>
      <c r="H527" s="24" t="e">
        <f>VLOOKUP(B527,#REF!,18,FALSE)&amp;CHAR(10)&amp;(VLOOKUP(B527,#REF!,19,FALSE))</f>
        <v>#REF!</v>
      </c>
      <c r="I527" s="26" t="e">
        <f>VLOOKUP(H527,#REF!,2,FALSE)</f>
        <v>#REF!</v>
      </c>
      <c r="J527" s="11" t="e">
        <f>IF((VLOOKUP(B527,#REF!,68,FALSE)="55"),"一般競争入札","指名競争入札")</f>
        <v>#REF!</v>
      </c>
      <c r="K527" s="27" t="e">
        <f>IF(OR((VLOOKUP(B527,#REF!,66,FALSE)="1"),(VLOOKUP(B527,#REF!,8,FALSE)="1")),"非公開",(VLOOKUP(B527,#REF!,30,"FALSE")))</f>
        <v>#REF!</v>
      </c>
      <c r="L527" s="27" t="e">
        <f>VLOOKUP(B527,#REF!,29,FALSE)</f>
        <v>#REF!</v>
      </c>
      <c r="M527" s="28" t="e">
        <f>IF(OR((VLOOKUP(B527,#REF!,66,FALSE)="1"),(VLOOKUP(B527,#REF!,8,FALSE)="1")),"非公開",(ROUNDDOWN(L527/K527,3)))</f>
        <v>#REF!</v>
      </c>
      <c r="N527" s="13"/>
      <c r="O527" s="13"/>
      <c r="P527" s="13"/>
      <c r="Q527" s="14" t="s">
        <v>7</v>
      </c>
    </row>
    <row r="528" spans="1:17" ht="60" customHeight="1" x14ac:dyDescent="0.15">
      <c r="A528" s="22" t="e">
        <f>VLOOKUP(B528,#REF!,75,FALSE)</f>
        <v>#REF!</v>
      </c>
      <c r="B528" s="21"/>
      <c r="C528" s="23" t="e">
        <f>VLOOKUP(B528,#REF!,76,FALSE)</f>
        <v>#REF!</v>
      </c>
      <c r="D528" s="23" t="e">
        <f t="shared" si="8"/>
        <v>#REF!</v>
      </c>
      <c r="E528" s="24" t="e">
        <f>VLOOKUP(B528,#REF!,9,FALSE)&amp;CHAR(10)&amp;(DBCS(VLOOKUP(B528,#REF!,11,FALSE))&amp;(DBCS(VLOOKUP(B528,#REF!,10,FALSE))))</f>
        <v>#REF!</v>
      </c>
      <c r="F528" s="24" t="e">
        <f>IF(VLOOKUP(B528,#REF!,63,FALSE)="01","航空自衛隊第２補給処調達部長　村岡　良雄","航空自衛隊第２補給処調達部長代理調達管理課長　奥山　英樹")</f>
        <v>#REF!</v>
      </c>
      <c r="G528" s="25" t="e">
        <f>DATEVALUE(VLOOKUP(B528,#REF!,21,FALSE))</f>
        <v>#REF!</v>
      </c>
      <c r="H528" s="24" t="e">
        <f>VLOOKUP(B528,#REF!,18,FALSE)&amp;CHAR(10)&amp;(VLOOKUP(B528,#REF!,19,FALSE))</f>
        <v>#REF!</v>
      </c>
      <c r="I528" s="26" t="e">
        <f>VLOOKUP(H528,#REF!,2,FALSE)</f>
        <v>#REF!</v>
      </c>
      <c r="J528" s="11" t="e">
        <f>IF((VLOOKUP(B528,#REF!,68,FALSE)="55"),"一般競争入札","指名競争入札")</f>
        <v>#REF!</v>
      </c>
      <c r="K528" s="27" t="e">
        <f>IF(OR((VLOOKUP(B528,#REF!,66,FALSE)="1"),(VLOOKUP(B528,#REF!,8,FALSE)="1")),"非公開",(VLOOKUP(B528,#REF!,30,"FALSE")))</f>
        <v>#REF!</v>
      </c>
      <c r="L528" s="27" t="e">
        <f>VLOOKUP(B528,#REF!,29,FALSE)</f>
        <v>#REF!</v>
      </c>
      <c r="M528" s="28" t="e">
        <f>IF(OR((VLOOKUP(B528,#REF!,66,FALSE)="1"),(VLOOKUP(B528,#REF!,8,FALSE)="1")),"非公開",(ROUNDDOWN(L528/K528,3)))</f>
        <v>#REF!</v>
      </c>
      <c r="N528" s="13"/>
      <c r="O528" s="13"/>
      <c r="P528" s="13"/>
      <c r="Q528" s="14" t="s">
        <v>7</v>
      </c>
    </row>
    <row r="529" spans="1:17" ht="60" customHeight="1" x14ac:dyDescent="0.15">
      <c r="A529" s="22" t="e">
        <f>VLOOKUP(B529,#REF!,75,FALSE)</f>
        <v>#REF!</v>
      </c>
      <c r="B529" s="21"/>
      <c r="C529" s="23" t="e">
        <f>VLOOKUP(B529,#REF!,76,FALSE)</f>
        <v>#REF!</v>
      </c>
      <c r="D529" s="23" t="e">
        <f t="shared" si="8"/>
        <v>#REF!</v>
      </c>
      <c r="E529" s="24" t="e">
        <f>VLOOKUP(B529,#REF!,9,FALSE)&amp;CHAR(10)&amp;(DBCS(VLOOKUP(B529,#REF!,11,FALSE))&amp;(DBCS(VLOOKUP(B529,#REF!,10,FALSE))))</f>
        <v>#REF!</v>
      </c>
      <c r="F529" s="24" t="e">
        <f>IF(VLOOKUP(B529,#REF!,63,FALSE)="01","航空自衛隊第２補給処調達部長　村岡　良雄","航空自衛隊第２補給処調達部長代理調達管理課長　奥山　英樹")</f>
        <v>#REF!</v>
      </c>
      <c r="G529" s="25" t="e">
        <f>DATEVALUE(VLOOKUP(B529,#REF!,21,FALSE))</f>
        <v>#REF!</v>
      </c>
      <c r="H529" s="24" t="e">
        <f>VLOOKUP(B529,#REF!,18,FALSE)&amp;CHAR(10)&amp;(VLOOKUP(B529,#REF!,19,FALSE))</f>
        <v>#REF!</v>
      </c>
      <c r="I529" s="26" t="e">
        <f>VLOOKUP(H529,#REF!,2,FALSE)</f>
        <v>#REF!</v>
      </c>
      <c r="J529" s="11" t="e">
        <f>IF((VLOOKUP(B529,#REF!,68,FALSE)="55"),"一般競争入札","指名競争入札")</f>
        <v>#REF!</v>
      </c>
      <c r="K529" s="27" t="e">
        <f>IF(OR((VLOOKUP(B529,#REF!,66,FALSE)="1"),(VLOOKUP(B529,#REF!,8,FALSE)="1")),"非公開",(VLOOKUP(B529,#REF!,30,"FALSE")))</f>
        <v>#REF!</v>
      </c>
      <c r="L529" s="27" t="e">
        <f>VLOOKUP(B529,#REF!,29,FALSE)</f>
        <v>#REF!</v>
      </c>
      <c r="M529" s="28" t="e">
        <f>IF(OR((VLOOKUP(B529,#REF!,66,FALSE)="1"),(VLOOKUP(B529,#REF!,8,FALSE)="1")),"非公開",(ROUNDDOWN(L529/K529,3)))</f>
        <v>#REF!</v>
      </c>
      <c r="N529" s="13"/>
      <c r="O529" s="13"/>
      <c r="P529" s="13"/>
      <c r="Q529" s="14" t="s">
        <v>7</v>
      </c>
    </row>
    <row r="530" spans="1:17" ht="60" customHeight="1" x14ac:dyDescent="0.15">
      <c r="A530" s="22" t="e">
        <f>VLOOKUP(B530,#REF!,75,FALSE)</f>
        <v>#REF!</v>
      </c>
      <c r="B530" s="21"/>
      <c r="C530" s="23" t="e">
        <f>VLOOKUP(B530,#REF!,76,FALSE)</f>
        <v>#REF!</v>
      </c>
      <c r="D530" s="23" t="e">
        <f t="shared" si="8"/>
        <v>#REF!</v>
      </c>
      <c r="E530" s="24" t="e">
        <f>VLOOKUP(B530,#REF!,9,FALSE)&amp;CHAR(10)&amp;(DBCS(VLOOKUP(B530,#REF!,11,FALSE))&amp;(DBCS(VLOOKUP(B530,#REF!,10,FALSE))))</f>
        <v>#REF!</v>
      </c>
      <c r="F530" s="24" t="e">
        <f>IF(VLOOKUP(B530,#REF!,63,FALSE)="01","航空自衛隊第２補給処調達部長　村岡　良雄","航空自衛隊第２補給処調達部長代理調達管理課長　奥山　英樹")</f>
        <v>#REF!</v>
      </c>
      <c r="G530" s="25" t="e">
        <f>DATEVALUE(VLOOKUP(B530,#REF!,21,FALSE))</f>
        <v>#REF!</v>
      </c>
      <c r="H530" s="24" t="e">
        <f>VLOOKUP(B530,#REF!,18,FALSE)&amp;CHAR(10)&amp;(VLOOKUP(B530,#REF!,19,FALSE))</f>
        <v>#REF!</v>
      </c>
      <c r="I530" s="26" t="e">
        <f>VLOOKUP(H530,#REF!,2,FALSE)</f>
        <v>#REF!</v>
      </c>
      <c r="J530" s="11" t="e">
        <f>IF((VLOOKUP(B530,#REF!,68,FALSE)="55"),"一般競争入札","指名競争入札")</f>
        <v>#REF!</v>
      </c>
      <c r="K530" s="27" t="e">
        <f>IF(OR((VLOOKUP(B530,#REF!,66,FALSE)="1"),(VLOOKUP(B530,#REF!,8,FALSE)="1")),"非公開",(VLOOKUP(B530,#REF!,30,"FALSE")))</f>
        <v>#REF!</v>
      </c>
      <c r="L530" s="27" t="e">
        <f>VLOOKUP(B530,#REF!,29,FALSE)</f>
        <v>#REF!</v>
      </c>
      <c r="M530" s="28" t="e">
        <f>IF(OR((VLOOKUP(B530,#REF!,66,FALSE)="1"),(VLOOKUP(B530,#REF!,8,FALSE)="1")),"非公開",(ROUNDDOWN(L530/K530,3)))</f>
        <v>#REF!</v>
      </c>
      <c r="N530" s="13"/>
      <c r="O530" s="13"/>
      <c r="P530" s="13"/>
      <c r="Q530" s="14" t="s">
        <v>7</v>
      </c>
    </row>
    <row r="531" spans="1:17" ht="60" customHeight="1" x14ac:dyDescent="0.15">
      <c r="A531" s="22" t="e">
        <f>VLOOKUP(B531,#REF!,75,FALSE)</f>
        <v>#REF!</v>
      </c>
      <c r="B531" s="21"/>
      <c r="C531" s="23" t="e">
        <f>VLOOKUP(B531,#REF!,76,FALSE)</f>
        <v>#REF!</v>
      </c>
      <c r="D531" s="23" t="e">
        <f t="shared" si="8"/>
        <v>#REF!</v>
      </c>
      <c r="E531" s="24" t="e">
        <f>VLOOKUP(B531,#REF!,9,FALSE)&amp;CHAR(10)&amp;(DBCS(VLOOKUP(B531,#REF!,11,FALSE))&amp;(DBCS(VLOOKUP(B531,#REF!,10,FALSE))))</f>
        <v>#REF!</v>
      </c>
      <c r="F531" s="24" t="e">
        <f>IF(VLOOKUP(B531,#REF!,63,FALSE)="01","航空自衛隊第２補給処調達部長　村岡　良雄","航空自衛隊第２補給処調達部長代理調達管理課長　奥山　英樹")</f>
        <v>#REF!</v>
      </c>
      <c r="G531" s="25" t="e">
        <f>DATEVALUE(VLOOKUP(B531,#REF!,21,FALSE))</f>
        <v>#REF!</v>
      </c>
      <c r="H531" s="24" t="e">
        <f>VLOOKUP(B531,#REF!,18,FALSE)&amp;CHAR(10)&amp;(VLOOKUP(B531,#REF!,19,FALSE))</f>
        <v>#REF!</v>
      </c>
      <c r="I531" s="26" t="e">
        <f>VLOOKUP(H531,#REF!,2,FALSE)</f>
        <v>#REF!</v>
      </c>
      <c r="J531" s="11" t="e">
        <f>IF((VLOOKUP(B531,#REF!,68,FALSE)="55"),"一般競争入札","指名競争入札")</f>
        <v>#REF!</v>
      </c>
      <c r="K531" s="27" t="e">
        <f>IF(OR((VLOOKUP(B531,#REF!,66,FALSE)="1"),(VLOOKUP(B531,#REF!,8,FALSE)="1")),"非公開",(VLOOKUP(B531,#REF!,30,"FALSE")))</f>
        <v>#REF!</v>
      </c>
      <c r="L531" s="27" t="e">
        <f>VLOOKUP(B531,#REF!,29,FALSE)</f>
        <v>#REF!</v>
      </c>
      <c r="M531" s="28" t="e">
        <f>IF(OR((VLOOKUP(B531,#REF!,66,FALSE)="1"),(VLOOKUP(B531,#REF!,8,FALSE)="1")),"非公開",(ROUNDDOWN(L531/K531,3)))</f>
        <v>#REF!</v>
      </c>
      <c r="N531" s="13"/>
      <c r="O531" s="13"/>
      <c r="P531" s="13"/>
      <c r="Q531" s="14" t="s">
        <v>7</v>
      </c>
    </row>
    <row r="532" spans="1:17" ht="60" customHeight="1" x14ac:dyDescent="0.15">
      <c r="A532" s="22" t="e">
        <f>VLOOKUP(B532,#REF!,75,FALSE)</f>
        <v>#REF!</v>
      </c>
      <c r="B532" s="21"/>
      <c r="C532" s="23" t="e">
        <f>VLOOKUP(B532,#REF!,76,FALSE)</f>
        <v>#REF!</v>
      </c>
      <c r="D532" s="23" t="e">
        <f t="shared" si="8"/>
        <v>#REF!</v>
      </c>
      <c r="E532" s="24" t="e">
        <f>VLOOKUP(B532,#REF!,9,FALSE)&amp;CHAR(10)&amp;(DBCS(VLOOKUP(B532,#REF!,11,FALSE))&amp;(DBCS(VLOOKUP(B532,#REF!,10,FALSE))))</f>
        <v>#REF!</v>
      </c>
      <c r="F532" s="24" t="e">
        <f>IF(VLOOKUP(B532,#REF!,63,FALSE)="01","航空自衛隊第２補給処調達部長　村岡　良雄","航空自衛隊第２補給処調達部長代理調達管理課長　奥山　英樹")</f>
        <v>#REF!</v>
      </c>
      <c r="G532" s="25" t="e">
        <f>DATEVALUE(VLOOKUP(B532,#REF!,21,FALSE))</f>
        <v>#REF!</v>
      </c>
      <c r="H532" s="24" t="e">
        <f>VLOOKUP(B532,#REF!,18,FALSE)&amp;CHAR(10)&amp;(VLOOKUP(B532,#REF!,19,FALSE))</f>
        <v>#REF!</v>
      </c>
      <c r="I532" s="26" t="e">
        <f>VLOOKUP(H532,#REF!,2,FALSE)</f>
        <v>#REF!</v>
      </c>
      <c r="J532" s="11" t="e">
        <f>IF((VLOOKUP(B532,#REF!,68,FALSE)="55"),"一般競争入札","指名競争入札")</f>
        <v>#REF!</v>
      </c>
      <c r="K532" s="27" t="e">
        <f>IF(OR((VLOOKUP(B532,#REF!,66,FALSE)="1"),(VLOOKUP(B532,#REF!,8,FALSE)="1")),"非公開",(VLOOKUP(B532,#REF!,30,"FALSE")))</f>
        <v>#REF!</v>
      </c>
      <c r="L532" s="27" t="e">
        <f>VLOOKUP(B532,#REF!,29,FALSE)</f>
        <v>#REF!</v>
      </c>
      <c r="M532" s="28" t="e">
        <f>IF(OR((VLOOKUP(B532,#REF!,66,FALSE)="1"),(VLOOKUP(B532,#REF!,8,FALSE)="1")),"非公開",(ROUNDDOWN(L532/K532,3)))</f>
        <v>#REF!</v>
      </c>
      <c r="N532" s="13"/>
      <c r="O532" s="13"/>
      <c r="P532" s="13"/>
      <c r="Q532" s="14" t="s">
        <v>7</v>
      </c>
    </row>
    <row r="533" spans="1:17" ht="60" customHeight="1" x14ac:dyDescent="0.15">
      <c r="A533" s="22" t="e">
        <f>VLOOKUP(B533,#REF!,75,FALSE)</f>
        <v>#REF!</v>
      </c>
      <c r="B533" s="21"/>
      <c r="C533" s="23" t="e">
        <f>VLOOKUP(B533,#REF!,76,FALSE)</f>
        <v>#REF!</v>
      </c>
      <c r="D533" s="23" t="e">
        <f t="shared" si="8"/>
        <v>#REF!</v>
      </c>
      <c r="E533" s="24" t="e">
        <f>VLOOKUP(B533,#REF!,9,FALSE)&amp;CHAR(10)&amp;(DBCS(VLOOKUP(B533,#REF!,11,FALSE))&amp;(DBCS(VLOOKUP(B533,#REF!,10,FALSE))))</f>
        <v>#REF!</v>
      </c>
      <c r="F533" s="24" t="e">
        <f>IF(VLOOKUP(B533,#REF!,63,FALSE)="01","航空自衛隊第２補給処調達部長　村岡　良雄","航空自衛隊第２補給処調達部長代理調達管理課長　奥山　英樹")</f>
        <v>#REF!</v>
      </c>
      <c r="G533" s="25" t="e">
        <f>DATEVALUE(VLOOKUP(B533,#REF!,21,FALSE))</f>
        <v>#REF!</v>
      </c>
      <c r="H533" s="24" t="e">
        <f>VLOOKUP(B533,#REF!,18,FALSE)&amp;CHAR(10)&amp;(VLOOKUP(B533,#REF!,19,FALSE))</f>
        <v>#REF!</v>
      </c>
      <c r="I533" s="26" t="e">
        <f>VLOOKUP(H533,#REF!,2,FALSE)</f>
        <v>#REF!</v>
      </c>
      <c r="J533" s="11" t="e">
        <f>IF((VLOOKUP(B533,#REF!,68,FALSE)="55"),"一般競争入札","指名競争入札")</f>
        <v>#REF!</v>
      </c>
      <c r="K533" s="27" t="e">
        <f>IF(OR((VLOOKUP(B533,#REF!,66,FALSE)="1"),(VLOOKUP(B533,#REF!,8,FALSE)="1")),"非公開",(VLOOKUP(B533,#REF!,30,"FALSE")))</f>
        <v>#REF!</v>
      </c>
      <c r="L533" s="27" t="e">
        <f>VLOOKUP(B533,#REF!,29,FALSE)</f>
        <v>#REF!</v>
      </c>
      <c r="M533" s="28" t="e">
        <f>IF(OR((VLOOKUP(B533,#REF!,66,FALSE)="1"),(VLOOKUP(B533,#REF!,8,FALSE)="1")),"非公開",(ROUNDDOWN(L533/K533,3)))</f>
        <v>#REF!</v>
      </c>
      <c r="N533" s="13"/>
      <c r="O533" s="13"/>
      <c r="P533" s="13"/>
      <c r="Q533" s="14" t="s">
        <v>7</v>
      </c>
    </row>
    <row r="534" spans="1:17" ht="60" customHeight="1" x14ac:dyDescent="0.15">
      <c r="A534" s="22" t="e">
        <f>VLOOKUP(B534,#REF!,75,FALSE)</f>
        <v>#REF!</v>
      </c>
      <c r="B534" s="21"/>
      <c r="C534" s="23" t="e">
        <f>VLOOKUP(B534,#REF!,76,FALSE)</f>
        <v>#REF!</v>
      </c>
      <c r="D534" s="23" t="e">
        <f t="shared" si="8"/>
        <v>#REF!</v>
      </c>
      <c r="E534" s="24" t="e">
        <f>VLOOKUP(B534,#REF!,9,FALSE)&amp;CHAR(10)&amp;(DBCS(VLOOKUP(B534,#REF!,11,FALSE))&amp;(DBCS(VLOOKUP(B534,#REF!,10,FALSE))))</f>
        <v>#REF!</v>
      </c>
      <c r="F534" s="24" t="e">
        <f>IF(VLOOKUP(B534,#REF!,63,FALSE)="01","航空自衛隊第２補給処調達部長　村岡　良雄","航空自衛隊第２補給処調達部長代理調達管理課長　奥山　英樹")</f>
        <v>#REF!</v>
      </c>
      <c r="G534" s="25" t="e">
        <f>DATEVALUE(VLOOKUP(B534,#REF!,21,FALSE))</f>
        <v>#REF!</v>
      </c>
      <c r="H534" s="24" t="e">
        <f>VLOOKUP(B534,#REF!,18,FALSE)&amp;CHAR(10)&amp;(VLOOKUP(B534,#REF!,19,FALSE))</f>
        <v>#REF!</v>
      </c>
      <c r="I534" s="26" t="e">
        <f>VLOOKUP(H534,#REF!,2,FALSE)</f>
        <v>#REF!</v>
      </c>
      <c r="J534" s="11" t="e">
        <f>IF((VLOOKUP(B534,#REF!,68,FALSE)="55"),"一般競争入札","指名競争入札")</f>
        <v>#REF!</v>
      </c>
      <c r="K534" s="27" t="e">
        <f>IF(OR((VLOOKUP(B534,#REF!,66,FALSE)="1"),(VLOOKUP(B534,#REF!,8,FALSE)="1")),"非公開",(VLOOKUP(B534,#REF!,30,"FALSE")))</f>
        <v>#REF!</v>
      </c>
      <c r="L534" s="27" t="e">
        <f>VLOOKUP(B534,#REF!,29,FALSE)</f>
        <v>#REF!</v>
      </c>
      <c r="M534" s="28" t="e">
        <f>IF(OR((VLOOKUP(B534,#REF!,66,FALSE)="1"),(VLOOKUP(B534,#REF!,8,FALSE)="1")),"非公開",(ROUNDDOWN(L534/K534,3)))</f>
        <v>#REF!</v>
      </c>
      <c r="N534" s="13"/>
      <c r="O534" s="13"/>
      <c r="P534" s="13"/>
      <c r="Q534" s="14" t="s">
        <v>7</v>
      </c>
    </row>
    <row r="535" spans="1:17" ht="60" customHeight="1" x14ac:dyDescent="0.15">
      <c r="A535" s="22" t="e">
        <f>VLOOKUP(B535,#REF!,75,FALSE)</f>
        <v>#REF!</v>
      </c>
      <c r="B535" s="21"/>
      <c r="C535" s="23" t="e">
        <f>VLOOKUP(B535,#REF!,76,FALSE)</f>
        <v>#REF!</v>
      </c>
      <c r="D535" s="23" t="e">
        <f t="shared" si="8"/>
        <v>#REF!</v>
      </c>
      <c r="E535" s="24" t="e">
        <f>VLOOKUP(B535,#REF!,9,FALSE)&amp;CHAR(10)&amp;(DBCS(VLOOKUP(B535,#REF!,11,FALSE))&amp;(DBCS(VLOOKUP(B535,#REF!,10,FALSE))))</f>
        <v>#REF!</v>
      </c>
      <c r="F535" s="24" t="e">
        <f>IF(VLOOKUP(B535,#REF!,63,FALSE)="01","航空自衛隊第２補給処調達部長　村岡　良雄","航空自衛隊第２補給処調達部長代理調達管理課長　奥山　英樹")</f>
        <v>#REF!</v>
      </c>
      <c r="G535" s="25" t="e">
        <f>DATEVALUE(VLOOKUP(B535,#REF!,21,FALSE))</f>
        <v>#REF!</v>
      </c>
      <c r="H535" s="24" t="e">
        <f>VLOOKUP(B535,#REF!,18,FALSE)&amp;CHAR(10)&amp;(VLOOKUP(B535,#REF!,19,FALSE))</f>
        <v>#REF!</v>
      </c>
      <c r="I535" s="26" t="e">
        <f>VLOOKUP(H535,#REF!,2,FALSE)</f>
        <v>#REF!</v>
      </c>
      <c r="J535" s="11" t="e">
        <f>IF((VLOOKUP(B535,#REF!,68,FALSE)="55"),"一般競争入札","指名競争入札")</f>
        <v>#REF!</v>
      </c>
      <c r="K535" s="27" t="e">
        <f>IF(OR((VLOOKUP(B535,#REF!,66,FALSE)="1"),(VLOOKUP(B535,#REF!,8,FALSE)="1")),"非公開",(VLOOKUP(B535,#REF!,30,"FALSE")))</f>
        <v>#REF!</v>
      </c>
      <c r="L535" s="27" t="e">
        <f>VLOOKUP(B535,#REF!,29,FALSE)</f>
        <v>#REF!</v>
      </c>
      <c r="M535" s="28" t="e">
        <f>IF(OR((VLOOKUP(B535,#REF!,66,FALSE)="1"),(VLOOKUP(B535,#REF!,8,FALSE)="1")),"非公開",(ROUNDDOWN(L535/K535,3)))</f>
        <v>#REF!</v>
      </c>
      <c r="N535" s="13"/>
      <c r="O535" s="13"/>
      <c r="P535" s="13"/>
      <c r="Q535" s="14" t="s">
        <v>7</v>
      </c>
    </row>
    <row r="536" spans="1:17" ht="60" customHeight="1" x14ac:dyDescent="0.15">
      <c r="A536" s="22" t="e">
        <f>VLOOKUP(B536,#REF!,75,FALSE)</f>
        <v>#REF!</v>
      </c>
      <c r="B536" s="21"/>
      <c r="C536" s="23" t="e">
        <f>VLOOKUP(B536,#REF!,76,FALSE)</f>
        <v>#REF!</v>
      </c>
      <c r="D536" s="23" t="e">
        <f t="shared" si="8"/>
        <v>#REF!</v>
      </c>
      <c r="E536" s="24" t="e">
        <f>VLOOKUP(B536,#REF!,9,FALSE)&amp;CHAR(10)&amp;(DBCS(VLOOKUP(B536,#REF!,11,FALSE))&amp;(DBCS(VLOOKUP(B536,#REF!,10,FALSE))))</f>
        <v>#REF!</v>
      </c>
      <c r="F536" s="24" t="e">
        <f>IF(VLOOKUP(B536,#REF!,63,FALSE)="01","航空自衛隊第２補給処調達部長　村岡　良雄","航空自衛隊第２補給処調達部長代理調達管理課長　奥山　英樹")</f>
        <v>#REF!</v>
      </c>
      <c r="G536" s="25" t="e">
        <f>DATEVALUE(VLOOKUP(B536,#REF!,21,FALSE))</f>
        <v>#REF!</v>
      </c>
      <c r="H536" s="24" t="e">
        <f>VLOOKUP(B536,#REF!,18,FALSE)&amp;CHAR(10)&amp;(VLOOKUP(B536,#REF!,19,FALSE))</f>
        <v>#REF!</v>
      </c>
      <c r="I536" s="26" t="e">
        <f>VLOOKUP(H536,#REF!,2,FALSE)</f>
        <v>#REF!</v>
      </c>
      <c r="J536" s="11" t="e">
        <f>IF((VLOOKUP(B536,#REF!,68,FALSE)="55"),"一般競争入札","指名競争入札")</f>
        <v>#REF!</v>
      </c>
      <c r="K536" s="27" t="e">
        <f>IF(OR((VLOOKUP(B536,#REF!,66,FALSE)="1"),(VLOOKUP(B536,#REF!,8,FALSE)="1")),"非公開",(VLOOKUP(B536,#REF!,30,"FALSE")))</f>
        <v>#REF!</v>
      </c>
      <c r="L536" s="27" t="e">
        <f>VLOOKUP(B536,#REF!,29,FALSE)</f>
        <v>#REF!</v>
      </c>
      <c r="M536" s="28" t="e">
        <f>IF(OR((VLOOKUP(B536,#REF!,66,FALSE)="1"),(VLOOKUP(B536,#REF!,8,FALSE)="1")),"非公開",(ROUNDDOWN(L536/K536,3)))</f>
        <v>#REF!</v>
      </c>
      <c r="N536" s="13"/>
      <c r="O536" s="13"/>
      <c r="P536" s="13"/>
      <c r="Q536" s="14" t="s">
        <v>7</v>
      </c>
    </row>
    <row r="537" spans="1:17" ht="60" customHeight="1" x14ac:dyDescent="0.15">
      <c r="A537" s="22" t="e">
        <f>VLOOKUP(B537,#REF!,75,FALSE)</f>
        <v>#REF!</v>
      </c>
      <c r="B537" s="21"/>
      <c r="C537" s="23" t="e">
        <f>VLOOKUP(B537,#REF!,76,FALSE)</f>
        <v>#REF!</v>
      </c>
      <c r="D537" s="23" t="e">
        <f t="shared" si="8"/>
        <v>#REF!</v>
      </c>
      <c r="E537" s="24" t="e">
        <f>VLOOKUP(B537,#REF!,9,FALSE)&amp;CHAR(10)&amp;(DBCS(VLOOKUP(B537,#REF!,11,FALSE))&amp;(DBCS(VLOOKUP(B537,#REF!,10,FALSE))))</f>
        <v>#REF!</v>
      </c>
      <c r="F537" s="24" t="e">
        <f>IF(VLOOKUP(B537,#REF!,63,FALSE)="01","航空自衛隊第２補給処調達部長　村岡　良雄","航空自衛隊第２補給処調達部長代理調達管理課長　奥山　英樹")</f>
        <v>#REF!</v>
      </c>
      <c r="G537" s="25" t="e">
        <f>DATEVALUE(VLOOKUP(B537,#REF!,21,FALSE))</f>
        <v>#REF!</v>
      </c>
      <c r="H537" s="24" t="e">
        <f>VLOOKUP(B537,#REF!,18,FALSE)&amp;CHAR(10)&amp;(VLOOKUP(B537,#REF!,19,FALSE))</f>
        <v>#REF!</v>
      </c>
      <c r="I537" s="26" t="e">
        <f>VLOOKUP(H537,#REF!,2,FALSE)</f>
        <v>#REF!</v>
      </c>
      <c r="J537" s="11" t="e">
        <f>IF((VLOOKUP(B537,#REF!,68,FALSE)="55"),"一般競争入札","指名競争入札")</f>
        <v>#REF!</v>
      </c>
      <c r="K537" s="27" t="e">
        <f>IF(OR((VLOOKUP(B537,#REF!,66,FALSE)="1"),(VLOOKUP(B537,#REF!,8,FALSE)="1")),"非公開",(VLOOKUP(B537,#REF!,30,"FALSE")))</f>
        <v>#REF!</v>
      </c>
      <c r="L537" s="27" t="e">
        <f>VLOOKUP(B537,#REF!,29,FALSE)</f>
        <v>#REF!</v>
      </c>
      <c r="M537" s="28" t="e">
        <f>IF(OR((VLOOKUP(B537,#REF!,66,FALSE)="1"),(VLOOKUP(B537,#REF!,8,FALSE)="1")),"非公開",(ROUNDDOWN(L537/K537,3)))</f>
        <v>#REF!</v>
      </c>
      <c r="N537" s="13"/>
      <c r="O537" s="13"/>
      <c r="P537" s="13"/>
      <c r="Q537" s="14" t="s">
        <v>7</v>
      </c>
    </row>
    <row r="538" spans="1:17" ht="60" customHeight="1" x14ac:dyDescent="0.15">
      <c r="A538" s="22" t="e">
        <f>VLOOKUP(B538,#REF!,75,FALSE)</f>
        <v>#REF!</v>
      </c>
      <c r="B538" s="21"/>
      <c r="C538" s="23" t="e">
        <f>VLOOKUP(B538,#REF!,76,FALSE)</f>
        <v>#REF!</v>
      </c>
      <c r="D538" s="23" t="e">
        <f t="shared" si="8"/>
        <v>#REF!</v>
      </c>
      <c r="E538" s="24" t="e">
        <f>VLOOKUP(B538,#REF!,9,FALSE)&amp;CHAR(10)&amp;(DBCS(VLOOKUP(B538,#REF!,11,FALSE))&amp;(DBCS(VLOOKUP(B538,#REF!,10,FALSE))))</f>
        <v>#REF!</v>
      </c>
      <c r="F538" s="24" t="e">
        <f>IF(VLOOKUP(B538,#REF!,63,FALSE)="01","航空自衛隊第２補給処調達部長　村岡　良雄","航空自衛隊第２補給処調達部長代理調達管理課長　奥山　英樹")</f>
        <v>#REF!</v>
      </c>
      <c r="G538" s="25" t="e">
        <f>DATEVALUE(VLOOKUP(B538,#REF!,21,FALSE))</f>
        <v>#REF!</v>
      </c>
      <c r="H538" s="24" t="e">
        <f>VLOOKUP(B538,#REF!,18,FALSE)&amp;CHAR(10)&amp;(VLOOKUP(B538,#REF!,19,FALSE))</f>
        <v>#REF!</v>
      </c>
      <c r="I538" s="26" t="e">
        <f>VLOOKUP(H538,#REF!,2,FALSE)</f>
        <v>#REF!</v>
      </c>
      <c r="J538" s="11" t="e">
        <f>IF((VLOOKUP(B538,#REF!,68,FALSE)="55"),"一般競争入札","指名競争入札")</f>
        <v>#REF!</v>
      </c>
      <c r="K538" s="27" t="e">
        <f>IF(OR((VLOOKUP(B538,#REF!,66,FALSE)="1"),(VLOOKUP(B538,#REF!,8,FALSE)="1")),"非公開",(VLOOKUP(B538,#REF!,30,"FALSE")))</f>
        <v>#REF!</v>
      </c>
      <c r="L538" s="27" t="e">
        <f>VLOOKUP(B538,#REF!,29,FALSE)</f>
        <v>#REF!</v>
      </c>
      <c r="M538" s="28" t="e">
        <f>IF(OR((VLOOKUP(B538,#REF!,66,FALSE)="1"),(VLOOKUP(B538,#REF!,8,FALSE)="1")),"非公開",(ROUNDDOWN(L538/K538,3)))</f>
        <v>#REF!</v>
      </c>
      <c r="N538" s="13"/>
      <c r="O538" s="13"/>
      <c r="P538" s="13"/>
      <c r="Q538" s="14" t="s">
        <v>7</v>
      </c>
    </row>
    <row r="539" spans="1:17" ht="60" customHeight="1" x14ac:dyDescent="0.15">
      <c r="A539" s="22" t="e">
        <f>VLOOKUP(B539,#REF!,75,FALSE)</f>
        <v>#REF!</v>
      </c>
      <c r="B539" s="21"/>
      <c r="C539" s="23" t="e">
        <f>VLOOKUP(B539,#REF!,76,FALSE)</f>
        <v>#REF!</v>
      </c>
      <c r="D539" s="23" t="e">
        <f t="shared" si="8"/>
        <v>#REF!</v>
      </c>
      <c r="E539" s="24" t="e">
        <f>VLOOKUP(B539,#REF!,9,FALSE)&amp;CHAR(10)&amp;(DBCS(VLOOKUP(B539,#REF!,11,FALSE))&amp;(DBCS(VLOOKUP(B539,#REF!,10,FALSE))))</f>
        <v>#REF!</v>
      </c>
      <c r="F539" s="24" t="e">
        <f>IF(VLOOKUP(B539,#REF!,63,FALSE)="01","航空自衛隊第２補給処調達部長　村岡　良雄","航空自衛隊第２補給処調達部長代理調達管理課長　奥山　英樹")</f>
        <v>#REF!</v>
      </c>
      <c r="G539" s="25" t="e">
        <f>DATEVALUE(VLOOKUP(B539,#REF!,21,FALSE))</f>
        <v>#REF!</v>
      </c>
      <c r="H539" s="24" t="e">
        <f>VLOOKUP(B539,#REF!,18,FALSE)&amp;CHAR(10)&amp;(VLOOKUP(B539,#REF!,19,FALSE))</f>
        <v>#REF!</v>
      </c>
      <c r="I539" s="26" t="e">
        <f>VLOOKUP(H539,#REF!,2,FALSE)</f>
        <v>#REF!</v>
      </c>
      <c r="J539" s="11" t="e">
        <f>IF((VLOOKUP(B539,#REF!,68,FALSE)="55"),"一般競争入札","指名競争入札")</f>
        <v>#REF!</v>
      </c>
      <c r="K539" s="27" t="e">
        <f>IF(OR((VLOOKUP(B539,#REF!,66,FALSE)="1"),(VLOOKUP(B539,#REF!,8,FALSE)="1")),"非公開",(VLOOKUP(B539,#REF!,30,"FALSE")))</f>
        <v>#REF!</v>
      </c>
      <c r="L539" s="27" t="e">
        <f>VLOOKUP(B539,#REF!,29,FALSE)</f>
        <v>#REF!</v>
      </c>
      <c r="M539" s="28" t="e">
        <f>IF(OR((VLOOKUP(B539,#REF!,66,FALSE)="1"),(VLOOKUP(B539,#REF!,8,FALSE)="1")),"非公開",(ROUNDDOWN(L539/K539,3)))</f>
        <v>#REF!</v>
      </c>
      <c r="N539" s="13"/>
      <c r="O539" s="13"/>
      <c r="P539" s="13"/>
      <c r="Q539" s="14" t="s">
        <v>7</v>
      </c>
    </row>
    <row r="540" spans="1:17" ht="60" customHeight="1" x14ac:dyDescent="0.15">
      <c r="A540" s="22" t="e">
        <f>VLOOKUP(B540,#REF!,75,FALSE)</f>
        <v>#REF!</v>
      </c>
      <c r="B540" s="21"/>
      <c r="C540" s="23" t="e">
        <f>VLOOKUP(B540,#REF!,76,FALSE)</f>
        <v>#REF!</v>
      </c>
      <c r="D540" s="23" t="e">
        <f t="shared" si="8"/>
        <v>#REF!</v>
      </c>
      <c r="E540" s="24" t="e">
        <f>VLOOKUP(B540,#REF!,9,FALSE)&amp;CHAR(10)&amp;(DBCS(VLOOKUP(B540,#REF!,11,FALSE))&amp;(DBCS(VLOOKUP(B540,#REF!,10,FALSE))))</f>
        <v>#REF!</v>
      </c>
      <c r="F540" s="24" t="e">
        <f>IF(VLOOKUP(B540,#REF!,63,FALSE)="01","航空自衛隊第２補給処調達部長　村岡　良雄","航空自衛隊第２補給処調達部長代理調達管理課長　奥山　英樹")</f>
        <v>#REF!</v>
      </c>
      <c r="G540" s="25" t="e">
        <f>DATEVALUE(VLOOKUP(B540,#REF!,21,FALSE))</f>
        <v>#REF!</v>
      </c>
      <c r="H540" s="24" t="e">
        <f>VLOOKUP(B540,#REF!,18,FALSE)&amp;CHAR(10)&amp;(VLOOKUP(B540,#REF!,19,FALSE))</f>
        <v>#REF!</v>
      </c>
      <c r="I540" s="26" t="e">
        <f>VLOOKUP(H540,#REF!,2,FALSE)</f>
        <v>#REF!</v>
      </c>
      <c r="J540" s="11" t="e">
        <f>IF((VLOOKUP(B540,#REF!,68,FALSE)="55"),"一般競争入札","指名競争入札")</f>
        <v>#REF!</v>
      </c>
      <c r="K540" s="27" t="e">
        <f>IF(OR((VLOOKUP(B540,#REF!,66,FALSE)="1"),(VLOOKUP(B540,#REF!,8,FALSE)="1")),"非公開",(VLOOKUP(B540,#REF!,30,"FALSE")))</f>
        <v>#REF!</v>
      </c>
      <c r="L540" s="27" t="e">
        <f>VLOOKUP(B540,#REF!,29,FALSE)</f>
        <v>#REF!</v>
      </c>
      <c r="M540" s="28" t="e">
        <f>IF(OR((VLOOKUP(B540,#REF!,66,FALSE)="1"),(VLOOKUP(B540,#REF!,8,FALSE)="1")),"非公開",(ROUNDDOWN(L540/K540,3)))</f>
        <v>#REF!</v>
      </c>
      <c r="N540" s="13"/>
      <c r="O540" s="13"/>
      <c r="P540" s="13"/>
      <c r="Q540" s="14" t="s">
        <v>7</v>
      </c>
    </row>
    <row r="541" spans="1:17" ht="60" customHeight="1" x14ac:dyDescent="0.15">
      <c r="A541" s="22" t="e">
        <f>VLOOKUP(B541,#REF!,75,FALSE)</f>
        <v>#REF!</v>
      </c>
      <c r="B541" s="21"/>
      <c r="C541" s="23" t="e">
        <f>VLOOKUP(B541,#REF!,76,FALSE)</f>
        <v>#REF!</v>
      </c>
      <c r="D541" s="23" t="e">
        <f t="shared" si="8"/>
        <v>#REF!</v>
      </c>
      <c r="E541" s="24" t="e">
        <f>VLOOKUP(B541,#REF!,9,FALSE)&amp;CHAR(10)&amp;(DBCS(VLOOKUP(B541,#REF!,11,FALSE))&amp;(DBCS(VLOOKUP(B541,#REF!,10,FALSE))))</f>
        <v>#REF!</v>
      </c>
      <c r="F541" s="24" t="e">
        <f>IF(VLOOKUP(B541,#REF!,63,FALSE)="01","航空自衛隊第２補給処調達部長　村岡　良雄","航空自衛隊第２補給処調達部長代理調達管理課長　奥山　英樹")</f>
        <v>#REF!</v>
      </c>
      <c r="G541" s="25" t="e">
        <f>DATEVALUE(VLOOKUP(B541,#REF!,21,FALSE))</f>
        <v>#REF!</v>
      </c>
      <c r="H541" s="24" t="e">
        <f>VLOOKUP(B541,#REF!,18,FALSE)&amp;CHAR(10)&amp;(VLOOKUP(B541,#REF!,19,FALSE))</f>
        <v>#REF!</v>
      </c>
      <c r="I541" s="26" t="e">
        <f>VLOOKUP(H541,#REF!,2,FALSE)</f>
        <v>#REF!</v>
      </c>
      <c r="J541" s="11" t="e">
        <f>IF((VLOOKUP(B541,#REF!,68,FALSE)="55"),"一般競争入札","指名競争入札")</f>
        <v>#REF!</v>
      </c>
      <c r="K541" s="27" t="e">
        <f>IF(OR((VLOOKUP(B541,#REF!,66,FALSE)="1"),(VLOOKUP(B541,#REF!,8,FALSE)="1")),"非公開",(VLOOKUP(B541,#REF!,30,"FALSE")))</f>
        <v>#REF!</v>
      </c>
      <c r="L541" s="27" t="e">
        <f>VLOOKUP(B541,#REF!,29,FALSE)</f>
        <v>#REF!</v>
      </c>
      <c r="M541" s="28" t="e">
        <f>IF(OR((VLOOKUP(B541,#REF!,66,FALSE)="1"),(VLOOKUP(B541,#REF!,8,FALSE)="1")),"非公開",(ROUNDDOWN(L541/K541,3)))</f>
        <v>#REF!</v>
      </c>
      <c r="N541" s="13"/>
      <c r="O541" s="13"/>
      <c r="P541" s="13"/>
      <c r="Q541" s="14" t="s">
        <v>7</v>
      </c>
    </row>
    <row r="542" spans="1:17" ht="60" customHeight="1" x14ac:dyDescent="0.15">
      <c r="A542" s="22" t="e">
        <f>VLOOKUP(B542,#REF!,75,FALSE)</f>
        <v>#REF!</v>
      </c>
      <c r="B542" s="21"/>
      <c r="C542" s="23" t="e">
        <f>VLOOKUP(B542,#REF!,76,FALSE)</f>
        <v>#REF!</v>
      </c>
      <c r="D542" s="23" t="e">
        <f t="shared" si="8"/>
        <v>#REF!</v>
      </c>
      <c r="E542" s="24" t="e">
        <f>VLOOKUP(B542,#REF!,9,FALSE)&amp;CHAR(10)&amp;(DBCS(VLOOKUP(B542,#REF!,11,FALSE))&amp;(DBCS(VLOOKUP(B542,#REF!,10,FALSE))))</f>
        <v>#REF!</v>
      </c>
      <c r="F542" s="24" t="e">
        <f>IF(VLOOKUP(B542,#REF!,63,FALSE)="01","航空自衛隊第２補給処調達部長　村岡　良雄","航空自衛隊第２補給処調達部長代理調達管理課長　奥山　英樹")</f>
        <v>#REF!</v>
      </c>
      <c r="G542" s="25" t="e">
        <f>DATEVALUE(VLOOKUP(B542,#REF!,21,FALSE))</f>
        <v>#REF!</v>
      </c>
      <c r="H542" s="24" t="e">
        <f>VLOOKUP(B542,#REF!,18,FALSE)&amp;CHAR(10)&amp;(VLOOKUP(B542,#REF!,19,FALSE))</f>
        <v>#REF!</v>
      </c>
      <c r="I542" s="26" t="e">
        <f>VLOOKUP(H542,#REF!,2,FALSE)</f>
        <v>#REF!</v>
      </c>
      <c r="J542" s="11" t="e">
        <f>IF((VLOOKUP(B542,#REF!,68,FALSE)="55"),"一般競争入札","指名競争入札")</f>
        <v>#REF!</v>
      </c>
      <c r="K542" s="27" t="e">
        <f>IF(OR((VLOOKUP(B542,#REF!,66,FALSE)="1"),(VLOOKUP(B542,#REF!,8,FALSE)="1")),"非公開",(VLOOKUP(B542,#REF!,30,"FALSE")))</f>
        <v>#REF!</v>
      </c>
      <c r="L542" s="27" t="e">
        <f>VLOOKUP(B542,#REF!,29,FALSE)</f>
        <v>#REF!</v>
      </c>
      <c r="M542" s="28" t="e">
        <f>IF(OR((VLOOKUP(B542,#REF!,66,FALSE)="1"),(VLOOKUP(B542,#REF!,8,FALSE)="1")),"非公開",(ROUNDDOWN(L542/K542,3)))</f>
        <v>#REF!</v>
      </c>
      <c r="N542" s="13"/>
      <c r="O542" s="13"/>
      <c r="P542" s="13"/>
      <c r="Q542" s="14" t="s">
        <v>7</v>
      </c>
    </row>
    <row r="543" spans="1:17" ht="60" customHeight="1" x14ac:dyDescent="0.15">
      <c r="A543" s="22" t="e">
        <f>VLOOKUP(B543,#REF!,75,FALSE)</f>
        <v>#REF!</v>
      </c>
      <c r="B543" s="21"/>
      <c r="C543" s="23" t="e">
        <f>VLOOKUP(B543,#REF!,76,FALSE)</f>
        <v>#REF!</v>
      </c>
      <c r="D543" s="23" t="e">
        <f t="shared" si="8"/>
        <v>#REF!</v>
      </c>
      <c r="E543" s="24" t="e">
        <f>VLOOKUP(B543,#REF!,9,FALSE)&amp;CHAR(10)&amp;(DBCS(VLOOKUP(B543,#REF!,11,FALSE))&amp;(DBCS(VLOOKUP(B543,#REF!,10,FALSE))))</f>
        <v>#REF!</v>
      </c>
      <c r="F543" s="24" t="e">
        <f>IF(VLOOKUP(B543,#REF!,63,FALSE)="01","航空自衛隊第２補給処調達部長　村岡　良雄","航空自衛隊第２補給処調達部長代理調達管理課長　奥山　英樹")</f>
        <v>#REF!</v>
      </c>
      <c r="G543" s="25" t="e">
        <f>DATEVALUE(VLOOKUP(B543,#REF!,21,FALSE))</f>
        <v>#REF!</v>
      </c>
      <c r="H543" s="24" t="e">
        <f>VLOOKUP(B543,#REF!,18,FALSE)&amp;CHAR(10)&amp;(VLOOKUP(B543,#REF!,19,FALSE))</f>
        <v>#REF!</v>
      </c>
      <c r="I543" s="26" t="e">
        <f>VLOOKUP(H543,#REF!,2,FALSE)</f>
        <v>#REF!</v>
      </c>
      <c r="J543" s="11" t="e">
        <f>IF((VLOOKUP(B543,#REF!,68,FALSE)="55"),"一般競争入札","指名競争入札")</f>
        <v>#REF!</v>
      </c>
      <c r="K543" s="27" t="e">
        <f>IF(OR((VLOOKUP(B543,#REF!,66,FALSE)="1"),(VLOOKUP(B543,#REF!,8,FALSE)="1")),"非公開",(VLOOKUP(B543,#REF!,30,"FALSE")))</f>
        <v>#REF!</v>
      </c>
      <c r="L543" s="27" t="e">
        <f>VLOOKUP(B543,#REF!,29,FALSE)</f>
        <v>#REF!</v>
      </c>
      <c r="M543" s="28" t="e">
        <f>IF(OR((VLOOKUP(B543,#REF!,66,FALSE)="1"),(VLOOKUP(B543,#REF!,8,FALSE)="1")),"非公開",(ROUNDDOWN(L543/K543,3)))</f>
        <v>#REF!</v>
      </c>
      <c r="N543" s="13"/>
      <c r="O543" s="13"/>
      <c r="P543" s="13"/>
      <c r="Q543" s="14" t="s">
        <v>7</v>
      </c>
    </row>
    <row r="544" spans="1:17" ht="60" customHeight="1" x14ac:dyDescent="0.15">
      <c r="A544" s="22" t="e">
        <f>VLOOKUP(B544,#REF!,75,FALSE)</f>
        <v>#REF!</v>
      </c>
      <c r="B544" s="21"/>
      <c r="C544" s="23" t="e">
        <f>VLOOKUP(B544,#REF!,76,FALSE)</f>
        <v>#REF!</v>
      </c>
      <c r="D544" s="23" t="e">
        <f t="shared" si="8"/>
        <v>#REF!</v>
      </c>
      <c r="E544" s="24" t="e">
        <f>VLOOKUP(B544,#REF!,9,FALSE)&amp;CHAR(10)&amp;(DBCS(VLOOKUP(B544,#REF!,11,FALSE))&amp;(DBCS(VLOOKUP(B544,#REF!,10,FALSE))))</f>
        <v>#REF!</v>
      </c>
      <c r="F544" s="24" t="e">
        <f>IF(VLOOKUP(B544,#REF!,63,FALSE)="01","航空自衛隊第２補給処調達部長　村岡　良雄","航空自衛隊第２補給処調達部長代理調達管理課長　奥山　英樹")</f>
        <v>#REF!</v>
      </c>
      <c r="G544" s="25" t="e">
        <f>DATEVALUE(VLOOKUP(B544,#REF!,21,FALSE))</f>
        <v>#REF!</v>
      </c>
      <c r="H544" s="24" t="e">
        <f>VLOOKUP(B544,#REF!,18,FALSE)&amp;CHAR(10)&amp;(VLOOKUP(B544,#REF!,19,FALSE))</f>
        <v>#REF!</v>
      </c>
      <c r="I544" s="26" t="e">
        <f>VLOOKUP(H544,#REF!,2,FALSE)</f>
        <v>#REF!</v>
      </c>
      <c r="J544" s="11" t="e">
        <f>IF((VLOOKUP(B544,#REF!,68,FALSE)="55"),"一般競争入札","指名競争入札")</f>
        <v>#REF!</v>
      </c>
      <c r="K544" s="27" t="e">
        <f>IF(OR((VLOOKUP(B544,#REF!,66,FALSE)="1"),(VLOOKUP(B544,#REF!,8,FALSE)="1")),"非公開",(VLOOKUP(B544,#REF!,30,"FALSE")))</f>
        <v>#REF!</v>
      </c>
      <c r="L544" s="27" t="e">
        <f>VLOOKUP(B544,#REF!,29,FALSE)</f>
        <v>#REF!</v>
      </c>
      <c r="M544" s="28" t="e">
        <f>IF(OR((VLOOKUP(B544,#REF!,66,FALSE)="1"),(VLOOKUP(B544,#REF!,8,FALSE)="1")),"非公開",(ROUNDDOWN(L544/K544,3)))</f>
        <v>#REF!</v>
      </c>
      <c r="N544" s="13"/>
      <c r="O544" s="13"/>
      <c r="P544" s="13"/>
      <c r="Q544" s="14" t="s">
        <v>7</v>
      </c>
    </row>
    <row r="545" spans="1:17" ht="60" customHeight="1" x14ac:dyDescent="0.15">
      <c r="A545" s="22" t="e">
        <f>VLOOKUP(B545,#REF!,75,FALSE)</f>
        <v>#REF!</v>
      </c>
      <c r="B545" s="21"/>
      <c r="C545" s="23" t="e">
        <f>VLOOKUP(B545,#REF!,76,FALSE)</f>
        <v>#REF!</v>
      </c>
      <c r="D545" s="23" t="e">
        <f t="shared" si="8"/>
        <v>#REF!</v>
      </c>
      <c r="E545" s="24" t="e">
        <f>VLOOKUP(B545,#REF!,9,FALSE)&amp;CHAR(10)&amp;(DBCS(VLOOKUP(B545,#REF!,11,FALSE))&amp;(DBCS(VLOOKUP(B545,#REF!,10,FALSE))))</f>
        <v>#REF!</v>
      </c>
      <c r="F545" s="24" t="e">
        <f>IF(VLOOKUP(B545,#REF!,63,FALSE)="01","航空自衛隊第２補給処調達部長　村岡　良雄","航空自衛隊第２補給処調達部長代理調達管理課長　奥山　英樹")</f>
        <v>#REF!</v>
      </c>
      <c r="G545" s="25" t="e">
        <f>DATEVALUE(VLOOKUP(B545,#REF!,21,FALSE))</f>
        <v>#REF!</v>
      </c>
      <c r="H545" s="24" t="e">
        <f>VLOOKUP(B545,#REF!,18,FALSE)&amp;CHAR(10)&amp;(VLOOKUP(B545,#REF!,19,FALSE))</f>
        <v>#REF!</v>
      </c>
      <c r="I545" s="26" t="e">
        <f>VLOOKUP(H545,#REF!,2,FALSE)</f>
        <v>#REF!</v>
      </c>
      <c r="J545" s="11" t="e">
        <f>IF((VLOOKUP(B545,#REF!,68,FALSE)="55"),"一般競争入札","指名競争入札")</f>
        <v>#REF!</v>
      </c>
      <c r="K545" s="27" t="e">
        <f>IF(OR((VLOOKUP(B545,#REF!,66,FALSE)="1"),(VLOOKUP(B545,#REF!,8,FALSE)="1")),"非公開",(VLOOKUP(B545,#REF!,30,"FALSE")))</f>
        <v>#REF!</v>
      </c>
      <c r="L545" s="27" t="e">
        <f>VLOOKUP(B545,#REF!,29,FALSE)</f>
        <v>#REF!</v>
      </c>
      <c r="M545" s="28" t="e">
        <f>IF(OR((VLOOKUP(B545,#REF!,66,FALSE)="1"),(VLOOKUP(B545,#REF!,8,FALSE)="1")),"非公開",(ROUNDDOWN(L545/K545,3)))</f>
        <v>#REF!</v>
      </c>
      <c r="N545" s="13"/>
      <c r="O545" s="13"/>
      <c r="P545" s="13"/>
      <c r="Q545" s="14" t="s">
        <v>7</v>
      </c>
    </row>
    <row r="546" spans="1:17" ht="60" customHeight="1" x14ac:dyDescent="0.15">
      <c r="A546" s="22" t="e">
        <f>VLOOKUP(B546,#REF!,75,FALSE)</f>
        <v>#REF!</v>
      </c>
      <c r="B546" s="21"/>
      <c r="C546" s="23" t="e">
        <f>VLOOKUP(B546,#REF!,76,FALSE)</f>
        <v>#REF!</v>
      </c>
      <c r="D546" s="23" t="e">
        <f t="shared" si="8"/>
        <v>#REF!</v>
      </c>
      <c r="E546" s="24" t="e">
        <f>VLOOKUP(B546,#REF!,9,FALSE)&amp;CHAR(10)&amp;(DBCS(VLOOKUP(B546,#REF!,11,FALSE))&amp;(DBCS(VLOOKUP(B546,#REF!,10,FALSE))))</f>
        <v>#REF!</v>
      </c>
      <c r="F546" s="24" t="e">
        <f>IF(VLOOKUP(B546,#REF!,63,FALSE)="01","航空自衛隊第２補給処調達部長　村岡　良雄","航空自衛隊第２補給処調達部長代理調達管理課長　奥山　英樹")</f>
        <v>#REF!</v>
      </c>
      <c r="G546" s="25" t="e">
        <f>DATEVALUE(VLOOKUP(B546,#REF!,21,FALSE))</f>
        <v>#REF!</v>
      </c>
      <c r="H546" s="24" t="e">
        <f>VLOOKUP(B546,#REF!,18,FALSE)&amp;CHAR(10)&amp;(VLOOKUP(B546,#REF!,19,FALSE))</f>
        <v>#REF!</v>
      </c>
      <c r="I546" s="26" t="e">
        <f>VLOOKUP(H546,#REF!,2,FALSE)</f>
        <v>#REF!</v>
      </c>
      <c r="J546" s="11" t="e">
        <f>IF((VLOOKUP(B546,#REF!,68,FALSE)="55"),"一般競争入札","指名競争入札")</f>
        <v>#REF!</v>
      </c>
      <c r="K546" s="27" t="e">
        <f>IF(OR((VLOOKUP(B546,#REF!,66,FALSE)="1"),(VLOOKUP(B546,#REF!,8,FALSE)="1")),"非公開",(VLOOKUP(B546,#REF!,30,"FALSE")))</f>
        <v>#REF!</v>
      </c>
      <c r="L546" s="27" t="e">
        <f>VLOOKUP(B546,#REF!,29,FALSE)</f>
        <v>#REF!</v>
      </c>
      <c r="M546" s="28" t="e">
        <f>IF(OR((VLOOKUP(B546,#REF!,66,FALSE)="1"),(VLOOKUP(B546,#REF!,8,FALSE)="1")),"非公開",(ROUNDDOWN(L546/K546,3)))</f>
        <v>#REF!</v>
      </c>
      <c r="N546" s="13"/>
      <c r="O546" s="13"/>
      <c r="P546" s="13"/>
      <c r="Q546" s="14" t="s">
        <v>7</v>
      </c>
    </row>
    <row r="547" spans="1:17" ht="60" customHeight="1" x14ac:dyDescent="0.15">
      <c r="A547" s="22" t="e">
        <f>VLOOKUP(B547,#REF!,75,FALSE)</f>
        <v>#REF!</v>
      </c>
      <c r="B547" s="21"/>
      <c r="C547" s="23" t="e">
        <f>VLOOKUP(B547,#REF!,76,FALSE)</f>
        <v>#REF!</v>
      </c>
      <c r="D547" s="23" t="e">
        <f t="shared" si="8"/>
        <v>#REF!</v>
      </c>
      <c r="E547" s="24" t="e">
        <f>VLOOKUP(B547,#REF!,9,FALSE)&amp;CHAR(10)&amp;(DBCS(VLOOKUP(B547,#REF!,11,FALSE))&amp;(DBCS(VLOOKUP(B547,#REF!,10,FALSE))))</f>
        <v>#REF!</v>
      </c>
      <c r="F547" s="24" t="e">
        <f>IF(VLOOKUP(B547,#REF!,63,FALSE)="01","航空自衛隊第２補給処調達部長　村岡　良雄","航空自衛隊第２補給処調達部長代理調達管理課長　奥山　英樹")</f>
        <v>#REF!</v>
      </c>
      <c r="G547" s="25" t="e">
        <f>DATEVALUE(VLOOKUP(B547,#REF!,21,FALSE))</f>
        <v>#REF!</v>
      </c>
      <c r="H547" s="24" t="e">
        <f>VLOOKUP(B547,#REF!,18,FALSE)&amp;CHAR(10)&amp;(VLOOKUP(B547,#REF!,19,FALSE))</f>
        <v>#REF!</v>
      </c>
      <c r="I547" s="26" t="e">
        <f>VLOOKUP(H547,#REF!,2,FALSE)</f>
        <v>#REF!</v>
      </c>
      <c r="J547" s="11" t="e">
        <f>IF((VLOOKUP(B547,#REF!,68,FALSE)="55"),"一般競争入札","指名競争入札")</f>
        <v>#REF!</v>
      </c>
      <c r="K547" s="27" t="e">
        <f>IF(OR((VLOOKUP(B547,#REF!,66,FALSE)="1"),(VLOOKUP(B547,#REF!,8,FALSE)="1")),"非公開",(VLOOKUP(B547,#REF!,30,"FALSE")))</f>
        <v>#REF!</v>
      </c>
      <c r="L547" s="27" t="e">
        <f>VLOOKUP(B547,#REF!,29,FALSE)</f>
        <v>#REF!</v>
      </c>
      <c r="M547" s="28" t="e">
        <f>IF(OR((VLOOKUP(B547,#REF!,66,FALSE)="1"),(VLOOKUP(B547,#REF!,8,FALSE)="1")),"非公開",(ROUNDDOWN(L547/K547,3)))</f>
        <v>#REF!</v>
      </c>
      <c r="N547" s="13"/>
      <c r="O547" s="13"/>
      <c r="P547" s="13"/>
      <c r="Q547" s="14" t="s">
        <v>7</v>
      </c>
    </row>
    <row r="548" spans="1:17" ht="60" customHeight="1" x14ac:dyDescent="0.15">
      <c r="A548" s="22" t="e">
        <f>VLOOKUP(B548,#REF!,75,FALSE)</f>
        <v>#REF!</v>
      </c>
      <c r="B548" s="21"/>
      <c r="C548" s="23" t="e">
        <f>VLOOKUP(B548,#REF!,76,FALSE)</f>
        <v>#REF!</v>
      </c>
      <c r="D548" s="23" t="e">
        <f t="shared" si="8"/>
        <v>#REF!</v>
      </c>
      <c r="E548" s="24" t="e">
        <f>VLOOKUP(B548,#REF!,9,FALSE)&amp;CHAR(10)&amp;(DBCS(VLOOKUP(B548,#REF!,11,FALSE))&amp;(DBCS(VLOOKUP(B548,#REF!,10,FALSE))))</f>
        <v>#REF!</v>
      </c>
      <c r="F548" s="24" t="e">
        <f>IF(VLOOKUP(B548,#REF!,63,FALSE)="01","航空自衛隊第２補給処調達部長　村岡　良雄","航空自衛隊第２補給処調達部長代理調達管理課長　奥山　英樹")</f>
        <v>#REF!</v>
      </c>
      <c r="G548" s="25" t="e">
        <f>DATEVALUE(VLOOKUP(B548,#REF!,21,FALSE))</f>
        <v>#REF!</v>
      </c>
      <c r="H548" s="24" t="e">
        <f>VLOOKUP(B548,#REF!,18,FALSE)&amp;CHAR(10)&amp;(VLOOKUP(B548,#REF!,19,FALSE))</f>
        <v>#REF!</v>
      </c>
      <c r="I548" s="26" t="e">
        <f>VLOOKUP(H548,#REF!,2,FALSE)</f>
        <v>#REF!</v>
      </c>
      <c r="J548" s="11" t="e">
        <f>IF((VLOOKUP(B548,#REF!,68,FALSE)="55"),"一般競争入札","指名競争入札")</f>
        <v>#REF!</v>
      </c>
      <c r="K548" s="27" t="e">
        <f>IF(OR((VLOOKUP(B548,#REF!,66,FALSE)="1"),(VLOOKUP(B548,#REF!,8,FALSE)="1")),"非公開",(VLOOKUP(B548,#REF!,30,"FALSE")))</f>
        <v>#REF!</v>
      </c>
      <c r="L548" s="27" t="e">
        <f>VLOOKUP(B548,#REF!,29,FALSE)</f>
        <v>#REF!</v>
      </c>
      <c r="M548" s="28" t="e">
        <f>IF(OR((VLOOKUP(B548,#REF!,66,FALSE)="1"),(VLOOKUP(B548,#REF!,8,FALSE)="1")),"非公開",(ROUNDDOWN(L548/K548,3)))</f>
        <v>#REF!</v>
      </c>
      <c r="N548" s="13"/>
      <c r="O548" s="13"/>
      <c r="P548" s="13"/>
      <c r="Q548" s="14" t="s">
        <v>7</v>
      </c>
    </row>
    <row r="549" spans="1:17" ht="60" customHeight="1" x14ac:dyDescent="0.15">
      <c r="A549" s="22" t="e">
        <f>VLOOKUP(B549,#REF!,75,FALSE)</f>
        <v>#REF!</v>
      </c>
      <c r="B549" s="21"/>
      <c r="C549" s="23" t="e">
        <f>VLOOKUP(B549,#REF!,76,FALSE)</f>
        <v>#REF!</v>
      </c>
      <c r="D549" s="23" t="e">
        <f t="shared" si="8"/>
        <v>#REF!</v>
      </c>
      <c r="E549" s="24" t="e">
        <f>VLOOKUP(B549,#REF!,9,FALSE)&amp;CHAR(10)&amp;(DBCS(VLOOKUP(B549,#REF!,11,FALSE))&amp;(DBCS(VLOOKUP(B549,#REF!,10,FALSE))))</f>
        <v>#REF!</v>
      </c>
      <c r="F549" s="24" t="e">
        <f>IF(VLOOKUP(B549,#REF!,63,FALSE)="01","航空自衛隊第２補給処調達部長　村岡　良雄","航空自衛隊第２補給処調達部長代理調達管理課長　奥山　英樹")</f>
        <v>#REF!</v>
      </c>
      <c r="G549" s="25" t="e">
        <f>DATEVALUE(VLOOKUP(B549,#REF!,21,FALSE))</f>
        <v>#REF!</v>
      </c>
      <c r="H549" s="24" t="e">
        <f>VLOOKUP(B549,#REF!,18,FALSE)&amp;CHAR(10)&amp;(VLOOKUP(B549,#REF!,19,FALSE))</f>
        <v>#REF!</v>
      </c>
      <c r="I549" s="26" t="e">
        <f>VLOOKUP(H549,#REF!,2,FALSE)</f>
        <v>#REF!</v>
      </c>
      <c r="J549" s="11" t="e">
        <f>IF((VLOOKUP(B549,#REF!,68,FALSE)="55"),"一般競争入札","指名競争入札")</f>
        <v>#REF!</v>
      </c>
      <c r="K549" s="27" t="e">
        <f>IF(OR((VLOOKUP(B549,#REF!,66,FALSE)="1"),(VLOOKUP(B549,#REF!,8,FALSE)="1")),"非公開",(VLOOKUP(B549,#REF!,30,"FALSE")))</f>
        <v>#REF!</v>
      </c>
      <c r="L549" s="27" t="e">
        <f>VLOOKUP(B549,#REF!,29,FALSE)</f>
        <v>#REF!</v>
      </c>
      <c r="M549" s="28" t="e">
        <f>IF(OR((VLOOKUP(B549,#REF!,66,FALSE)="1"),(VLOOKUP(B549,#REF!,8,FALSE)="1")),"非公開",(ROUNDDOWN(L549/K549,3)))</f>
        <v>#REF!</v>
      </c>
      <c r="N549" s="13"/>
      <c r="O549" s="13"/>
      <c r="P549" s="13"/>
      <c r="Q549" s="14" t="s">
        <v>7</v>
      </c>
    </row>
    <row r="550" spans="1:17" ht="60" customHeight="1" x14ac:dyDescent="0.15">
      <c r="A550" s="22" t="e">
        <f>VLOOKUP(B550,#REF!,75,FALSE)</f>
        <v>#REF!</v>
      </c>
      <c r="B550" s="21"/>
      <c r="C550" s="23" t="e">
        <f>VLOOKUP(B550,#REF!,76,FALSE)</f>
        <v>#REF!</v>
      </c>
      <c r="D550" s="23" t="e">
        <f t="shared" si="8"/>
        <v>#REF!</v>
      </c>
      <c r="E550" s="24" t="e">
        <f>VLOOKUP(B550,#REF!,9,FALSE)&amp;CHAR(10)&amp;(DBCS(VLOOKUP(B550,#REF!,11,FALSE))&amp;(DBCS(VLOOKUP(B550,#REF!,10,FALSE))))</f>
        <v>#REF!</v>
      </c>
      <c r="F550" s="24" t="e">
        <f>IF(VLOOKUP(B550,#REF!,63,FALSE)="01","航空自衛隊第２補給処調達部長　村岡　良雄","航空自衛隊第２補給処調達部長代理調達管理課長　奥山　英樹")</f>
        <v>#REF!</v>
      </c>
      <c r="G550" s="25" t="e">
        <f>DATEVALUE(VLOOKUP(B550,#REF!,21,FALSE))</f>
        <v>#REF!</v>
      </c>
      <c r="H550" s="24" t="e">
        <f>VLOOKUP(B550,#REF!,18,FALSE)&amp;CHAR(10)&amp;(VLOOKUP(B550,#REF!,19,FALSE))</f>
        <v>#REF!</v>
      </c>
      <c r="I550" s="26" t="e">
        <f>VLOOKUP(H550,#REF!,2,FALSE)</f>
        <v>#REF!</v>
      </c>
      <c r="J550" s="11" t="e">
        <f>IF((VLOOKUP(B550,#REF!,68,FALSE)="55"),"一般競争入札","指名競争入札")</f>
        <v>#REF!</v>
      </c>
      <c r="K550" s="27" t="e">
        <f>IF(OR((VLOOKUP(B550,#REF!,66,FALSE)="1"),(VLOOKUP(B550,#REF!,8,FALSE)="1")),"非公開",(VLOOKUP(B550,#REF!,30,"FALSE")))</f>
        <v>#REF!</v>
      </c>
      <c r="L550" s="27" t="e">
        <f>VLOOKUP(B550,#REF!,29,FALSE)</f>
        <v>#REF!</v>
      </c>
      <c r="M550" s="28" t="e">
        <f>IF(OR((VLOOKUP(B550,#REF!,66,FALSE)="1"),(VLOOKUP(B550,#REF!,8,FALSE)="1")),"非公開",(ROUNDDOWN(L550/K550,3)))</f>
        <v>#REF!</v>
      </c>
      <c r="N550" s="13"/>
      <c r="O550" s="13"/>
      <c r="P550" s="13"/>
      <c r="Q550" s="14" t="s">
        <v>7</v>
      </c>
    </row>
    <row r="551" spans="1:17" ht="60" customHeight="1" x14ac:dyDescent="0.15">
      <c r="A551" s="22" t="e">
        <f>VLOOKUP(B551,#REF!,75,FALSE)</f>
        <v>#REF!</v>
      </c>
      <c r="B551" s="21"/>
      <c r="C551" s="23" t="e">
        <f>VLOOKUP(B551,#REF!,76,FALSE)</f>
        <v>#REF!</v>
      </c>
      <c r="D551" s="23" t="e">
        <f t="shared" si="8"/>
        <v>#REF!</v>
      </c>
      <c r="E551" s="24" t="e">
        <f>VLOOKUP(B551,#REF!,9,FALSE)&amp;CHAR(10)&amp;(DBCS(VLOOKUP(B551,#REF!,11,FALSE))&amp;(DBCS(VLOOKUP(B551,#REF!,10,FALSE))))</f>
        <v>#REF!</v>
      </c>
      <c r="F551" s="24" t="e">
        <f>IF(VLOOKUP(B551,#REF!,63,FALSE)="01","航空自衛隊第２補給処調達部長　村岡　良雄","航空自衛隊第２補給処調達部長代理調達管理課長　奥山　英樹")</f>
        <v>#REF!</v>
      </c>
      <c r="G551" s="25" t="e">
        <f>DATEVALUE(VLOOKUP(B551,#REF!,21,FALSE))</f>
        <v>#REF!</v>
      </c>
      <c r="H551" s="24" t="e">
        <f>VLOOKUP(B551,#REF!,18,FALSE)&amp;CHAR(10)&amp;(VLOOKUP(B551,#REF!,19,FALSE))</f>
        <v>#REF!</v>
      </c>
      <c r="I551" s="26" t="e">
        <f>VLOOKUP(H551,#REF!,2,FALSE)</f>
        <v>#REF!</v>
      </c>
      <c r="J551" s="11" t="e">
        <f>IF((VLOOKUP(B551,#REF!,68,FALSE)="55"),"一般競争入札","指名競争入札")</f>
        <v>#REF!</v>
      </c>
      <c r="K551" s="27" t="e">
        <f>IF(OR((VLOOKUP(B551,#REF!,66,FALSE)="1"),(VLOOKUP(B551,#REF!,8,FALSE)="1")),"非公開",(VLOOKUP(B551,#REF!,30,"FALSE")))</f>
        <v>#REF!</v>
      </c>
      <c r="L551" s="27" t="e">
        <f>VLOOKUP(B551,#REF!,29,FALSE)</f>
        <v>#REF!</v>
      </c>
      <c r="M551" s="28" t="e">
        <f>IF(OR((VLOOKUP(B551,#REF!,66,FALSE)="1"),(VLOOKUP(B551,#REF!,8,FALSE)="1")),"非公開",(ROUNDDOWN(L551/K551,3)))</f>
        <v>#REF!</v>
      </c>
      <c r="N551" s="13"/>
      <c r="O551" s="13"/>
      <c r="P551" s="13"/>
      <c r="Q551" s="14" t="s">
        <v>7</v>
      </c>
    </row>
    <row r="552" spans="1:17" ht="60" customHeight="1" x14ac:dyDescent="0.15">
      <c r="A552" s="22" t="e">
        <f>VLOOKUP(B552,#REF!,75,FALSE)</f>
        <v>#REF!</v>
      </c>
      <c r="B552" s="21"/>
      <c r="C552" s="23" t="e">
        <f>VLOOKUP(B552,#REF!,76,FALSE)</f>
        <v>#REF!</v>
      </c>
      <c r="D552" s="23" t="e">
        <f t="shared" si="8"/>
        <v>#REF!</v>
      </c>
      <c r="E552" s="24" t="e">
        <f>VLOOKUP(B552,#REF!,9,FALSE)&amp;CHAR(10)&amp;(DBCS(VLOOKUP(B552,#REF!,11,FALSE))&amp;(DBCS(VLOOKUP(B552,#REF!,10,FALSE))))</f>
        <v>#REF!</v>
      </c>
      <c r="F552" s="24" t="e">
        <f>IF(VLOOKUP(B552,#REF!,63,FALSE)="01","航空自衛隊第２補給処調達部長　村岡　良雄","航空自衛隊第２補給処調達部長代理調達管理課長　奥山　英樹")</f>
        <v>#REF!</v>
      </c>
      <c r="G552" s="25" t="e">
        <f>DATEVALUE(VLOOKUP(B552,#REF!,21,FALSE))</f>
        <v>#REF!</v>
      </c>
      <c r="H552" s="24" t="e">
        <f>VLOOKUP(B552,#REF!,18,FALSE)&amp;CHAR(10)&amp;(VLOOKUP(B552,#REF!,19,FALSE))</f>
        <v>#REF!</v>
      </c>
      <c r="I552" s="26" t="e">
        <f>VLOOKUP(H552,#REF!,2,FALSE)</f>
        <v>#REF!</v>
      </c>
      <c r="J552" s="11" t="e">
        <f>IF((VLOOKUP(B552,#REF!,68,FALSE)="55"),"一般競争入札","指名競争入札")</f>
        <v>#REF!</v>
      </c>
      <c r="K552" s="27" t="e">
        <f>IF(OR((VLOOKUP(B552,#REF!,66,FALSE)="1"),(VLOOKUP(B552,#REF!,8,FALSE)="1")),"非公開",(VLOOKUP(B552,#REF!,30,"FALSE")))</f>
        <v>#REF!</v>
      </c>
      <c r="L552" s="27" t="e">
        <f>VLOOKUP(B552,#REF!,29,FALSE)</f>
        <v>#REF!</v>
      </c>
      <c r="M552" s="28" t="e">
        <f>IF(OR((VLOOKUP(B552,#REF!,66,FALSE)="1"),(VLOOKUP(B552,#REF!,8,FALSE)="1")),"非公開",(ROUNDDOWN(L552/K552,3)))</f>
        <v>#REF!</v>
      </c>
      <c r="N552" s="13"/>
      <c r="O552" s="13"/>
      <c r="P552" s="13"/>
      <c r="Q552" s="14" t="s">
        <v>7</v>
      </c>
    </row>
    <row r="553" spans="1:17" ht="60" customHeight="1" x14ac:dyDescent="0.15">
      <c r="A553" s="22" t="e">
        <f>VLOOKUP(B553,#REF!,75,FALSE)</f>
        <v>#REF!</v>
      </c>
      <c r="B553" s="21"/>
      <c r="C553" s="23" t="e">
        <f>VLOOKUP(B553,#REF!,76,FALSE)</f>
        <v>#REF!</v>
      </c>
      <c r="D553" s="23" t="e">
        <f t="shared" si="8"/>
        <v>#REF!</v>
      </c>
      <c r="E553" s="24" t="e">
        <f>VLOOKUP(B553,#REF!,9,FALSE)&amp;CHAR(10)&amp;(DBCS(VLOOKUP(B553,#REF!,11,FALSE))&amp;(DBCS(VLOOKUP(B553,#REF!,10,FALSE))))</f>
        <v>#REF!</v>
      </c>
      <c r="F553" s="24" t="e">
        <f>IF(VLOOKUP(B553,#REF!,63,FALSE)="01","航空自衛隊第２補給処調達部長　村岡　良雄","航空自衛隊第２補給処調達部長代理調達管理課長　奥山　英樹")</f>
        <v>#REF!</v>
      </c>
      <c r="G553" s="25" t="e">
        <f>DATEVALUE(VLOOKUP(B553,#REF!,21,FALSE))</f>
        <v>#REF!</v>
      </c>
      <c r="H553" s="24" t="e">
        <f>VLOOKUP(B553,#REF!,18,FALSE)&amp;CHAR(10)&amp;(VLOOKUP(B553,#REF!,19,FALSE))</f>
        <v>#REF!</v>
      </c>
      <c r="I553" s="26" t="e">
        <f>VLOOKUP(H553,#REF!,2,FALSE)</f>
        <v>#REF!</v>
      </c>
      <c r="J553" s="11" t="e">
        <f>IF((VLOOKUP(B553,#REF!,68,FALSE)="55"),"一般競争入札","指名競争入札")</f>
        <v>#REF!</v>
      </c>
      <c r="K553" s="27" t="e">
        <f>IF(OR((VLOOKUP(B553,#REF!,66,FALSE)="1"),(VLOOKUP(B553,#REF!,8,FALSE)="1")),"非公開",(VLOOKUP(B553,#REF!,30,"FALSE")))</f>
        <v>#REF!</v>
      </c>
      <c r="L553" s="27" t="e">
        <f>VLOOKUP(B553,#REF!,29,FALSE)</f>
        <v>#REF!</v>
      </c>
      <c r="M553" s="28" t="e">
        <f>IF(OR((VLOOKUP(B553,#REF!,66,FALSE)="1"),(VLOOKUP(B553,#REF!,8,FALSE)="1")),"非公開",(ROUNDDOWN(L553/K553,3)))</f>
        <v>#REF!</v>
      </c>
      <c r="N553" s="13"/>
      <c r="O553" s="13"/>
      <c r="P553" s="13"/>
      <c r="Q553" s="14" t="s">
        <v>7</v>
      </c>
    </row>
    <row r="554" spans="1:17" ht="60" customHeight="1" x14ac:dyDescent="0.15">
      <c r="A554" s="22" t="e">
        <f>VLOOKUP(B554,#REF!,75,FALSE)</f>
        <v>#REF!</v>
      </c>
      <c r="B554" s="21"/>
      <c r="C554" s="23" t="e">
        <f>VLOOKUP(B554,#REF!,76,FALSE)</f>
        <v>#REF!</v>
      </c>
      <c r="D554" s="23" t="e">
        <f t="shared" si="8"/>
        <v>#REF!</v>
      </c>
      <c r="E554" s="24" t="e">
        <f>VLOOKUP(B554,#REF!,9,FALSE)&amp;CHAR(10)&amp;(DBCS(VLOOKUP(B554,#REF!,11,FALSE))&amp;(DBCS(VLOOKUP(B554,#REF!,10,FALSE))))</f>
        <v>#REF!</v>
      </c>
      <c r="F554" s="24" t="e">
        <f>IF(VLOOKUP(B554,#REF!,63,FALSE)="01","航空自衛隊第２補給処調達部長　村岡　良雄","航空自衛隊第２補給処調達部長代理調達管理課長　奥山　英樹")</f>
        <v>#REF!</v>
      </c>
      <c r="G554" s="25" t="e">
        <f>DATEVALUE(VLOOKUP(B554,#REF!,21,FALSE))</f>
        <v>#REF!</v>
      </c>
      <c r="H554" s="24" t="e">
        <f>VLOOKUP(B554,#REF!,18,FALSE)&amp;CHAR(10)&amp;(VLOOKUP(B554,#REF!,19,FALSE))</f>
        <v>#REF!</v>
      </c>
      <c r="I554" s="26" t="e">
        <f>VLOOKUP(H554,#REF!,2,FALSE)</f>
        <v>#REF!</v>
      </c>
      <c r="J554" s="11" t="e">
        <f>IF((VLOOKUP(B554,#REF!,68,FALSE)="55"),"一般競争入札","指名競争入札")</f>
        <v>#REF!</v>
      </c>
      <c r="K554" s="27" t="e">
        <f>IF(OR((VLOOKUP(B554,#REF!,66,FALSE)="1"),(VLOOKUP(B554,#REF!,8,FALSE)="1")),"非公開",(VLOOKUP(B554,#REF!,30,"FALSE")))</f>
        <v>#REF!</v>
      </c>
      <c r="L554" s="27" t="e">
        <f>VLOOKUP(B554,#REF!,29,FALSE)</f>
        <v>#REF!</v>
      </c>
      <c r="M554" s="28" t="e">
        <f>IF(OR((VLOOKUP(B554,#REF!,66,FALSE)="1"),(VLOOKUP(B554,#REF!,8,FALSE)="1")),"非公開",(ROUNDDOWN(L554/K554,3)))</f>
        <v>#REF!</v>
      </c>
      <c r="N554" s="13"/>
      <c r="O554" s="13"/>
      <c r="P554" s="13"/>
      <c r="Q554" s="14" t="s">
        <v>7</v>
      </c>
    </row>
    <row r="555" spans="1:17" ht="60" customHeight="1" x14ac:dyDescent="0.15">
      <c r="A555" s="22" t="e">
        <f>VLOOKUP(B555,#REF!,75,FALSE)</f>
        <v>#REF!</v>
      </c>
      <c r="B555" s="21"/>
      <c r="C555" s="23" t="e">
        <f>VLOOKUP(B555,#REF!,76,FALSE)</f>
        <v>#REF!</v>
      </c>
      <c r="D555" s="23" t="e">
        <f t="shared" si="8"/>
        <v>#REF!</v>
      </c>
      <c r="E555" s="24" t="e">
        <f>VLOOKUP(B555,#REF!,9,FALSE)&amp;CHAR(10)&amp;(DBCS(VLOOKUP(B555,#REF!,11,FALSE))&amp;(DBCS(VLOOKUP(B555,#REF!,10,FALSE))))</f>
        <v>#REF!</v>
      </c>
      <c r="F555" s="24" t="e">
        <f>IF(VLOOKUP(B555,#REF!,63,FALSE)="01","航空自衛隊第２補給処調達部長　村岡　良雄","航空自衛隊第２補給処調達部長代理調達管理課長　奥山　英樹")</f>
        <v>#REF!</v>
      </c>
      <c r="G555" s="25" t="e">
        <f>DATEVALUE(VLOOKUP(B555,#REF!,21,FALSE))</f>
        <v>#REF!</v>
      </c>
      <c r="H555" s="24" t="e">
        <f>VLOOKUP(B555,#REF!,18,FALSE)&amp;CHAR(10)&amp;(VLOOKUP(B555,#REF!,19,FALSE))</f>
        <v>#REF!</v>
      </c>
      <c r="I555" s="26" t="e">
        <f>VLOOKUP(H555,#REF!,2,FALSE)</f>
        <v>#REF!</v>
      </c>
      <c r="J555" s="11" t="e">
        <f>IF((VLOOKUP(B555,#REF!,68,FALSE)="55"),"一般競争入札","指名競争入札")</f>
        <v>#REF!</v>
      </c>
      <c r="K555" s="27" t="e">
        <f>IF(OR((VLOOKUP(B555,#REF!,66,FALSE)="1"),(VLOOKUP(B555,#REF!,8,FALSE)="1")),"非公開",(VLOOKUP(B555,#REF!,30,"FALSE")))</f>
        <v>#REF!</v>
      </c>
      <c r="L555" s="27" t="e">
        <f>VLOOKUP(B555,#REF!,29,FALSE)</f>
        <v>#REF!</v>
      </c>
      <c r="M555" s="28" t="e">
        <f>IF(OR((VLOOKUP(B555,#REF!,66,FALSE)="1"),(VLOOKUP(B555,#REF!,8,FALSE)="1")),"非公開",(ROUNDDOWN(L555/K555,3)))</f>
        <v>#REF!</v>
      </c>
      <c r="N555" s="13"/>
      <c r="O555" s="13"/>
      <c r="P555" s="13"/>
      <c r="Q555" s="14" t="s">
        <v>7</v>
      </c>
    </row>
    <row r="556" spans="1:17" ht="60" customHeight="1" x14ac:dyDescent="0.15">
      <c r="A556" s="22" t="e">
        <f>VLOOKUP(B556,#REF!,75,FALSE)</f>
        <v>#REF!</v>
      </c>
      <c r="B556" s="21"/>
      <c r="C556" s="23" t="e">
        <f>VLOOKUP(B556,#REF!,76,FALSE)</f>
        <v>#REF!</v>
      </c>
      <c r="D556" s="23" t="e">
        <f t="shared" si="8"/>
        <v>#REF!</v>
      </c>
      <c r="E556" s="24" t="e">
        <f>VLOOKUP(B556,#REF!,9,FALSE)&amp;CHAR(10)&amp;(DBCS(VLOOKUP(B556,#REF!,11,FALSE))&amp;(DBCS(VLOOKUP(B556,#REF!,10,FALSE))))</f>
        <v>#REF!</v>
      </c>
      <c r="F556" s="24" t="e">
        <f>IF(VLOOKUP(B556,#REF!,63,FALSE)="01","航空自衛隊第２補給処調達部長　村岡　良雄","航空自衛隊第２補給処調達部長代理調達管理課長　奥山　英樹")</f>
        <v>#REF!</v>
      </c>
      <c r="G556" s="25" t="e">
        <f>DATEVALUE(VLOOKUP(B556,#REF!,21,FALSE))</f>
        <v>#REF!</v>
      </c>
      <c r="H556" s="24" t="e">
        <f>VLOOKUP(B556,#REF!,18,FALSE)&amp;CHAR(10)&amp;(VLOOKUP(B556,#REF!,19,FALSE))</f>
        <v>#REF!</v>
      </c>
      <c r="I556" s="26" t="e">
        <f>VLOOKUP(H556,#REF!,2,FALSE)</f>
        <v>#REF!</v>
      </c>
      <c r="J556" s="11" t="e">
        <f>IF((VLOOKUP(B556,#REF!,68,FALSE)="55"),"一般競争入札","指名競争入札")</f>
        <v>#REF!</v>
      </c>
      <c r="K556" s="27" t="e">
        <f>IF(OR((VLOOKUP(B556,#REF!,66,FALSE)="1"),(VLOOKUP(B556,#REF!,8,FALSE)="1")),"非公開",(VLOOKUP(B556,#REF!,30,"FALSE")))</f>
        <v>#REF!</v>
      </c>
      <c r="L556" s="27" t="e">
        <f>VLOOKUP(B556,#REF!,29,FALSE)</f>
        <v>#REF!</v>
      </c>
      <c r="M556" s="28" t="e">
        <f>IF(OR((VLOOKUP(B556,#REF!,66,FALSE)="1"),(VLOOKUP(B556,#REF!,8,FALSE)="1")),"非公開",(ROUNDDOWN(L556/K556,3)))</f>
        <v>#REF!</v>
      </c>
      <c r="N556" s="13"/>
      <c r="O556" s="13"/>
      <c r="P556" s="13"/>
      <c r="Q556" s="14" t="s">
        <v>7</v>
      </c>
    </row>
    <row r="557" spans="1:17" ht="60" customHeight="1" x14ac:dyDescent="0.15">
      <c r="A557" s="22" t="e">
        <f>VLOOKUP(B557,#REF!,75,FALSE)</f>
        <v>#REF!</v>
      </c>
      <c r="B557" s="21"/>
      <c r="C557" s="23" t="e">
        <f>VLOOKUP(B557,#REF!,76,FALSE)</f>
        <v>#REF!</v>
      </c>
      <c r="D557" s="23" t="e">
        <f t="shared" si="8"/>
        <v>#REF!</v>
      </c>
      <c r="E557" s="24" t="e">
        <f>VLOOKUP(B557,#REF!,9,FALSE)&amp;CHAR(10)&amp;(DBCS(VLOOKUP(B557,#REF!,11,FALSE))&amp;(DBCS(VLOOKUP(B557,#REF!,10,FALSE))))</f>
        <v>#REF!</v>
      </c>
      <c r="F557" s="24" t="e">
        <f>IF(VLOOKUP(B557,#REF!,63,FALSE)="01","航空自衛隊第２補給処調達部長　村岡　良雄","航空自衛隊第２補給処調達部長代理調達管理課長　奥山　英樹")</f>
        <v>#REF!</v>
      </c>
      <c r="G557" s="25" t="e">
        <f>DATEVALUE(VLOOKUP(B557,#REF!,21,FALSE))</f>
        <v>#REF!</v>
      </c>
      <c r="H557" s="24" t="e">
        <f>VLOOKUP(B557,#REF!,18,FALSE)&amp;CHAR(10)&amp;(VLOOKUP(B557,#REF!,19,FALSE))</f>
        <v>#REF!</v>
      </c>
      <c r="I557" s="26" t="e">
        <f>VLOOKUP(H557,#REF!,2,FALSE)</f>
        <v>#REF!</v>
      </c>
      <c r="J557" s="11" t="e">
        <f>IF((VLOOKUP(B557,#REF!,68,FALSE)="55"),"一般競争入札","指名競争入札")</f>
        <v>#REF!</v>
      </c>
      <c r="K557" s="27" t="e">
        <f>IF(OR((VLOOKUP(B557,#REF!,66,FALSE)="1"),(VLOOKUP(B557,#REF!,8,FALSE)="1")),"非公開",(VLOOKUP(B557,#REF!,30,"FALSE")))</f>
        <v>#REF!</v>
      </c>
      <c r="L557" s="27" t="e">
        <f>VLOOKUP(B557,#REF!,29,FALSE)</f>
        <v>#REF!</v>
      </c>
      <c r="M557" s="28" t="e">
        <f>IF(OR((VLOOKUP(B557,#REF!,66,FALSE)="1"),(VLOOKUP(B557,#REF!,8,FALSE)="1")),"非公開",(ROUNDDOWN(L557/K557,3)))</f>
        <v>#REF!</v>
      </c>
      <c r="N557" s="13"/>
      <c r="O557" s="13"/>
      <c r="P557" s="13"/>
      <c r="Q557" s="14" t="s">
        <v>7</v>
      </c>
    </row>
    <row r="558" spans="1:17" ht="60" customHeight="1" x14ac:dyDescent="0.15">
      <c r="A558" s="22" t="e">
        <f>VLOOKUP(B558,#REF!,75,FALSE)</f>
        <v>#REF!</v>
      </c>
      <c r="B558" s="21"/>
      <c r="C558" s="23" t="e">
        <f>VLOOKUP(B558,#REF!,76,FALSE)</f>
        <v>#REF!</v>
      </c>
      <c r="D558" s="23" t="e">
        <f t="shared" si="8"/>
        <v>#REF!</v>
      </c>
      <c r="E558" s="24" t="e">
        <f>VLOOKUP(B558,#REF!,9,FALSE)&amp;CHAR(10)&amp;(DBCS(VLOOKUP(B558,#REF!,11,FALSE))&amp;(DBCS(VLOOKUP(B558,#REF!,10,FALSE))))</f>
        <v>#REF!</v>
      </c>
      <c r="F558" s="24" t="e">
        <f>IF(VLOOKUP(B558,#REF!,63,FALSE)="01","航空自衛隊第２補給処調達部長　村岡　良雄","航空自衛隊第２補給処調達部長代理調達管理課長　奥山　英樹")</f>
        <v>#REF!</v>
      </c>
      <c r="G558" s="25" t="e">
        <f>DATEVALUE(VLOOKUP(B558,#REF!,21,FALSE))</f>
        <v>#REF!</v>
      </c>
      <c r="H558" s="24" t="e">
        <f>VLOOKUP(B558,#REF!,18,FALSE)&amp;CHAR(10)&amp;(VLOOKUP(B558,#REF!,19,FALSE))</f>
        <v>#REF!</v>
      </c>
      <c r="I558" s="26" t="e">
        <f>VLOOKUP(H558,#REF!,2,FALSE)</f>
        <v>#REF!</v>
      </c>
      <c r="J558" s="11" t="e">
        <f>IF((VLOOKUP(B558,#REF!,68,FALSE)="55"),"一般競争入札","指名競争入札")</f>
        <v>#REF!</v>
      </c>
      <c r="K558" s="27" t="e">
        <f>IF(OR((VLOOKUP(B558,#REF!,66,FALSE)="1"),(VLOOKUP(B558,#REF!,8,FALSE)="1")),"非公開",(VLOOKUP(B558,#REF!,30,"FALSE")))</f>
        <v>#REF!</v>
      </c>
      <c r="L558" s="27" t="e">
        <f>VLOOKUP(B558,#REF!,29,FALSE)</f>
        <v>#REF!</v>
      </c>
      <c r="M558" s="28" t="e">
        <f>IF(OR((VLOOKUP(B558,#REF!,66,FALSE)="1"),(VLOOKUP(B558,#REF!,8,FALSE)="1")),"非公開",(ROUNDDOWN(L558/K558,3)))</f>
        <v>#REF!</v>
      </c>
      <c r="N558" s="13"/>
      <c r="O558" s="13"/>
      <c r="P558" s="13"/>
      <c r="Q558" s="14" t="s">
        <v>7</v>
      </c>
    </row>
    <row r="559" spans="1:17" ht="60" customHeight="1" x14ac:dyDescent="0.15">
      <c r="A559" s="22" t="e">
        <f>VLOOKUP(B559,#REF!,75,FALSE)</f>
        <v>#REF!</v>
      </c>
      <c r="B559" s="21"/>
      <c r="C559" s="23" t="e">
        <f>VLOOKUP(B559,#REF!,76,FALSE)</f>
        <v>#REF!</v>
      </c>
      <c r="D559" s="23" t="e">
        <f t="shared" si="8"/>
        <v>#REF!</v>
      </c>
      <c r="E559" s="24" t="e">
        <f>VLOOKUP(B559,#REF!,9,FALSE)&amp;CHAR(10)&amp;(DBCS(VLOOKUP(B559,#REF!,11,FALSE))&amp;(DBCS(VLOOKUP(B559,#REF!,10,FALSE))))</f>
        <v>#REF!</v>
      </c>
      <c r="F559" s="24" t="e">
        <f>IF(VLOOKUP(B559,#REF!,63,FALSE)="01","航空自衛隊第２補給処調達部長　村岡　良雄","航空自衛隊第２補給処調達部長代理調達管理課長　奥山　英樹")</f>
        <v>#REF!</v>
      </c>
      <c r="G559" s="25" t="e">
        <f>DATEVALUE(VLOOKUP(B559,#REF!,21,FALSE))</f>
        <v>#REF!</v>
      </c>
      <c r="H559" s="24" t="e">
        <f>VLOOKUP(B559,#REF!,18,FALSE)&amp;CHAR(10)&amp;(VLOOKUP(B559,#REF!,19,FALSE))</f>
        <v>#REF!</v>
      </c>
      <c r="I559" s="26" t="e">
        <f>VLOOKUP(H559,#REF!,2,FALSE)</f>
        <v>#REF!</v>
      </c>
      <c r="J559" s="11" t="e">
        <f>IF((VLOOKUP(B559,#REF!,68,FALSE)="55"),"一般競争入札","指名競争入札")</f>
        <v>#REF!</v>
      </c>
      <c r="K559" s="27" t="e">
        <f>IF(OR((VLOOKUP(B559,#REF!,66,FALSE)="1"),(VLOOKUP(B559,#REF!,8,FALSE)="1")),"非公開",(VLOOKUP(B559,#REF!,30,"FALSE")))</f>
        <v>#REF!</v>
      </c>
      <c r="L559" s="27" t="e">
        <f>VLOOKUP(B559,#REF!,29,FALSE)</f>
        <v>#REF!</v>
      </c>
      <c r="M559" s="28" t="e">
        <f>IF(OR((VLOOKUP(B559,#REF!,66,FALSE)="1"),(VLOOKUP(B559,#REF!,8,FALSE)="1")),"非公開",(ROUNDDOWN(L559/K559,3)))</f>
        <v>#REF!</v>
      </c>
      <c r="N559" s="13"/>
      <c r="O559" s="13"/>
      <c r="P559" s="13"/>
      <c r="Q559" s="14" t="s">
        <v>7</v>
      </c>
    </row>
    <row r="560" spans="1:17" ht="60" customHeight="1" x14ac:dyDescent="0.15">
      <c r="A560" s="22" t="e">
        <f>VLOOKUP(B560,#REF!,75,FALSE)</f>
        <v>#REF!</v>
      </c>
      <c r="B560" s="21"/>
      <c r="C560" s="23" t="e">
        <f>VLOOKUP(B560,#REF!,76,FALSE)</f>
        <v>#REF!</v>
      </c>
      <c r="D560" s="23" t="e">
        <f t="shared" si="8"/>
        <v>#REF!</v>
      </c>
      <c r="E560" s="24" t="e">
        <f>VLOOKUP(B560,#REF!,9,FALSE)&amp;CHAR(10)&amp;(DBCS(VLOOKUP(B560,#REF!,11,FALSE))&amp;(DBCS(VLOOKUP(B560,#REF!,10,FALSE))))</f>
        <v>#REF!</v>
      </c>
      <c r="F560" s="24" t="e">
        <f>IF(VLOOKUP(B560,#REF!,63,FALSE)="01","航空自衛隊第２補給処調達部長　村岡　良雄","航空自衛隊第２補給処調達部長代理調達管理課長　奥山　英樹")</f>
        <v>#REF!</v>
      </c>
      <c r="G560" s="25" t="e">
        <f>DATEVALUE(VLOOKUP(B560,#REF!,21,FALSE))</f>
        <v>#REF!</v>
      </c>
      <c r="H560" s="24" t="e">
        <f>VLOOKUP(B560,#REF!,18,FALSE)&amp;CHAR(10)&amp;(VLOOKUP(B560,#REF!,19,FALSE))</f>
        <v>#REF!</v>
      </c>
      <c r="I560" s="26" t="e">
        <f>VLOOKUP(H560,#REF!,2,FALSE)</f>
        <v>#REF!</v>
      </c>
      <c r="J560" s="11" t="e">
        <f>IF((VLOOKUP(B560,#REF!,68,FALSE)="55"),"一般競争入札","指名競争入札")</f>
        <v>#REF!</v>
      </c>
      <c r="K560" s="27" t="e">
        <f>IF(OR((VLOOKUP(B560,#REF!,66,FALSE)="1"),(VLOOKUP(B560,#REF!,8,FALSE)="1")),"非公開",(VLOOKUP(B560,#REF!,30,"FALSE")))</f>
        <v>#REF!</v>
      </c>
      <c r="L560" s="27" t="e">
        <f>VLOOKUP(B560,#REF!,29,FALSE)</f>
        <v>#REF!</v>
      </c>
      <c r="M560" s="28" t="e">
        <f>IF(OR((VLOOKUP(B560,#REF!,66,FALSE)="1"),(VLOOKUP(B560,#REF!,8,FALSE)="1")),"非公開",(ROUNDDOWN(L560/K560,3)))</f>
        <v>#REF!</v>
      </c>
      <c r="N560" s="13"/>
      <c r="O560" s="13"/>
      <c r="P560" s="13"/>
      <c r="Q560" s="14" t="s">
        <v>7</v>
      </c>
    </row>
    <row r="561" spans="1:17" ht="60" customHeight="1" x14ac:dyDescent="0.15">
      <c r="A561" s="22" t="e">
        <f>VLOOKUP(B561,#REF!,75,FALSE)</f>
        <v>#REF!</v>
      </c>
      <c r="B561" s="21"/>
      <c r="C561" s="23" t="e">
        <f>VLOOKUP(B561,#REF!,76,FALSE)</f>
        <v>#REF!</v>
      </c>
      <c r="D561" s="23" t="e">
        <f t="shared" si="8"/>
        <v>#REF!</v>
      </c>
      <c r="E561" s="24" t="e">
        <f>VLOOKUP(B561,#REF!,9,FALSE)&amp;CHAR(10)&amp;(DBCS(VLOOKUP(B561,#REF!,11,FALSE))&amp;(DBCS(VLOOKUP(B561,#REF!,10,FALSE))))</f>
        <v>#REF!</v>
      </c>
      <c r="F561" s="24" t="e">
        <f>IF(VLOOKUP(B561,#REF!,63,FALSE)="01","航空自衛隊第２補給処調達部長　村岡　良雄","航空自衛隊第２補給処調達部長代理調達管理課長　奥山　英樹")</f>
        <v>#REF!</v>
      </c>
      <c r="G561" s="25" t="e">
        <f>DATEVALUE(VLOOKUP(B561,#REF!,21,FALSE))</f>
        <v>#REF!</v>
      </c>
      <c r="H561" s="24" t="e">
        <f>VLOOKUP(B561,#REF!,18,FALSE)&amp;CHAR(10)&amp;(VLOOKUP(B561,#REF!,19,FALSE))</f>
        <v>#REF!</v>
      </c>
      <c r="I561" s="26" t="e">
        <f>VLOOKUP(H561,#REF!,2,FALSE)</f>
        <v>#REF!</v>
      </c>
      <c r="J561" s="11" t="e">
        <f>IF((VLOOKUP(B561,#REF!,68,FALSE)="55"),"一般競争入札","指名競争入札")</f>
        <v>#REF!</v>
      </c>
      <c r="K561" s="27" t="e">
        <f>IF(OR((VLOOKUP(B561,#REF!,66,FALSE)="1"),(VLOOKUP(B561,#REF!,8,FALSE)="1")),"非公開",(VLOOKUP(B561,#REF!,30,"FALSE")))</f>
        <v>#REF!</v>
      </c>
      <c r="L561" s="27" t="e">
        <f>VLOOKUP(B561,#REF!,29,FALSE)</f>
        <v>#REF!</v>
      </c>
      <c r="M561" s="28" t="e">
        <f>IF(OR((VLOOKUP(B561,#REF!,66,FALSE)="1"),(VLOOKUP(B561,#REF!,8,FALSE)="1")),"非公開",(ROUNDDOWN(L561/K561,3)))</f>
        <v>#REF!</v>
      </c>
      <c r="N561" s="13"/>
      <c r="O561" s="13"/>
      <c r="P561" s="13"/>
      <c r="Q561" s="14" t="s">
        <v>7</v>
      </c>
    </row>
    <row r="562" spans="1:17" ht="60" customHeight="1" x14ac:dyDescent="0.15">
      <c r="A562" s="22" t="e">
        <f>VLOOKUP(B562,#REF!,75,FALSE)</f>
        <v>#REF!</v>
      </c>
      <c r="B562" s="21"/>
      <c r="C562" s="23" t="e">
        <f>VLOOKUP(B562,#REF!,76,FALSE)</f>
        <v>#REF!</v>
      </c>
      <c r="D562" s="23" t="e">
        <f t="shared" si="8"/>
        <v>#REF!</v>
      </c>
      <c r="E562" s="24" t="e">
        <f>VLOOKUP(B562,#REF!,9,FALSE)&amp;CHAR(10)&amp;(DBCS(VLOOKUP(B562,#REF!,11,FALSE))&amp;(DBCS(VLOOKUP(B562,#REF!,10,FALSE))))</f>
        <v>#REF!</v>
      </c>
      <c r="F562" s="24" t="e">
        <f>IF(VLOOKUP(B562,#REF!,63,FALSE)="01","航空自衛隊第２補給処調達部長　村岡　良雄","航空自衛隊第２補給処調達部長代理調達管理課長　奥山　英樹")</f>
        <v>#REF!</v>
      </c>
      <c r="G562" s="25" t="e">
        <f>DATEVALUE(VLOOKUP(B562,#REF!,21,FALSE))</f>
        <v>#REF!</v>
      </c>
      <c r="H562" s="24" t="e">
        <f>VLOOKUP(B562,#REF!,18,FALSE)&amp;CHAR(10)&amp;(VLOOKUP(B562,#REF!,19,FALSE))</f>
        <v>#REF!</v>
      </c>
      <c r="I562" s="26" t="e">
        <f>VLOOKUP(H562,#REF!,2,FALSE)</f>
        <v>#REF!</v>
      </c>
      <c r="J562" s="11" t="e">
        <f>IF((VLOOKUP(B562,#REF!,68,FALSE)="55"),"一般競争入札","指名競争入札")</f>
        <v>#REF!</v>
      </c>
      <c r="K562" s="27" t="e">
        <f>IF(OR((VLOOKUP(B562,#REF!,66,FALSE)="1"),(VLOOKUP(B562,#REF!,8,FALSE)="1")),"非公開",(VLOOKUP(B562,#REF!,30,"FALSE")))</f>
        <v>#REF!</v>
      </c>
      <c r="L562" s="27" t="e">
        <f>VLOOKUP(B562,#REF!,29,FALSE)</f>
        <v>#REF!</v>
      </c>
      <c r="M562" s="28" t="e">
        <f>IF(OR((VLOOKUP(B562,#REF!,66,FALSE)="1"),(VLOOKUP(B562,#REF!,8,FALSE)="1")),"非公開",(ROUNDDOWN(L562/K562,3)))</f>
        <v>#REF!</v>
      </c>
      <c r="N562" s="13"/>
      <c r="O562" s="13"/>
      <c r="P562" s="13"/>
      <c r="Q562" s="14" t="s">
        <v>7</v>
      </c>
    </row>
    <row r="563" spans="1:17" ht="60" customHeight="1" x14ac:dyDescent="0.15">
      <c r="A563" s="22" t="e">
        <f>VLOOKUP(B563,#REF!,75,FALSE)</f>
        <v>#REF!</v>
      </c>
      <c r="B563" s="21"/>
      <c r="C563" s="23" t="e">
        <f>VLOOKUP(B563,#REF!,76,FALSE)</f>
        <v>#REF!</v>
      </c>
      <c r="D563" s="23" t="e">
        <f t="shared" si="8"/>
        <v>#REF!</v>
      </c>
      <c r="E563" s="24" t="e">
        <f>VLOOKUP(B563,#REF!,9,FALSE)&amp;CHAR(10)&amp;(DBCS(VLOOKUP(B563,#REF!,11,FALSE))&amp;(DBCS(VLOOKUP(B563,#REF!,10,FALSE))))</f>
        <v>#REF!</v>
      </c>
      <c r="F563" s="24" t="e">
        <f>IF(VLOOKUP(B563,#REF!,63,FALSE)="01","航空自衛隊第２補給処調達部長　村岡　良雄","航空自衛隊第２補給処調達部長代理調達管理課長　奥山　英樹")</f>
        <v>#REF!</v>
      </c>
      <c r="G563" s="25" t="e">
        <f>DATEVALUE(VLOOKUP(B563,#REF!,21,FALSE))</f>
        <v>#REF!</v>
      </c>
      <c r="H563" s="24" t="e">
        <f>VLOOKUP(B563,#REF!,18,FALSE)&amp;CHAR(10)&amp;(VLOOKUP(B563,#REF!,19,FALSE))</f>
        <v>#REF!</v>
      </c>
      <c r="I563" s="26" t="e">
        <f>VLOOKUP(H563,#REF!,2,FALSE)</f>
        <v>#REF!</v>
      </c>
      <c r="J563" s="11" t="e">
        <f>IF((VLOOKUP(B563,#REF!,68,FALSE)="55"),"一般競争入札","指名競争入札")</f>
        <v>#REF!</v>
      </c>
      <c r="K563" s="27" t="e">
        <f>IF(OR((VLOOKUP(B563,#REF!,66,FALSE)="1"),(VLOOKUP(B563,#REF!,8,FALSE)="1")),"非公開",(VLOOKUP(B563,#REF!,30,"FALSE")))</f>
        <v>#REF!</v>
      </c>
      <c r="L563" s="27" t="e">
        <f>VLOOKUP(B563,#REF!,29,FALSE)</f>
        <v>#REF!</v>
      </c>
      <c r="M563" s="28" t="e">
        <f>IF(OR((VLOOKUP(B563,#REF!,66,FALSE)="1"),(VLOOKUP(B563,#REF!,8,FALSE)="1")),"非公開",(ROUNDDOWN(L563/K563,3)))</f>
        <v>#REF!</v>
      </c>
      <c r="N563" s="13"/>
      <c r="O563" s="13"/>
      <c r="P563" s="13"/>
      <c r="Q563" s="14" t="s">
        <v>7</v>
      </c>
    </row>
    <row r="564" spans="1:17" ht="60" customHeight="1" x14ac:dyDescent="0.15">
      <c r="A564" s="22" t="e">
        <f>VLOOKUP(B564,#REF!,75,FALSE)</f>
        <v>#REF!</v>
      </c>
      <c r="B564" s="21"/>
      <c r="C564" s="23" t="e">
        <f>VLOOKUP(B564,#REF!,76,FALSE)</f>
        <v>#REF!</v>
      </c>
      <c r="D564" s="23" t="e">
        <f t="shared" si="8"/>
        <v>#REF!</v>
      </c>
      <c r="E564" s="24" t="e">
        <f>VLOOKUP(B564,#REF!,9,FALSE)&amp;CHAR(10)&amp;(DBCS(VLOOKUP(B564,#REF!,11,FALSE))&amp;(DBCS(VLOOKUP(B564,#REF!,10,FALSE))))</f>
        <v>#REF!</v>
      </c>
      <c r="F564" s="24" t="e">
        <f>IF(VLOOKUP(B564,#REF!,63,FALSE)="01","航空自衛隊第２補給処調達部長　村岡　良雄","航空自衛隊第２補給処調達部長代理調達管理課長　奥山　英樹")</f>
        <v>#REF!</v>
      </c>
      <c r="G564" s="25" t="e">
        <f>DATEVALUE(VLOOKUP(B564,#REF!,21,FALSE))</f>
        <v>#REF!</v>
      </c>
      <c r="H564" s="24" t="e">
        <f>VLOOKUP(B564,#REF!,18,FALSE)&amp;CHAR(10)&amp;(VLOOKUP(B564,#REF!,19,FALSE))</f>
        <v>#REF!</v>
      </c>
      <c r="I564" s="26" t="e">
        <f>VLOOKUP(H564,#REF!,2,FALSE)</f>
        <v>#REF!</v>
      </c>
      <c r="J564" s="11" t="e">
        <f>IF((VLOOKUP(B564,#REF!,68,FALSE)="55"),"一般競争入札","指名競争入札")</f>
        <v>#REF!</v>
      </c>
      <c r="K564" s="27" t="e">
        <f>IF(OR((VLOOKUP(B564,#REF!,66,FALSE)="1"),(VLOOKUP(B564,#REF!,8,FALSE)="1")),"非公開",(VLOOKUP(B564,#REF!,30,"FALSE")))</f>
        <v>#REF!</v>
      </c>
      <c r="L564" s="27" t="e">
        <f>VLOOKUP(B564,#REF!,29,FALSE)</f>
        <v>#REF!</v>
      </c>
      <c r="M564" s="28" t="e">
        <f>IF(OR((VLOOKUP(B564,#REF!,66,FALSE)="1"),(VLOOKUP(B564,#REF!,8,FALSE)="1")),"非公開",(ROUNDDOWN(L564/K564,3)))</f>
        <v>#REF!</v>
      </c>
      <c r="N564" s="13"/>
      <c r="O564" s="13"/>
      <c r="P564" s="13"/>
      <c r="Q564" s="14" t="s">
        <v>7</v>
      </c>
    </row>
    <row r="565" spans="1:17" ht="60" customHeight="1" x14ac:dyDescent="0.15">
      <c r="A565" s="22" t="e">
        <f>VLOOKUP(B565,#REF!,75,FALSE)</f>
        <v>#REF!</v>
      </c>
      <c r="B565" s="21"/>
      <c r="C565" s="23" t="e">
        <f>VLOOKUP(B565,#REF!,76,FALSE)</f>
        <v>#REF!</v>
      </c>
      <c r="D565" s="23" t="e">
        <f t="shared" si="8"/>
        <v>#REF!</v>
      </c>
      <c r="E565" s="24" t="e">
        <f>VLOOKUP(B565,#REF!,9,FALSE)&amp;CHAR(10)&amp;(DBCS(VLOOKUP(B565,#REF!,11,FALSE))&amp;(DBCS(VLOOKUP(B565,#REF!,10,FALSE))))</f>
        <v>#REF!</v>
      </c>
      <c r="F565" s="24" t="e">
        <f>IF(VLOOKUP(B565,#REF!,63,FALSE)="01","航空自衛隊第２補給処調達部長　村岡　良雄","航空自衛隊第２補給処調達部長代理調達管理課長　奥山　英樹")</f>
        <v>#REF!</v>
      </c>
      <c r="G565" s="25" t="e">
        <f>DATEVALUE(VLOOKUP(B565,#REF!,21,FALSE))</f>
        <v>#REF!</v>
      </c>
      <c r="H565" s="24" t="e">
        <f>VLOOKUP(B565,#REF!,18,FALSE)&amp;CHAR(10)&amp;(VLOOKUP(B565,#REF!,19,FALSE))</f>
        <v>#REF!</v>
      </c>
      <c r="I565" s="26" t="e">
        <f>VLOOKUP(H565,#REF!,2,FALSE)</f>
        <v>#REF!</v>
      </c>
      <c r="J565" s="11" t="e">
        <f>IF((VLOOKUP(B565,#REF!,68,FALSE)="55"),"一般競争入札","指名競争入札")</f>
        <v>#REF!</v>
      </c>
      <c r="K565" s="27" t="e">
        <f>IF(OR((VLOOKUP(B565,#REF!,66,FALSE)="1"),(VLOOKUP(B565,#REF!,8,FALSE)="1")),"非公開",(VLOOKUP(B565,#REF!,30,"FALSE")))</f>
        <v>#REF!</v>
      </c>
      <c r="L565" s="27" t="e">
        <f>VLOOKUP(B565,#REF!,29,FALSE)</f>
        <v>#REF!</v>
      </c>
      <c r="M565" s="28" t="e">
        <f>IF(OR((VLOOKUP(B565,#REF!,66,FALSE)="1"),(VLOOKUP(B565,#REF!,8,FALSE)="1")),"非公開",(ROUNDDOWN(L565/K565,3)))</f>
        <v>#REF!</v>
      </c>
      <c r="N565" s="13"/>
      <c r="O565" s="13"/>
      <c r="P565" s="13"/>
      <c r="Q565" s="14" t="s">
        <v>7</v>
      </c>
    </row>
    <row r="566" spans="1:17" ht="60" customHeight="1" x14ac:dyDescent="0.15">
      <c r="A566" s="22" t="e">
        <f>VLOOKUP(B566,#REF!,75,FALSE)</f>
        <v>#REF!</v>
      </c>
      <c r="B566" s="21"/>
      <c r="C566" s="23" t="e">
        <f>VLOOKUP(B566,#REF!,76,FALSE)</f>
        <v>#REF!</v>
      </c>
      <c r="D566" s="23" t="e">
        <f t="shared" si="8"/>
        <v>#REF!</v>
      </c>
      <c r="E566" s="24" t="e">
        <f>VLOOKUP(B566,#REF!,9,FALSE)&amp;CHAR(10)&amp;(DBCS(VLOOKUP(B566,#REF!,11,FALSE))&amp;(DBCS(VLOOKUP(B566,#REF!,10,FALSE))))</f>
        <v>#REF!</v>
      </c>
      <c r="F566" s="24" t="e">
        <f>IF(VLOOKUP(B566,#REF!,63,FALSE)="01","航空自衛隊第２補給処調達部長　村岡　良雄","航空自衛隊第２補給処調達部長代理調達管理課長　奥山　英樹")</f>
        <v>#REF!</v>
      </c>
      <c r="G566" s="25" t="e">
        <f>DATEVALUE(VLOOKUP(B566,#REF!,21,FALSE))</f>
        <v>#REF!</v>
      </c>
      <c r="H566" s="24" t="e">
        <f>VLOOKUP(B566,#REF!,18,FALSE)&amp;CHAR(10)&amp;(VLOOKUP(B566,#REF!,19,FALSE))</f>
        <v>#REF!</v>
      </c>
      <c r="I566" s="26" t="e">
        <f>VLOOKUP(H566,#REF!,2,FALSE)</f>
        <v>#REF!</v>
      </c>
      <c r="J566" s="11" t="e">
        <f>IF((VLOOKUP(B566,#REF!,68,FALSE)="55"),"一般競争入札","指名競争入札")</f>
        <v>#REF!</v>
      </c>
      <c r="K566" s="27" t="e">
        <f>IF(OR((VLOOKUP(B566,#REF!,66,FALSE)="1"),(VLOOKUP(B566,#REF!,8,FALSE)="1")),"非公開",(VLOOKUP(B566,#REF!,30,"FALSE")))</f>
        <v>#REF!</v>
      </c>
      <c r="L566" s="27" t="e">
        <f>VLOOKUP(B566,#REF!,29,FALSE)</f>
        <v>#REF!</v>
      </c>
      <c r="M566" s="28" t="e">
        <f>IF(OR((VLOOKUP(B566,#REF!,66,FALSE)="1"),(VLOOKUP(B566,#REF!,8,FALSE)="1")),"非公開",(ROUNDDOWN(L566/K566,3)))</f>
        <v>#REF!</v>
      </c>
      <c r="N566" s="13"/>
      <c r="O566" s="13"/>
      <c r="P566" s="13"/>
      <c r="Q566" s="14" t="s">
        <v>7</v>
      </c>
    </row>
    <row r="567" spans="1:17" ht="60" customHeight="1" x14ac:dyDescent="0.15">
      <c r="A567" s="22" t="e">
        <f>VLOOKUP(B567,#REF!,75,FALSE)</f>
        <v>#REF!</v>
      </c>
      <c r="B567" s="21"/>
      <c r="C567" s="23" t="e">
        <f>VLOOKUP(B567,#REF!,76,FALSE)</f>
        <v>#REF!</v>
      </c>
      <c r="D567" s="23" t="e">
        <f t="shared" si="8"/>
        <v>#REF!</v>
      </c>
      <c r="E567" s="24" t="e">
        <f>VLOOKUP(B567,#REF!,9,FALSE)&amp;CHAR(10)&amp;(DBCS(VLOOKUP(B567,#REF!,11,FALSE))&amp;(DBCS(VLOOKUP(B567,#REF!,10,FALSE))))</f>
        <v>#REF!</v>
      </c>
      <c r="F567" s="24" t="e">
        <f>IF(VLOOKUP(B567,#REF!,63,FALSE)="01","航空自衛隊第２補給処調達部長　村岡　良雄","航空自衛隊第２補給処調達部長代理調達管理課長　奥山　英樹")</f>
        <v>#REF!</v>
      </c>
      <c r="G567" s="25" t="e">
        <f>DATEVALUE(VLOOKUP(B567,#REF!,21,FALSE))</f>
        <v>#REF!</v>
      </c>
      <c r="H567" s="24" t="e">
        <f>VLOOKUP(B567,#REF!,18,FALSE)&amp;CHAR(10)&amp;(VLOOKUP(B567,#REF!,19,FALSE))</f>
        <v>#REF!</v>
      </c>
      <c r="I567" s="26" t="e">
        <f>VLOOKUP(H567,#REF!,2,FALSE)</f>
        <v>#REF!</v>
      </c>
      <c r="J567" s="11" t="e">
        <f>IF((VLOOKUP(B567,#REF!,68,FALSE)="55"),"一般競争入札","指名競争入札")</f>
        <v>#REF!</v>
      </c>
      <c r="K567" s="27" t="e">
        <f>IF(OR((VLOOKUP(B567,#REF!,66,FALSE)="1"),(VLOOKUP(B567,#REF!,8,FALSE)="1")),"非公開",(VLOOKUP(B567,#REF!,30,"FALSE")))</f>
        <v>#REF!</v>
      </c>
      <c r="L567" s="27" t="e">
        <f>VLOOKUP(B567,#REF!,29,FALSE)</f>
        <v>#REF!</v>
      </c>
      <c r="M567" s="28" t="e">
        <f>IF(OR((VLOOKUP(B567,#REF!,66,FALSE)="1"),(VLOOKUP(B567,#REF!,8,FALSE)="1")),"非公開",(ROUNDDOWN(L567/K567,3)))</f>
        <v>#REF!</v>
      </c>
      <c r="N567" s="13"/>
      <c r="O567" s="13"/>
      <c r="P567" s="13"/>
      <c r="Q567" s="14" t="s">
        <v>7</v>
      </c>
    </row>
    <row r="568" spans="1:17" ht="60" customHeight="1" x14ac:dyDescent="0.15">
      <c r="A568" s="22" t="e">
        <f>VLOOKUP(B568,#REF!,75,FALSE)</f>
        <v>#REF!</v>
      </c>
      <c r="B568" s="21"/>
      <c r="C568" s="23" t="e">
        <f>VLOOKUP(B568,#REF!,76,FALSE)</f>
        <v>#REF!</v>
      </c>
      <c r="D568" s="23" t="e">
        <f t="shared" si="8"/>
        <v>#REF!</v>
      </c>
      <c r="E568" s="24" t="e">
        <f>VLOOKUP(B568,#REF!,9,FALSE)&amp;CHAR(10)&amp;(DBCS(VLOOKUP(B568,#REF!,11,FALSE))&amp;(DBCS(VLOOKUP(B568,#REF!,10,FALSE))))</f>
        <v>#REF!</v>
      </c>
      <c r="F568" s="24" t="e">
        <f>IF(VLOOKUP(B568,#REF!,63,FALSE)="01","航空自衛隊第２補給処調達部長　村岡　良雄","航空自衛隊第２補給処調達部長代理調達管理課長　奥山　英樹")</f>
        <v>#REF!</v>
      </c>
      <c r="G568" s="25" t="e">
        <f>DATEVALUE(VLOOKUP(B568,#REF!,21,FALSE))</f>
        <v>#REF!</v>
      </c>
      <c r="H568" s="24" t="e">
        <f>VLOOKUP(B568,#REF!,18,FALSE)&amp;CHAR(10)&amp;(VLOOKUP(B568,#REF!,19,FALSE))</f>
        <v>#REF!</v>
      </c>
      <c r="I568" s="26" t="e">
        <f>VLOOKUP(H568,#REF!,2,FALSE)</f>
        <v>#REF!</v>
      </c>
      <c r="J568" s="11" t="e">
        <f>IF((VLOOKUP(B568,#REF!,68,FALSE)="55"),"一般競争入札","指名競争入札")</f>
        <v>#REF!</v>
      </c>
      <c r="K568" s="27" t="e">
        <f>IF(OR((VLOOKUP(B568,#REF!,66,FALSE)="1"),(VLOOKUP(B568,#REF!,8,FALSE)="1")),"非公開",(VLOOKUP(B568,#REF!,30,"FALSE")))</f>
        <v>#REF!</v>
      </c>
      <c r="L568" s="27" t="e">
        <f>VLOOKUP(B568,#REF!,29,FALSE)</f>
        <v>#REF!</v>
      </c>
      <c r="M568" s="28" t="e">
        <f>IF(OR((VLOOKUP(B568,#REF!,66,FALSE)="1"),(VLOOKUP(B568,#REF!,8,FALSE)="1")),"非公開",(ROUNDDOWN(L568/K568,3)))</f>
        <v>#REF!</v>
      </c>
      <c r="N568" s="13"/>
      <c r="O568" s="13"/>
      <c r="P568" s="13"/>
      <c r="Q568" s="14" t="s">
        <v>7</v>
      </c>
    </row>
    <row r="569" spans="1:17" ht="60" customHeight="1" x14ac:dyDescent="0.15">
      <c r="A569" s="22" t="e">
        <f>VLOOKUP(B569,#REF!,75,FALSE)</f>
        <v>#REF!</v>
      </c>
      <c r="B569" s="21"/>
      <c r="C569" s="23" t="e">
        <f>VLOOKUP(B569,#REF!,76,FALSE)</f>
        <v>#REF!</v>
      </c>
      <c r="D569" s="23" t="e">
        <f t="shared" si="8"/>
        <v>#REF!</v>
      </c>
      <c r="E569" s="24" t="e">
        <f>VLOOKUP(B569,#REF!,9,FALSE)&amp;CHAR(10)&amp;(DBCS(VLOOKUP(B569,#REF!,11,FALSE))&amp;(DBCS(VLOOKUP(B569,#REF!,10,FALSE))))</f>
        <v>#REF!</v>
      </c>
      <c r="F569" s="24" t="e">
        <f>IF(VLOOKUP(B569,#REF!,63,FALSE)="01","航空自衛隊第２補給処調達部長　村岡　良雄","航空自衛隊第２補給処調達部長代理調達管理課長　奥山　英樹")</f>
        <v>#REF!</v>
      </c>
      <c r="G569" s="25" t="e">
        <f>DATEVALUE(VLOOKUP(B569,#REF!,21,FALSE))</f>
        <v>#REF!</v>
      </c>
      <c r="H569" s="24" t="e">
        <f>VLOOKUP(B569,#REF!,18,FALSE)&amp;CHAR(10)&amp;(VLOOKUP(B569,#REF!,19,FALSE))</f>
        <v>#REF!</v>
      </c>
      <c r="I569" s="26" t="e">
        <f>VLOOKUP(H569,#REF!,2,FALSE)</f>
        <v>#REF!</v>
      </c>
      <c r="J569" s="11" t="e">
        <f>IF((VLOOKUP(B569,#REF!,68,FALSE)="55"),"一般競争入札","指名競争入札")</f>
        <v>#REF!</v>
      </c>
      <c r="K569" s="27" t="e">
        <f>IF(OR((VLOOKUP(B569,#REF!,66,FALSE)="1"),(VLOOKUP(B569,#REF!,8,FALSE)="1")),"非公開",(VLOOKUP(B569,#REF!,30,"FALSE")))</f>
        <v>#REF!</v>
      </c>
      <c r="L569" s="27" t="e">
        <f>VLOOKUP(B569,#REF!,29,FALSE)</f>
        <v>#REF!</v>
      </c>
      <c r="M569" s="28" t="e">
        <f>IF(OR((VLOOKUP(B569,#REF!,66,FALSE)="1"),(VLOOKUP(B569,#REF!,8,FALSE)="1")),"非公開",(ROUNDDOWN(L569/K569,3)))</f>
        <v>#REF!</v>
      </c>
      <c r="N569" s="13"/>
      <c r="O569" s="13"/>
      <c r="P569" s="13"/>
      <c r="Q569" s="14" t="s">
        <v>7</v>
      </c>
    </row>
    <row r="570" spans="1:17" ht="60" customHeight="1" x14ac:dyDescent="0.15">
      <c r="A570" s="22" t="e">
        <f>VLOOKUP(B570,#REF!,75,FALSE)</f>
        <v>#REF!</v>
      </c>
      <c r="B570" s="21"/>
      <c r="C570" s="23" t="e">
        <f>VLOOKUP(B570,#REF!,76,FALSE)</f>
        <v>#REF!</v>
      </c>
      <c r="D570" s="23" t="e">
        <f t="shared" si="8"/>
        <v>#REF!</v>
      </c>
      <c r="E570" s="24" t="e">
        <f>VLOOKUP(B570,#REF!,9,FALSE)&amp;CHAR(10)&amp;(DBCS(VLOOKUP(B570,#REF!,11,FALSE))&amp;(DBCS(VLOOKUP(B570,#REF!,10,FALSE))))</f>
        <v>#REF!</v>
      </c>
      <c r="F570" s="24" t="e">
        <f>IF(VLOOKUP(B570,#REF!,63,FALSE)="01","航空自衛隊第２補給処調達部長　村岡　良雄","航空自衛隊第２補給処調達部長代理調達管理課長　奥山　英樹")</f>
        <v>#REF!</v>
      </c>
      <c r="G570" s="25" t="e">
        <f>DATEVALUE(VLOOKUP(B570,#REF!,21,FALSE))</f>
        <v>#REF!</v>
      </c>
      <c r="H570" s="24" t="e">
        <f>VLOOKUP(B570,#REF!,18,FALSE)&amp;CHAR(10)&amp;(VLOOKUP(B570,#REF!,19,FALSE))</f>
        <v>#REF!</v>
      </c>
      <c r="I570" s="26" t="e">
        <f>VLOOKUP(H570,#REF!,2,FALSE)</f>
        <v>#REF!</v>
      </c>
      <c r="J570" s="11" t="e">
        <f>IF((VLOOKUP(B570,#REF!,68,FALSE)="55"),"一般競争入札","指名競争入札")</f>
        <v>#REF!</v>
      </c>
      <c r="K570" s="27" t="e">
        <f>IF(OR((VLOOKUP(B570,#REF!,66,FALSE)="1"),(VLOOKUP(B570,#REF!,8,FALSE)="1")),"非公開",(VLOOKUP(B570,#REF!,30,"FALSE")))</f>
        <v>#REF!</v>
      </c>
      <c r="L570" s="27" t="e">
        <f>VLOOKUP(B570,#REF!,29,FALSE)</f>
        <v>#REF!</v>
      </c>
      <c r="M570" s="28" t="e">
        <f>IF(OR((VLOOKUP(B570,#REF!,66,FALSE)="1"),(VLOOKUP(B570,#REF!,8,FALSE)="1")),"非公開",(ROUNDDOWN(L570/K570,3)))</f>
        <v>#REF!</v>
      </c>
      <c r="N570" s="13"/>
      <c r="O570" s="13"/>
      <c r="P570" s="13"/>
      <c r="Q570" s="14" t="s">
        <v>7</v>
      </c>
    </row>
    <row r="571" spans="1:17" ht="60" customHeight="1" x14ac:dyDescent="0.15">
      <c r="A571" s="22" t="e">
        <f>VLOOKUP(B571,#REF!,75,FALSE)</f>
        <v>#REF!</v>
      </c>
      <c r="B571" s="21"/>
      <c r="C571" s="23" t="e">
        <f>VLOOKUP(B571,#REF!,76,FALSE)</f>
        <v>#REF!</v>
      </c>
      <c r="D571" s="23" t="e">
        <f t="shared" si="8"/>
        <v>#REF!</v>
      </c>
      <c r="E571" s="24" t="e">
        <f>VLOOKUP(B571,#REF!,9,FALSE)&amp;CHAR(10)&amp;(DBCS(VLOOKUP(B571,#REF!,11,FALSE))&amp;(DBCS(VLOOKUP(B571,#REF!,10,FALSE))))</f>
        <v>#REF!</v>
      </c>
      <c r="F571" s="24" t="e">
        <f>IF(VLOOKUP(B571,#REF!,63,FALSE)="01","航空自衛隊第２補給処調達部長　村岡　良雄","航空自衛隊第２補給処調達部長代理調達管理課長　奥山　英樹")</f>
        <v>#REF!</v>
      </c>
      <c r="G571" s="25" t="e">
        <f>DATEVALUE(VLOOKUP(B571,#REF!,21,FALSE))</f>
        <v>#REF!</v>
      </c>
      <c r="H571" s="24" t="e">
        <f>VLOOKUP(B571,#REF!,18,FALSE)&amp;CHAR(10)&amp;(VLOOKUP(B571,#REF!,19,FALSE))</f>
        <v>#REF!</v>
      </c>
      <c r="I571" s="26" t="e">
        <f>VLOOKUP(H571,#REF!,2,FALSE)</f>
        <v>#REF!</v>
      </c>
      <c r="J571" s="11" t="e">
        <f>IF((VLOOKUP(B571,#REF!,68,FALSE)="55"),"一般競争入札","指名競争入札")</f>
        <v>#REF!</v>
      </c>
      <c r="K571" s="27" t="e">
        <f>IF(OR((VLOOKUP(B571,#REF!,66,FALSE)="1"),(VLOOKUP(B571,#REF!,8,FALSE)="1")),"非公開",(VLOOKUP(B571,#REF!,30,"FALSE")))</f>
        <v>#REF!</v>
      </c>
      <c r="L571" s="27" t="e">
        <f>VLOOKUP(B571,#REF!,29,FALSE)</f>
        <v>#REF!</v>
      </c>
      <c r="M571" s="28" t="e">
        <f>IF(OR((VLOOKUP(B571,#REF!,66,FALSE)="1"),(VLOOKUP(B571,#REF!,8,FALSE)="1")),"非公開",(ROUNDDOWN(L571/K571,3)))</f>
        <v>#REF!</v>
      </c>
      <c r="N571" s="13"/>
      <c r="O571" s="13"/>
      <c r="P571" s="13"/>
      <c r="Q571" s="14" t="s">
        <v>7</v>
      </c>
    </row>
    <row r="572" spans="1:17" ht="60" customHeight="1" x14ac:dyDescent="0.15">
      <c r="A572" s="22" t="e">
        <f>VLOOKUP(B572,#REF!,75,FALSE)</f>
        <v>#REF!</v>
      </c>
      <c r="B572" s="21"/>
      <c r="C572" s="23" t="e">
        <f>VLOOKUP(B572,#REF!,76,FALSE)</f>
        <v>#REF!</v>
      </c>
      <c r="D572" s="23" t="e">
        <f t="shared" si="8"/>
        <v>#REF!</v>
      </c>
      <c r="E572" s="24" t="e">
        <f>VLOOKUP(B572,#REF!,9,FALSE)&amp;CHAR(10)&amp;(DBCS(VLOOKUP(B572,#REF!,11,FALSE))&amp;(DBCS(VLOOKUP(B572,#REF!,10,FALSE))))</f>
        <v>#REF!</v>
      </c>
      <c r="F572" s="24" t="e">
        <f>IF(VLOOKUP(B572,#REF!,63,FALSE)="01","航空自衛隊第２補給処調達部長　村岡　良雄","航空自衛隊第２補給処調達部長代理調達管理課長　奥山　英樹")</f>
        <v>#REF!</v>
      </c>
      <c r="G572" s="25" t="e">
        <f>DATEVALUE(VLOOKUP(B572,#REF!,21,FALSE))</f>
        <v>#REF!</v>
      </c>
      <c r="H572" s="24" t="e">
        <f>VLOOKUP(B572,#REF!,18,FALSE)&amp;CHAR(10)&amp;(VLOOKUP(B572,#REF!,19,FALSE))</f>
        <v>#REF!</v>
      </c>
      <c r="I572" s="26" t="e">
        <f>VLOOKUP(H572,#REF!,2,FALSE)</f>
        <v>#REF!</v>
      </c>
      <c r="J572" s="11" t="e">
        <f>IF((VLOOKUP(B572,#REF!,68,FALSE)="55"),"一般競争入札","指名競争入札")</f>
        <v>#REF!</v>
      </c>
      <c r="K572" s="27" t="e">
        <f>IF(OR((VLOOKUP(B572,#REF!,66,FALSE)="1"),(VLOOKUP(B572,#REF!,8,FALSE)="1")),"非公開",(VLOOKUP(B572,#REF!,30,"FALSE")))</f>
        <v>#REF!</v>
      </c>
      <c r="L572" s="27" t="e">
        <f>VLOOKUP(B572,#REF!,29,FALSE)</f>
        <v>#REF!</v>
      </c>
      <c r="M572" s="28" t="e">
        <f>IF(OR((VLOOKUP(B572,#REF!,66,FALSE)="1"),(VLOOKUP(B572,#REF!,8,FALSE)="1")),"非公開",(ROUNDDOWN(L572/K572,3)))</f>
        <v>#REF!</v>
      </c>
      <c r="N572" s="13"/>
      <c r="O572" s="13"/>
      <c r="P572" s="13"/>
      <c r="Q572" s="14" t="s">
        <v>7</v>
      </c>
    </row>
    <row r="573" spans="1:17" ht="60" customHeight="1" x14ac:dyDescent="0.15">
      <c r="A573" s="22" t="e">
        <f>VLOOKUP(B573,#REF!,75,FALSE)</f>
        <v>#REF!</v>
      </c>
      <c r="B573" s="21"/>
      <c r="C573" s="23" t="e">
        <f>VLOOKUP(B573,#REF!,76,FALSE)</f>
        <v>#REF!</v>
      </c>
      <c r="D573" s="23" t="e">
        <f t="shared" si="8"/>
        <v>#REF!</v>
      </c>
      <c r="E573" s="24" t="e">
        <f>VLOOKUP(B573,#REF!,9,FALSE)&amp;CHAR(10)&amp;(DBCS(VLOOKUP(B573,#REF!,11,FALSE))&amp;(DBCS(VLOOKUP(B573,#REF!,10,FALSE))))</f>
        <v>#REF!</v>
      </c>
      <c r="F573" s="24" t="e">
        <f>IF(VLOOKUP(B573,#REF!,63,FALSE)="01","航空自衛隊第２補給処調達部長　村岡　良雄","航空自衛隊第２補給処調達部長代理調達管理課長　奥山　英樹")</f>
        <v>#REF!</v>
      </c>
      <c r="G573" s="25" t="e">
        <f>DATEVALUE(VLOOKUP(B573,#REF!,21,FALSE))</f>
        <v>#REF!</v>
      </c>
      <c r="H573" s="24" t="e">
        <f>VLOOKUP(B573,#REF!,18,FALSE)&amp;CHAR(10)&amp;(VLOOKUP(B573,#REF!,19,FALSE))</f>
        <v>#REF!</v>
      </c>
      <c r="I573" s="26" t="e">
        <f>VLOOKUP(H573,#REF!,2,FALSE)</f>
        <v>#REF!</v>
      </c>
      <c r="J573" s="11" t="e">
        <f>IF((VLOOKUP(B573,#REF!,68,FALSE)="55"),"一般競争入札","指名競争入札")</f>
        <v>#REF!</v>
      </c>
      <c r="K573" s="27" t="e">
        <f>IF(OR((VLOOKUP(B573,#REF!,66,FALSE)="1"),(VLOOKUP(B573,#REF!,8,FALSE)="1")),"非公開",(VLOOKUP(B573,#REF!,30,"FALSE")))</f>
        <v>#REF!</v>
      </c>
      <c r="L573" s="27" t="e">
        <f>VLOOKUP(B573,#REF!,29,FALSE)</f>
        <v>#REF!</v>
      </c>
      <c r="M573" s="28" t="e">
        <f>IF(OR((VLOOKUP(B573,#REF!,66,FALSE)="1"),(VLOOKUP(B573,#REF!,8,FALSE)="1")),"非公開",(ROUNDDOWN(L573/K573,3)))</f>
        <v>#REF!</v>
      </c>
      <c r="N573" s="13"/>
      <c r="O573" s="13"/>
      <c r="P573" s="13"/>
      <c r="Q573" s="14" t="s">
        <v>7</v>
      </c>
    </row>
    <row r="574" spans="1:17" ht="60" customHeight="1" x14ac:dyDescent="0.15">
      <c r="A574" s="22" t="e">
        <f>VLOOKUP(B574,#REF!,75,FALSE)</f>
        <v>#REF!</v>
      </c>
      <c r="B574" s="21"/>
      <c r="C574" s="23" t="e">
        <f>VLOOKUP(B574,#REF!,76,FALSE)</f>
        <v>#REF!</v>
      </c>
      <c r="D574" s="23" t="e">
        <f t="shared" si="8"/>
        <v>#REF!</v>
      </c>
      <c r="E574" s="24" t="e">
        <f>VLOOKUP(B574,#REF!,9,FALSE)&amp;CHAR(10)&amp;(DBCS(VLOOKUP(B574,#REF!,11,FALSE))&amp;(DBCS(VLOOKUP(B574,#REF!,10,FALSE))))</f>
        <v>#REF!</v>
      </c>
      <c r="F574" s="24" t="e">
        <f>IF(VLOOKUP(B574,#REF!,63,FALSE)="01","航空自衛隊第２補給処調達部長　村岡　良雄","航空自衛隊第２補給処調達部長代理調達管理課長　奥山　英樹")</f>
        <v>#REF!</v>
      </c>
      <c r="G574" s="25" t="e">
        <f>DATEVALUE(VLOOKUP(B574,#REF!,21,FALSE))</f>
        <v>#REF!</v>
      </c>
      <c r="H574" s="24" t="e">
        <f>VLOOKUP(B574,#REF!,18,FALSE)&amp;CHAR(10)&amp;(VLOOKUP(B574,#REF!,19,FALSE))</f>
        <v>#REF!</v>
      </c>
      <c r="I574" s="26" t="e">
        <f>VLOOKUP(H574,#REF!,2,FALSE)</f>
        <v>#REF!</v>
      </c>
      <c r="J574" s="11" t="e">
        <f>IF((VLOOKUP(B574,#REF!,68,FALSE)="55"),"一般競争入札","指名競争入札")</f>
        <v>#REF!</v>
      </c>
      <c r="K574" s="27" t="e">
        <f>IF(OR((VLOOKUP(B574,#REF!,66,FALSE)="1"),(VLOOKUP(B574,#REF!,8,FALSE)="1")),"非公開",(VLOOKUP(B574,#REF!,30,"FALSE")))</f>
        <v>#REF!</v>
      </c>
      <c r="L574" s="27" t="e">
        <f>VLOOKUP(B574,#REF!,29,FALSE)</f>
        <v>#REF!</v>
      </c>
      <c r="M574" s="28" t="e">
        <f>IF(OR((VLOOKUP(B574,#REF!,66,FALSE)="1"),(VLOOKUP(B574,#REF!,8,FALSE)="1")),"非公開",(ROUNDDOWN(L574/K574,3)))</f>
        <v>#REF!</v>
      </c>
      <c r="N574" s="13"/>
      <c r="O574" s="13"/>
      <c r="P574" s="13"/>
      <c r="Q574" s="14" t="s">
        <v>7</v>
      </c>
    </row>
    <row r="575" spans="1:17" ht="60" customHeight="1" x14ac:dyDescent="0.15">
      <c r="A575" s="22" t="e">
        <f>VLOOKUP(B575,#REF!,75,FALSE)</f>
        <v>#REF!</v>
      </c>
      <c r="B575" s="21"/>
      <c r="C575" s="23" t="e">
        <f>VLOOKUP(B575,#REF!,76,FALSE)</f>
        <v>#REF!</v>
      </c>
      <c r="D575" s="23" t="e">
        <f t="shared" si="8"/>
        <v>#REF!</v>
      </c>
      <c r="E575" s="24" t="e">
        <f>VLOOKUP(B575,#REF!,9,FALSE)&amp;CHAR(10)&amp;(DBCS(VLOOKUP(B575,#REF!,11,FALSE))&amp;(DBCS(VLOOKUP(B575,#REF!,10,FALSE))))</f>
        <v>#REF!</v>
      </c>
      <c r="F575" s="24" t="e">
        <f>IF(VLOOKUP(B575,#REF!,63,FALSE)="01","航空自衛隊第２補給処調達部長　村岡　良雄","航空自衛隊第２補給処調達部長代理調達管理課長　奥山　英樹")</f>
        <v>#REF!</v>
      </c>
      <c r="G575" s="25" t="e">
        <f>DATEVALUE(VLOOKUP(B575,#REF!,21,FALSE))</f>
        <v>#REF!</v>
      </c>
      <c r="H575" s="24" t="e">
        <f>VLOOKUP(B575,#REF!,18,FALSE)&amp;CHAR(10)&amp;(VLOOKUP(B575,#REF!,19,FALSE))</f>
        <v>#REF!</v>
      </c>
      <c r="I575" s="26" t="e">
        <f>VLOOKUP(H575,#REF!,2,FALSE)</f>
        <v>#REF!</v>
      </c>
      <c r="J575" s="11" t="e">
        <f>IF((VLOOKUP(B575,#REF!,68,FALSE)="55"),"一般競争入札","指名競争入札")</f>
        <v>#REF!</v>
      </c>
      <c r="K575" s="27" t="e">
        <f>IF(OR((VLOOKUP(B575,#REF!,66,FALSE)="1"),(VLOOKUP(B575,#REF!,8,FALSE)="1")),"非公開",(VLOOKUP(B575,#REF!,30,"FALSE")))</f>
        <v>#REF!</v>
      </c>
      <c r="L575" s="27" t="e">
        <f>VLOOKUP(B575,#REF!,29,FALSE)</f>
        <v>#REF!</v>
      </c>
      <c r="M575" s="28" t="e">
        <f>IF(OR((VLOOKUP(B575,#REF!,66,FALSE)="1"),(VLOOKUP(B575,#REF!,8,FALSE)="1")),"非公開",(ROUNDDOWN(L575/K575,3)))</f>
        <v>#REF!</v>
      </c>
      <c r="N575" s="13"/>
      <c r="O575" s="13"/>
      <c r="P575" s="13"/>
      <c r="Q575" s="14" t="s">
        <v>7</v>
      </c>
    </row>
    <row r="576" spans="1:17" ht="60" customHeight="1" x14ac:dyDescent="0.15">
      <c r="A576" s="22" t="e">
        <f>VLOOKUP(B576,#REF!,75,FALSE)</f>
        <v>#REF!</v>
      </c>
      <c r="B576" s="21"/>
      <c r="C576" s="23" t="e">
        <f>VLOOKUP(B576,#REF!,76,FALSE)</f>
        <v>#REF!</v>
      </c>
      <c r="D576" s="23" t="e">
        <f t="shared" si="8"/>
        <v>#REF!</v>
      </c>
      <c r="E576" s="24" t="e">
        <f>VLOOKUP(B576,#REF!,9,FALSE)&amp;CHAR(10)&amp;(DBCS(VLOOKUP(B576,#REF!,11,FALSE))&amp;(DBCS(VLOOKUP(B576,#REF!,10,FALSE))))</f>
        <v>#REF!</v>
      </c>
      <c r="F576" s="24" t="e">
        <f>IF(VLOOKUP(B576,#REF!,63,FALSE)="01","航空自衛隊第２補給処調達部長　村岡　良雄","航空自衛隊第２補給処調達部長代理調達管理課長　奥山　英樹")</f>
        <v>#REF!</v>
      </c>
      <c r="G576" s="25" t="e">
        <f>DATEVALUE(VLOOKUP(B576,#REF!,21,FALSE))</f>
        <v>#REF!</v>
      </c>
      <c r="H576" s="24" t="e">
        <f>VLOOKUP(B576,#REF!,18,FALSE)&amp;CHAR(10)&amp;(VLOOKUP(B576,#REF!,19,FALSE))</f>
        <v>#REF!</v>
      </c>
      <c r="I576" s="26" t="e">
        <f>VLOOKUP(H576,#REF!,2,FALSE)</f>
        <v>#REF!</v>
      </c>
      <c r="J576" s="11" t="e">
        <f>IF((VLOOKUP(B576,#REF!,68,FALSE)="55"),"一般競争入札","指名競争入札")</f>
        <v>#REF!</v>
      </c>
      <c r="K576" s="27" t="e">
        <f>IF(OR((VLOOKUP(B576,#REF!,66,FALSE)="1"),(VLOOKUP(B576,#REF!,8,FALSE)="1")),"非公開",(VLOOKUP(B576,#REF!,30,"FALSE")))</f>
        <v>#REF!</v>
      </c>
      <c r="L576" s="27" t="e">
        <f>VLOOKUP(B576,#REF!,29,FALSE)</f>
        <v>#REF!</v>
      </c>
      <c r="M576" s="28" t="e">
        <f>IF(OR((VLOOKUP(B576,#REF!,66,FALSE)="1"),(VLOOKUP(B576,#REF!,8,FALSE)="1")),"非公開",(ROUNDDOWN(L576/K576,3)))</f>
        <v>#REF!</v>
      </c>
      <c r="N576" s="13"/>
      <c r="O576" s="13"/>
      <c r="P576" s="13"/>
      <c r="Q576" s="14" t="s">
        <v>7</v>
      </c>
    </row>
    <row r="577" spans="1:17" ht="60" customHeight="1" x14ac:dyDescent="0.15">
      <c r="A577" s="22" t="e">
        <f>VLOOKUP(B577,#REF!,75,FALSE)</f>
        <v>#REF!</v>
      </c>
      <c r="B577" s="21"/>
      <c r="C577" s="23" t="e">
        <f>VLOOKUP(B577,#REF!,76,FALSE)</f>
        <v>#REF!</v>
      </c>
      <c r="D577" s="23" t="e">
        <f t="shared" si="8"/>
        <v>#REF!</v>
      </c>
      <c r="E577" s="24" t="e">
        <f>VLOOKUP(B577,#REF!,9,FALSE)&amp;CHAR(10)&amp;(DBCS(VLOOKUP(B577,#REF!,11,FALSE))&amp;(DBCS(VLOOKUP(B577,#REF!,10,FALSE))))</f>
        <v>#REF!</v>
      </c>
      <c r="F577" s="24" t="e">
        <f>IF(VLOOKUP(B577,#REF!,63,FALSE)="01","航空自衛隊第２補給処調達部長　村岡　良雄","航空自衛隊第２補給処調達部長代理調達管理課長　奥山　英樹")</f>
        <v>#REF!</v>
      </c>
      <c r="G577" s="25" t="e">
        <f>DATEVALUE(VLOOKUP(B577,#REF!,21,FALSE))</f>
        <v>#REF!</v>
      </c>
      <c r="H577" s="24" t="e">
        <f>VLOOKUP(B577,#REF!,18,FALSE)&amp;CHAR(10)&amp;(VLOOKUP(B577,#REF!,19,FALSE))</f>
        <v>#REF!</v>
      </c>
      <c r="I577" s="26" t="e">
        <f>VLOOKUP(H577,#REF!,2,FALSE)</f>
        <v>#REF!</v>
      </c>
      <c r="J577" s="11" t="e">
        <f>IF((VLOOKUP(B577,#REF!,68,FALSE)="55"),"一般競争入札","指名競争入札")</f>
        <v>#REF!</v>
      </c>
      <c r="K577" s="27" t="e">
        <f>IF(OR((VLOOKUP(B577,#REF!,66,FALSE)="1"),(VLOOKUP(B577,#REF!,8,FALSE)="1")),"非公開",(VLOOKUP(B577,#REF!,30,"FALSE")))</f>
        <v>#REF!</v>
      </c>
      <c r="L577" s="27" t="e">
        <f>VLOOKUP(B577,#REF!,29,FALSE)</f>
        <v>#REF!</v>
      </c>
      <c r="M577" s="28" t="e">
        <f>IF(OR((VLOOKUP(B577,#REF!,66,FALSE)="1"),(VLOOKUP(B577,#REF!,8,FALSE)="1")),"非公開",(ROUNDDOWN(L577/K577,3)))</f>
        <v>#REF!</v>
      </c>
      <c r="N577" s="13"/>
      <c r="O577" s="13"/>
      <c r="P577" s="13"/>
      <c r="Q577" s="14" t="s">
        <v>7</v>
      </c>
    </row>
    <row r="578" spans="1:17" ht="60" customHeight="1" x14ac:dyDescent="0.15">
      <c r="A578" s="22" t="e">
        <f>VLOOKUP(B578,#REF!,75,FALSE)</f>
        <v>#REF!</v>
      </c>
      <c r="B578" s="21"/>
      <c r="C578" s="23" t="e">
        <f>VLOOKUP(B578,#REF!,76,FALSE)</f>
        <v>#REF!</v>
      </c>
      <c r="D578" s="23" t="e">
        <f t="shared" si="8"/>
        <v>#REF!</v>
      </c>
      <c r="E578" s="24" t="e">
        <f>VLOOKUP(B578,#REF!,9,FALSE)&amp;CHAR(10)&amp;(DBCS(VLOOKUP(B578,#REF!,11,FALSE))&amp;(DBCS(VLOOKUP(B578,#REF!,10,FALSE))))</f>
        <v>#REF!</v>
      </c>
      <c r="F578" s="24" t="e">
        <f>IF(VLOOKUP(B578,#REF!,63,FALSE)="01","航空自衛隊第２補給処調達部長　村岡　良雄","航空自衛隊第２補給処調達部長代理調達管理課長　奥山　英樹")</f>
        <v>#REF!</v>
      </c>
      <c r="G578" s="25" t="e">
        <f>DATEVALUE(VLOOKUP(B578,#REF!,21,FALSE))</f>
        <v>#REF!</v>
      </c>
      <c r="H578" s="24" t="e">
        <f>VLOOKUP(B578,#REF!,18,FALSE)&amp;CHAR(10)&amp;(VLOOKUP(B578,#REF!,19,FALSE))</f>
        <v>#REF!</v>
      </c>
      <c r="I578" s="26" t="e">
        <f>VLOOKUP(H578,#REF!,2,FALSE)</f>
        <v>#REF!</v>
      </c>
      <c r="J578" s="11" t="e">
        <f>IF((VLOOKUP(B578,#REF!,68,FALSE)="55"),"一般競争入札","指名競争入札")</f>
        <v>#REF!</v>
      </c>
      <c r="K578" s="27" t="e">
        <f>IF(OR((VLOOKUP(B578,#REF!,66,FALSE)="1"),(VLOOKUP(B578,#REF!,8,FALSE)="1")),"非公開",(VLOOKUP(B578,#REF!,30,"FALSE")))</f>
        <v>#REF!</v>
      </c>
      <c r="L578" s="27" t="e">
        <f>VLOOKUP(B578,#REF!,29,FALSE)</f>
        <v>#REF!</v>
      </c>
      <c r="M578" s="28" t="e">
        <f>IF(OR((VLOOKUP(B578,#REF!,66,FALSE)="1"),(VLOOKUP(B578,#REF!,8,FALSE)="1")),"非公開",(ROUNDDOWN(L578/K578,3)))</f>
        <v>#REF!</v>
      </c>
      <c r="N578" s="13"/>
      <c r="O578" s="13"/>
      <c r="P578" s="13"/>
      <c r="Q578" s="14" t="s">
        <v>7</v>
      </c>
    </row>
    <row r="579" spans="1:17" ht="60" customHeight="1" x14ac:dyDescent="0.15">
      <c r="A579" s="22" t="e">
        <f>VLOOKUP(B579,#REF!,75,FALSE)</f>
        <v>#REF!</v>
      </c>
      <c r="B579" s="21"/>
      <c r="C579" s="23" t="e">
        <f>VLOOKUP(B579,#REF!,76,FALSE)</f>
        <v>#REF!</v>
      </c>
      <c r="D579" s="23" t="e">
        <f t="shared" si="8"/>
        <v>#REF!</v>
      </c>
      <c r="E579" s="24" t="e">
        <f>VLOOKUP(B579,#REF!,9,FALSE)&amp;CHAR(10)&amp;(DBCS(VLOOKUP(B579,#REF!,11,FALSE))&amp;(DBCS(VLOOKUP(B579,#REF!,10,FALSE))))</f>
        <v>#REF!</v>
      </c>
      <c r="F579" s="24" t="e">
        <f>IF(VLOOKUP(B579,#REF!,63,FALSE)="01","航空自衛隊第２補給処調達部長　村岡　良雄","航空自衛隊第２補給処調達部長代理調達管理課長　奥山　英樹")</f>
        <v>#REF!</v>
      </c>
      <c r="G579" s="25" t="e">
        <f>DATEVALUE(VLOOKUP(B579,#REF!,21,FALSE))</f>
        <v>#REF!</v>
      </c>
      <c r="H579" s="24" t="e">
        <f>VLOOKUP(B579,#REF!,18,FALSE)&amp;CHAR(10)&amp;(VLOOKUP(B579,#REF!,19,FALSE))</f>
        <v>#REF!</v>
      </c>
      <c r="I579" s="26" t="e">
        <f>VLOOKUP(H579,#REF!,2,FALSE)</f>
        <v>#REF!</v>
      </c>
      <c r="J579" s="11" t="e">
        <f>IF((VLOOKUP(B579,#REF!,68,FALSE)="55"),"一般競争入札","指名競争入札")</f>
        <v>#REF!</v>
      </c>
      <c r="K579" s="27" t="e">
        <f>IF(OR((VLOOKUP(B579,#REF!,66,FALSE)="1"),(VLOOKUP(B579,#REF!,8,FALSE)="1")),"非公開",(VLOOKUP(B579,#REF!,30,"FALSE")))</f>
        <v>#REF!</v>
      </c>
      <c r="L579" s="27" t="e">
        <f>VLOOKUP(B579,#REF!,29,FALSE)</f>
        <v>#REF!</v>
      </c>
      <c r="M579" s="28" t="e">
        <f>IF(OR((VLOOKUP(B579,#REF!,66,FALSE)="1"),(VLOOKUP(B579,#REF!,8,FALSE)="1")),"非公開",(ROUNDDOWN(L579/K579,3)))</f>
        <v>#REF!</v>
      </c>
      <c r="N579" s="13"/>
      <c r="O579" s="13"/>
      <c r="P579" s="13"/>
      <c r="Q579" s="14" t="s">
        <v>7</v>
      </c>
    </row>
    <row r="580" spans="1:17" ht="60" customHeight="1" x14ac:dyDescent="0.15">
      <c r="A580" s="22" t="e">
        <f>VLOOKUP(B580,#REF!,75,FALSE)</f>
        <v>#REF!</v>
      </c>
      <c r="B580" s="21"/>
      <c r="C580" s="23" t="e">
        <f>VLOOKUP(B580,#REF!,76,FALSE)</f>
        <v>#REF!</v>
      </c>
      <c r="D580" s="23" t="e">
        <f t="shared" si="8"/>
        <v>#REF!</v>
      </c>
      <c r="E580" s="24" t="e">
        <f>VLOOKUP(B580,#REF!,9,FALSE)&amp;CHAR(10)&amp;(DBCS(VLOOKUP(B580,#REF!,11,FALSE))&amp;(DBCS(VLOOKUP(B580,#REF!,10,FALSE))))</f>
        <v>#REF!</v>
      </c>
      <c r="F580" s="24" t="e">
        <f>IF(VLOOKUP(B580,#REF!,63,FALSE)="01","航空自衛隊第２補給処調達部長　村岡　良雄","航空自衛隊第２補給処調達部長代理調達管理課長　奥山　英樹")</f>
        <v>#REF!</v>
      </c>
      <c r="G580" s="25" t="e">
        <f>DATEVALUE(VLOOKUP(B580,#REF!,21,FALSE))</f>
        <v>#REF!</v>
      </c>
      <c r="H580" s="24" t="e">
        <f>VLOOKUP(B580,#REF!,18,FALSE)&amp;CHAR(10)&amp;(VLOOKUP(B580,#REF!,19,FALSE))</f>
        <v>#REF!</v>
      </c>
      <c r="I580" s="26" t="e">
        <f>VLOOKUP(H580,#REF!,2,FALSE)</f>
        <v>#REF!</v>
      </c>
      <c r="J580" s="11" t="e">
        <f>IF((VLOOKUP(B580,#REF!,68,FALSE)="55"),"一般競争入札","指名競争入札")</f>
        <v>#REF!</v>
      </c>
      <c r="K580" s="27" t="e">
        <f>IF(OR((VLOOKUP(B580,#REF!,66,FALSE)="1"),(VLOOKUP(B580,#REF!,8,FALSE)="1")),"非公開",(VLOOKUP(B580,#REF!,30,"FALSE")))</f>
        <v>#REF!</v>
      </c>
      <c r="L580" s="27" t="e">
        <f>VLOOKUP(B580,#REF!,29,FALSE)</f>
        <v>#REF!</v>
      </c>
      <c r="M580" s="28" t="e">
        <f>IF(OR((VLOOKUP(B580,#REF!,66,FALSE)="1"),(VLOOKUP(B580,#REF!,8,FALSE)="1")),"非公開",(ROUNDDOWN(L580/K580,3)))</f>
        <v>#REF!</v>
      </c>
      <c r="N580" s="13"/>
      <c r="O580" s="13"/>
      <c r="P580" s="13"/>
      <c r="Q580" s="14" t="s">
        <v>7</v>
      </c>
    </row>
    <row r="581" spans="1:17" ht="60" customHeight="1" x14ac:dyDescent="0.15">
      <c r="A581" s="22" t="e">
        <f>VLOOKUP(B581,#REF!,75,FALSE)</f>
        <v>#REF!</v>
      </c>
      <c r="B581" s="21"/>
      <c r="C581" s="23" t="e">
        <f>VLOOKUP(B581,#REF!,76,FALSE)</f>
        <v>#REF!</v>
      </c>
      <c r="D581" s="23" t="e">
        <f t="shared" ref="D581:D644" si="9">IF(C581="KE","市場価格方式","")</f>
        <v>#REF!</v>
      </c>
      <c r="E581" s="24" t="e">
        <f>VLOOKUP(B581,#REF!,9,FALSE)&amp;CHAR(10)&amp;(DBCS(VLOOKUP(B581,#REF!,11,FALSE))&amp;(DBCS(VLOOKUP(B581,#REF!,10,FALSE))))</f>
        <v>#REF!</v>
      </c>
      <c r="F581" s="24" t="e">
        <f>IF(VLOOKUP(B581,#REF!,63,FALSE)="01","航空自衛隊第２補給処調達部長　村岡　良雄","航空自衛隊第２補給処調達部長代理調達管理課長　奥山　英樹")</f>
        <v>#REF!</v>
      </c>
      <c r="G581" s="25" t="e">
        <f>DATEVALUE(VLOOKUP(B581,#REF!,21,FALSE))</f>
        <v>#REF!</v>
      </c>
      <c r="H581" s="24" t="e">
        <f>VLOOKUP(B581,#REF!,18,FALSE)&amp;CHAR(10)&amp;(VLOOKUP(B581,#REF!,19,FALSE))</f>
        <v>#REF!</v>
      </c>
      <c r="I581" s="26" t="e">
        <f>VLOOKUP(H581,#REF!,2,FALSE)</f>
        <v>#REF!</v>
      </c>
      <c r="J581" s="11" t="e">
        <f>IF((VLOOKUP(B581,#REF!,68,FALSE)="55"),"一般競争入札","指名競争入札")</f>
        <v>#REF!</v>
      </c>
      <c r="K581" s="27" t="e">
        <f>IF(OR((VLOOKUP(B581,#REF!,66,FALSE)="1"),(VLOOKUP(B581,#REF!,8,FALSE)="1")),"非公開",(VLOOKUP(B581,#REF!,30,"FALSE")))</f>
        <v>#REF!</v>
      </c>
      <c r="L581" s="27" t="e">
        <f>VLOOKUP(B581,#REF!,29,FALSE)</f>
        <v>#REF!</v>
      </c>
      <c r="M581" s="28" t="e">
        <f>IF(OR((VLOOKUP(B581,#REF!,66,FALSE)="1"),(VLOOKUP(B581,#REF!,8,FALSE)="1")),"非公開",(ROUNDDOWN(L581/K581,3)))</f>
        <v>#REF!</v>
      </c>
      <c r="N581" s="13"/>
      <c r="O581" s="13"/>
      <c r="P581" s="13"/>
      <c r="Q581" s="14" t="s">
        <v>7</v>
      </c>
    </row>
    <row r="582" spans="1:17" ht="60" customHeight="1" x14ac:dyDescent="0.15">
      <c r="A582" s="22" t="e">
        <f>VLOOKUP(B582,#REF!,75,FALSE)</f>
        <v>#REF!</v>
      </c>
      <c r="B582" s="21"/>
      <c r="C582" s="23" t="e">
        <f>VLOOKUP(B582,#REF!,76,FALSE)</f>
        <v>#REF!</v>
      </c>
      <c r="D582" s="23" t="e">
        <f t="shared" si="9"/>
        <v>#REF!</v>
      </c>
      <c r="E582" s="24" t="e">
        <f>VLOOKUP(B582,#REF!,9,FALSE)&amp;CHAR(10)&amp;(DBCS(VLOOKUP(B582,#REF!,11,FALSE))&amp;(DBCS(VLOOKUP(B582,#REF!,10,FALSE))))</f>
        <v>#REF!</v>
      </c>
      <c r="F582" s="24" t="e">
        <f>IF(VLOOKUP(B582,#REF!,63,FALSE)="01","航空自衛隊第２補給処調達部長　村岡　良雄","航空自衛隊第２補給処調達部長代理調達管理課長　奥山　英樹")</f>
        <v>#REF!</v>
      </c>
      <c r="G582" s="25" t="e">
        <f>DATEVALUE(VLOOKUP(B582,#REF!,21,FALSE))</f>
        <v>#REF!</v>
      </c>
      <c r="H582" s="24" t="e">
        <f>VLOOKUP(B582,#REF!,18,FALSE)&amp;CHAR(10)&amp;(VLOOKUP(B582,#REF!,19,FALSE))</f>
        <v>#REF!</v>
      </c>
      <c r="I582" s="26" t="e">
        <f>VLOOKUP(H582,#REF!,2,FALSE)</f>
        <v>#REF!</v>
      </c>
      <c r="J582" s="11" t="e">
        <f>IF((VLOOKUP(B582,#REF!,68,FALSE)="55"),"一般競争入札","指名競争入札")</f>
        <v>#REF!</v>
      </c>
      <c r="K582" s="27" t="e">
        <f>IF(OR((VLOOKUP(B582,#REF!,66,FALSE)="1"),(VLOOKUP(B582,#REF!,8,FALSE)="1")),"非公開",(VLOOKUP(B582,#REF!,30,"FALSE")))</f>
        <v>#REF!</v>
      </c>
      <c r="L582" s="27" t="e">
        <f>VLOOKUP(B582,#REF!,29,FALSE)</f>
        <v>#REF!</v>
      </c>
      <c r="M582" s="28" t="e">
        <f>IF(OR((VLOOKUP(B582,#REF!,66,FALSE)="1"),(VLOOKUP(B582,#REF!,8,FALSE)="1")),"非公開",(ROUNDDOWN(L582/K582,3)))</f>
        <v>#REF!</v>
      </c>
      <c r="N582" s="13"/>
      <c r="O582" s="13"/>
      <c r="P582" s="13"/>
      <c r="Q582" s="14" t="s">
        <v>7</v>
      </c>
    </row>
    <row r="583" spans="1:17" ht="60" customHeight="1" x14ac:dyDescent="0.15">
      <c r="A583" s="22" t="e">
        <f>VLOOKUP(B583,#REF!,75,FALSE)</f>
        <v>#REF!</v>
      </c>
      <c r="B583" s="21"/>
      <c r="C583" s="23" t="e">
        <f>VLOOKUP(B583,#REF!,76,FALSE)</f>
        <v>#REF!</v>
      </c>
      <c r="D583" s="23" t="e">
        <f t="shared" si="9"/>
        <v>#REF!</v>
      </c>
      <c r="E583" s="24" t="e">
        <f>VLOOKUP(B583,#REF!,9,FALSE)&amp;CHAR(10)&amp;(DBCS(VLOOKUP(B583,#REF!,11,FALSE))&amp;(DBCS(VLOOKUP(B583,#REF!,10,FALSE))))</f>
        <v>#REF!</v>
      </c>
      <c r="F583" s="24" t="e">
        <f>IF(VLOOKUP(B583,#REF!,63,FALSE)="01","航空自衛隊第２補給処調達部長　村岡　良雄","航空自衛隊第２補給処調達部長代理調達管理課長　奥山　英樹")</f>
        <v>#REF!</v>
      </c>
      <c r="G583" s="25" t="e">
        <f>DATEVALUE(VLOOKUP(B583,#REF!,21,FALSE))</f>
        <v>#REF!</v>
      </c>
      <c r="H583" s="24" t="e">
        <f>VLOOKUP(B583,#REF!,18,FALSE)&amp;CHAR(10)&amp;(VLOOKUP(B583,#REF!,19,FALSE))</f>
        <v>#REF!</v>
      </c>
      <c r="I583" s="26" t="e">
        <f>VLOOKUP(H583,#REF!,2,FALSE)</f>
        <v>#REF!</v>
      </c>
      <c r="J583" s="11" t="e">
        <f>IF((VLOOKUP(B583,#REF!,68,FALSE)="55"),"一般競争入札","指名競争入札")</f>
        <v>#REF!</v>
      </c>
      <c r="K583" s="27" t="e">
        <f>IF(OR((VLOOKUP(B583,#REF!,66,FALSE)="1"),(VLOOKUP(B583,#REF!,8,FALSE)="1")),"非公開",(VLOOKUP(B583,#REF!,30,"FALSE")))</f>
        <v>#REF!</v>
      </c>
      <c r="L583" s="27" t="e">
        <f>VLOOKUP(B583,#REF!,29,FALSE)</f>
        <v>#REF!</v>
      </c>
      <c r="M583" s="28" t="e">
        <f>IF(OR((VLOOKUP(B583,#REF!,66,FALSE)="1"),(VLOOKUP(B583,#REF!,8,FALSE)="1")),"非公開",(ROUNDDOWN(L583/K583,3)))</f>
        <v>#REF!</v>
      </c>
      <c r="N583" s="13"/>
      <c r="O583" s="13"/>
      <c r="P583" s="13"/>
      <c r="Q583" s="14" t="s">
        <v>7</v>
      </c>
    </row>
    <row r="584" spans="1:17" ht="60" customHeight="1" x14ac:dyDescent="0.15">
      <c r="A584" s="22" t="e">
        <f>VLOOKUP(B584,#REF!,75,FALSE)</f>
        <v>#REF!</v>
      </c>
      <c r="B584" s="21"/>
      <c r="C584" s="23" t="e">
        <f>VLOOKUP(B584,#REF!,76,FALSE)</f>
        <v>#REF!</v>
      </c>
      <c r="D584" s="23" t="e">
        <f t="shared" si="9"/>
        <v>#REF!</v>
      </c>
      <c r="E584" s="24" t="e">
        <f>VLOOKUP(B584,#REF!,9,FALSE)&amp;CHAR(10)&amp;(DBCS(VLOOKUP(B584,#REF!,11,FALSE))&amp;(DBCS(VLOOKUP(B584,#REF!,10,FALSE))))</f>
        <v>#REF!</v>
      </c>
      <c r="F584" s="24" t="e">
        <f>IF(VLOOKUP(B584,#REF!,63,FALSE)="01","航空自衛隊第２補給処調達部長　村岡　良雄","航空自衛隊第２補給処調達部長代理調達管理課長　奥山　英樹")</f>
        <v>#REF!</v>
      </c>
      <c r="G584" s="25" t="e">
        <f>DATEVALUE(VLOOKUP(B584,#REF!,21,FALSE))</f>
        <v>#REF!</v>
      </c>
      <c r="H584" s="24" t="e">
        <f>VLOOKUP(B584,#REF!,18,FALSE)&amp;CHAR(10)&amp;(VLOOKUP(B584,#REF!,19,FALSE))</f>
        <v>#REF!</v>
      </c>
      <c r="I584" s="26" t="e">
        <f>VLOOKUP(H584,#REF!,2,FALSE)</f>
        <v>#REF!</v>
      </c>
      <c r="J584" s="11" t="e">
        <f>IF((VLOOKUP(B584,#REF!,68,FALSE)="55"),"一般競争入札","指名競争入札")</f>
        <v>#REF!</v>
      </c>
      <c r="K584" s="27" t="e">
        <f>IF(OR((VLOOKUP(B584,#REF!,66,FALSE)="1"),(VLOOKUP(B584,#REF!,8,FALSE)="1")),"非公開",(VLOOKUP(B584,#REF!,30,"FALSE")))</f>
        <v>#REF!</v>
      </c>
      <c r="L584" s="27" t="e">
        <f>VLOOKUP(B584,#REF!,29,FALSE)</f>
        <v>#REF!</v>
      </c>
      <c r="M584" s="28" t="e">
        <f>IF(OR((VLOOKUP(B584,#REF!,66,FALSE)="1"),(VLOOKUP(B584,#REF!,8,FALSE)="1")),"非公開",(ROUNDDOWN(L584/K584,3)))</f>
        <v>#REF!</v>
      </c>
      <c r="N584" s="13"/>
      <c r="O584" s="13"/>
      <c r="P584" s="13"/>
      <c r="Q584" s="14" t="s">
        <v>7</v>
      </c>
    </row>
    <row r="585" spans="1:17" ht="60" customHeight="1" x14ac:dyDescent="0.15">
      <c r="A585" s="22" t="e">
        <f>VLOOKUP(B585,#REF!,75,FALSE)</f>
        <v>#REF!</v>
      </c>
      <c r="B585" s="21"/>
      <c r="C585" s="23" t="e">
        <f>VLOOKUP(B585,#REF!,76,FALSE)</f>
        <v>#REF!</v>
      </c>
      <c r="D585" s="23" t="e">
        <f t="shared" si="9"/>
        <v>#REF!</v>
      </c>
      <c r="E585" s="24" t="e">
        <f>VLOOKUP(B585,#REF!,9,FALSE)&amp;CHAR(10)&amp;(DBCS(VLOOKUP(B585,#REF!,11,FALSE))&amp;(DBCS(VLOOKUP(B585,#REF!,10,FALSE))))</f>
        <v>#REF!</v>
      </c>
      <c r="F585" s="24" t="e">
        <f>IF(VLOOKUP(B585,#REF!,63,FALSE)="01","航空自衛隊第２補給処調達部長　村岡　良雄","航空自衛隊第２補給処調達部長代理調達管理課長　奥山　英樹")</f>
        <v>#REF!</v>
      </c>
      <c r="G585" s="25" t="e">
        <f>DATEVALUE(VLOOKUP(B585,#REF!,21,FALSE))</f>
        <v>#REF!</v>
      </c>
      <c r="H585" s="24" t="e">
        <f>VLOOKUP(B585,#REF!,18,FALSE)&amp;CHAR(10)&amp;(VLOOKUP(B585,#REF!,19,FALSE))</f>
        <v>#REF!</v>
      </c>
      <c r="I585" s="26" t="e">
        <f>VLOOKUP(H585,#REF!,2,FALSE)</f>
        <v>#REF!</v>
      </c>
      <c r="J585" s="11" t="e">
        <f>IF((VLOOKUP(B585,#REF!,68,FALSE)="55"),"一般競争入札","指名競争入札")</f>
        <v>#REF!</v>
      </c>
      <c r="K585" s="27" t="e">
        <f>IF(OR((VLOOKUP(B585,#REF!,66,FALSE)="1"),(VLOOKUP(B585,#REF!,8,FALSE)="1")),"非公開",(VLOOKUP(B585,#REF!,30,"FALSE")))</f>
        <v>#REF!</v>
      </c>
      <c r="L585" s="27" t="e">
        <f>VLOOKUP(B585,#REF!,29,FALSE)</f>
        <v>#REF!</v>
      </c>
      <c r="M585" s="28" t="e">
        <f>IF(OR((VLOOKUP(B585,#REF!,66,FALSE)="1"),(VLOOKUP(B585,#REF!,8,FALSE)="1")),"非公開",(ROUNDDOWN(L585/K585,3)))</f>
        <v>#REF!</v>
      </c>
      <c r="N585" s="13"/>
      <c r="O585" s="13"/>
      <c r="P585" s="13"/>
      <c r="Q585" s="14" t="s">
        <v>7</v>
      </c>
    </row>
    <row r="586" spans="1:17" ht="60" customHeight="1" x14ac:dyDescent="0.15">
      <c r="A586" s="22" t="e">
        <f>VLOOKUP(B586,#REF!,75,FALSE)</f>
        <v>#REF!</v>
      </c>
      <c r="B586" s="21"/>
      <c r="C586" s="23" t="e">
        <f>VLOOKUP(B586,#REF!,76,FALSE)</f>
        <v>#REF!</v>
      </c>
      <c r="D586" s="23" t="e">
        <f t="shared" si="9"/>
        <v>#REF!</v>
      </c>
      <c r="E586" s="24" t="e">
        <f>VLOOKUP(B586,#REF!,9,FALSE)&amp;CHAR(10)&amp;(DBCS(VLOOKUP(B586,#REF!,11,FALSE))&amp;(DBCS(VLOOKUP(B586,#REF!,10,FALSE))))</f>
        <v>#REF!</v>
      </c>
      <c r="F586" s="24" t="e">
        <f>IF(VLOOKUP(B586,#REF!,63,FALSE)="01","航空自衛隊第２補給処調達部長　村岡　良雄","航空自衛隊第２補給処調達部長代理調達管理課長　奥山　英樹")</f>
        <v>#REF!</v>
      </c>
      <c r="G586" s="25" t="e">
        <f>DATEVALUE(VLOOKUP(B586,#REF!,21,FALSE))</f>
        <v>#REF!</v>
      </c>
      <c r="H586" s="24" t="e">
        <f>VLOOKUP(B586,#REF!,18,FALSE)&amp;CHAR(10)&amp;(VLOOKUP(B586,#REF!,19,FALSE))</f>
        <v>#REF!</v>
      </c>
      <c r="I586" s="26" t="e">
        <f>VLOOKUP(H586,#REF!,2,FALSE)</f>
        <v>#REF!</v>
      </c>
      <c r="J586" s="11" t="e">
        <f>IF((VLOOKUP(B586,#REF!,68,FALSE)="55"),"一般競争入札","指名競争入札")</f>
        <v>#REF!</v>
      </c>
      <c r="K586" s="27" t="e">
        <f>IF(OR((VLOOKUP(B586,#REF!,66,FALSE)="1"),(VLOOKUP(B586,#REF!,8,FALSE)="1")),"非公開",(VLOOKUP(B586,#REF!,30,"FALSE")))</f>
        <v>#REF!</v>
      </c>
      <c r="L586" s="27" t="e">
        <f>VLOOKUP(B586,#REF!,29,FALSE)</f>
        <v>#REF!</v>
      </c>
      <c r="M586" s="28" t="e">
        <f>IF(OR((VLOOKUP(B586,#REF!,66,FALSE)="1"),(VLOOKUP(B586,#REF!,8,FALSE)="1")),"非公開",(ROUNDDOWN(L586/K586,3)))</f>
        <v>#REF!</v>
      </c>
      <c r="N586" s="13"/>
      <c r="O586" s="13"/>
      <c r="P586" s="13"/>
      <c r="Q586" s="14" t="s">
        <v>7</v>
      </c>
    </row>
    <row r="587" spans="1:17" ht="60" customHeight="1" x14ac:dyDescent="0.15">
      <c r="A587" s="22" t="e">
        <f>VLOOKUP(B587,#REF!,75,FALSE)</f>
        <v>#REF!</v>
      </c>
      <c r="B587" s="21"/>
      <c r="C587" s="23" t="e">
        <f>VLOOKUP(B587,#REF!,76,FALSE)</f>
        <v>#REF!</v>
      </c>
      <c r="D587" s="23" t="e">
        <f t="shared" si="9"/>
        <v>#REF!</v>
      </c>
      <c r="E587" s="24" t="e">
        <f>VLOOKUP(B587,#REF!,9,FALSE)&amp;CHAR(10)&amp;(DBCS(VLOOKUP(B587,#REF!,11,FALSE))&amp;(DBCS(VLOOKUP(B587,#REF!,10,FALSE))))</f>
        <v>#REF!</v>
      </c>
      <c r="F587" s="24" t="e">
        <f>IF(VLOOKUP(B587,#REF!,63,FALSE)="01","航空自衛隊第２補給処調達部長　村岡　良雄","航空自衛隊第２補給処調達部長代理調達管理課長　奥山　英樹")</f>
        <v>#REF!</v>
      </c>
      <c r="G587" s="25" t="e">
        <f>DATEVALUE(VLOOKUP(B587,#REF!,21,FALSE))</f>
        <v>#REF!</v>
      </c>
      <c r="H587" s="24" t="e">
        <f>VLOOKUP(B587,#REF!,18,FALSE)&amp;CHAR(10)&amp;(VLOOKUP(B587,#REF!,19,FALSE))</f>
        <v>#REF!</v>
      </c>
      <c r="I587" s="26" t="e">
        <f>VLOOKUP(H587,#REF!,2,FALSE)</f>
        <v>#REF!</v>
      </c>
      <c r="J587" s="11" t="e">
        <f>IF((VLOOKUP(B587,#REF!,68,FALSE)="55"),"一般競争入札","指名競争入札")</f>
        <v>#REF!</v>
      </c>
      <c r="K587" s="27" t="e">
        <f>IF(OR((VLOOKUP(B587,#REF!,66,FALSE)="1"),(VLOOKUP(B587,#REF!,8,FALSE)="1")),"非公開",(VLOOKUP(B587,#REF!,30,"FALSE")))</f>
        <v>#REF!</v>
      </c>
      <c r="L587" s="27" t="e">
        <f>VLOOKUP(B587,#REF!,29,FALSE)</f>
        <v>#REF!</v>
      </c>
      <c r="M587" s="28" t="e">
        <f>IF(OR((VLOOKUP(B587,#REF!,66,FALSE)="1"),(VLOOKUP(B587,#REF!,8,FALSE)="1")),"非公開",(ROUNDDOWN(L587/K587,3)))</f>
        <v>#REF!</v>
      </c>
      <c r="N587" s="13"/>
      <c r="O587" s="13"/>
      <c r="P587" s="13"/>
      <c r="Q587" s="14" t="s">
        <v>7</v>
      </c>
    </row>
    <row r="588" spans="1:17" ht="60" customHeight="1" x14ac:dyDescent="0.15">
      <c r="A588" s="22" t="e">
        <f>VLOOKUP(B588,#REF!,75,FALSE)</f>
        <v>#REF!</v>
      </c>
      <c r="B588" s="21"/>
      <c r="C588" s="23" t="e">
        <f>VLOOKUP(B588,#REF!,76,FALSE)</f>
        <v>#REF!</v>
      </c>
      <c r="D588" s="23" t="e">
        <f t="shared" si="9"/>
        <v>#REF!</v>
      </c>
      <c r="E588" s="24" t="e">
        <f>VLOOKUP(B588,#REF!,9,FALSE)&amp;CHAR(10)&amp;(DBCS(VLOOKUP(B588,#REF!,11,FALSE))&amp;(DBCS(VLOOKUP(B588,#REF!,10,FALSE))))</f>
        <v>#REF!</v>
      </c>
      <c r="F588" s="24" t="e">
        <f>IF(VLOOKUP(B588,#REF!,63,FALSE)="01","航空自衛隊第２補給処調達部長　村岡　良雄","航空自衛隊第２補給処調達部長代理調達管理課長　奥山　英樹")</f>
        <v>#REF!</v>
      </c>
      <c r="G588" s="25" t="e">
        <f>DATEVALUE(VLOOKUP(B588,#REF!,21,FALSE))</f>
        <v>#REF!</v>
      </c>
      <c r="H588" s="24" t="e">
        <f>VLOOKUP(B588,#REF!,18,FALSE)&amp;CHAR(10)&amp;(VLOOKUP(B588,#REF!,19,FALSE))</f>
        <v>#REF!</v>
      </c>
      <c r="I588" s="26" t="e">
        <f>VLOOKUP(H588,#REF!,2,FALSE)</f>
        <v>#REF!</v>
      </c>
      <c r="J588" s="11" t="e">
        <f>IF((VLOOKUP(B588,#REF!,68,FALSE)="55"),"一般競争入札","指名競争入札")</f>
        <v>#REF!</v>
      </c>
      <c r="K588" s="27" t="e">
        <f>IF(OR((VLOOKUP(B588,#REF!,66,FALSE)="1"),(VLOOKUP(B588,#REF!,8,FALSE)="1")),"非公開",(VLOOKUP(B588,#REF!,30,"FALSE")))</f>
        <v>#REF!</v>
      </c>
      <c r="L588" s="27" t="e">
        <f>VLOOKUP(B588,#REF!,29,FALSE)</f>
        <v>#REF!</v>
      </c>
      <c r="M588" s="28" t="e">
        <f>IF(OR((VLOOKUP(B588,#REF!,66,FALSE)="1"),(VLOOKUP(B588,#REF!,8,FALSE)="1")),"非公開",(ROUNDDOWN(L588/K588,3)))</f>
        <v>#REF!</v>
      </c>
      <c r="N588" s="13"/>
      <c r="O588" s="13"/>
      <c r="P588" s="13"/>
      <c r="Q588" s="14" t="s">
        <v>7</v>
      </c>
    </row>
    <row r="589" spans="1:17" ht="60" customHeight="1" x14ac:dyDescent="0.15">
      <c r="A589" s="22" t="e">
        <f>VLOOKUP(B589,#REF!,75,FALSE)</f>
        <v>#REF!</v>
      </c>
      <c r="B589" s="21"/>
      <c r="C589" s="23" t="e">
        <f>VLOOKUP(B589,#REF!,76,FALSE)</f>
        <v>#REF!</v>
      </c>
      <c r="D589" s="23" t="e">
        <f t="shared" si="9"/>
        <v>#REF!</v>
      </c>
      <c r="E589" s="24" t="e">
        <f>VLOOKUP(B589,#REF!,9,FALSE)&amp;CHAR(10)&amp;(DBCS(VLOOKUP(B589,#REF!,11,FALSE))&amp;(DBCS(VLOOKUP(B589,#REF!,10,FALSE))))</f>
        <v>#REF!</v>
      </c>
      <c r="F589" s="24" t="e">
        <f>IF(VLOOKUP(B589,#REF!,63,FALSE)="01","航空自衛隊第２補給処調達部長　村岡　良雄","航空自衛隊第２補給処調達部長代理調達管理課長　奥山　英樹")</f>
        <v>#REF!</v>
      </c>
      <c r="G589" s="25" t="e">
        <f>DATEVALUE(VLOOKUP(B589,#REF!,21,FALSE))</f>
        <v>#REF!</v>
      </c>
      <c r="H589" s="24" t="e">
        <f>VLOOKUP(B589,#REF!,18,FALSE)&amp;CHAR(10)&amp;(VLOOKUP(B589,#REF!,19,FALSE))</f>
        <v>#REF!</v>
      </c>
      <c r="I589" s="26" t="e">
        <f>VLOOKUP(H589,#REF!,2,FALSE)</f>
        <v>#REF!</v>
      </c>
      <c r="J589" s="11" t="e">
        <f>IF((VLOOKUP(B589,#REF!,68,FALSE)="55"),"一般競争入札","指名競争入札")</f>
        <v>#REF!</v>
      </c>
      <c r="K589" s="27" t="e">
        <f>IF(OR((VLOOKUP(B589,#REF!,66,FALSE)="1"),(VLOOKUP(B589,#REF!,8,FALSE)="1")),"非公開",(VLOOKUP(B589,#REF!,30,"FALSE")))</f>
        <v>#REF!</v>
      </c>
      <c r="L589" s="27" t="e">
        <f>VLOOKUP(B589,#REF!,29,FALSE)</f>
        <v>#REF!</v>
      </c>
      <c r="M589" s="28" t="e">
        <f>IF(OR((VLOOKUP(B589,#REF!,66,FALSE)="1"),(VLOOKUP(B589,#REF!,8,FALSE)="1")),"非公開",(ROUNDDOWN(L589/K589,3)))</f>
        <v>#REF!</v>
      </c>
      <c r="N589" s="13"/>
      <c r="O589" s="13"/>
      <c r="P589" s="13"/>
      <c r="Q589" s="14" t="s">
        <v>7</v>
      </c>
    </row>
    <row r="590" spans="1:17" ht="60" customHeight="1" x14ac:dyDescent="0.15">
      <c r="A590" s="22" t="e">
        <f>VLOOKUP(B590,#REF!,75,FALSE)</f>
        <v>#REF!</v>
      </c>
      <c r="B590" s="21"/>
      <c r="C590" s="23" t="e">
        <f>VLOOKUP(B590,#REF!,76,FALSE)</f>
        <v>#REF!</v>
      </c>
      <c r="D590" s="23" t="e">
        <f t="shared" si="9"/>
        <v>#REF!</v>
      </c>
      <c r="E590" s="24" t="e">
        <f>VLOOKUP(B590,#REF!,9,FALSE)&amp;CHAR(10)&amp;(DBCS(VLOOKUP(B590,#REF!,11,FALSE))&amp;(DBCS(VLOOKUP(B590,#REF!,10,FALSE))))</f>
        <v>#REF!</v>
      </c>
      <c r="F590" s="24" t="e">
        <f>IF(VLOOKUP(B590,#REF!,63,FALSE)="01","航空自衛隊第２補給処調達部長　村岡　良雄","航空自衛隊第２補給処調達部長代理調達管理課長　奥山　英樹")</f>
        <v>#REF!</v>
      </c>
      <c r="G590" s="25" t="e">
        <f>DATEVALUE(VLOOKUP(B590,#REF!,21,FALSE))</f>
        <v>#REF!</v>
      </c>
      <c r="H590" s="24" t="e">
        <f>VLOOKUP(B590,#REF!,18,FALSE)&amp;CHAR(10)&amp;(VLOOKUP(B590,#REF!,19,FALSE))</f>
        <v>#REF!</v>
      </c>
      <c r="I590" s="26" t="e">
        <f>VLOOKUP(H590,#REF!,2,FALSE)</f>
        <v>#REF!</v>
      </c>
      <c r="J590" s="11" t="e">
        <f>IF((VLOOKUP(B590,#REF!,68,FALSE)="55"),"一般競争入札","指名競争入札")</f>
        <v>#REF!</v>
      </c>
      <c r="K590" s="27" t="e">
        <f>IF(OR((VLOOKUP(B590,#REF!,66,FALSE)="1"),(VLOOKUP(B590,#REF!,8,FALSE)="1")),"非公開",(VLOOKUP(B590,#REF!,30,"FALSE")))</f>
        <v>#REF!</v>
      </c>
      <c r="L590" s="27" t="e">
        <f>VLOOKUP(B590,#REF!,29,FALSE)</f>
        <v>#REF!</v>
      </c>
      <c r="M590" s="28" t="e">
        <f>IF(OR((VLOOKUP(B590,#REF!,66,FALSE)="1"),(VLOOKUP(B590,#REF!,8,FALSE)="1")),"非公開",(ROUNDDOWN(L590/K590,3)))</f>
        <v>#REF!</v>
      </c>
      <c r="N590" s="13"/>
      <c r="O590" s="13"/>
      <c r="P590" s="13"/>
      <c r="Q590" s="14" t="s">
        <v>7</v>
      </c>
    </row>
    <row r="591" spans="1:17" ht="60" customHeight="1" x14ac:dyDescent="0.15">
      <c r="A591" s="22" t="e">
        <f>VLOOKUP(B591,#REF!,75,FALSE)</f>
        <v>#REF!</v>
      </c>
      <c r="B591" s="21"/>
      <c r="C591" s="23" t="e">
        <f>VLOOKUP(B591,#REF!,76,FALSE)</f>
        <v>#REF!</v>
      </c>
      <c r="D591" s="23" t="e">
        <f t="shared" si="9"/>
        <v>#REF!</v>
      </c>
      <c r="E591" s="24" t="e">
        <f>VLOOKUP(B591,#REF!,9,FALSE)&amp;CHAR(10)&amp;(DBCS(VLOOKUP(B591,#REF!,11,FALSE))&amp;(DBCS(VLOOKUP(B591,#REF!,10,FALSE))))</f>
        <v>#REF!</v>
      </c>
      <c r="F591" s="24" t="e">
        <f>IF(VLOOKUP(B591,#REF!,63,FALSE)="01","航空自衛隊第２補給処調達部長　村岡　良雄","航空自衛隊第２補給処調達部長代理調達管理課長　奥山　英樹")</f>
        <v>#REF!</v>
      </c>
      <c r="G591" s="25" t="e">
        <f>DATEVALUE(VLOOKUP(B591,#REF!,21,FALSE))</f>
        <v>#REF!</v>
      </c>
      <c r="H591" s="24" t="e">
        <f>VLOOKUP(B591,#REF!,18,FALSE)&amp;CHAR(10)&amp;(VLOOKUP(B591,#REF!,19,FALSE))</f>
        <v>#REF!</v>
      </c>
      <c r="I591" s="26" t="e">
        <f>VLOOKUP(H591,#REF!,2,FALSE)</f>
        <v>#REF!</v>
      </c>
      <c r="J591" s="11" t="e">
        <f>IF((VLOOKUP(B591,#REF!,68,FALSE)="55"),"一般競争入札","指名競争入札")</f>
        <v>#REF!</v>
      </c>
      <c r="K591" s="27" t="e">
        <f>IF(OR((VLOOKUP(B591,#REF!,66,FALSE)="1"),(VLOOKUP(B591,#REF!,8,FALSE)="1")),"非公開",(VLOOKUP(B591,#REF!,30,"FALSE")))</f>
        <v>#REF!</v>
      </c>
      <c r="L591" s="27" t="e">
        <f>VLOOKUP(B591,#REF!,29,FALSE)</f>
        <v>#REF!</v>
      </c>
      <c r="M591" s="28" t="e">
        <f>IF(OR((VLOOKUP(B591,#REF!,66,FALSE)="1"),(VLOOKUP(B591,#REF!,8,FALSE)="1")),"非公開",(ROUNDDOWN(L591/K591,3)))</f>
        <v>#REF!</v>
      </c>
      <c r="N591" s="13"/>
      <c r="O591" s="13"/>
      <c r="P591" s="13"/>
      <c r="Q591" s="14" t="s">
        <v>7</v>
      </c>
    </row>
    <row r="592" spans="1:17" ht="60" customHeight="1" x14ac:dyDescent="0.15">
      <c r="A592" s="22" t="e">
        <f>VLOOKUP(B592,#REF!,75,FALSE)</f>
        <v>#REF!</v>
      </c>
      <c r="B592" s="21"/>
      <c r="C592" s="23" t="e">
        <f>VLOOKUP(B592,#REF!,76,FALSE)</f>
        <v>#REF!</v>
      </c>
      <c r="D592" s="23" t="e">
        <f t="shared" si="9"/>
        <v>#REF!</v>
      </c>
      <c r="E592" s="24" t="e">
        <f>VLOOKUP(B592,#REF!,9,FALSE)&amp;CHAR(10)&amp;(DBCS(VLOOKUP(B592,#REF!,11,FALSE))&amp;(DBCS(VLOOKUP(B592,#REF!,10,FALSE))))</f>
        <v>#REF!</v>
      </c>
      <c r="F592" s="24" t="e">
        <f>IF(VLOOKUP(B592,#REF!,63,FALSE)="01","航空自衛隊第２補給処調達部長　村岡　良雄","航空自衛隊第２補給処調達部長代理調達管理課長　奥山　英樹")</f>
        <v>#REF!</v>
      </c>
      <c r="G592" s="25" t="e">
        <f>DATEVALUE(VLOOKUP(B592,#REF!,21,FALSE))</f>
        <v>#REF!</v>
      </c>
      <c r="H592" s="24" t="e">
        <f>VLOOKUP(B592,#REF!,18,FALSE)&amp;CHAR(10)&amp;(VLOOKUP(B592,#REF!,19,FALSE))</f>
        <v>#REF!</v>
      </c>
      <c r="I592" s="26" t="e">
        <f>VLOOKUP(H592,#REF!,2,FALSE)</f>
        <v>#REF!</v>
      </c>
      <c r="J592" s="11" t="e">
        <f>IF((VLOOKUP(B592,#REF!,68,FALSE)="55"),"一般競争入札","指名競争入札")</f>
        <v>#REF!</v>
      </c>
      <c r="K592" s="27" t="e">
        <f>IF(OR((VLOOKUP(B592,#REF!,66,FALSE)="1"),(VLOOKUP(B592,#REF!,8,FALSE)="1")),"非公開",(VLOOKUP(B592,#REF!,30,"FALSE")))</f>
        <v>#REF!</v>
      </c>
      <c r="L592" s="27" t="e">
        <f>VLOOKUP(B592,#REF!,29,FALSE)</f>
        <v>#REF!</v>
      </c>
      <c r="M592" s="28" t="e">
        <f>IF(OR((VLOOKUP(B592,#REF!,66,FALSE)="1"),(VLOOKUP(B592,#REF!,8,FALSE)="1")),"非公開",(ROUNDDOWN(L592/K592,3)))</f>
        <v>#REF!</v>
      </c>
      <c r="N592" s="13"/>
      <c r="O592" s="13"/>
      <c r="P592" s="13"/>
      <c r="Q592" s="14" t="s">
        <v>7</v>
      </c>
    </row>
    <row r="593" spans="1:17" ht="60" customHeight="1" x14ac:dyDescent="0.15">
      <c r="A593" s="22" t="e">
        <f>VLOOKUP(B593,#REF!,75,FALSE)</f>
        <v>#REF!</v>
      </c>
      <c r="B593" s="21"/>
      <c r="C593" s="23" t="e">
        <f>VLOOKUP(B593,#REF!,76,FALSE)</f>
        <v>#REF!</v>
      </c>
      <c r="D593" s="23" t="e">
        <f t="shared" si="9"/>
        <v>#REF!</v>
      </c>
      <c r="E593" s="24" t="e">
        <f>VLOOKUP(B593,#REF!,9,FALSE)&amp;CHAR(10)&amp;(DBCS(VLOOKUP(B593,#REF!,11,FALSE))&amp;(DBCS(VLOOKUP(B593,#REF!,10,FALSE))))</f>
        <v>#REF!</v>
      </c>
      <c r="F593" s="24" t="e">
        <f>IF(VLOOKUP(B593,#REF!,63,FALSE)="01","航空自衛隊第２補給処調達部長　村岡　良雄","航空自衛隊第２補給処調達部長代理調達管理課長　奥山　英樹")</f>
        <v>#REF!</v>
      </c>
      <c r="G593" s="25" t="e">
        <f>DATEVALUE(VLOOKUP(B593,#REF!,21,FALSE))</f>
        <v>#REF!</v>
      </c>
      <c r="H593" s="24" t="e">
        <f>VLOOKUP(B593,#REF!,18,FALSE)&amp;CHAR(10)&amp;(VLOOKUP(B593,#REF!,19,FALSE))</f>
        <v>#REF!</v>
      </c>
      <c r="I593" s="26" t="e">
        <f>VLOOKUP(H593,#REF!,2,FALSE)</f>
        <v>#REF!</v>
      </c>
      <c r="J593" s="11" t="e">
        <f>IF((VLOOKUP(B593,#REF!,68,FALSE)="55"),"一般競争入札","指名競争入札")</f>
        <v>#REF!</v>
      </c>
      <c r="K593" s="27" t="e">
        <f>IF(OR((VLOOKUP(B593,#REF!,66,FALSE)="1"),(VLOOKUP(B593,#REF!,8,FALSE)="1")),"非公開",(VLOOKUP(B593,#REF!,30,"FALSE")))</f>
        <v>#REF!</v>
      </c>
      <c r="L593" s="27" t="e">
        <f>VLOOKUP(B593,#REF!,29,FALSE)</f>
        <v>#REF!</v>
      </c>
      <c r="M593" s="28" t="e">
        <f>IF(OR((VLOOKUP(B593,#REF!,66,FALSE)="1"),(VLOOKUP(B593,#REF!,8,FALSE)="1")),"非公開",(ROUNDDOWN(L593/K593,3)))</f>
        <v>#REF!</v>
      </c>
      <c r="N593" s="13"/>
      <c r="O593" s="13"/>
      <c r="P593" s="13"/>
      <c r="Q593" s="14" t="s">
        <v>7</v>
      </c>
    </row>
    <row r="594" spans="1:17" ht="60" customHeight="1" x14ac:dyDescent="0.15">
      <c r="A594" s="22" t="e">
        <f>VLOOKUP(B594,#REF!,75,FALSE)</f>
        <v>#REF!</v>
      </c>
      <c r="B594" s="21"/>
      <c r="C594" s="23" t="e">
        <f>VLOOKUP(B594,#REF!,76,FALSE)</f>
        <v>#REF!</v>
      </c>
      <c r="D594" s="23" t="e">
        <f t="shared" si="9"/>
        <v>#REF!</v>
      </c>
      <c r="E594" s="24" t="e">
        <f>VLOOKUP(B594,#REF!,9,FALSE)&amp;CHAR(10)&amp;(DBCS(VLOOKUP(B594,#REF!,11,FALSE))&amp;(DBCS(VLOOKUP(B594,#REF!,10,FALSE))))</f>
        <v>#REF!</v>
      </c>
      <c r="F594" s="24" t="e">
        <f>IF(VLOOKUP(B594,#REF!,63,FALSE)="01","航空自衛隊第２補給処調達部長　村岡　良雄","航空自衛隊第２補給処調達部長代理調達管理課長　奥山　英樹")</f>
        <v>#REF!</v>
      </c>
      <c r="G594" s="25" t="e">
        <f>DATEVALUE(VLOOKUP(B594,#REF!,21,FALSE))</f>
        <v>#REF!</v>
      </c>
      <c r="H594" s="24" t="e">
        <f>VLOOKUP(B594,#REF!,18,FALSE)&amp;CHAR(10)&amp;(VLOOKUP(B594,#REF!,19,FALSE))</f>
        <v>#REF!</v>
      </c>
      <c r="I594" s="26" t="e">
        <f>VLOOKUP(H594,#REF!,2,FALSE)</f>
        <v>#REF!</v>
      </c>
      <c r="J594" s="11" t="e">
        <f>IF((VLOOKUP(B594,#REF!,68,FALSE)="55"),"一般競争入札","指名競争入札")</f>
        <v>#REF!</v>
      </c>
      <c r="K594" s="27" t="e">
        <f>IF(OR((VLOOKUP(B594,#REF!,66,FALSE)="1"),(VLOOKUP(B594,#REF!,8,FALSE)="1")),"非公開",(VLOOKUP(B594,#REF!,30,"FALSE")))</f>
        <v>#REF!</v>
      </c>
      <c r="L594" s="27" t="e">
        <f>VLOOKUP(B594,#REF!,29,FALSE)</f>
        <v>#REF!</v>
      </c>
      <c r="M594" s="28" t="e">
        <f>IF(OR((VLOOKUP(B594,#REF!,66,FALSE)="1"),(VLOOKUP(B594,#REF!,8,FALSE)="1")),"非公開",(ROUNDDOWN(L594/K594,3)))</f>
        <v>#REF!</v>
      </c>
      <c r="N594" s="13"/>
      <c r="O594" s="13"/>
      <c r="P594" s="13"/>
      <c r="Q594" s="14" t="s">
        <v>7</v>
      </c>
    </row>
    <row r="595" spans="1:17" ht="60" customHeight="1" x14ac:dyDescent="0.15">
      <c r="A595" s="22" t="e">
        <f>VLOOKUP(B595,#REF!,75,FALSE)</f>
        <v>#REF!</v>
      </c>
      <c r="B595" s="21"/>
      <c r="C595" s="23" t="e">
        <f>VLOOKUP(B595,#REF!,76,FALSE)</f>
        <v>#REF!</v>
      </c>
      <c r="D595" s="23" t="e">
        <f t="shared" si="9"/>
        <v>#REF!</v>
      </c>
      <c r="E595" s="24" t="e">
        <f>VLOOKUP(B595,#REF!,9,FALSE)&amp;CHAR(10)&amp;(DBCS(VLOOKUP(B595,#REF!,11,FALSE))&amp;(DBCS(VLOOKUP(B595,#REF!,10,FALSE))))</f>
        <v>#REF!</v>
      </c>
      <c r="F595" s="24" t="e">
        <f>IF(VLOOKUP(B595,#REF!,63,FALSE)="01","航空自衛隊第２補給処調達部長　村岡　良雄","航空自衛隊第２補給処調達部長代理調達管理課長　奥山　英樹")</f>
        <v>#REF!</v>
      </c>
      <c r="G595" s="25" t="e">
        <f>DATEVALUE(VLOOKUP(B595,#REF!,21,FALSE))</f>
        <v>#REF!</v>
      </c>
      <c r="H595" s="24" t="e">
        <f>VLOOKUP(B595,#REF!,18,FALSE)&amp;CHAR(10)&amp;(VLOOKUP(B595,#REF!,19,FALSE))</f>
        <v>#REF!</v>
      </c>
      <c r="I595" s="26" t="e">
        <f>VLOOKUP(H595,#REF!,2,FALSE)</f>
        <v>#REF!</v>
      </c>
      <c r="J595" s="11" t="e">
        <f>IF((VLOOKUP(B595,#REF!,68,FALSE)="55"),"一般競争入札","指名競争入札")</f>
        <v>#REF!</v>
      </c>
      <c r="K595" s="27" t="e">
        <f>IF(OR((VLOOKUP(B595,#REF!,66,FALSE)="1"),(VLOOKUP(B595,#REF!,8,FALSE)="1")),"非公開",(VLOOKUP(B595,#REF!,30,"FALSE")))</f>
        <v>#REF!</v>
      </c>
      <c r="L595" s="27" t="e">
        <f>VLOOKUP(B595,#REF!,29,FALSE)</f>
        <v>#REF!</v>
      </c>
      <c r="M595" s="28" t="e">
        <f>IF(OR((VLOOKUP(B595,#REF!,66,FALSE)="1"),(VLOOKUP(B595,#REF!,8,FALSE)="1")),"非公開",(ROUNDDOWN(L595/K595,3)))</f>
        <v>#REF!</v>
      </c>
      <c r="N595" s="13"/>
      <c r="O595" s="13"/>
      <c r="P595" s="13"/>
      <c r="Q595" s="14" t="s">
        <v>7</v>
      </c>
    </row>
    <row r="596" spans="1:17" ht="60" customHeight="1" x14ac:dyDescent="0.15">
      <c r="A596" s="22" t="e">
        <f>VLOOKUP(B596,#REF!,75,FALSE)</f>
        <v>#REF!</v>
      </c>
      <c r="B596" s="21"/>
      <c r="C596" s="23" t="e">
        <f>VLOOKUP(B596,#REF!,76,FALSE)</f>
        <v>#REF!</v>
      </c>
      <c r="D596" s="23" t="e">
        <f t="shared" si="9"/>
        <v>#REF!</v>
      </c>
      <c r="E596" s="24" t="e">
        <f>VLOOKUP(B596,#REF!,9,FALSE)&amp;CHAR(10)&amp;(DBCS(VLOOKUP(B596,#REF!,11,FALSE))&amp;(DBCS(VLOOKUP(B596,#REF!,10,FALSE))))</f>
        <v>#REF!</v>
      </c>
      <c r="F596" s="24" t="e">
        <f>IF(VLOOKUP(B596,#REF!,63,FALSE)="01","航空自衛隊第２補給処調達部長　村岡　良雄","航空自衛隊第２補給処調達部長代理調達管理課長　奥山　英樹")</f>
        <v>#REF!</v>
      </c>
      <c r="G596" s="25" t="e">
        <f>DATEVALUE(VLOOKUP(B596,#REF!,21,FALSE))</f>
        <v>#REF!</v>
      </c>
      <c r="H596" s="24" t="e">
        <f>VLOOKUP(B596,#REF!,18,FALSE)&amp;CHAR(10)&amp;(VLOOKUP(B596,#REF!,19,FALSE))</f>
        <v>#REF!</v>
      </c>
      <c r="I596" s="26" t="e">
        <f>VLOOKUP(H596,#REF!,2,FALSE)</f>
        <v>#REF!</v>
      </c>
      <c r="J596" s="11" t="e">
        <f>IF((VLOOKUP(B596,#REF!,68,FALSE)="55"),"一般競争入札","指名競争入札")</f>
        <v>#REF!</v>
      </c>
      <c r="K596" s="27" t="e">
        <f>IF(OR((VLOOKUP(B596,#REF!,66,FALSE)="1"),(VLOOKUP(B596,#REF!,8,FALSE)="1")),"非公開",(VLOOKUP(B596,#REF!,30,"FALSE")))</f>
        <v>#REF!</v>
      </c>
      <c r="L596" s="27" t="e">
        <f>VLOOKUP(B596,#REF!,29,FALSE)</f>
        <v>#REF!</v>
      </c>
      <c r="M596" s="28" t="e">
        <f>IF(OR((VLOOKUP(B596,#REF!,66,FALSE)="1"),(VLOOKUP(B596,#REF!,8,FALSE)="1")),"非公開",(ROUNDDOWN(L596/K596,3)))</f>
        <v>#REF!</v>
      </c>
      <c r="N596" s="13"/>
      <c r="O596" s="13"/>
      <c r="P596" s="13"/>
      <c r="Q596" s="14" t="s">
        <v>7</v>
      </c>
    </row>
    <row r="597" spans="1:17" ht="60" customHeight="1" x14ac:dyDescent="0.15">
      <c r="A597" s="22" t="e">
        <f>VLOOKUP(B597,#REF!,75,FALSE)</f>
        <v>#REF!</v>
      </c>
      <c r="B597" s="21"/>
      <c r="C597" s="23" t="e">
        <f>VLOOKUP(B597,#REF!,76,FALSE)</f>
        <v>#REF!</v>
      </c>
      <c r="D597" s="23" t="e">
        <f t="shared" si="9"/>
        <v>#REF!</v>
      </c>
      <c r="E597" s="24" t="e">
        <f>VLOOKUP(B597,#REF!,9,FALSE)&amp;CHAR(10)&amp;(DBCS(VLOOKUP(B597,#REF!,11,FALSE))&amp;(DBCS(VLOOKUP(B597,#REF!,10,FALSE))))</f>
        <v>#REF!</v>
      </c>
      <c r="F597" s="24" t="e">
        <f>IF(VLOOKUP(B597,#REF!,63,FALSE)="01","航空自衛隊第２補給処調達部長　村岡　良雄","航空自衛隊第２補給処調達部長代理調達管理課長　奥山　英樹")</f>
        <v>#REF!</v>
      </c>
      <c r="G597" s="25" t="e">
        <f>DATEVALUE(VLOOKUP(B597,#REF!,21,FALSE))</f>
        <v>#REF!</v>
      </c>
      <c r="H597" s="24" t="e">
        <f>VLOOKUP(B597,#REF!,18,FALSE)&amp;CHAR(10)&amp;(VLOOKUP(B597,#REF!,19,FALSE))</f>
        <v>#REF!</v>
      </c>
      <c r="I597" s="26" t="e">
        <f>VLOOKUP(H597,#REF!,2,FALSE)</f>
        <v>#REF!</v>
      </c>
      <c r="J597" s="11" t="e">
        <f>IF((VLOOKUP(B597,#REF!,68,FALSE)="55"),"一般競争入札","指名競争入札")</f>
        <v>#REF!</v>
      </c>
      <c r="K597" s="27" t="e">
        <f>IF(OR((VLOOKUP(B597,#REF!,66,FALSE)="1"),(VLOOKUP(B597,#REF!,8,FALSE)="1")),"非公開",(VLOOKUP(B597,#REF!,30,"FALSE")))</f>
        <v>#REF!</v>
      </c>
      <c r="L597" s="27" t="e">
        <f>VLOOKUP(B597,#REF!,29,FALSE)</f>
        <v>#REF!</v>
      </c>
      <c r="M597" s="28" t="e">
        <f>IF(OR((VLOOKUP(B597,#REF!,66,FALSE)="1"),(VLOOKUP(B597,#REF!,8,FALSE)="1")),"非公開",(ROUNDDOWN(L597/K597,3)))</f>
        <v>#REF!</v>
      </c>
      <c r="N597" s="13"/>
      <c r="O597" s="13"/>
      <c r="P597" s="13"/>
      <c r="Q597" s="14" t="s">
        <v>7</v>
      </c>
    </row>
    <row r="598" spans="1:17" ht="60" customHeight="1" x14ac:dyDescent="0.15">
      <c r="A598" s="22" t="e">
        <f>VLOOKUP(B598,#REF!,75,FALSE)</f>
        <v>#REF!</v>
      </c>
      <c r="B598" s="21"/>
      <c r="C598" s="23" t="e">
        <f>VLOOKUP(B598,#REF!,76,FALSE)</f>
        <v>#REF!</v>
      </c>
      <c r="D598" s="23" t="e">
        <f t="shared" si="9"/>
        <v>#REF!</v>
      </c>
      <c r="E598" s="24" t="e">
        <f>VLOOKUP(B598,#REF!,9,FALSE)&amp;CHAR(10)&amp;(DBCS(VLOOKUP(B598,#REF!,11,FALSE))&amp;(DBCS(VLOOKUP(B598,#REF!,10,FALSE))))</f>
        <v>#REF!</v>
      </c>
      <c r="F598" s="24" t="e">
        <f>IF(VLOOKUP(B598,#REF!,63,FALSE)="01","航空自衛隊第２補給処調達部長　村岡　良雄","航空自衛隊第２補給処調達部長代理調達管理課長　奥山　英樹")</f>
        <v>#REF!</v>
      </c>
      <c r="G598" s="25" t="e">
        <f>DATEVALUE(VLOOKUP(B598,#REF!,21,FALSE))</f>
        <v>#REF!</v>
      </c>
      <c r="H598" s="24" t="e">
        <f>VLOOKUP(B598,#REF!,18,FALSE)&amp;CHAR(10)&amp;(VLOOKUP(B598,#REF!,19,FALSE))</f>
        <v>#REF!</v>
      </c>
      <c r="I598" s="26" t="e">
        <f>VLOOKUP(H598,#REF!,2,FALSE)</f>
        <v>#REF!</v>
      </c>
      <c r="J598" s="11" t="e">
        <f>IF((VLOOKUP(B598,#REF!,68,FALSE)="55"),"一般競争入札","指名競争入札")</f>
        <v>#REF!</v>
      </c>
      <c r="K598" s="27" t="e">
        <f>IF(OR((VLOOKUP(B598,#REF!,66,FALSE)="1"),(VLOOKUP(B598,#REF!,8,FALSE)="1")),"非公開",(VLOOKUP(B598,#REF!,30,"FALSE")))</f>
        <v>#REF!</v>
      </c>
      <c r="L598" s="27" t="e">
        <f>VLOOKUP(B598,#REF!,29,FALSE)</f>
        <v>#REF!</v>
      </c>
      <c r="M598" s="28" t="e">
        <f>IF(OR((VLOOKUP(B598,#REF!,66,FALSE)="1"),(VLOOKUP(B598,#REF!,8,FALSE)="1")),"非公開",(ROUNDDOWN(L598/K598,3)))</f>
        <v>#REF!</v>
      </c>
      <c r="N598" s="13"/>
      <c r="O598" s="13"/>
      <c r="P598" s="13"/>
      <c r="Q598" s="14" t="s">
        <v>7</v>
      </c>
    </row>
    <row r="599" spans="1:17" ht="60" customHeight="1" x14ac:dyDescent="0.15">
      <c r="A599" s="22" t="e">
        <f>VLOOKUP(B599,#REF!,75,FALSE)</f>
        <v>#REF!</v>
      </c>
      <c r="B599" s="21"/>
      <c r="C599" s="23" t="e">
        <f>VLOOKUP(B599,#REF!,76,FALSE)</f>
        <v>#REF!</v>
      </c>
      <c r="D599" s="23" t="e">
        <f t="shared" si="9"/>
        <v>#REF!</v>
      </c>
      <c r="E599" s="24" t="e">
        <f>VLOOKUP(B599,#REF!,9,FALSE)&amp;CHAR(10)&amp;(DBCS(VLOOKUP(B599,#REF!,11,FALSE))&amp;(DBCS(VLOOKUP(B599,#REF!,10,FALSE))))</f>
        <v>#REF!</v>
      </c>
      <c r="F599" s="24" t="e">
        <f>IF(VLOOKUP(B599,#REF!,63,FALSE)="01","航空自衛隊第２補給処調達部長　村岡　良雄","航空自衛隊第２補給処調達部長代理調達管理課長　奥山　英樹")</f>
        <v>#REF!</v>
      </c>
      <c r="G599" s="25" t="e">
        <f>DATEVALUE(VLOOKUP(B599,#REF!,21,FALSE))</f>
        <v>#REF!</v>
      </c>
      <c r="H599" s="24" t="e">
        <f>VLOOKUP(B599,#REF!,18,FALSE)&amp;CHAR(10)&amp;(VLOOKUP(B599,#REF!,19,FALSE))</f>
        <v>#REF!</v>
      </c>
      <c r="I599" s="26" t="e">
        <f>VLOOKUP(H599,#REF!,2,FALSE)</f>
        <v>#REF!</v>
      </c>
      <c r="J599" s="11" t="e">
        <f>IF((VLOOKUP(B599,#REF!,68,FALSE)="55"),"一般競争入札","指名競争入札")</f>
        <v>#REF!</v>
      </c>
      <c r="K599" s="27" t="e">
        <f>IF(OR((VLOOKUP(B599,#REF!,66,FALSE)="1"),(VLOOKUP(B599,#REF!,8,FALSE)="1")),"非公開",(VLOOKUP(B599,#REF!,30,"FALSE")))</f>
        <v>#REF!</v>
      </c>
      <c r="L599" s="27" t="e">
        <f>VLOOKUP(B599,#REF!,29,FALSE)</f>
        <v>#REF!</v>
      </c>
      <c r="M599" s="28" t="e">
        <f>IF(OR((VLOOKUP(B599,#REF!,66,FALSE)="1"),(VLOOKUP(B599,#REF!,8,FALSE)="1")),"非公開",(ROUNDDOWN(L599/K599,3)))</f>
        <v>#REF!</v>
      </c>
      <c r="N599" s="13"/>
      <c r="O599" s="13"/>
      <c r="P599" s="13"/>
      <c r="Q599" s="14" t="s">
        <v>7</v>
      </c>
    </row>
    <row r="600" spans="1:17" ht="60" customHeight="1" x14ac:dyDescent="0.15">
      <c r="A600" s="22" t="e">
        <f>VLOOKUP(B600,#REF!,75,FALSE)</f>
        <v>#REF!</v>
      </c>
      <c r="B600" s="21"/>
      <c r="C600" s="23" t="e">
        <f>VLOOKUP(B600,#REF!,76,FALSE)</f>
        <v>#REF!</v>
      </c>
      <c r="D600" s="23" t="e">
        <f t="shared" si="9"/>
        <v>#REF!</v>
      </c>
      <c r="E600" s="24" t="e">
        <f>VLOOKUP(B600,#REF!,9,FALSE)&amp;CHAR(10)&amp;(DBCS(VLOOKUP(B600,#REF!,11,FALSE))&amp;(DBCS(VLOOKUP(B600,#REF!,10,FALSE))))</f>
        <v>#REF!</v>
      </c>
      <c r="F600" s="24" t="e">
        <f>IF(VLOOKUP(B600,#REF!,63,FALSE)="01","航空自衛隊第２補給処調達部長　村岡　良雄","航空自衛隊第２補給処調達部長代理調達管理課長　奥山　英樹")</f>
        <v>#REF!</v>
      </c>
      <c r="G600" s="25" t="e">
        <f>DATEVALUE(VLOOKUP(B600,#REF!,21,FALSE))</f>
        <v>#REF!</v>
      </c>
      <c r="H600" s="24" t="e">
        <f>VLOOKUP(B600,#REF!,18,FALSE)&amp;CHAR(10)&amp;(VLOOKUP(B600,#REF!,19,FALSE))</f>
        <v>#REF!</v>
      </c>
      <c r="I600" s="26" t="e">
        <f>VLOOKUP(H600,#REF!,2,FALSE)</f>
        <v>#REF!</v>
      </c>
      <c r="J600" s="11" t="e">
        <f>IF((VLOOKUP(B600,#REF!,68,FALSE)="55"),"一般競争入札","指名競争入札")</f>
        <v>#REF!</v>
      </c>
      <c r="K600" s="27" t="e">
        <f>IF(OR((VLOOKUP(B600,#REF!,66,FALSE)="1"),(VLOOKUP(B600,#REF!,8,FALSE)="1")),"非公開",(VLOOKUP(B600,#REF!,30,"FALSE")))</f>
        <v>#REF!</v>
      </c>
      <c r="L600" s="27" t="e">
        <f>VLOOKUP(B600,#REF!,29,FALSE)</f>
        <v>#REF!</v>
      </c>
      <c r="M600" s="28" t="e">
        <f>IF(OR((VLOOKUP(B600,#REF!,66,FALSE)="1"),(VLOOKUP(B600,#REF!,8,FALSE)="1")),"非公開",(ROUNDDOWN(L600/K600,3)))</f>
        <v>#REF!</v>
      </c>
      <c r="N600" s="13"/>
      <c r="O600" s="13"/>
      <c r="P600" s="13"/>
      <c r="Q600" s="14" t="s">
        <v>7</v>
      </c>
    </row>
    <row r="601" spans="1:17" ht="60" customHeight="1" x14ac:dyDescent="0.15">
      <c r="A601" s="22" t="e">
        <f>VLOOKUP(B601,#REF!,75,FALSE)</f>
        <v>#REF!</v>
      </c>
      <c r="B601" s="21"/>
      <c r="C601" s="23" t="e">
        <f>VLOOKUP(B601,#REF!,76,FALSE)</f>
        <v>#REF!</v>
      </c>
      <c r="D601" s="23" t="e">
        <f t="shared" si="9"/>
        <v>#REF!</v>
      </c>
      <c r="E601" s="24" t="e">
        <f>VLOOKUP(B601,#REF!,9,FALSE)&amp;CHAR(10)&amp;(DBCS(VLOOKUP(B601,#REF!,11,FALSE))&amp;(DBCS(VLOOKUP(B601,#REF!,10,FALSE))))</f>
        <v>#REF!</v>
      </c>
      <c r="F601" s="24" t="e">
        <f>IF(VLOOKUP(B601,#REF!,63,FALSE)="01","航空自衛隊第２補給処調達部長　村岡　良雄","航空自衛隊第２補給処調達部長代理調達管理課長　奥山　英樹")</f>
        <v>#REF!</v>
      </c>
      <c r="G601" s="25" t="e">
        <f>DATEVALUE(VLOOKUP(B601,#REF!,21,FALSE))</f>
        <v>#REF!</v>
      </c>
      <c r="H601" s="24" t="e">
        <f>VLOOKUP(B601,#REF!,18,FALSE)&amp;CHAR(10)&amp;(VLOOKUP(B601,#REF!,19,FALSE))</f>
        <v>#REF!</v>
      </c>
      <c r="I601" s="26" t="e">
        <f>VLOOKUP(H601,#REF!,2,FALSE)</f>
        <v>#REF!</v>
      </c>
      <c r="J601" s="11" t="e">
        <f>IF((VLOOKUP(B601,#REF!,68,FALSE)="55"),"一般競争入札","指名競争入札")</f>
        <v>#REF!</v>
      </c>
      <c r="K601" s="27" t="e">
        <f>IF(OR((VLOOKUP(B601,#REF!,66,FALSE)="1"),(VLOOKUP(B601,#REF!,8,FALSE)="1")),"非公開",(VLOOKUP(B601,#REF!,30,"FALSE")))</f>
        <v>#REF!</v>
      </c>
      <c r="L601" s="27" t="e">
        <f>VLOOKUP(B601,#REF!,29,FALSE)</f>
        <v>#REF!</v>
      </c>
      <c r="M601" s="28" t="e">
        <f>IF(OR((VLOOKUP(B601,#REF!,66,FALSE)="1"),(VLOOKUP(B601,#REF!,8,FALSE)="1")),"非公開",(ROUNDDOWN(L601/K601,3)))</f>
        <v>#REF!</v>
      </c>
      <c r="N601" s="13"/>
      <c r="O601" s="13"/>
      <c r="P601" s="13"/>
      <c r="Q601" s="14" t="s">
        <v>7</v>
      </c>
    </row>
    <row r="602" spans="1:17" ht="60" customHeight="1" x14ac:dyDescent="0.15">
      <c r="A602" s="22" t="e">
        <f>VLOOKUP(B602,#REF!,75,FALSE)</f>
        <v>#REF!</v>
      </c>
      <c r="B602" s="21"/>
      <c r="C602" s="23" t="e">
        <f>VLOOKUP(B602,#REF!,76,FALSE)</f>
        <v>#REF!</v>
      </c>
      <c r="D602" s="23" t="e">
        <f t="shared" si="9"/>
        <v>#REF!</v>
      </c>
      <c r="E602" s="24" t="e">
        <f>VLOOKUP(B602,#REF!,9,FALSE)&amp;CHAR(10)&amp;(DBCS(VLOOKUP(B602,#REF!,11,FALSE))&amp;(DBCS(VLOOKUP(B602,#REF!,10,FALSE))))</f>
        <v>#REF!</v>
      </c>
      <c r="F602" s="24" t="e">
        <f>IF(VLOOKUP(B602,#REF!,63,FALSE)="01","航空自衛隊第２補給処調達部長　村岡　良雄","航空自衛隊第２補給処調達部長代理調達管理課長　奥山　英樹")</f>
        <v>#REF!</v>
      </c>
      <c r="G602" s="25" t="e">
        <f>DATEVALUE(VLOOKUP(B602,#REF!,21,FALSE))</f>
        <v>#REF!</v>
      </c>
      <c r="H602" s="24" t="e">
        <f>VLOOKUP(B602,#REF!,18,FALSE)&amp;CHAR(10)&amp;(VLOOKUP(B602,#REF!,19,FALSE))</f>
        <v>#REF!</v>
      </c>
      <c r="I602" s="26" t="e">
        <f>VLOOKUP(H602,#REF!,2,FALSE)</f>
        <v>#REF!</v>
      </c>
      <c r="J602" s="11" t="e">
        <f>IF((VLOOKUP(B602,#REF!,68,FALSE)="55"),"一般競争入札","指名競争入札")</f>
        <v>#REF!</v>
      </c>
      <c r="K602" s="27" t="e">
        <f>IF(OR((VLOOKUP(B602,#REF!,66,FALSE)="1"),(VLOOKUP(B602,#REF!,8,FALSE)="1")),"非公開",(VLOOKUP(B602,#REF!,30,"FALSE")))</f>
        <v>#REF!</v>
      </c>
      <c r="L602" s="27" t="e">
        <f>VLOOKUP(B602,#REF!,29,FALSE)</f>
        <v>#REF!</v>
      </c>
      <c r="M602" s="28" t="e">
        <f>IF(OR((VLOOKUP(B602,#REF!,66,FALSE)="1"),(VLOOKUP(B602,#REF!,8,FALSE)="1")),"非公開",(ROUNDDOWN(L602/K602,3)))</f>
        <v>#REF!</v>
      </c>
      <c r="N602" s="13"/>
      <c r="O602" s="13"/>
      <c r="P602" s="13"/>
      <c r="Q602" s="14" t="s">
        <v>7</v>
      </c>
    </row>
    <row r="603" spans="1:17" ht="60" customHeight="1" x14ac:dyDescent="0.15">
      <c r="A603" s="22" t="e">
        <f>VLOOKUP(B603,#REF!,75,FALSE)</f>
        <v>#REF!</v>
      </c>
      <c r="B603" s="21"/>
      <c r="C603" s="23" t="e">
        <f>VLOOKUP(B603,#REF!,76,FALSE)</f>
        <v>#REF!</v>
      </c>
      <c r="D603" s="23" t="e">
        <f t="shared" si="9"/>
        <v>#REF!</v>
      </c>
      <c r="E603" s="24" t="e">
        <f>VLOOKUP(B603,#REF!,9,FALSE)&amp;CHAR(10)&amp;(DBCS(VLOOKUP(B603,#REF!,11,FALSE))&amp;(DBCS(VLOOKUP(B603,#REF!,10,FALSE))))</f>
        <v>#REF!</v>
      </c>
      <c r="F603" s="24" t="e">
        <f>IF(VLOOKUP(B603,#REF!,63,FALSE)="01","航空自衛隊第２補給処調達部長　村岡　良雄","航空自衛隊第２補給処調達部長代理調達管理課長　奥山　英樹")</f>
        <v>#REF!</v>
      </c>
      <c r="G603" s="25" t="e">
        <f>DATEVALUE(VLOOKUP(B603,#REF!,21,FALSE))</f>
        <v>#REF!</v>
      </c>
      <c r="H603" s="24" t="e">
        <f>VLOOKUP(B603,#REF!,18,FALSE)&amp;CHAR(10)&amp;(VLOOKUP(B603,#REF!,19,FALSE))</f>
        <v>#REF!</v>
      </c>
      <c r="I603" s="26" t="e">
        <f>VLOOKUP(H603,#REF!,2,FALSE)</f>
        <v>#REF!</v>
      </c>
      <c r="J603" s="11" t="e">
        <f>IF((VLOOKUP(B603,#REF!,68,FALSE)="55"),"一般競争入札","指名競争入札")</f>
        <v>#REF!</v>
      </c>
      <c r="K603" s="27" t="e">
        <f>IF(OR((VLOOKUP(B603,#REF!,66,FALSE)="1"),(VLOOKUP(B603,#REF!,8,FALSE)="1")),"非公開",(VLOOKUP(B603,#REF!,30,"FALSE")))</f>
        <v>#REF!</v>
      </c>
      <c r="L603" s="27" t="e">
        <f>VLOOKUP(B603,#REF!,29,FALSE)</f>
        <v>#REF!</v>
      </c>
      <c r="M603" s="28" t="e">
        <f>IF(OR((VLOOKUP(B603,#REF!,66,FALSE)="1"),(VLOOKUP(B603,#REF!,8,FALSE)="1")),"非公開",(ROUNDDOWN(L603/K603,3)))</f>
        <v>#REF!</v>
      </c>
      <c r="N603" s="13"/>
      <c r="O603" s="13"/>
      <c r="P603" s="13"/>
      <c r="Q603" s="14" t="s">
        <v>7</v>
      </c>
    </row>
    <row r="604" spans="1:17" ht="60" customHeight="1" x14ac:dyDescent="0.15">
      <c r="A604" s="22" t="e">
        <f>VLOOKUP(B604,#REF!,75,FALSE)</f>
        <v>#REF!</v>
      </c>
      <c r="B604" s="21"/>
      <c r="C604" s="23" t="e">
        <f>VLOOKUP(B604,#REF!,76,FALSE)</f>
        <v>#REF!</v>
      </c>
      <c r="D604" s="23" t="e">
        <f t="shared" si="9"/>
        <v>#REF!</v>
      </c>
      <c r="E604" s="24" t="e">
        <f>VLOOKUP(B604,#REF!,9,FALSE)&amp;CHAR(10)&amp;(DBCS(VLOOKUP(B604,#REF!,11,FALSE))&amp;(DBCS(VLOOKUP(B604,#REF!,10,FALSE))))</f>
        <v>#REF!</v>
      </c>
      <c r="F604" s="24" t="e">
        <f>IF(VLOOKUP(B604,#REF!,63,FALSE)="01","航空自衛隊第２補給処調達部長　村岡　良雄","航空自衛隊第２補給処調達部長代理調達管理課長　奥山　英樹")</f>
        <v>#REF!</v>
      </c>
      <c r="G604" s="25" t="e">
        <f>DATEVALUE(VLOOKUP(B604,#REF!,21,FALSE))</f>
        <v>#REF!</v>
      </c>
      <c r="H604" s="24" t="e">
        <f>VLOOKUP(B604,#REF!,18,FALSE)&amp;CHAR(10)&amp;(VLOOKUP(B604,#REF!,19,FALSE))</f>
        <v>#REF!</v>
      </c>
      <c r="I604" s="26" t="e">
        <f>VLOOKUP(H604,#REF!,2,FALSE)</f>
        <v>#REF!</v>
      </c>
      <c r="J604" s="11" t="e">
        <f>IF((VLOOKUP(B604,#REF!,68,FALSE)="55"),"一般競争入札","指名競争入札")</f>
        <v>#REF!</v>
      </c>
      <c r="K604" s="27" t="e">
        <f>IF(OR((VLOOKUP(B604,#REF!,66,FALSE)="1"),(VLOOKUP(B604,#REF!,8,FALSE)="1")),"非公開",(VLOOKUP(B604,#REF!,30,"FALSE")))</f>
        <v>#REF!</v>
      </c>
      <c r="L604" s="27" t="e">
        <f>VLOOKUP(B604,#REF!,29,FALSE)</f>
        <v>#REF!</v>
      </c>
      <c r="M604" s="28" t="e">
        <f>IF(OR((VLOOKUP(B604,#REF!,66,FALSE)="1"),(VLOOKUP(B604,#REF!,8,FALSE)="1")),"非公開",(ROUNDDOWN(L604/K604,3)))</f>
        <v>#REF!</v>
      </c>
      <c r="N604" s="13"/>
      <c r="O604" s="13"/>
      <c r="P604" s="13"/>
      <c r="Q604" s="14" t="s">
        <v>7</v>
      </c>
    </row>
    <row r="605" spans="1:17" ht="60" customHeight="1" x14ac:dyDescent="0.15">
      <c r="A605" s="22" t="e">
        <f>VLOOKUP(B605,#REF!,75,FALSE)</f>
        <v>#REF!</v>
      </c>
      <c r="B605" s="21"/>
      <c r="C605" s="23" t="e">
        <f>VLOOKUP(B605,#REF!,76,FALSE)</f>
        <v>#REF!</v>
      </c>
      <c r="D605" s="23" t="e">
        <f t="shared" si="9"/>
        <v>#REF!</v>
      </c>
      <c r="E605" s="24" t="e">
        <f>VLOOKUP(B605,#REF!,9,FALSE)&amp;CHAR(10)&amp;(DBCS(VLOOKUP(B605,#REF!,11,FALSE))&amp;(DBCS(VLOOKUP(B605,#REF!,10,FALSE))))</f>
        <v>#REF!</v>
      </c>
      <c r="F605" s="24" t="e">
        <f>IF(VLOOKUP(B605,#REF!,63,FALSE)="01","航空自衛隊第２補給処調達部長　村岡　良雄","航空自衛隊第２補給処調達部長代理調達管理課長　奥山　英樹")</f>
        <v>#REF!</v>
      </c>
      <c r="G605" s="25" t="e">
        <f>DATEVALUE(VLOOKUP(B605,#REF!,21,FALSE))</f>
        <v>#REF!</v>
      </c>
      <c r="H605" s="24" t="e">
        <f>VLOOKUP(B605,#REF!,18,FALSE)&amp;CHAR(10)&amp;(VLOOKUP(B605,#REF!,19,FALSE))</f>
        <v>#REF!</v>
      </c>
      <c r="I605" s="26" t="e">
        <f>VLOOKUP(H605,#REF!,2,FALSE)</f>
        <v>#REF!</v>
      </c>
      <c r="J605" s="11" t="e">
        <f>IF((VLOOKUP(B605,#REF!,68,FALSE)="55"),"一般競争入札","指名競争入札")</f>
        <v>#REF!</v>
      </c>
      <c r="K605" s="27" t="e">
        <f>IF(OR((VLOOKUP(B605,#REF!,66,FALSE)="1"),(VLOOKUP(B605,#REF!,8,FALSE)="1")),"非公開",(VLOOKUP(B605,#REF!,30,"FALSE")))</f>
        <v>#REF!</v>
      </c>
      <c r="L605" s="27" t="e">
        <f>VLOOKUP(B605,#REF!,29,FALSE)</f>
        <v>#REF!</v>
      </c>
      <c r="M605" s="28" t="e">
        <f>IF(OR((VLOOKUP(B605,#REF!,66,FALSE)="1"),(VLOOKUP(B605,#REF!,8,FALSE)="1")),"非公開",(ROUNDDOWN(L605/K605,3)))</f>
        <v>#REF!</v>
      </c>
      <c r="N605" s="13"/>
      <c r="O605" s="13"/>
      <c r="P605" s="13"/>
      <c r="Q605" s="14" t="s">
        <v>7</v>
      </c>
    </row>
    <row r="606" spans="1:17" ht="60" customHeight="1" x14ac:dyDescent="0.15">
      <c r="A606" s="22" t="e">
        <f>VLOOKUP(B606,#REF!,75,FALSE)</f>
        <v>#REF!</v>
      </c>
      <c r="B606" s="21"/>
      <c r="C606" s="23" t="e">
        <f>VLOOKUP(B606,#REF!,76,FALSE)</f>
        <v>#REF!</v>
      </c>
      <c r="D606" s="23" t="e">
        <f t="shared" si="9"/>
        <v>#REF!</v>
      </c>
      <c r="E606" s="24" t="e">
        <f>VLOOKUP(B606,#REF!,9,FALSE)&amp;CHAR(10)&amp;(DBCS(VLOOKUP(B606,#REF!,11,FALSE))&amp;(DBCS(VLOOKUP(B606,#REF!,10,FALSE))))</f>
        <v>#REF!</v>
      </c>
      <c r="F606" s="24" t="e">
        <f>IF(VLOOKUP(B606,#REF!,63,FALSE)="01","航空自衛隊第２補給処調達部長　村岡　良雄","航空自衛隊第２補給処調達部長代理調達管理課長　奥山　英樹")</f>
        <v>#REF!</v>
      </c>
      <c r="G606" s="25" t="e">
        <f>DATEVALUE(VLOOKUP(B606,#REF!,21,FALSE))</f>
        <v>#REF!</v>
      </c>
      <c r="H606" s="24" t="e">
        <f>VLOOKUP(B606,#REF!,18,FALSE)&amp;CHAR(10)&amp;(VLOOKUP(B606,#REF!,19,FALSE))</f>
        <v>#REF!</v>
      </c>
      <c r="I606" s="26" t="e">
        <f>VLOOKUP(H606,#REF!,2,FALSE)</f>
        <v>#REF!</v>
      </c>
      <c r="J606" s="11" t="e">
        <f>IF((VLOOKUP(B606,#REF!,68,FALSE)="55"),"一般競争入札","指名競争入札")</f>
        <v>#REF!</v>
      </c>
      <c r="K606" s="27" t="e">
        <f>IF(OR((VLOOKUP(B606,#REF!,66,FALSE)="1"),(VLOOKUP(B606,#REF!,8,FALSE)="1")),"非公開",(VLOOKUP(B606,#REF!,30,"FALSE")))</f>
        <v>#REF!</v>
      </c>
      <c r="L606" s="27" t="e">
        <f>VLOOKUP(B606,#REF!,29,FALSE)</f>
        <v>#REF!</v>
      </c>
      <c r="M606" s="28" t="e">
        <f>IF(OR((VLOOKUP(B606,#REF!,66,FALSE)="1"),(VLOOKUP(B606,#REF!,8,FALSE)="1")),"非公開",(ROUNDDOWN(L606/K606,3)))</f>
        <v>#REF!</v>
      </c>
      <c r="N606" s="13"/>
      <c r="O606" s="13"/>
      <c r="P606" s="13"/>
      <c r="Q606" s="14" t="s">
        <v>7</v>
      </c>
    </row>
    <row r="607" spans="1:17" ht="60" customHeight="1" x14ac:dyDescent="0.15">
      <c r="A607" s="22" t="e">
        <f>VLOOKUP(B607,#REF!,75,FALSE)</f>
        <v>#REF!</v>
      </c>
      <c r="B607" s="21"/>
      <c r="C607" s="23" t="e">
        <f>VLOOKUP(B607,#REF!,76,FALSE)</f>
        <v>#REF!</v>
      </c>
      <c r="D607" s="23" t="e">
        <f t="shared" si="9"/>
        <v>#REF!</v>
      </c>
      <c r="E607" s="24" t="e">
        <f>VLOOKUP(B607,#REF!,9,FALSE)&amp;CHAR(10)&amp;(DBCS(VLOOKUP(B607,#REF!,11,FALSE))&amp;(DBCS(VLOOKUP(B607,#REF!,10,FALSE))))</f>
        <v>#REF!</v>
      </c>
      <c r="F607" s="24" t="e">
        <f>IF(VLOOKUP(B607,#REF!,63,FALSE)="01","航空自衛隊第２補給処調達部長　村岡　良雄","航空自衛隊第２補給処調達部長代理調達管理課長　奥山　英樹")</f>
        <v>#REF!</v>
      </c>
      <c r="G607" s="25" t="e">
        <f>DATEVALUE(VLOOKUP(B607,#REF!,21,FALSE))</f>
        <v>#REF!</v>
      </c>
      <c r="H607" s="24" t="e">
        <f>VLOOKUP(B607,#REF!,18,FALSE)&amp;CHAR(10)&amp;(VLOOKUP(B607,#REF!,19,FALSE))</f>
        <v>#REF!</v>
      </c>
      <c r="I607" s="26" t="e">
        <f>VLOOKUP(H607,#REF!,2,FALSE)</f>
        <v>#REF!</v>
      </c>
      <c r="J607" s="11" t="e">
        <f>IF((VLOOKUP(B607,#REF!,68,FALSE)="55"),"一般競争入札","指名競争入札")</f>
        <v>#REF!</v>
      </c>
      <c r="K607" s="27" t="e">
        <f>IF(OR((VLOOKUP(B607,#REF!,66,FALSE)="1"),(VLOOKUP(B607,#REF!,8,FALSE)="1")),"非公開",(VLOOKUP(B607,#REF!,30,"FALSE")))</f>
        <v>#REF!</v>
      </c>
      <c r="L607" s="27" t="e">
        <f>VLOOKUP(B607,#REF!,29,FALSE)</f>
        <v>#REF!</v>
      </c>
      <c r="M607" s="28" t="e">
        <f>IF(OR((VLOOKUP(B607,#REF!,66,FALSE)="1"),(VLOOKUP(B607,#REF!,8,FALSE)="1")),"非公開",(ROUNDDOWN(L607/K607,3)))</f>
        <v>#REF!</v>
      </c>
      <c r="N607" s="13"/>
      <c r="O607" s="13"/>
      <c r="P607" s="13"/>
      <c r="Q607" s="14" t="s">
        <v>7</v>
      </c>
    </row>
    <row r="608" spans="1:17" ht="60" customHeight="1" x14ac:dyDescent="0.15">
      <c r="A608" s="22" t="e">
        <f>VLOOKUP(B608,#REF!,75,FALSE)</f>
        <v>#REF!</v>
      </c>
      <c r="B608" s="21"/>
      <c r="C608" s="23" t="e">
        <f>VLOOKUP(B608,#REF!,76,FALSE)</f>
        <v>#REF!</v>
      </c>
      <c r="D608" s="23" t="e">
        <f t="shared" si="9"/>
        <v>#REF!</v>
      </c>
      <c r="E608" s="24" t="e">
        <f>VLOOKUP(B608,#REF!,9,FALSE)&amp;CHAR(10)&amp;(DBCS(VLOOKUP(B608,#REF!,11,FALSE))&amp;(DBCS(VLOOKUP(B608,#REF!,10,FALSE))))</f>
        <v>#REF!</v>
      </c>
      <c r="F608" s="24" t="e">
        <f>IF(VLOOKUP(B608,#REF!,63,FALSE)="01","航空自衛隊第２補給処調達部長　村岡　良雄","航空自衛隊第２補給処調達部長代理調達管理課長　奥山　英樹")</f>
        <v>#REF!</v>
      </c>
      <c r="G608" s="25" t="e">
        <f>DATEVALUE(VLOOKUP(B608,#REF!,21,FALSE))</f>
        <v>#REF!</v>
      </c>
      <c r="H608" s="24" t="e">
        <f>VLOOKUP(B608,#REF!,18,FALSE)&amp;CHAR(10)&amp;(VLOOKUP(B608,#REF!,19,FALSE))</f>
        <v>#REF!</v>
      </c>
      <c r="I608" s="26" t="e">
        <f>VLOOKUP(H608,#REF!,2,FALSE)</f>
        <v>#REF!</v>
      </c>
      <c r="J608" s="11" t="e">
        <f>IF((VLOOKUP(B608,#REF!,68,FALSE)="55"),"一般競争入札","指名競争入札")</f>
        <v>#REF!</v>
      </c>
      <c r="K608" s="27" t="e">
        <f>IF(OR((VLOOKUP(B608,#REF!,66,FALSE)="1"),(VLOOKUP(B608,#REF!,8,FALSE)="1")),"非公開",(VLOOKUP(B608,#REF!,30,"FALSE")))</f>
        <v>#REF!</v>
      </c>
      <c r="L608" s="27" t="e">
        <f>VLOOKUP(B608,#REF!,29,FALSE)</f>
        <v>#REF!</v>
      </c>
      <c r="M608" s="28" t="e">
        <f>IF(OR((VLOOKUP(B608,#REF!,66,FALSE)="1"),(VLOOKUP(B608,#REF!,8,FALSE)="1")),"非公開",(ROUNDDOWN(L608/K608,3)))</f>
        <v>#REF!</v>
      </c>
      <c r="N608" s="13"/>
      <c r="O608" s="13"/>
      <c r="P608" s="13"/>
      <c r="Q608" s="14" t="s">
        <v>7</v>
      </c>
    </row>
    <row r="609" spans="1:17" ht="60" customHeight="1" x14ac:dyDescent="0.15">
      <c r="A609" s="22" t="e">
        <f>VLOOKUP(B609,#REF!,75,FALSE)</f>
        <v>#REF!</v>
      </c>
      <c r="B609" s="21"/>
      <c r="C609" s="23" t="e">
        <f>VLOOKUP(B609,#REF!,76,FALSE)</f>
        <v>#REF!</v>
      </c>
      <c r="D609" s="23" t="e">
        <f t="shared" si="9"/>
        <v>#REF!</v>
      </c>
      <c r="E609" s="24" t="e">
        <f>VLOOKUP(B609,#REF!,9,FALSE)&amp;CHAR(10)&amp;(DBCS(VLOOKUP(B609,#REF!,11,FALSE))&amp;(DBCS(VLOOKUP(B609,#REF!,10,FALSE))))</f>
        <v>#REF!</v>
      </c>
      <c r="F609" s="24" t="e">
        <f>IF(VLOOKUP(B609,#REF!,63,FALSE)="01","航空自衛隊第２補給処調達部長　村岡　良雄","航空自衛隊第２補給処調達部長代理調達管理課長　奥山　英樹")</f>
        <v>#REF!</v>
      </c>
      <c r="G609" s="25" t="e">
        <f>DATEVALUE(VLOOKUP(B609,#REF!,21,FALSE))</f>
        <v>#REF!</v>
      </c>
      <c r="H609" s="24" t="e">
        <f>VLOOKUP(B609,#REF!,18,FALSE)&amp;CHAR(10)&amp;(VLOOKUP(B609,#REF!,19,FALSE))</f>
        <v>#REF!</v>
      </c>
      <c r="I609" s="26" t="e">
        <f>VLOOKUP(H609,#REF!,2,FALSE)</f>
        <v>#REF!</v>
      </c>
      <c r="J609" s="11" t="e">
        <f>IF((VLOOKUP(B609,#REF!,68,FALSE)="55"),"一般競争入札","指名競争入札")</f>
        <v>#REF!</v>
      </c>
      <c r="K609" s="27" t="e">
        <f>IF(OR((VLOOKUP(B609,#REF!,66,FALSE)="1"),(VLOOKUP(B609,#REF!,8,FALSE)="1")),"非公開",(VLOOKUP(B609,#REF!,30,"FALSE")))</f>
        <v>#REF!</v>
      </c>
      <c r="L609" s="27" t="e">
        <f>VLOOKUP(B609,#REF!,29,FALSE)</f>
        <v>#REF!</v>
      </c>
      <c r="M609" s="28" t="e">
        <f>IF(OR((VLOOKUP(B609,#REF!,66,FALSE)="1"),(VLOOKUP(B609,#REF!,8,FALSE)="1")),"非公開",(ROUNDDOWN(L609/K609,3)))</f>
        <v>#REF!</v>
      </c>
      <c r="N609" s="13"/>
      <c r="O609" s="13"/>
      <c r="P609" s="13"/>
      <c r="Q609" s="14" t="s">
        <v>7</v>
      </c>
    </row>
    <row r="610" spans="1:17" ht="60" customHeight="1" x14ac:dyDescent="0.15">
      <c r="A610" s="22" t="e">
        <f>VLOOKUP(B610,#REF!,75,FALSE)</f>
        <v>#REF!</v>
      </c>
      <c r="B610" s="21"/>
      <c r="C610" s="23" t="e">
        <f>VLOOKUP(B610,#REF!,76,FALSE)</f>
        <v>#REF!</v>
      </c>
      <c r="D610" s="23" t="e">
        <f t="shared" si="9"/>
        <v>#REF!</v>
      </c>
      <c r="E610" s="24" t="e">
        <f>VLOOKUP(B610,#REF!,9,FALSE)&amp;CHAR(10)&amp;(DBCS(VLOOKUP(B610,#REF!,11,FALSE))&amp;(DBCS(VLOOKUP(B610,#REF!,10,FALSE))))</f>
        <v>#REF!</v>
      </c>
      <c r="F610" s="24" t="e">
        <f>IF(VLOOKUP(B610,#REF!,63,FALSE)="01","航空自衛隊第２補給処調達部長　村岡　良雄","航空自衛隊第２補給処調達部長代理調達管理課長　奥山　英樹")</f>
        <v>#REF!</v>
      </c>
      <c r="G610" s="25" t="e">
        <f>DATEVALUE(VLOOKUP(B610,#REF!,21,FALSE))</f>
        <v>#REF!</v>
      </c>
      <c r="H610" s="24" t="e">
        <f>VLOOKUP(B610,#REF!,18,FALSE)&amp;CHAR(10)&amp;(VLOOKUP(B610,#REF!,19,FALSE))</f>
        <v>#REF!</v>
      </c>
      <c r="I610" s="26" t="e">
        <f>VLOOKUP(H610,#REF!,2,FALSE)</f>
        <v>#REF!</v>
      </c>
      <c r="J610" s="11" t="e">
        <f>IF((VLOOKUP(B610,#REF!,68,FALSE)="55"),"一般競争入札","指名競争入札")</f>
        <v>#REF!</v>
      </c>
      <c r="K610" s="27" t="e">
        <f>IF(OR((VLOOKUP(B610,#REF!,66,FALSE)="1"),(VLOOKUP(B610,#REF!,8,FALSE)="1")),"非公開",(VLOOKUP(B610,#REF!,30,"FALSE")))</f>
        <v>#REF!</v>
      </c>
      <c r="L610" s="27" t="e">
        <f>VLOOKUP(B610,#REF!,29,FALSE)</f>
        <v>#REF!</v>
      </c>
      <c r="M610" s="28" t="e">
        <f>IF(OR((VLOOKUP(B610,#REF!,66,FALSE)="1"),(VLOOKUP(B610,#REF!,8,FALSE)="1")),"非公開",(ROUNDDOWN(L610/K610,3)))</f>
        <v>#REF!</v>
      </c>
      <c r="N610" s="13"/>
      <c r="O610" s="13"/>
      <c r="P610" s="13"/>
      <c r="Q610" s="14" t="s">
        <v>7</v>
      </c>
    </row>
    <row r="611" spans="1:17" ht="60" customHeight="1" x14ac:dyDescent="0.15">
      <c r="A611" s="22" t="e">
        <f>VLOOKUP(B611,#REF!,75,FALSE)</f>
        <v>#REF!</v>
      </c>
      <c r="B611" s="21"/>
      <c r="C611" s="23" t="e">
        <f>VLOOKUP(B611,#REF!,76,FALSE)</f>
        <v>#REF!</v>
      </c>
      <c r="D611" s="23" t="e">
        <f t="shared" si="9"/>
        <v>#REF!</v>
      </c>
      <c r="E611" s="24" t="e">
        <f>VLOOKUP(B611,#REF!,9,FALSE)&amp;CHAR(10)&amp;(DBCS(VLOOKUP(B611,#REF!,11,FALSE))&amp;(DBCS(VLOOKUP(B611,#REF!,10,FALSE))))</f>
        <v>#REF!</v>
      </c>
      <c r="F611" s="24" t="e">
        <f>IF(VLOOKUP(B611,#REF!,63,FALSE)="01","航空自衛隊第２補給処調達部長　村岡　良雄","航空自衛隊第２補給処調達部長代理調達管理課長　奥山　英樹")</f>
        <v>#REF!</v>
      </c>
      <c r="G611" s="25" t="e">
        <f>DATEVALUE(VLOOKUP(B611,#REF!,21,FALSE))</f>
        <v>#REF!</v>
      </c>
      <c r="H611" s="24" t="e">
        <f>VLOOKUP(B611,#REF!,18,FALSE)&amp;CHAR(10)&amp;(VLOOKUP(B611,#REF!,19,FALSE))</f>
        <v>#REF!</v>
      </c>
      <c r="I611" s="26" t="e">
        <f>VLOOKUP(H611,#REF!,2,FALSE)</f>
        <v>#REF!</v>
      </c>
      <c r="J611" s="11" t="e">
        <f>IF((VLOOKUP(B611,#REF!,68,FALSE)="55"),"一般競争入札","指名競争入札")</f>
        <v>#REF!</v>
      </c>
      <c r="K611" s="27" t="e">
        <f>IF(OR((VLOOKUP(B611,#REF!,66,FALSE)="1"),(VLOOKUP(B611,#REF!,8,FALSE)="1")),"非公開",(VLOOKUP(B611,#REF!,30,"FALSE")))</f>
        <v>#REF!</v>
      </c>
      <c r="L611" s="27" t="e">
        <f>VLOOKUP(B611,#REF!,29,FALSE)</f>
        <v>#REF!</v>
      </c>
      <c r="M611" s="28" t="e">
        <f>IF(OR((VLOOKUP(B611,#REF!,66,FALSE)="1"),(VLOOKUP(B611,#REF!,8,FALSE)="1")),"非公開",(ROUNDDOWN(L611/K611,3)))</f>
        <v>#REF!</v>
      </c>
      <c r="N611" s="13"/>
      <c r="O611" s="13"/>
      <c r="P611" s="13"/>
      <c r="Q611" s="14" t="s">
        <v>7</v>
      </c>
    </row>
    <row r="612" spans="1:17" ht="60" customHeight="1" x14ac:dyDescent="0.15">
      <c r="A612" s="22" t="e">
        <f>VLOOKUP(B612,#REF!,75,FALSE)</f>
        <v>#REF!</v>
      </c>
      <c r="B612" s="21"/>
      <c r="C612" s="23" t="e">
        <f>VLOOKUP(B612,#REF!,76,FALSE)</f>
        <v>#REF!</v>
      </c>
      <c r="D612" s="23" t="e">
        <f t="shared" si="9"/>
        <v>#REF!</v>
      </c>
      <c r="E612" s="24" t="e">
        <f>VLOOKUP(B612,#REF!,9,FALSE)&amp;CHAR(10)&amp;(DBCS(VLOOKUP(B612,#REF!,11,FALSE))&amp;(DBCS(VLOOKUP(B612,#REF!,10,FALSE))))</f>
        <v>#REF!</v>
      </c>
      <c r="F612" s="24" t="e">
        <f>IF(VLOOKUP(B612,#REF!,63,FALSE)="01","航空自衛隊第２補給処調達部長　村岡　良雄","航空自衛隊第２補給処調達部長代理調達管理課長　奥山　英樹")</f>
        <v>#REF!</v>
      </c>
      <c r="G612" s="25" t="e">
        <f>DATEVALUE(VLOOKUP(B612,#REF!,21,FALSE))</f>
        <v>#REF!</v>
      </c>
      <c r="H612" s="24" t="e">
        <f>VLOOKUP(B612,#REF!,18,FALSE)&amp;CHAR(10)&amp;(VLOOKUP(B612,#REF!,19,FALSE))</f>
        <v>#REF!</v>
      </c>
      <c r="I612" s="26" t="e">
        <f>VLOOKUP(H612,#REF!,2,FALSE)</f>
        <v>#REF!</v>
      </c>
      <c r="J612" s="11" t="e">
        <f>IF((VLOOKUP(B612,#REF!,68,FALSE)="55"),"一般競争入札","指名競争入札")</f>
        <v>#REF!</v>
      </c>
      <c r="K612" s="27" t="e">
        <f>IF(OR((VLOOKUP(B612,#REF!,66,FALSE)="1"),(VLOOKUP(B612,#REF!,8,FALSE)="1")),"非公開",(VLOOKUP(B612,#REF!,30,"FALSE")))</f>
        <v>#REF!</v>
      </c>
      <c r="L612" s="27" t="e">
        <f>VLOOKUP(B612,#REF!,29,FALSE)</f>
        <v>#REF!</v>
      </c>
      <c r="M612" s="28" t="e">
        <f>IF(OR((VLOOKUP(B612,#REF!,66,FALSE)="1"),(VLOOKUP(B612,#REF!,8,FALSE)="1")),"非公開",(ROUNDDOWN(L612/K612,3)))</f>
        <v>#REF!</v>
      </c>
      <c r="N612" s="13"/>
      <c r="O612" s="13"/>
      <c r="P612" s="13"/>
      <c r="Q612" s="14" t="s">
        <v>7</v>
      </c>
    </row>
    <row r="613" spans="1:17" ht="60" customHeight="1" x14ac:dyDescent="0.15">
      <c r="A613" s="22" t="e">
        <f>VLOOKUP(B613,#REF!,75,FALSE)</f>
        <v>#REF!</v>
      </c>
      <c r="B613" s="21"/>
      <c r="C613" s="23" t="e">
        <f>VLOOKUP(B613,#REF!,76,FALSE)</f>
        <v>#REF!</v>
      </c>
      <c r="D613" s="23" t="e">
        <f t="shared" si="9"/>
        <v>#REF!</v>
      </c>
      <c r="E613" s="24" t="e">
        <f>VLOOKUP(B613,#REF!,9,FALSE)&amp;CHAR(10)&amp;(DBCS(VLOOKUP(B613,#REF!,11,FALSE))&amp;(DBCS(VLOOKUP(B613,#REF!,10,FALSE))))</f>
        <v>#REF!</v>
      </c>
      <c r="F613" s="24" t="e">
        <f>IF(VLOOKUP(B613,#REF!,63,FALSE)="01","航空自衛隊第２補給処調達部長　村岡　良雄","航空自衛隊第２補給処調達部長代理調達管理課長　奥山　英樹")</f>
        <v>#REF!</v>
      </c>
      <c r="G613" s="25" t="e">
        <f>DATEVALUE(VLOOKUP(B613,#REF!,21,FALSE))</f>
        <v>#REF!</v>
      </c>
      <c r="H613" s="24" t="e">
        <f>VLOOKUP(B613,#REF!,18,FALSE)&amp;CHAR(10)&amp;(VLOOKUP(B613,#REF!,19,FALSE))</f>
        <v>#REF!</v>
      </c>
      <c r="I613" s="26" t="e">
        <f>VLOOKUP(H613,#REF!,2,FALSE)</f>
        <v>#REF!</v>
      </c>
      <c r="J613" s="11" t="e">
        <f>IF((VLOOKUP(B613,#REF!,68,FALSE)="55"),"一般競争入札","指名競争入札")</f>
        <v>#REF!</v>
      </c>
      <c r="K613" s="27" t="e">
        <f>IF(OR((VLOOKUP(B613,#REF!,66,FALSE)="1"),(VLOOKUP(B613,#REF!,8,FALSE)="1")),"非公開",(VLOOKUP(B613,#REF!,30,"FALSE")))</f>
        <v>#REF!</v>
      </c>
      <c r="L613" s="27" t="e">
        <f>VLOOKUP(B613,#REF!,29,FALSE)</f>
        <v>#REF!</v>
      </c>
      <c r="M613" s="28" t="e">
        <f>IF(OR((VLOOKUP(B613,#REF!,66,FALSE)="1"),(VLOOKUP(B613,#REF!,8,FALSE)="1")),"非公開",(ROUNDDOWN(L613/K613,3)))</f>
        <v>#REF!</v>
      </c>
      <c r="N613" s="13"/>
      <c r="O613" s="13"/>
      <c r="P613" s="13"/>
      <c r="Q613" s="14" t="s">
        <v>7</v>
      </c>
    </row>
    <row r="614" spans="1:17" ht="60" customHeight="1" x14ac:dyDescent="0.15">
      <c r="A614" s="22" t="e">
        <f>VLOOKUP(B614,#REF!,75,FALSE)</f>
        <v>#REF!</v>
      </c>
      <c r="B614" s="21"/>
      <c r="C614" s="23" t="e">
        <f>VLOOKUP(B614,#REF!,76,FALSE)</f>
        <v>#REF!</v>
      </c>
      <c r="D614" s="23" t="e">
        <f t="shared" si="9"/>
        <v>#REF!</v>
      </c>
      <c r="E614" s="24" t="e">
        <f>VLOOKUP(B614,#REF!,9,FALSE)&amp;CHAR(10)&amp;(DBCS(VLOOKUP(B614,#REF!,11,FALSE))&amp;(DBCS(VLOOKUP(B614,#REF!,10,FALSE))))</f>
        <v>#REF!</v>
      </c>
      <c r="F614" s="24" t="e">
        <f>IF(VLOOKUP(B614,#REF!,63,FALSE)="01","航空自衛隊第２補給処調達部長　村岡　良雄","航空自衛隊第２補給処調達部長代理調達管理課長　奥山　英樹")</f>
        <v>#REF!</v>
      </c>
      <c r="G614" s="25" t="e">
        <f>DATEVALUE(VLOOKUP(B614,#REF!,21,FALSE))</f>
        <v>#REF!</v>
      </c>
      <c r="H614" s="24" t="e">
        <f>VLOOKUP(B614,#REF!,18,FALSE)&amp;CHAR(10)&amp;(VLOOKUP(B614,#REF!,19,FALSE))</f>
        <v>#REF!</v>
      </c>
      <c r="I614" s="26" t="e">
        <f>VLOOKUP(H614,#REF!,2,FALSE)</f>
        <v>#REF!</v>
      </c>
      <c r="J614" s="11" t="e">
        <f>IF((VLOOKUP(B614,#REF!,68,FALSE)="55"),"一般競争入札","指名競争入札")</f>
        <v>#REF!</v>
      </c>
      <c r="K614" s="27" t="e">
        <f>IF(OR((VLOOKUP(B614,#REF!,66,FALSE)="1"),(VLOOKUP(B614,#REF!,8,FALSE)="1")),"非公開",(VLOOKUP(B614,#REF!,30,"FALSE")))</f>
        <v>#REF!</v>
      </c>
      <c r="L614" s="27" t="e">
        <f>VLOOKUP(B614,#REF!,29,FALSE)</f>
        <v>#REF!</v>
      </c>
      <c r="M614" s="28" t="e">
        <f>IF(OR((VLOOKUP(B614,#REF!,66,FALSE)="1"),(VLOOKUP(B614,#REF!,8,FALSE)="1")),"非公開",(ROUNDDOWN(L614/K614,3)))</f>
        <v>#REF!</v>
      </c>
      <c r="N614" s="13"/>
      <c r="O614" s="13"/>
      <c r="P614" s="13"/>
      <c r="Q614" s="14" t="s">
        <v>7</v>
      </c>
    </row>
    <row r="615" spans="1:17" ht="60" customHeight="1" x14ac:dyDescent="0.15">
      <c r="A615" s="22" t="e">
        <f>VLOOKUP(B615,#REF!,75,FALSE)</f>
        <v>#REF!</v>
      </c>
      <c r="B615" s="21"/>
      <c r="C615" s="23" t="e">
        <f>VLOOKUP(B615,#REF!,76,FALSE)</f>
        <v>#REF!</v>
      </c>
      <c r="D615" s="23" t="e">
        <f t="shared" si="9"/>
        <v>#REF!</v>
      </c>
      <c r="E615" s="24" t="e">
        <f>VLOOKUP(B615,#REF!,9,FALSE)&amp;CHAR(10)&amp;(DBCS(VLOOKUP(B615,#REF!,11,FALSE))&amp;(DBCS(VLOOKUP(B615,#REF!,10,FALSE))))</f>
        <v>#REF!</v>
      </c>
      <c r="F615" s="24" t="e">
        <f>IF(VLOOKUP(B615,#REF!,63,FALSE)="01","航空自衛隊第２補給処調達部長　村岡　良雄","航空自衛隊第２補給処調達部長代理調達管理課長　奥山　英樹")</f>
        <v>#REF!</v>
      </c>
      <c r="G615" s="25" t="e">
        <f>DATEVALUE(VLOOKUP(B615,#REF!,21,FALSE))</f>
        <v>#REF!</v>
      </c>
      <c r="H615" s="24" t="e">
        <f>VLOOKUP(B615,#REF!,18,FALSE)&amp;CHAR(10)&amp;(VLOOKUP(B615,#REF!,19,FALSE))</f>
        <v>#REF!</v>
      </c>
      <c r="I615" s="26" t="e">
        <f>VLOOKUP(H615,#REF!,2,FALSE)</f>
        <v>#REF!</v>
      </c>
      <c r="J615" s="11" t="e">
        <f>IF((VLOOKUP(B615,#REF!,68,FALSE)="55"),"一般競争入札","指名競争入札")</f>
        <v>#REF!</v>
      </c>
      <c r="K615" s="27" t="e">
        <f>IF(OR((VLOOKUP(B615,#REF!,66,FALSE)="1"),(VLOOKUP(B615,#REF!,8,FALSE)="1")),"非公開",(VLOOKUP(B615,#REF!,30,"FALSE")))</f>
        <v>#REF!</v>
      </c>
      <c r="L615" s="27" t="e">
        <f>VLOOKUP(B615,#REF!,29,FALSE)</f>
        <v>#REF!</v>
      </c>
      <c r="M615" s="28" t="e">
        <f>IF(OR((VLOOKUP(B615,#REF!,66,FALSE)="1"),(VLOOKUP(B615,#REF!,8,FALSE)="1")),"非公開",(ROUNDDOWN(L615/K615,3)))</f>
        <v>#REF!</v>
      </c>
      <c r="N615" s="13"/>
      <c r="O615" s="13"/>
      <c r="P615" s="13"/>
      <c r="Q615" s="14" t="s">
        <v>7</v>
      </c>
    </row>
    <row r="616" spans="1:17" ht="60" customHeight="1" x14ac:dyDescent="0.15">
      <c r="A616" s="22" t="e">
        <f>VLOOKUP(B616,#REF!,75,FALSE)</f>
        <v>#REF!</v>
      </c>
      <c r="B616" s="21"/>
      <c r="C616" s="23" t="e">
        <f>VLOOKUP(B616,#REF!,76,FALSE)</f>
        <v>#REF!</v>
      </c>
      <c r="D616" s="23" t="e">
        <f t="shared" si="9"/>
        <v>#REF!</v>
      </c>
      <c r="E616" s="24" t="e">
        <f>VLOOKUP(B616,#REF!,9,FALSE)&amp;CHAR(10)&amp;(DBCS(VLOOKUP(B616,#REF!,11,FALSE))&amp;(DBCS(VLOOKUP(B616,#REF!,10,FALSE))))</f>
        <v>#REF!</v>
      </c>
      <c r="F616" s="24" t="e">
        <f>IF(VLOOKUP(B616,#REF!,63,FALSE)="01","航空自衛隊第２補給処調達部長　村岡　良雄","航空自衛隊第２補給処調達部長代理調達管理課長　奥山　英樹")</f>
        <v>#REF!</v>
      </c>
      <c r="G616" s="25" t="e">
        <f>DATEVALUE(VLOOKUP(B616,#REF!,21,FALSE))</f>
        <v>#REF!</v>
      </c>
      <c r="H616" s="24" t="e">
        <f>VLOOKUP(B616,#REF!,18,FALSE)&amp;CHAR(10)&amp;(VLOOKUP(B616,#REF!,19,FALSE))</f>
        <v>#REF!</v>
      </c>
      <c r="I616" s="26" t="e">
        <f>VLOOKUP(H616,#REF!,2,FALSE)</f>
        <v>#REF!</v>
      </c>
      <c r="J616" s="11" t="e">
        <f>IF((VLOOKUP(B616,#REF!,68,FALSE)="55"),"一般競争入札","指名競争入札")</f>
        <v>#REF!</v>
      </c>
      <c r="K616" s="27" t="e">
        <f>IF(OR((VLOOKUP(B616,#REF!,66,FALSE)="1"),(VLOOKUP(B616,#REF!,8,FALSE)="1")),"非公開",(VLOOKUP(B616,#REF!,30,"FALSE")))</f>
        <v>#REF!</v>
      </c>
      <c r="L616" s="27" t="e">
        <f>VLOOKUP(B616,#REF!,29,FALSE)</f>
        <v>#REF!</v>
      </c>
      <c r="M616" s="28" t="e">
        <f>IF(OR((VLOOKUP(B616,#REF!,66,FALSE)="1"),(VLOOKUP(B616,#REF!,8,FALSE)="1")),"非公開",(ROUNDDOWN(L616/K616,3)))</f>
        <v>#REF!</v>
      </c>
      <c r="N616" s="13"/>
      <c r="O616" s="13"/>
      <c r="P616" s="13"/>
      <c r="Q616" s="14" t="s">
        <v>7</v>
      </c>
    </row>
    <row r="617" spans="1:17" ht="60" customHeight="1" x14ac:dyDescent="0.15">
      <c r="A617" s="22" t="e">
        <f>VLOOKUP(B617,#REF!,75,FALSE)</f>
        <v>#REF!</v>
      </c>
      <c r="B617" s="21"/>
      <c r="C617" s="23" t="e">
        <f>VLOOKUP(B617,#REF!,76,FALSE)</f>
        <v>#REF!</v>
      </c>
      <c r="D617" s="23" t="e">
        <f t="shared" si="9"/>
        <v>#REF!</v>
      </c>
      <c r="E617" s="24" t="e">
        <f>VLOOKUP(B617,#REF!,9,FALSE)&amp;CHAR(10)&amp;(DBCS(VLOOKUP(B617,#REF!,11,FALSE))&amp;(DBCS(VLOOKUP(B617,#REF!,10,FALSE))))</f>
        <v>#REF!</v>
      </c>
      <c r="F617" s="24" t="e">
        <f>IF(VLOOKUP(B617,#REF!,63,FALSE)="01","航空自衛隊第２補給処調達部長　村岡　良雄","航空自衛隊第２補給処調達部長代理調達管理課長　奥山　英樹")</f>
        <v>#REF!</v>
      </c>
      <c r="G617" s="25" t="e">
        <f>DATEVALUE(VLOOKUP(B617,#REF!,21,FALSE))</f>
        <v>#REF!</v>
      </c>
      <c r="H617" s="24" t="e">
        <f>VLOOKUP(B617,#REF!,18,FALSE)&amp;CHAR(10)&amp;(VLOOKUP(B617,#REF!,19,FALSE))</f>
        <v>#REF!</v>
      </c>
      <c r="I617" s="26" t="e">
        <f>VLOOKUP(H617,#REF!,2,FALSE)</f>
        <v>#REF!</v>
      </c>
      <c r="J617" s="11" t="e">
        <f>IF((VLOOKUP(B617,#REF!,68,FALSE)="55"),"一般競争入札","指名競争入札")</f>
        <v>#REF!</v>
      </c>
      <c r="K617" s="27" t="e">
        <f>IF(OR((VLOOKUP(B617,#REF!,66,FALSE)="1"),(VLOOKUP(B617,#REF!,8,FALSE)="1")),"非公開",(VLOOKUP(B617,#REF!,30,"FALSE")))</f>
        <v>#REF!</v>
      </c>
      <c r="L617" s="27" t="e">
        <f>VLOOKUP(B617,#REF!,29,FALSE)</f>
        <v>#REF!</v>
      </c>
      <c r="M617" s="28" t="e">
        <f>IF(OR((VLOOKUP(B617,#REF!,66,FALSE)="1"),(VLOOKUP(B617,#REF!,8,FALSE)="1")),"非公開",(ROUNDDOWN(L617/K617,3)))</f>
        <v>#REF!</v>
      </c>
      <c r="N617" s="13"/>
      <c r="O617" s="13"/>
      <c r="P617" s="13"/>
      <c r="Q617" s="14" t="s">
        <v>7</v>
      </c>
    </row>
    <row r="618" spans="1:17" ht="60" customHeight="1" x14ac:dyDescent="0.15">
      <c r="A618" s="22" t="e">
        <f>VLOOKUP(B618,#REF!,75,FALSE)</f>
        <v>#REF!</v>
      </c>
      <c r="B618" s="21"/>
      <c r="C618" s="23" t="e">
        <f>VLOOKUP(B618,#REF!,76,FALSE)</f>
        <v>#REF!</v>
      </c>
      <c r="D618" s="23" t="e">
        <f t="shared" si="9"/>
        <v>#REF!</v>
      </c>
      <c r="E618" s="24" t="e">
        <f>VLOOKUP(B618,#REF!,9,FALSE)&amp;CHAR(10)&amp;(DBCS(VLOOKUP(B618,#REF!,11,FALSE))&amp;(DBCS(VLOOKUP(B618,#REF!,10,FALSE))))</f>
        <v>#REF!</v>
      </c>
      <c r="F618" s="24" t="e">
        <f>IF(VLOOKUP(B618,#REF!,63,FALSE)="01","航空自衛隊第２補給処調達部長　村岡　良雄","航空自衛隊第２補給処調達部長代理調達管理課長　奥山　英樹")</f>
        <v>#REF!</v>
      </c>
      <c r="G618" s="25" t="e">
        <f>DATEVALUE(VLOOKUP(B618,#REF!,21,FALSE))</f>
        <v>#REF!</v>
      </c>
      <c r="H618" s="24" t="e">
        <f>VLOOKUP(B618,#REF!,18,FALSE)&amp;CHAR(10)&amp;(VLOOKUP(B618,#REF!,19,FALSE))</f>
        <v>#REF!</v>
      </c>
      <c r="I618" s="26" t="e">
        <f>VLOOKUP(H618,#REF!,2,FALSE)</f>
        <v>#REF!</v>
      </c>
      <c r="J618" s="11" t="e">
        <f>IF((VLOOKUP(B618,#REF!,68,FALSE)="55"),"一般競争入札","指名競争入札")</f>
        <v>#REF!</v>
      </c>
      <c r="K618" s="27" t="e">
        <f>IF(OR((VLOOKUP(B618,#REF!,66,FALSE)="1"),(VLOOKUP(B618,#REF!,8,FALSE)="1")),"非公開",(VLOOKUP(B618,#REF!,30,"FALSE")))</f>
        <v>#REF!</v>
      </c>
      <c r="L618" s="27" t="e">
        <f>VLOOKUP(B618,#REF!,29,FALSE)</f>
        <v>#REF!</v>
      </c>
      <c r="M618" s="28" t="e">
        <f>IF(OR((VLOOKUP(B618,#REF!,66,FALSE)="1"),(VLOOKUP(B618,#REF!,8,FALSE)="1")),"非公開",(ROUNDDOWN(L618/K618,3)))</f>
        <v>#REF!</v>
      </c>
      <c r="N618" s="13"/>
      <c r="O618" s="13"/>
      <c r="P618" s="13"/>
      <c r="Q618" s="14" t="s">
        <v>7</v>
      </c>
    </row>
    <row r="619" spans="1:17" ht="60" customHeight="1" x14ac:dyDescent="0.15">
      <c r="A619" s="22" t="e">
        <f>VLOOKUP(B619,#REF!,75,FALSE)</f>
        <v>#REF!</v>
      </c>
      <c r="B619" s="21"/>
      <c r="C619" s="23" t="e">
        <f>VLOOKUP(B619,#REF!,76,FALSE)</f>
        <v>#REF!</v>
      </c>
      <c r="D619" s="23" t="e">
        <f t="shared" si="9"/>
        <v>#REF!</v>
      </c>
      <c r="E619" s="24" t="e">
        <f>VLOOKUP(B619,#REF!,9,FALSE)&amp;CHAR(10)&amp;(DBCS(VLOOKUP(B619,#REF!,11,FALSE))&amp;(DBCS(VLOOKUP(B619,#REF!,10,FALSE))))</f>
        <v>#REF!</v>
      </c>
      <c r="F619" s="24" t="e">
        <f>IF(VLOOKUP(B619,#REF!,63,FALSE)="01","航空自衛隊第２補給処調達部長　村岡　良雄","航空自衛隊第２補給処調達部長代理調達管理課長　奥山　英樹")</f>
        <v>#REF!</v>
      </c>
      <c r="G619" s="25" t="e">
        <f>DATEVALUE(VLOOKUP(B619,#REF!,21,FALSE))</f>
        <v>#REF!</v>
      </c>
      <c r="H619" s="24" t="e">
        <f>VLOOKUP(B619,#REF!,18,FALSE)&amp;CHAR(10)&amp;(VLOOKUP(B619,#REF!,19,FALSE))</f>
        <v>#REF!</v>
      </c>
      <c r="I619" s="26" t="e">
        <f>VLOOKUP(H619,#REF!,2,FALSE)</f>
        <v>#REF!</v>
      </c>
      <c r="J619" s="11" t="e">
        <f>IF((VLOOKUP(B619,#REF!,68,FALSE)="55"),"一般競争入札","指名競争入札")</f>
        <v>#REF!</v>
      </c>
      <c r="K619" s="27" t="e">
        <f>IF(OR((VLOOKUP(B619,#REF!,66,FALSE)="1"),(VLOOKUP(B619,#REF!,8,FALSE)="1")),"非公開",(VLOOKUP(B619,#REF!,30,"FALSE")))</f>
        <v>#REF!</v>
      </c>
      <c r="L619" s="27" t="e">
        <f>VLOOKUP(B619,#REF!,29,FALSE)</f>
        <v>#REF!</v>
      </c>
      <c r="M619" s="28" t="e">
        <f>IF(OR((VLOOKUP(B619,#REF!,66,FALSE)="1"),(VLOOKUP(B619,#REF!,8,FALSE)="1")),"非公開",(ROUNDDOWN(L619/K619,3)))</f>
        <v>#REF!</v>
      </c>
      <c r="N619" s="13"/>
      <c r="O619" s="13"/>
      <c r="P619" s="13"/>
      <c r="Q619" s="14" t="s">
        <v>7</v>
      </c>
    </row>
    <row r="620" spans="1:17" ht="60" customHeight="1" x14ac:dyDescent="0.15">
      <c r="A620" s="22" t="e">
        <f>VLOOKUP(B620,#REF!,75,FALSE)</f>
        <v>#REF!</v>
      </c>
      <c r="B620" s="21"/>
      <c r="C620" s="23" t="e">
        <f>VLOOKUP(B620,#REF!,76,FALSE)</f>
        <v>#REF!</v>
      </c>
      <c r="D620" s="23" t="e">
        <f t="shared" si="9"/>
        <v>#REF!</v>
      </c>
      <c r="E620" s="24" t="e">
        <f>VLOOKUP(B620,#REF!,9,FALSE)&amp;CHAR(10)&amp;(DBCS(VLOOKUP(B620,#REF!,11,FALSE))&amp;(DBCS(VLOOKUP(B620,#REF!,10,FALSE))))</f>
        <v>#REF!</v>
      </c>
      <c r="F620" s="24" t="e">
        <f>IF(VLOOKUP(B620,#REF!,63,FALSE)="01","航空自衛隊第２補給処調達部長　村岡　良雄","航空自衛隊第２補給処調達部長代理調達管理課長　奥山　英樹")</f>
        <v>#REF!</v>
      </c>
      <c r="G620" s="25" t="e">
        <f>DATEVALUE(VLOOKUP(B620,#REF!,21,FALSE))</f>
        <v>#REF!</v>
      </c>
      <c r="H620" s="24" t="e">
        <f>VLOOKUP(B620,#REF!,18,FALSE)&amp;CHAR(10)&amp;(VLOOKUP(B620,#REF!,19,FALSE))</f>
        <v>#REF!</v>
      </c>
      <c r="I620" s="26" t="e">
        <f>VLOOKUP(H620,#REF!,2,FALSE)</f>
        <v>#REF!</v>
      </c>
      <c r="J620" s="11" t="e">
        <f>IF((VLOOKUP(B620,#REF!,68,FALSE)="55"),"一般競争入札","指名競争入札")</f>
        <v>#REF!</v>
      </c>
      <c r="K620" s="27" t="e">
        <f>IF(OR((VLOOKUP(B620,#REF!,66,FALSE)="1"),(VLOOKUP(B620,#REF!,8,FALSE)="1")),"非公開",(VLOOKUP(B620,#REF!,30,"FALSE")))</f>
        <v>#REF!</v>
      </c>
      <c r="L620" s="27" t="e">
        <f>VLOOKUP(B620,#REF!,29,FALSE)</f>
        <v>#REF!</v>
      </c>
      <c r="M620" s="28" t="e">
        <f>IF(OR((VLOOKUP(B620,#REF!,66,FALSE)="1"),(VLOOKUP(B620,#REF!,8,FALSE)="1")),"非公開",(ROUNDDOWN(L620/K620,3)))</f>
        <v>#REF!</v>
      </c>
      <c r="N620" s="13"/>
      <c r="O620" s="13"/>
      <c r="P620" s="13"/>
      <c r="Q620" s="14" t="s">
        <v>7</v>
      </c>
    </row>
    <row r="621" spans="1:17" ht="60" customHeight="1" x14ac:dyDescent="0.15">
      <c r="A621" s="22" t="e">
        <f>VLOOKUP(B621,#REF!,75,FALSE)</f>
        <v>#REF!</v>
      </c>
      <c r="B621" s="21"/>
      <c r="C621" s="23" t="e">
        <f>VLOOKUP(B621,#REF!,76,FALSE)</f>
        <v>#REF!</v>
      </c>
      <c r="D621" s="23" t="e">
        <f t="shared" si="9"/>
        <v>#REF!</v>
      </c>
      <c r="E621" s="24" t="e">
        <f>VLOOKUP(B621,#REF!,9,FALSE)&amp;CHAR(10)&amp;(DBCS(VLOOKUP(B621,#REF!,11,FALSE))&amp;(DBCS(VLOOKUP(B621,#REF!,10,FALSE))))</f>
        <v>#REF!</v>
      </c>
      <c r="F621" s="24" t="e">
        <f>IF(VLOOKUP(B621,#REF!,63,FALSE)="01","航空自衛隊第２補給処調達部長　村岡　良雄","航空自衛隊第２補給処調達部長代理調達管理課長　奥山　英樹")</f>
        <v>#REF!</v>
      </c>
      <c r="G621" s="25" t="e">
        <f>DATEVALUE(VLOOKUP(B621,#REF!,21,FALSE))</f>
        <v>#REF!</v>
      </c>
      <c r="H621" s="24" t="e">
        <f>VLOOKUP(B621,#REF!,18,FALSE)&amp;CHAR(10)&amp;(VLOOKUP(B621,#REF!,19,FALSE))</f>
        <v>#REF!</v>
      </c>
      <c r="I621" s="26" t="e">
        <f>VLOOKUP(H621,#REF!,2,FALSE)</f>
        <v>#REF!</v>
      </c>
      <c r="J621" s="11" t="e">
        <f>IF((VLOOKUP(B621,#REF!,68,FALSE)="55"),"一般競争入札","指名競争入札")</f>
        <v>#REF!</v>
      </c>
      <c r="K621" s="27" t="e">
        <f>IF(OR((VLOOKUP(B621,#REF!,66,FALSE)="1"),(VLOOKUP(B621,#REF!,8,FALSE)="1")),"非公開",(VLOOKUP(B621,#REF!,30,"FALSE")))</f>
        <v>#REF!</v>
      </c>
      <c r="L621" s="27" t="e">
        <f>VLOOKUP(B621,#REF!,29,FALSE)</f>
        <v>#REF!</v>
      </c>
      <c r="M621" s="28" t="e">
        <f>IF(OR((VLOOKUP(B621,#REF!,66,FALSE)="1"),(VLOOKUP(B621,#REF!,8,FALSE)="1")),"非公開",(ROUNDDOWN(L621/K621,3)))</f>
        <v>#REF!</v>
      </c>
      <c r="N621" s="13"/>
      <c r="O621" s="13"/>
      <c r="P621" s="13"/>
      <c r="Q621" s="14" t="s">
        <v>7</v>
      </c>
    </row>
    <row r="622" spans="1:17" ht="60" customHeight="1" x14ac:dyDescent="0.15">
      <c r="A622" s="22" t="e">
        <f>VLOOKUP(B622,#REF!,75,FALSE)</f>
        <v>#REF!</v>
      </c>
      <c r="B622" s="21"/>
      <c r="C622" s="23" t="e">
        <f>VLOOKUP(B622,#REF!,76,FALSE)</f>
        <v>#REF!</v>
      </c>
      <c r="D622" s="23" t="e">
        <f t="shared" si="9"/>
        <v>#REF!</v>
      </c>
      <c r="E622" s="24" t="e">
        <f>VLOOKUP(B622,#REF!,9,FALSE)&amp;CHAR(10)&amp;(DBCS(VLOOKUP(B622,#REF!,11,FALSE))&amp;(DBCS(VLOOKUP(B622,#REF!,10,FALSE))))</f>
        <v>#REF!</v>
      </c>
      <c r="F622" s="24" t="e">
        <f>IF(VLOOKUP(B622,#REF!,63,FALSE)="01","航空自衛隊第２補給処調達部長　村岡　良雄","航空自衛隊第２補給処調達部長代理調達管理課長　奥山　英樹")</f>
        <v>#REF!</v>
      </c>
      <c r="G622" s="25" t="e">
        <f>DATEVALUE(VLOOKUP(B622,#REF!,21,FALSE))</f>
        <v>#REF!</v>
      </c>
      <c r="H622" s="24" t="e">
        <f>VLOOKUP(B622,#REF!,18,FALSE)&amp;CHAR(10)&amp;(VLOOKUP(B622,#REF!,19,FALSE))</f>
        <v>#REF!</v>
      </c>
      <c r="I622" s="26" t="e">
        <f>VLOOKUP(H622,#REF!,2,FALSE)</f>
        <v>#REF!</v>
      </c>
      <c r="J622" s="11" t="e">
        <f>IF((VLOOKUP(B622,#REF!,68,FALSE)="55"),"一般競争入札","指名競争入札")</f>
        <v>#REF!</v>
      </c>
      <c r="K622" s="27" t="e">
        <f>IF(OR((VLOOKUP(B622,#REF!,66,FALSE)="1"),(VLOOKUP(B622,#REF!,8,FALSE)="1")),"非公開",(VLOOKUP(B622,#REF!,30,"FALSE")))</f>
        <v>#REF!</v>
      </c>
      <c r="L622" s="27" t="e">
        <f>VLOOKUP(B622,#REF!,29,FALSE)</f>
        <v>#REF!</v>
      </c>
      <c r="M622" s="28" t="e">
        <f>IF(OR((VLOOKUP(B622,#REF!,66,FALSE)="1"),(VLOOKUP(B622,#REF!,8,FALSE)="1")),"非公開",(ROUNDDOWN(L622/K622,3)))</f>
        <v>#REF!</v>
      </c>
      <c r="N622" s="13"/>
      <c r="O622" s="13"/>
      <c r="P622" s="13"/>
      <c r="Q622" s="14" t="s">
        <v>7</v>
      </c>
    </row>
    <row r="623" spans="1:17" ht="60" customHeight="1" x14ac:dyDescent="0.15">
      <c r="A623" s="22" t="e">
        <f>VLOOKUP(B623,#REF!,75,FALSE)</f>
        <v>#REF!</v>
      </c>
      <c r="B623" s="21"/>
      <c r="C623" s="23" t="e">
        <f>VLOOKUP(B623,#REF!,76,FALSE)</f>
        <v>#REF!</v>
      </c>
      <c r="D623" s="23" t="e">
        <f t="shared" si="9"/>
        <v>#REF!</v>
      </c>
      <c r="E623" s="24" t="e">
        <f>VLOOKUP(B623,#REF!,9,FALSE)&amp;CHAR(10)&amp;(DBCS(VLOOKUP(B623,#REF!,11,FALSE))&amp;(DBCS(VLOOKUP(B623,#REF!,10,FALSE))))</f>
        <v>#REF!</v>
      </c>
      <c r="F623" s="24" t="e">
        <f>IF(VLOOKUP(B623,#REF!,63,FALSE)="01","航空自衛隊第２補給処調達部長　村岡　良雄","航空自衛隊第２補給処調達部長代理調達管理課長　奥山　英樹")</f>
        <v>#REF!</v>
      </c>
      <c r="G623" s="25" t="e">
        <f>DATEVALUE(VLOOKUP(B623,#REF!,21,FALSE))</f>
        <v>#REF!</v>
      </c>
      <c r="H623" s="24" t="e">
        <f>VLOOKUP(B623,#REF!,18,FALSE)&amp;CHAR(10)&amp;(VLOOKUP(B623,#REF!,19,FALSE))</f>
        <v>#REF!</v>
      </c>
      <c r="I623" s="26" t="e">
        <f>VLOOKUP(H623,#REF!,2,FALSE)</f>
        <v>#REF!</v>
      </c>
      <c r="J623" s="11" t="e">
        <f>IF((VLOOKUP(B623,#REF!,68,FALSE)="55"),"一般競争入札","指名競争入札")</f>
        <v>#REF!</v>
      </c>
      <c r="K623" s="27" t="e">
        <f>IF(OR((VLOOKUP(B623,#REF!,66,FALSE)="1"),(VLOOKUP(B623,#REF!,8,FALSE)="1")),"非公開",(VLOOKUP(B623,#REF!,30,"FALSE")))</f>
        <v>#REF!</v>
      </c>
      <c r="L623" s="27" t="e">
        <f>VLOOKUP(B623,#REF!,29,FALSE)</f>
        <v>#REF!</v>
      </c>
      <c r="M623" s="28" t="e">
        <f>IF(OR((VLOOKUP(B623,#REF!,66,FALSE)="1"),(VLOOKUP(B623,#REF!,8,FALSE)="1")),"非公開",(ROUNDDOWN(L623/K623,3)))</f>
        <v>#REF!</v>
      </c>
      <c r="N623" s="13"/>
      <c r="O623" s="13"/>
      <c r="P623" s="13"/>
      <c r="Q623" s="14" t="s">
        <v>7</v>
      </c>
    </row>
    <row r="624" spans="1:17" ht="60" customHeight="1" x14ac:dyDescent="0.15">
      <c r="A624" s="22" t="e">
        <f>VLOOKUP(B624,#REF!,75,FALSE)</f>
        <v>#REF!</v>
      </c>
      <c r="B624" s="21"/>
      <c r="C624" s="23" t="e">
        <f>VLOOKUP(B624,#REF!,76,FALSE)</f>
        <v>#REF!</v>
      </c>
      <c r="D624" s="23" t="e">
        <f t="shared" si="9"/>
        <v>#REF!</v>
      </c>
      <c r="E624" s="24" t="e">
        <f>VLOOKUP(B624,#REF!,9,FALSE)&amp;CHAR(10)&amp;(DBCS(VLOOKUP(B624,#REF!,11,FALSE))&amp;(DBCS(VLOOKUP(B624,#REF!,10,FALSE))))</f>
        <v>#REF!</v>
      </c>
      <c r="F624" s="24" t="e">
        <f>IF(VLOOKUP(B624,#REF!,63,FALSE)="01","航空自衛隊第２補給処調達部長　村岡　良雄","航空自衛隊第２補給処調達部長代理調達管理課長　奥山　英樹")</f>
        <v>#REF!</v>
      </c>
      <c r="G624" s="25" t="e">
        <f>DATEVALUE(VLOOKUP(B624,#REF!,21,FALSE))</f>
        <v>#REF!</v>
      </c>
      <c r="H624" s="24" t="e">
        <f>VLOOKUP(B624,#REF!,18,FALSE)&amp;CHAR(10)&amp;(VLOOKUP(B624,#REF!,19,FALSE))</f>
        <v>#REF!</v>
      </c>
      <c r="I624" s="26" t="e">
        <f>VLOOKUP(H624,#REF!,2,FALSE)</f>
        <v>#REF!</v>
      </c>
      <c r="J624" s="11" t="e">
        <f>IF((VLOOKUP(B624,#REF!,68,FALSE)="55"),"一般競争入札","指名競争入札")</f>
        <v>#REF!</v>
      </c>
      <c r="K624" s="27" t="e">
        <f>IF(OR((VLOOKUP(B624,#REF!,66,FALSE)="1"),(VLOOKUP(B624,#REF!,8,FALSE)="1")),"非公開",(VLOOKUP(B624,#REF!,30,"FALSE")))</f>
        <v>#REF!</v>
      </c>
      <c r="L624" s="27" t="e">
        <f>VLOOKUP(B624,#REF!,29,FALSE)</f>
        <v>#REF!</v>
      </c>
      <c r="M624" s="28" t="e">
        <f>IF(OR((VLOOKUP(B624,#REF!,66,FALSE)="1"),(VLOOKUP(B624,#REF!,8,FALSE)="1")),"非公開",(ROUNDDOWN(L624/K624,3)))</f>
        <v>#REF!</v>
      </c>
      <c r="N624" s="13"/>
      <c r="O624" s="13"/>
      <c r="P624" s="13"/>
      <c r="Q624" s="14" t="s">
        <v>7</v>
      </c>
    </row>
    <row r="625" spans="1:17" ht="60" customHeight="1" x14ac:dyDescent="0.15">
      <c r="A625" s="22" t="e">
        <f>VLOOKUP(B625,#REF!,75,FALSE)</f>
        <v>#REF!</v>
      </c>
      <c r="B625" s="21"/>
      <c r="C625" s="23" t="e">
        <f>VLOOKUP(B625,#REF!,76,FALSE)</f>
        <v>#REF!</v>
      </c>
      <c r="D625" s="23" t="e">
        <f t="shared" si="9"/>
        <v>#REF!</v>
      </c>
      <c r="E625" s="24" t="e">
        <f>VLOOKUP(B625,#REF!,9,FALSE)&amp;CHAR(10)&amp;(DBCS(VLOOKUP(B625,#REF!,11,FALSE))&amp;(DBCS(VLOOKUP(B625,#REF!,10,FALSE))))</f>
        <v>#REF!</v>
      </c>
      <c r="F625" s="24" t="e">
        <f>IF(VLOOKUP(B625,#REF!,63,FALSE)="01","航空自衛隊第２補給処調達部長　村岡　良雄","航空自衛隊第２補給処調達部長代理調達管理課長　奥山　英樹")</f>
        <v>#REF!</v>
      </c>
      <c r="G625" s="25" t="e">
        <f>DATEVALUE(VLOOKUP(B625,#REF!,21,FALSE))</f>
        <v>#REF!</v>
      </c>
      <c r="H625" s="24" t="e">
        <f>VLOOKUP(B625,#REF!,18,FALSE)&amp;CHAR(10)&amp;(VLOOKUP(B625,#REF!,19,FALSE))</f>
        <v>#REF!</v>
      </c>
      <c r="I625" s="26" t="e">
        <f>VLOOKUP(H625,#REF!,2,FALSE)</f>
        <v>#REF!</v>
      </c>
      <c r="J625" s="11" t="e">
        <f>IF((VLOOKUP(B625,#REF!,68,FALSE)="55"),"一般競争入札","指名競争入札")</f>
        <v>#REF!</v>
      </c>
      <c r="K625" s="27" t="e">
        <f>IF(OR((VLOOKUP(B625,#REF!,66,FALSE)="1"),(VLOOKUP(B625,#REF!,8,FALSE)="1")),"非公開",(VLOOKUP(B625,#REF!,30,"FALSE")))</f>
        <v>#REF!</v>
      </c>
      <c r="L625" s="27" t="e">
        <f>VLOOKUP(B625,#REF!,29,FALSE)</f>
        <v>#REF!</v>
      </c>
      <c r="M625" s="28" t="e">
        <f>IF(OR((VLOOKUP(B625,#REF!,66,FALSE)="1"),(VLOOKUP(B625,#REF!,8,FALSE)="1")),"非公開",(ROUNDDOWN(L625/K625,3)))</f>
        <v>#REF!</v>
      </c>
      <c r="N625" s="13"/>
      <c r="O625" s="13"/>
      <c r="P625" s="13"/>
      <c r="Q625" s="14" t="s">
        <v>7</v>
      </c>
    </row>
    <row r="626" spans="1:17" ht="60" customHeight="1" x14ac:dyDescent="0.15">
      <c r="A626" s="22" t="e">
        <f>VLOOKUP(B626,#REF!,75,FALSE)</f>
        <v>#REF!</v>
      </c>
      <c r="B626" s="21"/>
      <c r="C626" s="23" t="e">
        <f>VLOOKUP(B626,#REF!,76,FALSE)</f>
        <v>#REF!</v>
      </c>
      <c r="D626" s="23" t="e">
        <f t="shared" si="9"/>
        <v>#REF!</v>
      </c>
      <c r="E626" s="24" t="e">
        <f>VLOOKUP(B626,#REF!,9,FALSE)&amp;CHAR(10)&amp;(DBCS(VLOOKUP(B626,#REF!,11,FALSE))&amp;(DBCS(VLOOKUP(B626,#REF!,10,FALSE))))</f>
        <v>#REF!</v>
      </c>
      <c r="F626" s="24" t="e">
        <f>IF(VLOOKUP(B626,#REF!,63,FALSE)="01","航空自衛隊第２補給処調達部長　村岡　良雄","航空自衛隊第２補給処調達部長代理調達管理課長　奥山　英樹")</f>
        <v>#REF!</v>
      </c>
      <c r="G626" s="25" t="e">
        <f>DATEVALUE(VLOOKUP(B626,#REF!,21,FALSE))</f>
        <v>#REF!</v>
      </c>
      <c r="H626" s="24" t="e">
        <f>VLOOKUP(B626,#REF!,18,FALSE)&amp;CHAR(10)&amp;(VLOOKUP(B626,#REF!,19,FALSE))</f>
        <v>#REF!</v>
      </c>
      <c r="I626" s="26" t="e">
        <f>VLOOKUP(H626,#REF!,2,FALSE)</f>
        <v>#REF!</v>
      </c>
      <c r="J626" s="11" t="e">
        <f>IF((VLOOKUP(B626,#REF!,68,FALSE)="55"),"一般競争入札","指名競争入札")</f>
        <v>#REF!</v>
      </c>
      <c r="K626" s="27" t="e">
        <f>IF(OR((VLOOKUP(B626,#REF!,66,FALSE)="1"),(VLOOKUP(B626,#REF!,8,FALSE)="1")),"非公開",(VLOOKUP(B626,#REF!,30,"FALSE")))</f>
        <v>#REF!</v>
      </c>
      <c r="L626" s="27" t="e">
        <f>VLOOKUP(B626,#REF!,29,FALSE)</f>
        <v>#REF!</v>
      </c>
      <c r="M626" s="28" t="e">
        <f>IF(OR((VLOOKUP(B626,#REF!,66,FALSE)="1"),(VLOOKUP(B626,#REF!,8,FALSE)="1")),"非公開",(ROUNDDOWN(L626/K626,3)))</f>
        <v>#REF!</v>
      </c>
      <c r="N626" s="13"/>
      <c r="O626" s="13"/>
      <c r="P626" s="13"/>
      <c r="Q626" s="14" t="s">
        <v>7</v>
      </c>
    </row>
    <row r="627" spans="1:17" ht="60" customHeight="1" x14ac:dyDescent="0.15">
      <c r="A627" s="22" t="e">
        <f>VLOOKUP(B627,#REF!,75,FALSE)</f>
        <v>#REF!</v>
      </c>
      <c r="B627" s="21"/>
      <c r="C627" s="23" t="e">
        <f>VLOOKUP(B627,#REF!,76,FALSE)</f>
        <v>#REF!</v>
      </c>
      <c r="D627" s="23" t="e">
        <f t="shared" si="9"/>
        <v>#REF!</v>
      </c>
      <c r="E627" s="24" t="e">
        <f>VLOOKUP(B627,#REF!,9,FALSE)&amp;CHAR(10)&amp;(DBCS(VLOOKUP(B627,#REF!,11,FALSE))&amp;(DBCS(VLOOKUP(B627,#REF!,10,FALSE))))</f>
        <v>#REF!</v>
      </c>
      <c r="F627" s="24" t="e">
        <f>IF(VLOOKUP(B627,#REF!,63,FALSE)="01","航空自衛隊第２補給処調達部長　村岡　良雄","航空自衛隊第２補給処調達部長代理調達管理課長　奥山　英樹")</f>
        <v>#REF!</v>
      </c>
      <c r="G627" s="25" t="e">
        <f>DATEVALUE(VLOOKUP(B627,#REF!,21,FALSE))</f>
        <v>#REF!</v>
      </c>
      <c r="H627" s="24" t="e">
        <f>VLOOKUP(B627,#REF!,18,FALSE)&amp;CHAR(10)&amp;(VLOOKUP(B627,#REF!,19,FALSE))</f>
        <v>#REF!</v>
      </c>
      <c r="I627" s="26" t="e">
        <f>VLOOKUP(H627,#REF!,2,FALSE)</f>
        <v>#REF!</v>
      </c>
      <c r="J627" s="11" t="e">
        <f>IF((VLOOKUP(B627,#REF!,68,FALSE)="55"),"一般競争入札","指名競争入札")</f>
        <v>#REF!</v>
      </c>
      <c r="K627" s="27" t="e">
        <f>IF(OR((VLOOKUP(B627,#REF!,66,FALSE)="1"),(VLOOKUP(B627,#REF!,8,FALSE)="1")),"非公開",(VLOOKUP(B627,#REF!,30,"FALSE")))</f>
        <v>#REF!</v>
      </c>
      <c r="L627" s="27" t="e">
        <f>VLOOKUP(B627,#REF!,29,FALSE)</f>
        <v>#REF!</v>
      </c>
      <c r="M627" s="28" t="e">
        <f>IF(OR((VLOOKUP(B627,#REF!,66,FALSE)="1"),(VLOOKUP(B627,#REF!,8,FALSE)="1")),"非公開",(ROUNDDOWN(L627/K627,3)))</f>
        <v>#REF!</v>
      </c>
      <c r="N627" s="13"/>
      <c r="O627" s="13"/>
      <c r="P627" s="13"/>
      <c r="Q627" s="14" t="s">
        <v>7</v>
      </c>
    </row>
    <row r="628" spans="1:17" ht="60" customHeight="1" x14ac:dyDescent="0.15">
      <c r="A628" s="22" t="e">
        <f>VLOOKUP(B628,#REF!,75,FALSE)</f>
        <v>#REF!</v>
      </c>
      <c r="B628" s="21"/>
      <c r="C628" s="23" t="e">
        <f>VLOOKUP(B628,#REF!,76,FALSE)</f>
        <v>#REF!</v>
      </c>
      <c r="D628" s="23" t="e">
        <f t="shared" si="9"/>
        <v>#REF!</v>
      </c>
      <c r="E628" s="24" t="e">
        <f>VLOOKUP(B628,#REF!,9,FALSE)&amp;CHAR(10)&amp;(DBCS(VLOOKUP(B628,#REF!,11,FALSE))&amp;(DBCS(VLOOKUP(B628,#REF!,10,FALSE))))</f>
        <v>#REF!</v>
      </c>
      <c r="F628" s="24" t="e">
        <f>IF(VLOOKUP(B628,#REF!,63,FALSE)="01","航空自衛隊第２補給処調達部長　村岡　良雄","航空自衛隊第２補給処調達部長代理調達管理課長　奥山　英樹")</f>
        <v>#REF!</v>
      </c>
      <c r="G628" s="25" t="e">
        <f>DATEVALUE(VLOOKUP(B628,#REF!,21,FALSE))</f>
        <v>#REF!</v>
      </c>
      <c r="H628" s="24" t="e">
        <f>VLOOKUP(B628,#REF!,18,FALSE)&amp;CHAR(10)&amp;(VLOOKUP(B628,#REF!,19,FALSE))</f>
        <v>#REF!</v>
      </c>
      <c r="I628" s="26" t="e">
        <f>VLOOKUP(H628,#REF!,2,FALSE)</f>
        <v>#REF!</v>
      </c>
      <c r="J628" s="11" t="e">
        <f>IF((VLOOKUP(B628,#REF!,68,FALSE)="55"),"一般競争入札","指名競争入札")</f>
        <v>#REF!</v>
      </c>
      <c r="K628" s="27" t="e">
        <f>IF(OR((VLOOKUP(B628,#REF!,66,FALSE)="1"),(VLOOKUP(B628,#REF!,8,FALSE)="1")),"非公開",(VLOOKUP(B628,#REF!,30,"FALSE")))</f>
        <v>#REF!</v>
      </c>
      <c r="L628" s="27" t="e">
        <f>VLOOKUP(B628,#REF!,29,FALSE)</f>
        <v>#REF!</v>
      </c>
      <c r="M628" s="28" t="e">
        <f>IF(OR((VLOOKUP(B628,#REF!,66,FALSE)="1"),(VLOOKUP(B628,#REF!,8,FALSE)="1")),"非公開",(ROUNDDOWN(L628/K628,3)))</f>
        <v>#REF!</v>
      </c>
      <c r="N628" s="13"/>
      <c r="O628" s="13"/>
      <c r="P628" s="13"/>
      <c r="Q628" s="14" t="s">
        <v>7</v>
      </c>
    </row>
    <row r="629" spans="1:17" ht="60" customHeight="1" x14ac:dyDescent="0.15">
      <c r="A629" s="22" t="e">
        <f>VLOOKUP(B629,#REF!,75,FALSE)</f>
        <v>#REF!</v>
      </c>
      <c r="B629" s="21"/>
      <c r="C629" s="23" t="e">
        <f>VLOOKUP(B629,#REF!,76,FALSE)</f>
        <v>#REF!</v>
      </c>
      <c r="D629" s="23" t="e">
        <f t="shared" si="9"/>
        <v>#REF!</v>
      </c>
      <c r="E629" s="24" t="e">
        <f>VLOOKUP(B629,#REF!,9,FALSE)&amp;CHAR(10)&amp;(DBCS(VLOOKUP(B629,#REF!,11,FALSE))&amp;(DBCS(VLOOKUP(B629,#REF!,10,FALSE))))</f>
        <v>#REF!</v>
      </c>
      <c r="F629" s="24" t="e">
        <f>IF(VLOOKUP(B629,#REF!,63,FALSE)="01","航空自衛隊第２補給処調達部長　村岡　良雄","航空自衛隊第２補給処調達部長代理調達管理課長　奥山　英樹")</f>
        <v>#REF!</v>
      </c>
      <c r="G629" s="25" t="e">
        <f>DATEVALUE(VLOOKUP(B629,#REF!,21,FALSE))</f>
        <v>#REF!</v>
      </c>
      <c r="H629" s="24" t="e">
        <f>VLOOKUP(B629,#REF!,18,FALSE)&amp;CHAR(10)&amp;(VLOOKUP(B629,#REF!,19,FALSE))</f>
        <v>#REF!</v>
      </c>
      <c r="I629" s="26" t="e">
        <f>VLOOKUP(H629,#REF!,2,FALSE)</f>
        <v>#REF!</v>
      </c>
      <c r="J629" s="11" t="e">
        <f>IF((VLOOKUP(B629,#REF!,68,FALSE)="55"),"一般競争入札","指名競争入札")</f>
        <v>#REF!</v>
      </c>
      <c r="K629" s="27" t="e">
        <f>IF(OR((VLOOKUP(B629,#REF!,66,FALSE)="1"),(VLOOKUP(B629,#REF!,8,FALSE)="1")),"非公開",(VLOOKUP(B629,#REF!,30,"FALSE")))</f>
        <v>#REF!</v>
      </c>
      <c r="L629" s="27" t="e">
        <f>VLOOKUP(B629,#REF!,29,FALSE)</f>
        <v>#REF!</v>
      </c>
      <c r="M629" s="28" t="e">
        <f>IF(OR((VLOOKUP(B629,#REF!,66,FALSE)="1"),(VLOOKUP(B629,#REF!,8,FALSE)="1")),"非公開",(ROUNDDOWN(L629/K629,3)))</f>
        <v>#REF!</v>
      </c>
      <c r="N629" s="13"/>
      <c r="O629" s="13"/>
      <c r="P629" s="13"/>
      <c r="Q629" s="14" t="s">
        <v>7</v>
      </c>
    </row>
    <row r="630" spans="1:17" ht="60" customHeight="1" x14ac:dyDescent="0.15">
      <c r="A630" s="22" t="e">
        <f>VLOOKUP(B630,#REF!,75,FALSE)</f>
        <v>#REF!</v>
      </c>
      <c r="B630" s="21"/>
      <c r="C630" s="23" t="e">
        <f>VLOOKUP(B630,#REF!,76,FALSE)</f>
        <v>#REF!</v>
      </c>
      <c r="D630" s="23" t="e">
        <f t="shared" si="9"/>
        <v>#REF!</v>
      </c>
      <c r="E630" s="24" t="e">
        <f>VLOOKUP(B630,#REF!,9,FALSE)&amp;CHAR(10)&amp;(DBCS(VLOOKUP(B630,#REF!,11,FALSE))&amp;(DBCS(VLOOKUP(B630,#REF!,10,FALSE))))</f>
        <v>#REF!</v>
      </c>
      <c r="F630" s="24" t="e">
        <f>IF(VLOOKUP(B630,#REF!,63,FALSE)="01","航空自衛隊第２補給処調達部長　村岡　良雄","航空自衛隊第２補給処調達部長代理調達管理課長　奥山　英樹")</f>
        <v>#REF!</v>
      </c>
      <c r="G630" s="25" t="e">
        <f>DATEVALUE(VLOOKUP(B630,#REF!,21,FALSE))</f>
        <v>#REF!</v>
      </c>
      <c r="H630" s="24" t="e">
        <f>VLOOKUP(B630,#REF!,18,FALSE)&amp;CHAR(10)&amp;(VLOOKUP(B630,#REF!,19,FALSE))</f>
        <v>#REF!</v>
      </c>
      <c r="I630" s="26" t="e">
        <f>VLOOKUP(H630,#REF!,2,FALSE)</f>
        <v>#REF!</v>
      </c>
      <c r="J630" s="11" t="e">
        <f>IF((VLOOKUP(B630,#REF!,68,FALSE)="55"),"一般競争入札","指名競争入札")</f>
        <v>#REF!</v>
      </c>
      <c r="K630" s="27" t="e">
        <f>IF(OR((VLOOKUP(B630,#REF!,66,FALSE)="1"),(VLOOKUP(B630,#REF!,8,FALSE)="1")),"非公開",(VLOOKUP(B630,#REF!,30,"FALSE")))</f>
        <v>#REF!</v>
      </c>
      <c r="L630" s="27" t="e">
        <f>VLOOKUP(B630,#REF!,29,FALSE)</f>
        <v>#REF!</v>
      </c>
      <c r="M630" s="28" t="e">
        <f>IF(OR((VLOOKUP(B630,#REF!,66,FALSE)="1"),(VLOOKUP(B630,#REF!,8,FALSE)="1")),"非公開",(ROUNDDOWN(L630/K630,3)))</f>
        <v>#REF!</v>
      </c>
      <c r="N630" s="13"/>
      <c r="O630" s="13"/>
      <c r="P630" s="13"/>
      <c r="Q630" s="14" t="s">
        <v>7</v>
      </c>
    </row>
    <row r="631" spans="1:17" ht="60" customHeight="1" x14ac:dyDescent="0.15">
      <c r="A631" s="22" t="e">
        <f>VLOOKUP(B631,#REF!,75,FALSE)</f>
        <v>#REF!</v>
      </c>
      <c r="B631" s="21"/>
      <c r="C631" s="23" t="e">
        <f>VLOOKUP(B631,#REF!,76,FALSE)</f>
        <v>#REF!</v>
      </c>
      <c r="D631" s="23" t="e">
        <f t="shared" si="9"/>
        <v>#REF!</v>
      </c>
      <c r="E631" s="24" t="e">
        <f>VLOOKUP(B631,#REF!,9,FALSE)&amp;CHAR(10)&amp;(DBCS(VLOOKUP(B631,#REF!,11,FALSE))&amp;(DBCS(VLOOKUP(B631,#REF!,10,FALSE))))</f>
        <v>#REF!</v>
      </c>
      <c r="F631" s="24" t="e">
        <f>IF(VLOOKUP(B631,#REF!,63,FALSE)="01","航空自衛隊第２補給処調達部長　村岡　良雄","航空自衛隊第２補給処調達部長代理調達管理課長　奥山　英樹")</f>
        <v>#REF!</v>
      </c>
      <c r="G631" s="25" t="e">
        <f>DATEVALUE(VLOOKUP(B631,#REF!,21,FALSE))</f>
        <v>#REF!</v>
      </c>
      <c r="H631" s="24" t="e">
        <f>VLOOKUP(B631,#REF!,18,FALSE)&amp;CHAR(10)&amp;(VLOOKUP(B631,#REF!,19,FALSE))</f>
        <v>#REF!</v>
      </c>
      <c r="I631" s="26" t="e">
        <f>VLOOKUP(H631,#REF!,2,FALSE)</f>
        <v>#REF!</v>
      </c>
      <c r="J631" s="11" t="e">
        <f>IF((VLOOKUP(B631,#REF!,68,FALSE)="55"),"一般競争入札","指名競争入札")</f>
        <v>#REF!</v>
      </c>
      <c r="K631" s="27" t="e">
        <f>IF(OR((VLOOKUP(B631,#REF!,66,FALSE)="1"),(VLOOKUP(B631,#REF!,8,FALSE)="1")),"非公開",(VLOOKUP(B631,#REF!,30,"FALSE")))</f>
        <v>#REF!</v>
      </c>
      <c r="L631" s="27" t="e">
        <f>VLOOKUP(B631,#REF!,29,FALSE)</f>
        <v>#REF!</v>
      </c>
      <c r="M631" s="28" t="e">
        <f>IF(OR((VLOOKUP(B631,#REF!,66,FALSE)="1"),(VLOOKUP(B631,#REF!,8,FALSE)="1")),"非公開",(ROUNDDOWN(L631/K631,3)))</f>
        <v>#REF!</v>
      </c>
      <c r="N631" s="13"/>
      <c r="O631" s="13"/>
      <c r="P631" s="13"/>
      <c r="Q631" s="14" t="s">
        <v>7</v>
      </c>
    </row>
    <row r="632" spans="1:17" ht="60" customHeight="1" x14ac:dyDescent="0.15">
      <c r="A632" s="22" t="e">
        <f>VLOOKUP(B632,#REF!,75,FALSE)</f>
        <v>#REF!</v>
      </c>
      <c r="B632" s="21"/>
      <c r="C632" s="23" t="e">
        <f>VLOOKUP(B632,#REF!,76,FALSE)</f>
        <v>#REF!</v>
      </c>
      <c r="D632" s="23" t="e">
        <f t="shared" si="9"/>
        <v>#REF!</v>
      </c>
      <c r="E632" s="24" t="e">
        <f>VLOOKUP(B632,#REF!,9,FALSE)&amp;CHAR(10)&amp;(DBCS(VLOOKUP(B632,#REF!,11,FALSE))&amp;(DBCS(VLOOKUP(B632,#REF!,10,FALSE))))</f>
        <v>#REF!</v>
      </c>
      <c r="F632" s="24" t="e">
        <f>IF(VLOOKUP(B632,#REF!,63,FALSE)="01","航空自衛隊第２補給処調達部長　村岡　良雄","航空自衛隊第２補給処調達部長代理調達管理課長　奥山　英樹")</f>
        <v>#REF!</v>
      </c>
      <c r="G632" s="25" t="e">
        <f>DATEVALUE(VLOOKUP(B632,#REF!,21,FALSE))</f>
        <v>#REF!</v>
      </c>
      <c r="H632" s="24" t="e">
        <f>VLOOKUP(B632,#REF!,18,FALSE)&amp;CHAR(10)&amp;(VLOOKUP(B632,#REF!,19,FALSE))</f>
        <v>#REF!</v>
      </c>
      <c r="I632" s="26" t="e">
        <f>VLOOKUP(H632,#REF!,2,FALSE)</f>
        <v>#REF!</v>
      </c>
      <c r="J632" s="11" t="e">
        <f>IF((VLOOKUP(B632,#REF!,68,FALSE)="55"),"一般競争入札","指名競争入札")</f>
        <v>#REF!</v>
      </c>
      <c r="K632" s="27" t="e">
        <f>IF(OR((VLOOKUP(B632,#REF!,66,FALSE)="1"),(VLOOKUP(B632,#REF!,8,FALSE)="1")),"非公開",(VLOOKUP(B632,#REF!,30,"FALSE")))</f>
        <v>#REF!</v>
      </c>
      <c r="L632" s="27" t="e">
        <f>VLOOKUP(B632,#REF!,29,FALSE)</f>
        <v>#REF!</v>
      </c>
      <c r="M632" s="28" t="e">
        <f>IF(OR((VLOOKUP(B632,#REF!,66,FALSE)="1"),(VLOOKUP(B632,#REF!,8,FALSE)="1")),"非公開",(ROUNDDOWN(L632/K632,3)))</f>
        <v>#REF!</v>
      </c>
      <c r="N632" s="13"/>
      <c r="O632" s="13"/>
      <c r="P632" s="13"/>
      <c r="Q632" s="14" t="s">
        <v>7</v>
      </c>
    </row>
    <row r="633" spans="1:17" ht="60" customHeight="1" x14ac:dyDescent="0.15">
      <c r="A633" s="22" t="e">
        <f>VLOOKUP(B633,#REF!,75,FALSE)</f>
        <v>#REF!</v>
      </c>
      <c r="B633" s="21"/>
      <c r="C633" s="23" t="e">
        <f>VLOOKUP(B633,#REF!,76,FALSE)</f>
        <v>#REF!</v>
      </c>
      <c r="D633" s="23" t="e">
        <f t="shared" si="9"/>
        <v>#REF!</v>
      </c>
      <c r="E633" s="24" t="e">
        <f>VLOOKUP(B633,#REF!,9,FALSE)&amp;CHAR(10)&amp;(DBCS(VLOOKUP(B633,#REF!,11,FALSE))&amp;(DBCS(VLOOKUP(B633,#REF!,10,FALSE))))</f>
        <v>#REF!</v>
      </c>
      <c r="F633" s="24" t="e">
        <f>IF(VLOOKUP(B633,#REF!,63,FALSE)="01","航空自衛隊第２補給処調達部長　村岡　良雄","航空自衛隊第２補給処調達部長代理調達管理課長　奥山　英樹")</f>
        <v>#REF!</v>
      </c>
      <c r="G633" s="25" t="e">
        <f>DATEVALUE(VLOOKUP(B633,#REF!,21,FALSE))</f>
        <v>#REF!</v>
      </c>
      <c r="H633" s="24" t="e">
        <f>VLOOKUP(B633,#REF!,18,FALSE)&amp;CHAR(10)&amp;(VLOOKUP(B633,#REF!,19,FALSE))</f>
        <v>#REF!</v>
      </c>
      <c r="I633" s="26" t="e">
        <f>VLOOKUP(H633,#REF!,2,FALSE)</f>
        <v>#REF!</v>
      </c>
      <c r="J633" s="11" t="e">
        <f>IF((VLOOKUP(B633,#REF!,68,FALSE)="55"),"一般競争入札","指名競争入札")</f>
        <v>#REF!</v>
      </c>
      <c r="K633" s="27" t="e">
        <f>IF(OR((VLOOKUP(B633,#REF!,66,FALSE)="1"),(VLOOKUP(B633,#REF!,8,FALSE)="1")),"非公開",(VLOOKUP(B633,#REF!,30,"FALSE")))</f>
        <v>#REF!</v>
      </c>
      <c r="L633" s="27" t="e">
        <f>VLOOKUP(B633,#REF!,29,FALSE)</f>
        <v>#REF!</v>
      </c>
      <c r="M633" s="28" t="e">
        <f>IF(OR((VLOOKUP(B633,#REF!,66,FALSE)="1"),(VLOOKUP(B633,#REF!,8,FALSE)="1")),"非公開",(ROUNDDOWN(L633/K633,3)))</f>
        <v>#REF!</v>
      </c>
      <c r="N633" s="13"/>
      <c r="O633" s="13"/>
      <c r="P633" s="13"/>
      <c r="Q633" s="14" t="s">
        <v>7</v>
      </c>
    </row>
    <row r="634" spans="1:17" ht="60" customHeight="1" x14ac:dyDescent="0.15">
      <c r="A634" s="22" t="e">
        <f>VLOOKUP(B634,#REF!,75,FALSE)</f>
        <v>#REF!</v>
      </c>
      <c r="B634" s="21"/>
      <c r="C634" s="23" t="e">
        <f>VLOOKUP(B634,#REF!,76,FALSE)</f>
        <v>#REF!</v>
      </c>
      <c r="D634" s="23" t="e">
        <f t="shared" si="9"/>
        <v>#REF!</v>
      </c>
      <c r="E634" s="24" t="e">
        <f>VLOOKUP(B634,#REF!,9,FALSE)&amp;CHAR(10)&amp;(DBCS(VLOOKUP(B634,#REF!,11,FALSE))&amp;(DBCS(VLOOKUP(B634,#REF!,10,FALSE))))</f>
        <v>#REF!</v>
      </c>
      <c r="F634" s="24" t="e">
        <f>IF(VLOOKUP(B634,#REF!,63,FALSE)="01","航空自衛隊第２補給処調達部長　村岡　良雄","航空自衛隊第２補給処調達部長代理調達管理課長　奥山　英樹")</f>
        <v>#REF!</v>
      </c>
      <c r="G634" s="25" t="e">
        <f>DATEVALUE(VLOOKUP(B634,#REF!,21,FALSE))</f>
        <v>#REF!</v>
      </c>
      <c r="H634" s="24" t="e">
        <f>VLOOKUP(B634,#REF!,18,FALSE)&amp;CHAR(10)&amp;(VLOOKUP(B634,#REF!,19,FALSE))</f>
        <v>#REF!</v>
      </c>
      <c r="I634" s="26" t="e">
        <f>VLOOKUP(H634,#REF!,2,FALSE)</f>
        <v>#REF!</v>
      </c>
      <c r="J634" s="11" t="e">
        <f>IF((VLOOKUP(B634,#REF!,68,FALSE)="55"),"一般競争入札","指名競争入札")</f>
        <v>#REF!</v>
      </c>
      <c r="K634" s="27" t="e">
        <f>IF(OR((VLOOKUP(B634,#REF!,66,FALSE)="1"),(VLOOKUP(B634,#REF!,8,FALSE)="1")),"非公開",(VLOOKUP(B634,#REF!,30,"FALSE")))</f>
        <v>#REF!</v>
      </c>
      <c r="L634" s="27" t="e">
        <f>VLOOKUP(B634,#REF!,29,FALSE)</f>
        <v>#REF!</v>
      </c>
      <c r="M634" s="28" t="e">
        <f>IF(OR((VLOOKUP(B634,#REF!,66,FALSE)="1"),(VLOOKUP(B634,#REF!,8,FALSE)="1")),"非公開",(ROUNDDOWN(L634/K634,3)))</f>
        <v>#REF!</v>
      </c>
      <c r="N634" s="13"/>
      <c r="O634" s="13"/>
      <c r="P634" s="13"/>
      <c r="Q634" s="14" t="s">
        <v>7</v>
      </c>
    </row>
    <row r="635" spans="1:17" ht="60" customHeight="1" x14ac:dyDescent="0.15">
      <c r="A635" s="22" t="e">
        <f>VLOOKUP(B635,#REF!,75,FALSE)</f>
        <v>#REF!</v>
      </c>
      <c r="B635" s="21"/>
      <c r="C635" s="23" t="e">
        <f>VLOOKUP(B635,#REF!,76,FALSE)</f>
        <v>#REF!</v>
      </c>
      <c r="D635" s="23" t="e">
        <f t="shared" si="9"/>
        <v>#REF!</v>
      </c>
      <c r="E635" s="24" t="e">
        <f>VLOOKUP(B635,#REF!,9,FALSE)&amp;CHAR(10)&amp;(DBCS(VLOOKUP(B635,#REF!,11,FALSE))&amp;(DBCS(VLOOKUP(B635,#REF!,10,FALSE))))</f>
        <v>#REF!</v>
      </c>
      <c r="F635" s="24" t="e">
        <f>IF(VLOOKUP(B635,#REF!,63,FALSE)="01","航空自衛隊第２補給処調達部長　村岡　良雄","航空自衛隊第２補給処調達部長代理調達管理課長　奥山　英樹")</f>
        <v>#REF!</v>
      </c>
      <c r="G635" s="25" t="e">
        <f>DATEVALUE(VLOOKUP(B635,#REF!,21,FALSE))</f>
        <v>#REF!</v>
      </c>
      <c r="H635" s="24" t="e">
        <f>VLOOKUP(B635,#REF!,18,FALSE)&amp;CHAR(10)&amp;(VLOOKUP(B635,#REF!,19,FALSE))</f>
        <v>#REF!</v>
      </c>
      <c r="I635" s="26" t="e">
        <f>VLOOKUP(H635,#REF!,2,FALSE)</f>
        <v>#REF!</v>
      </c>
      <c r="J635" s="11" t="e">
        <f>IF((VLOOKUP(B635,#REF!,68,FALSE)="55"),"一般競争入札","指名競争入札")</f>
        <v>#REF!</v>
      </c>
      <c r="K635" s="27" t="e">
        <f>IF(OR((VLOOKUP(B635,#REF!,66,FALSE)="1"),(VLOOKUP(B635,#REF!,8,FALSE)="1")),"非公開",(VLOOKUP(B635,#REF!,30,"FALSE")))</f>
        <v>#REF!</v>
      </c>
      <c r="L635" s="27" t="e">
        <f>VLOOKUP(B635,#REF!,29,FALSE)</f>
        <v>#REF!</v>
      </c>
      <c r="M635" s="28" t="e">
        <f>IF(OR((VLOOKUP(B635,#REF!,66,FALSE)="1"),(VLOOKUP(B635,#REF!,8,FALSE)="1")),"非公開",(ROUNDDOWN(L635/K635,3)))</f>
        <v>#REF!</v>
      </c>
      <c r="N635" s="13"/>
      <c r="O635" s="13"/>
      <c r="P635" s="13"/>
      <c r="Q635" s="14" t="s">
        <v>7</v>
      </c>
    </row>
    <row r="636" spans="1:17" ht="60" customHeight="1" x14ac:dyDescent="0.15">
      <c r="A636" s="22" t="e">
        <f>VLOOKUP(B636,#REF!,75,FALSE)</f>
        <v>#REF!</v>
      </c>
      <c r="B636" s="21"/>
      <c r="C636" s="23" t="e">
        <f>VLOOKUP(B636,#REF!,76,FALSE)</f>
        <v>#REF!</v>
      </c>
      <c r="D636" s="23" t="e">
        <f t="shared" si="9"/>
        <v>#REF!</v>
      </c>
      <c r="E636" s="24" t="e">
        <f>VLOOKUP(B636,#REF!,9,FALSE)&amp;CHAR(10)&amp;(DBCS(VLOOKUP(B636,#REF!,11,FALSE))&amp;(DBCS(VLOOKUP(B636,#REF!,10,FALSE))))</f>
        <v>#REF!</v>
      </c>
      <c r="F636" s="24" t="e">
        <f>IF(VLOOKUP(B636,#REF!,63,FALSE)="01","航空自衛隊第２補給処調達部長　村岡　良雄","航空自衛隊第２補給処調達部長代理調達管理課長　奥山　英樹")</f>
        <v>#REF!</v>
      </c>
      <c r="G636" s="25" t="e">
        <f>DATEVALUE(VLOOKUP(B636,#REF!,21,FALSE))</f>
        <v>#REF!</v>
      </c>
      <c r="H636" s="24" t="e">
        <f>VLOOKUP(B636,#REF!,18,FALSE)&amp;CHAR(10)&amp;(VLOOKUP(B636,#REF!,19,FALSE))</f>
        <v>#REF!</v>
      </c>
      <c r="I636" s="26" t="e">
        <f>VLOOKUP(H636,#REF!,2,FALSE)</f>
        <v>#REF!</v>
      </c>
      <c r="J636" s="11" t="e">
        <f>IF((VLOOKUP(B636,#REF!,68,FALSE)="55"),"一般競争入札","指名競争入札")</f>
        <v>#REF!</v>
      </c>
      <c r="K636" s="27" t="e">
        <f>IF(OR((VLOOKUP(B636,#REF!,66,FALSE)="1"),(VLOOKUP(B636,#REF!,8,FALSE)="1")),"非公開",(VLOOKUP(B636,#REF!,30,"FALSE")))</f>
        <v>#REF!</v>
      </c>
      <c r="L636" s="27" t="e">
        <f>VLOOKUP(B636,#REF!,29,FALSE)</f>
        <v>#REF!</v>
      </c>
      <c r="M636" s="28" t="e">
        <f>IF(OR((VLOOKUP(B636,#REF!,66,FALSE)="1"),(VLOOKUP(B636,#REF!,8,FALSE)="1")),"非公開",(ROUNDDOWN(L636/K636,3)))</f>
        <v>#REF!</v>
      </c>
      <c r="N636" s="13"/>
      <c r="O636" s="13"/>
      <c r="P636" s="13"/>
      <c r="Q636" s="14" t="s">
        <v>7</v>
      </c>
    </row>
    <row r="637" spans="1:17" ht="60" customHeight="1" x14ac:dyDescent="0.15">
      <c r="A637" s="22" t="e">
        <f>VLOOKUP(B637,#REF!,75,FALSE)</f>
        <v>#REF!</v>
      </c>
      <c r="B637" s="21"/>
      <c r="C637" s="23" t="e">
        <f>VLOOKUP(B637,#REF!,76,FALSE)</f>
        <v>#REF!</v>
      </c>
      <c r="D637" s="23" t="e">
        <f t="shared" si="9"/>
        <v>#REF!</v>
      </c>
      <c r="E637" s="24" t="e">
        <f>VLOOKUP(B637,#REF!,9,FALSE)&amp;CHAR(10)&amp;(DBCS(VLOOKUP(B637,#REF!,11,FALSE))&amp;(DBCS(VLOOKUP(B637,#REF!,10,FALSE))))</f>
        <v>#REF!</v>
      </c>
      <c r="F637" s="24" t="e">
        <f>IF(VLOOKUP(B637,#REF!,63,FALSE)="01","航空自衛隊第２補給処調達部長　村岡　良雄","航空自衛隊第２補給処調達部長代理調達管理課長　奥山　英樹")</f>
        <v>#REF!</v>
      </c>
      <c r="G637" s="25" t="e">
        <f>DATEVALUE(VLOOKUP(B637,#REF!,21,FALSE))</f>
        <v>#REF!</v>
      </c>
      <c r="H637" s="24" t="e">
        <f>VLOOKUP(B637,#REF!,18,FALSE)&amp;CHAR(10)&amp;(VLOOKUP(B637,#REF!,19,FALSE))</f>
        <v>#REF!</v>
      </c>
      <c r="I637" s="26" t="e">
        <f>VLOOKUP(H637,#REF!,2,FALSE)</f>
        <v>#REF!</v>
      </c>
      <c r="J637" s="11" t="e">
        <f>IF((VLOOKUP(B637,#REF!,68,FALSE)="55"),"一般競争入札","指名競争入札")</f>
        <v>#REF!</v>
      </c>
      <c r="K637" s="27" t="e">
        <f>IF(OR((VLOOKUP(B637,#REF!,66,FALSE)="1"),(VLOOKUP(B637,#REF!,8,FALSE)="1")),"非公開",(VLOOKUP(B637,#REF!,30,"FALSE")))</f>
        <v>#REF!</v>
      </c>
      <c r="L637" s="27" t="e">
        <f>VLOOKUP(B637,#REF!,29,FALSE)</f>
        <v>#REF!</v>
      </c>
      <c r="M637" s="28" t="e">
        <f>IF(OR((VLOOKUP(B637,#REF!,66,FALSE)="1"),(VLOOKUP(B637,#REF!,8,FALSE)="1")),"非公開",(ROUNDDOWN(L637/K637,3)))</f>
        <v>#REF!</v>
      </c>
      <c r="N637" s="13"/>
      <c r="O637" s="13"/>
      <c r="P637" s="13"/>
      <c r="Q637" s="14" t="s">
        <v>7</v>
      </c>
    </row>
    <row r="638" spans="1:17" ht="60" customHeight="1" x14ac:dyDescent="0.15">
      <c r="A638" s="22" t="e">
        <f>VLOOKUP(B638,#REF!,75,FALSE)</f>
        <v>#REF!</v>
      </c>
      <c r="B638" s="21"/>
      <c r="C638" s="23" t="e">
        <f>VLOOKUP(B638,#REF!,76,FALSE)</f>
        <v>#REF!</v>
      </c>
      <c r="D638" s="23" t="e">
        <f t="shared" si="9"/>
        <v>#REF!</v>
      </c>
      <c r="E638" s="24" t="e">
        <f>VLOOKUP(B638,#REF!,9,FALSE)&amp;CHAR(10)&amp;(DBCS(VLOOKUP(B638,#REF!,11,FALSE))&amp;(DBCS(VLOOKUP(B638,#REF!,10,FALSE))))</f>
        <v>#REF!</v>
      </c>
      <c r="F638" s="24" t="e">
        <f>IF(VLOOKUP(B638,#REF!,63,FALSE)="01","航空自衛隊第２補給処調達部長　村岡　良雄","航空自衛隊第２補給処調達部長代理調達管理課長　奥山　英樹")</f>
        <v>#REF!</v>
      </c>
      <c r="G638" s="25" t="e">
        <f>DATEVALUE(VLOOKUP(B638,#REF!,21,FALSE))</f>
        <v>#REF!</v>
      </c>
      <c r="H638" s="24" t="e">
        <f>VLOOKUP(B638,#REF!,18,FALSE)&amp;CHAR(10)&amp;(VLOOKUP(B638,#REF!,19,FALSE))</f>
        <v>#REF!</v>
      </c>
      <c r="I638" s="26" t="e">
        <f>VLOOKUP(H638,#REF!,2,FALSE)</f>
        <v>#REF!</v>
      </c>
      <c r="J638" s="11" t="e">
        <f>IF((VLOOKUP(B638,#REF!,68,FALSE)="55"),"一般競争入札","指名競争入札")</f>
        <v>#REF!</v>
      </c>
      <c r="K638" s="27" t="e">
        <f>IF(OR((VLOOKUP(B638,#REF!,66,FALSE)="1"),(VLOOKUP(B638,#REF!,8,FALSE)="1")),"非公開",(VLOOKUP(B638,#REF!,30,"FALSE")))</f>
        <v>#REF!</v>
      </c>
      <c r="L638" s="27" t="e">
        <f>VLOOKUP(B638,#REF!,29,FALSE)</f>
        <v>#REF!</v>
      </c>
      <c r="M638" s="28" t="e">
        <f>IF(OR((VLOOKUP(B638,#REF!,66,FALSE)="1"),(VLOOKUP(B638,#REF!,8,FALSE)="1")),"非公開",(ROUNDDOWN(L638/K638,3)))</f>
        <v>#REF!</v>
      </c>
      <c r="N638" s="13"/>
      <c r="O638" s="13"/>
      <c r="P638" s="13"/>
      <c r="Q638" s="14" t="s">
        <v>7</v>
      </c>
    </row>
    <row r="639" spans="1:17" ht="60" customHeight="1" x14ac:dyDescent="0.15">
      <c r="A639" s="22" t="e">
        <f>VLOOKUP(B639,#REF!,75,FALSE)</f>
        <v>#REF!</v>
      </c>
      <c r="B639" s="21"/>
      <c r="C639" s="23" t="e">
        <f>VLOOKUP(B639,#REF!,76,FALSE)</f>
        <v>#REF!</v>
      </c>
      <c r="D639" s="23" t="e">
        <f t="shared" si="9"/>
        <v>#REF!</v>
      </c>
      <c r="E639" s="24" t="e">
        <f>VLOOKUP(B639,#REF!,9,FALSE)&amp;CHAR(10)&amp;(DBCS(VLOOKUP(B639,#REF!,11,FALSE))&amp;(DBCS(VLOOKUP(B639,#REF!,10,FALSE))))</f>
        <v>#REF!</v>
      </c>
      <c r="F639" s="24" t="e">
        <f>IF(VLOOKUP(B639,#REF!,63,FALSE)="01","航空自衛隊第２補給処調達部長　村岡　良雄","航空自衛隊第２補給処調達部長代理調達管理課長　奥山　英樹")</f>
        <v>#REF!</v>
      </c>
      <c r="G639" s="25" t="e">
        <f>DATEVALUE(VLOOKUP(B639,#REF!,21,FALSE))</f>
        <v>#REF!</v>
      </c>
      <c r="H639" s="24" t="e">
        <f>VLOOKUP(B639,#REF!,18,FALSE)&amp;CHAR(10)&amp;(VLOOKUP(B639,#REF!,19,FALSE))</f>
        <v>#REF!</v>
      </c>
      <c r="I639" s="26" t="e">
        <f>VLOOKUP(H639,#REF!,2,FALSE)</f>
        <v>#REF!</v>
      </c>
      <c r="J639" s="11" t="e">
        <f>IF((VLOOKUP(B639,#REF!,68,FALSE)="55"),"一般競争入札","指名競争入札")</f>
        <v>#REF!</v>
      </c>
      <c r="K639" s="27" t="e">
        <f>IF(OR((VLOOKUP(B639,#REF!,66,FALSE)="1"),(VLOOKUP(B639,#REF!,8,FALSE)="1")),"非公開",(VLOOKUP(B639,#REF!,30,"FALSE")))</f>
        <v>#REF!</v>
      </c>
      <c r="L639" s="27" t="e">
        <f>VLOOKUP(B639,#REF!,29,FALSE)</f>
        <v>#REF!</v>
      </c>
      <c r="M639" s="28" t="e">
        <f>IF(OR((VLOOKUP(B639,#REF!,66,FALSE)="1"),(VLOOKUP(B639,#REF!,8,FALSE)="1")),"非公開",(ROUNDDOWN(L639/K639,3)))</f>
        <v>#REF!</v>
      </c>
      <c r="N639" s="13"/>
      <c r="O639" s="13"/>
      <c r="P639" s="13"/>
      <c r="Q639" s="14" t="s">
        <v>7</v>
      </c>
    </row>
    <row r="640" spans="1:17" ht="60" customHeight="1" x14ac:dyDescent="0.15">
      <c r="A640" s="22" t="e">
        <f>VLOOKUP(B640,#REF!,75,FALSE)</f>
        <v>#REF!</v>
      </c>
      <c r="B640" s="21"/>
      <c r="C640" s="23" t="e">
        <f>VLOOKUP(B640,#REF!,76,FALSE)</f>
        <v>#REF!</v>
      </c>
      <c r="D640" s="23" t="e">
        <f t="shared" si="9"/>
        <v>#REF!</v>
      </c>
      <c r="E640" s="24" t="e">
        <f>VLOOKUP(B640,#REF!,9,FALSE)&amp;CHAR(10)&amp;(DBCS(VLOOKUP(B640,#REF!,11,FALSE))&amp;(DBCS(VLOOKUP(B640,#REF!,10,FALSE))))</f>
        <v>#REF!</v>
      </c>
      <c r="F640" s="24" t="e">
        <f>IF(VLOOKUP(B640,#REF!,63,FALSE)="01","航空自衛隊第２補給処調達部長　村岡　良雄","航空自衛隊第２補給処調達部長代理調達管理課長　奥山　英樹")</f>
        <v>#REF!</v>
      </c>
      <c r="G640" s="25" t="e">
        <f>DATEVALUE(VLOOKUP(B640,#REF!,21,FALSE))</f>
        <v>#REF!</v>
      </c>
      <c r="H640" s="24" t="e">
        <f>VLOOKUP(B640,#REF!,18,FALSE)&amp;CHAR(10)&amp;(VLOOKUP(B640,#REF!,19,FALSE))</f>
        <v>#REF!</v>
      </c>
      <c r="I640" s="26" t="e">
        <f>VLOOKUP(H640,#REF!,2,FALSE)</f>
        <v>#REF!</v>
      </c>
      <c r="J640" s="11" t="e">
        <f>IF((VLOOKUP(B640,#REF!,68,FALSE)="55"),"一般競争入札","指名競争入札")</f>
        <v>#REF!</v>
      </c>
      <c r="K640" s="27" t="e">
        <f>IF(OR((VLOOKUP(B640,#REF!,66,FALSE)="1"),(VLOOKUP(B640,#REF!,8,FALSE)="1")),"非公開",(VLOOKUP(B640,#REF!,30,"FALSE")))</f>
        <v>#REF!</v>
      </c>
      <c r="L640" s="27" t="e">
        <f>VLOOKUP(B640,#REF!,29,FALSE)</f>
        <v>#REF!</v>
      </c>
      <c r="M640" s="28" t="e">
        <f>IF(OR((VLOOKUP(B640,#REF!,66,FALSE)="1"),(VLOOKUP(B640,#REF!,8,FALSE)="1")),"非公開",(ROUNDDOWN(L640/K640,3)))</f>
        <v>#REF!</v>
      </c>
      <c r="N640" s="13"/>
      <c r="O640" s="13"/>
      <c r="P640" s="13"/>
      <c r="Q640" s="14" t="s">
        <v>7</v>
      </c>
    </row>
    <row r="641" spans="1:17" ht="60" customHeight="1" x14ac:dyDescent="0.15">
      <c r="A641" s="22" t="e">
        <f>VLOOKUP(B641,#REF!,75,FALSE)</f>
        <v>#REF!</v>
      </c>
      <c r="B641" s="21"/>
      <c r="C641" s="23" t="e">
        <f>VLOOKUP(B641,#REF!,76,FALSE)</f>
        <v>#REF!</v>
      </c>
      <c r="D641" s="23" t="e">
        <f t="shared" si="9"/>
        <v>#REF!</v>
      </c>
      <c r="E641" s="24" t="e">
        <f>VLOOKUP(B641,#REF!,9,FALSE)&amp;CHAR(10)&amp;(DBCS(VLOOKUP(B641,#REF!,11,FALSE))&amp;(DBCS(VLOOKUP(B641,#REF!,10,FALSE))))</f>
        <v>#REF!</v>
      </c>
      <c r="F641" s="24" t="e">
        <f>IF(VLOOKUP(B641,#REF!,63,FALSE)="01","航空自衛隊第２補給処調達部長　村岡　良雄","航空自衛隊第２補給処調達部長代理調達管理課長　奥山　英樹")</f>
        <v>#REF!</v>
      </c>
      <c r="G641" s="25" t="e">
        <f>DATEVALUE(VLOOKUP(B641,#REF!,21,FALSE))</f>
        <v>#REF!</v>
      </c>
      <c r="H641" s="24" t="e">
        <f>VLOOKUP(B641,#REF!,18,FALSE)&amp;CHAR(10)&amp;(VLOOKUP(B641,#REF!,19,FALSE))</f>
        <v>#REF!</v>
      </c>
      <c r="I641" s="26" t="e">
        <f>VLOOKUP(H641,#REF!,2,FALSE)</f>
        <v>#REF!</v>
      </c>
      <c r="J641" s="11" t="e">
        <f>IF((VLOOKUP(B641,#REF!,68,FALSE)="55"),"一般競争入札","指名競争入札")</f>
        <v>#REF!</v>
      </c>
      <c r="K641" s="27" t="e">
        <f>IF(OR((VLOOKUP(B641,#REF!,66,FALSE)="1"),(VLOOKUP(B641,#REF!,8,FALSE)="1")),"非公開",(VLOOKUP(B641,#REF!,30,"FALSE")))</f>
        <v>#REF!</v>
      </c>
      <c r="L641" s="27" t="e">
        <f>VLOOKUP(B641,#REF!,29,FALSE)</f>
        <v>#REF!</v>
      </c>
      <c r="M641" s="28" t="e">
        <f>IF(OR((VLOOKUP(B641,#REF!,66,FALSE)="1"),(VLOOKUP(B641,#REF!,8,FALSE)="1")),"非公開",(ROUNDDOWN(L641/K641,3)))</f>
        <v>#REF!</v>
      </c>
      <c r="N641" s="13"/>
      <c r="O641" s="13"/>
      <c r="P641" s="13"/>
      <c r="Q641" s="14" t="s">
        <v>7</v>
      </c>
    </row>
    <row r="642" spans="1:17" ht="60" customHeight="1" x14ac:dyDescent="0.15">
      <c r="A642" s="22" t="e">
        <f>VLOOKUP(B642,#REF!,75,FALSE)</f>
        <v>#REF!</v>
      </c>
      <c r="B642" s="21"/>
      <c r="C642" s="23" t="e">
        <f>VLOOKUP(B642,#REF!,76,FALSE)</f>
        <v>#REF!</v>
      </c>
      <c r="D642" s="23" t="e">
        <f t="shared" si="9"/>
        <v>#REF!</v>
      </c>
      <c r="E642" s="24" t="e">
        <f>VLOOKUP(B642,#REF!,9,FALSE)&amp;CHAR(10)&amp;(DBCS(VLOOKUP(B642,#REF!,11,FALSE))&amp;(DBCS(VLOOKUP(B642,#REF!,10,FALSE))))</f>
        <v>#REF!</v>
      </c>
      <c r="F642" s="24" t="e">
        <f>IF(VLOOKUP(B642,#REF!,63,FALSE)="01","航空自衛隊第２補給処調達部長　村岡　良雄","航空自衛隊第２補給処調達部長代理調達管理課長　奥山　英樹")</f>
        <v>#REF!</v>
      </c>
      <c r="G642" s="25" t="e">
        <f>DATEVALUE(VLOOKUP(B642,#REF!,21,FALSE))</f>
        <v>#REF!</v>
      </c>
      <c r="H642" s="24" t="e">
        <f>VLOOKUP(B642,#REF!,18,FALSE)&amp;CHAR(10)&amp;(VLOOKUP(B642,#REF!,19,FALSE))</f>
        <v>#REF!</v>
      </c>
      <c r="I642" s="26" t="e">
        <f>VLOOKUP(H642,#REF!,2,FALSE)</f>
        <v>#REF!</v>
      </c>
      <c r="J642" s="11" t="e">
        <f>IF((VLOOKUP(B642,#REF!,68,FALSE)="55"),"一般競争入札","指名競争入札")</f>
        <v>#REF!</v>
      </c>
      <c r="K642" s="27" t="e">
        <f>IF(OR((VLOOKUP(B642,#REF!,66,FALSE)="1"),(VLOOKUP(B642,#REF!,8,FALSE)="1")),"非公開",(VLOOKUP(B642,#REF!,30,"FALSE")))</f>
        <v>#REF!</v>
      </c>
      <c r="L642" s="27" t="e">
        <f>VLOOKUP(B642,#REF!,29,FALSE)</f>
        <v>#REF!</v>
      </c>
      <c r="M642" s="28" t="e">
        <f>IF(OR((VLOOKUP(B642,#REF!,66,FALSE)="1"),(VLOOKUP(B642,#REF!,8,FALSE)="1")),"非公開",(ROUNDDOWN(L642/K642,3)))</f>
        <v>#REF!</v>
      </c>
      <c r="N642" s="13"/>
      <c r="O642" s="13"/>
      <c r="P642" s="13"/>
      <c r="Q642" s="14" t="s">
        <v>7</v>
      </c>
    </row>
    <row r="643" spans="1:17" ht="60" customHeight="1" x14ac:dyDescent="0.15">
      <c r="A643" s="22" t="e">
        <f>VLOOKUP(B643,#REF!,75,FALSE)</f>
        <v>#REF!</v>
      </c>
      <c r="B643" s="21"/>
      <c r="C643" s="23" t="e">
        <f>VLOOKUP(B643,#REF!,76,FALSE)</f>
        <v>#REF!</v>
      </c>
      <c r="D643" s="23" t="e">
        <f t="shared" si="9"/>
        <v>#REF!</v>
      </c>
      <c r="E643" s="24" t="e">
        <f>VLOOKUP(B643,#REF!,9,FALSE)&amp;CHAR(10)&amp;(DBCS(VLOOKUP(B643,#REF!,11,FALSE))&amp;(DBCS(VLOOKUP(B643,#REF!,10,FALSE))))</f>
        <v>#REF!</v>
      </c>
      <c r="F643" s="24" t="e">
        <f>IF(VLOOKUP(B643,#REF!,63,FALSE)="01","航空自衛隊第２補給処調達部長　村岡　良雄","航空自衛隊第２補給処調達部長代理調達管理課長　奥山　英樹")</f>
        <v>#REF!</v>
      </c>
      <c r="G643" s="25" t="e">
        <f>DATEVALUE(VLOOKUP(B643,#REF!,21,FALSE))</f>
        <v>#REF!</v>
      </c>
      <c r="H643" s="24" t="e">
        <f>VLOOKUP(B643,#REF!,18,FALSE)&amp;CHAR(10)&amp;(VLOOKUP(B643,#REF!,19,FALSE))</f>
        <v>#REF!</v>
      </c>
      <c r="I643" s="26" t="e">
        <f>VLOOKUP(H643,#REF!,2,FALSE)</f>
        <v>#REF!</v>
      </c>
      <c r="J643" s="11" t="e">
        <f>IF((VLOOKUP(B643,#REF!,68,FALSE)="55"),"一般競争入札","指名競争入札")</f>
        <v>#REF!</v>
      </c>
      <c r="K643" s="27" t="e">
        <f>IF(OR((VLOOKUP(B643,#REF!,66,FALSE)="1"),(VLOOKUP(B643,#REF!,8,FALSE)="1")),"非公開",(VLOOKUP(B643,#REF!,30,"FALSE")))</f>
        <v>#REF!</v>
      </c>
      <c r="L643" s="27" t="e">
        <f>VLOOKUP(B643,#REF!,29,FALSE)</f>
        <v>#REF!</v>
      </c>
      <c r="M643" s="28" t="e">
        <f>IF(OR((VLOOKUP(B643,#REF!,66,FALSE)="1"),(VLOOKUP(B643,#REF!,8,FALSE)="1")),"非公開",(ROUNDDOWN(L643/K643,3)))</f>
        <v>#REF!</v>
      </c>
      <c r="N643" s="13"/>
      <c r="O643" s="13"/>
      <c r="P643" s="13"/>
      <c r="Q643" s="14" t="s">
        <v>7</v>
      </c>
    </row>
    <row r="644" spans="1:17" ht="60" customHeight="1" x14ac:dyDescent="0.15">
      <c r="A644" s="22" t="e">
        <f>VLOOKUP(B644,#REF!,75,FALSE)</f>
        <v>#REF!</v>
      </c>
      <c r="B644" s="21"/>
      <c r="C644" s="23" t="e">
        <f>VLOOKUP(B644,#REF!,76,FALSE)</f>
        <v>#REF!</v>
      </c>
      <c r="D644" s="23" t="e">
        <f t="shared" si="9"/>
        <v>#REF!</v>
      </c>
      <c r="E644" s="24" t="e">
        <f>VLOOKUP(B644,#REF!,9,FALSE)&amp;CHAR(10)&amp;(DBCS(VLOOKUP(B644,#REF!,11,FALSE))&amp;(DBCS(VLOOKUP(B644,#REF!,10,FALSE))))</f>
        <v>#REF!</v>
      </c>
      <c r="F644" s="24" t="e">
        <f>IF(VLOOKUP(B644,#REF!,63,FALSE)="01","航空自衛隊第２補給処調達部長　村岡　良雄","航空自衛隊第２補給処調達部長代理調達管理課長　奥山　英樹")</f>
        <v>#REF!</v>
      </c>
      <c r="G644" s="25" t="e">
        <f>DATEVALUE(VLOOKUP(B644,#REF!,21,FALSE))</f>
        <v>#REF!</v>
      </c>
      <c r="H644" s="24" t="e">
        <f>VLOOKUP(B644,#REF!,18,FALSE)&amp;CHAR(10)&amp;(VLOOKUP(B644,#REF!,19,FALSE))</f>
        <v>#REF!</v>
      </c>
      <c r="I644" s="26" t="e">
        <f>VLOOKUP(H644,#REF!,2,FALSE)</f>
        <v>#REF!</v>
      </c>
      <c r="J644" s="11" t="e">
        <f>IF((VLOOKUP(B644,#REF!,68,FALSE)="55"),"一般競争入札","指名競争入札")</f>
        <v>#REF!</v>
      </c>
      <c r="K644" s="27" t="e">
        <f>IF(OR((VLOOKUP(B644,#REF!,66,FALSE)="1"),(VLOOKUP(B644,#REF!,8,FALSE)="1")),"非公開",(VLOOKUP(B644,#REF!,30,"FALSE")))</f>
        <v>#REF!</v>
      </c>
      <c r="L644" s="27" t="e">
        <f>VLOOKUP(B644,#REF!,29,FALSE)</f>
        <v>#REF!</v>
      </c>
      <c r="M644" s="28" t="e">
        <f>IF(OR((VLOOKUP(B644,#REF!,66,FALSE)="1"),(VLOOKUP(B644,#REF!,8,FALSE)="1")),"非公開",(ROUNDDOWN(L644/K644,3)))</f>
        <v>#REF!</v>
      </c>
      <c r="N644" s="13"/>
      <c r="O644" s="13"/>
      <c r="P644" s="13"/>
      <c r="Q644" s="14" t="s">
        <v>7</v>
      </c>
    </row>
    <row r="645" spans="1:17" ht="60" customHeight="1" x14ac:dyDescent="0.15">
      <c r="A645" s="22" t="e">
        <f>VLOOKUP(B645,#REF!,75,FALSE)</f>
        <v>#REF!</v>
      </c>
      <c r="B645" s="21"/>
      <c r="C645" s="23" t="e">
        <f>VLOOKUP(B645,#REF!,76,FALSE)</f>
        <v>#REF!</v>
      </c>
      <c r="D645" s="23" t="e">
        <f t="shared" ref="D645:D700" si="10">IF(C645="KE","市場価格方式","")</f>
        <v>#REF!</v>
      </c>
      <c r="E645" s="24" t="e">
        <f>VLOOKUP(B645,#REF!,9,FALSE)&amp;CHAR(10)&amp;(DBCS(VLOOKUP(B645,#REF!,11,FALSE))&amp;(DBCS(VLOOKUP(B645,#REF!,10,FALSE))))</f>
        <v>#REF!</v>
      </c>
      <c r="F645" s="24" t="e">
        <f>IF(VLOOKUP(B645,#REF!,63,FALSE)="01","航空自衛隊第２補給処調達部長　村岡　良雄","航空自衛隊第２補給処調達部長代理調達管理課長　奥山　英樹")</f>
        <v>#REF!</v>
      </c>
      <c r="G645" s="25" t="e">
        <f>DATEVALUE(VLOOKUP(B645,#REF!,21,FALSE))</f>
        <v>#REF!</v>
      </c>
      <c r="H645" s="24" t="e">
        <f>VLOOKUP(B645,#REF!,18,FALSE)&amp;CHAR(10)&amp;(VLOOKUP(B645,#REF!,19,FALSE))</f>
        <v>#REF!</v>
      </c>
      <c r="I645" s="26" t="e">
        <f>VLOOKUP(H645,#REF!,2,FALSE)</f>
        <v>#REF!</v>
      </c>
      <c r="J645" s="11" t="e">
        <f>IF((VLOOKUP(B645,#REF!,68,FALSE)="55"),"一般競争入札","指名競争入札")</f>
        <v>#REF!</v>
      </c>
      <c r="K645" s="27" t="e">
        <f>IF(OR((VLOOKUP(B645,#REF!,66,FALSE)="1"),(VLOOKUP(B645,#REF!,8,FALSE)="1")),"非公開",(VLOOKUP(B645,#REF!,30,"FALSE")))</f>
        <v>#REF!</v>
      </c>
      <c r="L645" s="27" t="e">
        <f>VLOOKUP(B645,#REF!,29,FALSE)</f>
        <v>#REF!</v>
      </c>
      <c r="M645" s="28" t="e">
        <f>IF(OR((VLOOKUP(B645,#REF!,66,FALSE)="1"),(VLOOKUP(B645,#REF!,8,FALSE)="1")),"非公開",(ROUNDDOWN(L645/K645,3)))</f>
        <v>#REF!</v>
      </c>
      <c r="N645" s="13"/>
      <c r="O645" s="13"/>
      <c r="P645" s="13"/>
      <c r="Q645" s="14" t="s">
        <v>7</v>
      </c>
    </row>
    <row r="646" spans="1:17" ht="60" customHeight="1" x14ac:dyDescent="0.15">
      <c r="A646" s="22" t="e">
        <f>VLOOKUP(B646,#REF!,75,FALSE)</f>
        <v>#REF!</v>
      </c>
      <c r="B646" s="21"/>
      <c r="C646" s="23" t="e">
        <f>VLOOKUP(B646,#REF!,76,FALSE)</f>
        <v>#REF!</v>
      </c>
      <c r="D646" s="23" t="e">
        <f t="shared" si="10"/>
        <v>#REF!</v>
      </c>
      <c r="E646" s="24" t="e">
        <f>VLOOKUP(B646,#REF!,9,FALSE)&amp;CHAR(10)&amp;(DBCS(VLOOKUP(B646,#REF!,11,FALSE))&amp;(DBCS(VLOOKUP(B646,#REF!,10,FALSE))))</f>
        <v>#REF!</v>
      </c>
      <c r="F646" s="24" t="e">
        <f>IF(VLOOKUP(B646,#REF!,63,FALSE)="01","航空自衛隊第２補給処調達部長　村岡　良雄","航空自衛隊第２補給処調達部長代理調達管理課長　奥山　英樹")</f>
        <v>#REF!</v>
      </c>
      <c r="G646" s="25" t="e">
        <f>DATEVALUE(VLOOKUP(B646,#REF!,21,FALSE))</f>
        <v>#REF!</v>
      </c>
      <c r="H646" s="24" t="e">
        <f>VLOOKUP(B646,#REF!,18,FALSE)&amp;CHAR(10)&amp;(VLOOKUP(B646,#REF!,19,FALSE))</f>
        <v>#REF!</v>
      </c>
      <c r="I646" s="26" t="e">
        <f>VLOOKUP(H646,#REF!,2,FALSE)</f>
        <v>#REF!</v>
      </c>
      <c r="J646" s="11" t="e">
        <f>IF((VLOOKUP(B646,#REF!,68,FALSE)="55"),"一般競争入札","指名競争入札")</f>
        <v>#REF!</v>
      </c>
      <c r="K646" s="27" t="e">
        <f>IF(OR((VLOOKUP(B646,#REF!,66,FALSE)="1"),(VLOOKUP(B646,#REF!,8,FALSE)="1")),"非公開",(VLOOKUP(B646,#REF!,30,"FALSE")))</f>
        <v>#REF!</v>
      </c>
      <c r="L646" s="27" t="e">
        <f>VLOOKUP(B646,#REF!,29,FALSE)</f>
        <v>#REF!</v>
      </c>
      <c r="M646" s="28" t="e">
        <f>IF(OR((VLOOKUP(B646,#REF!,66,FALSE)="1"),(VLOOKUP(B646,#REF!,8,FALSE)="1")),"非公開",(ROUNDDOWN(L646/K646,3)))</f>
        <v>#REF!</v>
      </c>
      <c r="N646" s="13"/>
      <c r="O646" s="13"/>
      <c r="P646" s="13"/>
      <c r="Q646" s="14" t="s">
        <v>7</v>
      </c>
    </row>
    <row r="647" spans="1:17" ht="60" customHeight="1" x14ac:dyDescent="0.15">
      <c r="A647" s="22" t="e">
        <f>VLOOKUP(B647,#REF!,75,FALSE)</f>
        <v>#REF!</v>
      </c>
      <c r="B647" s="21"/>
      <c r="C647" s="23" t="e">
        <f>VLOOKUP(B647,#REF!,76,FALSE)</f>
        <v>#REF!</v>
      </c>
      <c r="D647" s="23" t="e">
        <f t="shared" si="10"/>
        <v>#REF!</v>
      </c>
      <c r="E647" s="24" t="e">
        <f>VLOOKUP(B647,#REF!,9,FALSE)&amp;CHAR(10)&amp;(DBCS(VLOOKUP(B647,#REF!,11,FALSE))&amp;(DBCS(VLOOKUP(B647,#REF!,10,FALSE))))</f>
        <v>#REF!</v>
      </c>
      <c r="F647" s="24" t="e">
        <f>IF(VLOOKUP(B647,#REF!,63,FALSE)="01","航空自衛隊第２補給処調達部長　村岡　良雄","航空自衛隊第２補給処調達部長代理調達管理課長　奥山　英樹")</f>
        <v>#REF!</v>
      </c>
      <c r="G647" s="25" t="e">
        <f>DATEVALUE(VLOOKUP(B647,#REF!,21,FALSE))</f>
        <v>#REF!</v>
      </c>
      <c r="H647" s="24" t="e">
        <f>VLOOKUP(B647,#REF!,18,FALSE)&amp;CHAR(10)&amp;(VLOOKUP(B647,#REF!,19,FALSE))</f>
        <v>#REF!</v>
      </c>
      <c r="I647" s="26" t="e">
        <f>VLOOKUP(H647,#REF!,2,FALSE)</f>
        <v>#REF!</v>
      </c>
      <c r="J647" s="11" t="e">
        <f>IF((VLOOKUP(B647,#REF!,68,FALSE)="55"),"一般競争入札","指名競争入札")</f>
        <v>#REF!</v>
      </c>
      <c r="K647" s="27" t="e">
        <f>IF(OR((VLOOKUP(B647,#REF!,66,FALSE)="1"),(VLOOKUP(B647,#REF!,8,FALSE)="1")),"非公開",(VLOOKUP(B647,#REF!,30,"FALSE")))</f>
        <v>#REF!</v>
      </c>
      <c r="L647" s="27" t="e">
        <f>VLOOKUP(B647,#REF!,29,FALSE)</f>
        <v>#REF!</v>
      </c>
      <c r="M647" s="28" t="e">
        <f>IF(OR((VLOOKUP(B647,#REF!,66,FALSE)="1"),(VLOOKUP(B647,#REF!,8,FALSE)="1")),"非公開",(ROUNDDOWN(L647/K647,3)))</f>
        <v>#REF!</v>
      </c>
      <c r="N647" s="13"/>
      <c r="O647" s="13"/>
      <c r="P647" s="13"/>
      <c r="Q647" s="14" t="s">
        <v>7</v>
      </c>
    </row>
    <row r="648" spans="1:17" ht="60" customHeight="1" x14ac:dyDescent="0.15">
      <c r="A648" s="22" t="e">
        <f>VLOOKUP(B648,#REF!,75,FALSE)</f>
        <v>#REF!</v>
      </c>
      <c r="B648" s="21"/>
      <c r="C648" s="23" t="e">
        <f>VLOOKUP(B648,#REF!,76,FALSE)</f>
        <v>#REF!</v>
      </c>
      <c r="D648" s="23" t="e">
        <f t="shared" si="10"/>
        <v>#REF!</v>
      </c>
      <c r="E648" s="24" t="e">
        <f>VLOOKUP(B648,#REF!,9,FALSE)&amp;CHAR(10)&amp;(DBCS(VLOOKUP(B648,#REF!,11,FALSE))&amp;(DBCS(VLOOKUP(B648,#REF!,10,FALSE))))</f>
        <v>#REF!</v>
      </c>
      <c r="F648" s="24" t="e">
        <f>IF(VLOOKUP(B648,#REF!,63,FALSE)="01","航空自衛隊第２補給処調達部長　村岡　良雄","航空自衛隊第２補給処調達部長代理調達管理課長　奥山　英樹")</f>
        <v>#REF!</v>
      </c>
      <c r="G648" s="25" t="e">
        <f>DATEVALUE(VLOOKUP(B648,#REF!,21,FALSE))</f>
        <v>#REF!</v>
      </c>
      <c r="H648" s="24" t="e">
        <f>VLOOKUP(B648,#REF!,18,FALSE)&amp;CHAR(10)&amp;(VLOOKUP(B648,#REF!,19,FALSE))</f>
        <v>#REF!</v>
      </c>
      <c r="I648" s="26" t="e">
        <f>VLOOKUP(H648,#REF!,2,FALSE)</f>
        <v>#REF!</v>
      </c>
      <c r="J648" s="11" t="e">
        <f>IF((VLOOKUP(B648,#REF!,68,FALSE)="55"),"一般競争入札","指名競争入札")</f>
        <v>#REF!</v>
      </c>
      <c r="K648" s="27" t="e">
        <f>IF(OR((VLOOKUP(B648,#REF!,66,FALSE)="1"),(VLOOKUP(B648,#REF!,8,FALSE)="1")),"非公開",(VLOOKUP(B648,#REF!,30,"FALSE")))</f>
        <v>#REF!</v>
      </c>
      <c r="L648" s="27" t="e">
        <f>VLOOKUP(B648,#REF!,29,FALSE)</f>
        <v>#REF!</v>
      </c>
      <c r="M648" s="28" t="e">
        <f>IF(OR((VLOOKUP(B648,#REF!,66,FALSE)="1"),(VLOOKUP(B648,#REF!,8,FALSE)="1")),"非公開",(ROUNDDOWN(L648/K648,3)))</f>
        <v>#REF!</v>
      </c>
      <c r="N648" s="13"/>
      <c r="O648" s="13"/>
      <c r="P648" s="13"/>
      <c r="Q648" s="14" t="s">
        <v>7</v>
      </c>
    </row>
    <row r="649" spans="1:17" ht="60" customHeight="1" x14ac:dyDescent="0.15">
      <c r="A649" s="22" t="e">
        <f>VLOOKUP(B649,#REF!,75,FALSE)</f>
        <v>#REF!</v>
      </c>
      <c r="B649" s="21"/>
      <c r="C649" s="23" t="e">
        <f>VLOOKUP(B649,#REF!,76,FALSE)</f>
        <v>#REF!</v>
      </c>
      <c r="D649" s="23" t="e">
        <f t="shared" si="10"/>
        <v>#REF!</v>
      </c>
      <c r="E649" s="24" t="e">
        <f>VLOOKUP(B649,#REF!,9,FALSE)&amp;CHAR(10)&amp;(DBCS(VLOOKUP(B649,#REF!,11,FALSE))&amp;(DBCS(VLOOKUP(B649,#REF!,10,FALSE))))</f>
        <v>#REF!</v>
      </c>
      <c r="F649" s="24" t="e">
        <f>IF(VLOOKUP(B649,#REF!,63,FALSE)="01","航空自衛隊第２補給処調達部長　村岡　良雄","航空自衛隊第２補給処調達部長代理調達管理課長　奥山　英樹")</f>
        <v>#REF!</v>
      </c>
      <c r="G649" s="25" t="e">
        <f>DATEVALUE(VLOOKUP(B649,#REF!,21,FALSE))</f>
        <v>#REF!</v>
      </c>
      <c r="H649" s="24" t="e">
        <f>VLOOKUP(B649,#REF!,18,FALSE)&amp;CHAR(10)&amp;(VLOOKUP(B649,#REF!,19,FALSE))</f>
        <v>#REF!</v>
      </c>
      <c r="I649" s="26" t="e">
        <f>VLOOKUP(H649,#REF!,2,FALSE)</f>
        <v>#REF!</v>
      </c>
      <c r="J649" s="11" t="e">
        <f>IF((VLOOKUP(B649,#REF!,68,FALSE)="55"),"一般競争入札","指名競争入札")</f>
        <v>#REF!</v>
      </c>
      <c r="K649" s="27" t="e">
        <f>IF(OR((VLOOKUP(B649,#REF!,66,FALSE)="1"),(VLOOKUP(B649,#REF!,8,FALSE)="1")),"非公開",(VLOOKUP(B649,#REF!,30,"FALSE")))</f>
        <v>#REF!</v>
      </c>
      <c r="L649" s="27" t="e">
        <f>VLOOKUP(B649,#REF!,29,FALSE)</f>
        <v>#REF!</v>
      </c>
      <c r="M649" s="28" t="e">
        <f>IF(OR((VLOOKUP(B649,#REF!,66,FALSE)="1"),(VLOOKUP(B649,#REF!,8,FALSE)="1")),"非公開",(ROUNDDOWN(L649/K649,3)))</f>
        <v>#REF!</v>
      </c>
      <c r="N649" s="13"/>
      <c r="O649" s="13"/>
      <c r="P649" s="13"/>
      <c r="Q649" s="14" t="s">
        <v>7</v>
      </c>
    </row>
    <row r="650" spans="1:17" ht="60" customHeight="1" x14ac:dyDescent="0.15">
      <c r="A650" s="22" t="e">
        <f>VLOOKUP(B650,#REF!,75,FALSE)</f>
        <v>#REF!</v>
      </c>
      <c r="B650" s="21"/>
      <c r="C650" s="23" t="e">
        <f>VLOOKUP(B650,#REF!,76,FALSE)</f>
        <v>#REF!</v>
      </c>
      <c r="D650" s="23" t="e">
        <f t="shared" si="10"/>
        <v>#REF!</v>
      </c>
      <c r="E650" s="24" t="e">
        <f>VLOOKUP(B650,#REF!,9,FALSE)&amp;CHAR(10)&amp;(DBCS(VLOOKUP(B650,#REF!,11,FALSE))&amp;(DBCS(VLOOKUP(B650,#REF!,10,FALSE))))</f>
        <v>#REF!</v>
      </c>
      <c r="F650" s="24" t="e">
        <f>IF(VLOOKUP(B650,#REF!,63,FALSE)="01","航空自衛隊第２補給処調達部長　村岡　良雄","航空自衛隊第２補給処調達部長代理調達管理課長　奥山　英樹")</f>
        <v>#REF!</v>
      </c>
      <c r="G650" s="25" t="e">
        <f>DATEVALUE(VLOOKUP(B650,#REF!,21,FALSE))</f>
        <v>#REF!</v>
      </c>
      <c r="H650" s="24" t="e">
        <f>VLOOKUP(B650,#REF!,18,FALSE)&amp;CHAR(10)&amp;(VLOOKUP(B650,#REF!,19,FALSE))</f>
        <v>#REF!</v>
      </c>
      <c r="I650" s="26" t="e">
        <f>VLOOKUP(H650,#REF!,2,FALSE)</f>
        <v>#REF!</v>
      </c>
      <c r="J650" s="11" t="e">
        <f>IF((VLOOKUP(B650,#REF!,68,FALSE)="55"),"一般競争入札","指名競争入札")</f>
        <v>#REF!</v>
      </c>
      <c r="K650" s="27" t="e">
        <f>IF(OR((VLOOKUP(B650,#REF!,66,FALSE)="1"),(VLOOKUP(B650,#REF!,8,FALSE)="1")),"非公開",(VLOOKUP(B650,#REF!,30,"FALSE")))</f>
        <v>#REF!</v>
      </c>
      <c r="L650" s="27" t="e">
        <f>VLOOKUP(B650,#REF!,29,FALSE)</f>
        <v>#REF!</v>
      </c>
      <c r="M650" s="28" t="e">
        <f>IF(OR((VLOOKUP(B650,#REF!,66,FALSE)="1"),(VLOOKUP(B650,#REF!,8,FALSE)="1")),"非公開",(ROUNDDOWN(L650/K650,3)))</f>
        <v>#REF!</v>
      </c>
      <c r="N650" s="13"/>
      <c r="O650" s="13"/>
      <c r="P650" s="13"/>
      <c r="Q650" s="14" t="s">
        <v>7</v>
      </c>
    </row>
    <row r="651" spans="1:17" ht="60" customHeight="1" x14ac:dyDescent="0.15">
      <c r="A651" s="22" t="e">
        <f>VLOOKUP(B651,#REF!,75,FALSE)</f>
        <v>#REF!</v>
      </c>
      <c r="B651" s="21"/>
      <c r="C651" s="23" t="e">
        <f>VLOOKUP(B651,#REF!,76,FALSE)</f>
        <v>#REF!</v>
      </c>
      <c r="D651" s="23" t="e">
        <f t="shared" si="10"/>
        <v>#REF!</v>
      </c>
      <c r="E651" s="24" t="e">
        <f>VLOOKUP(B651,#REF!,9,FALSE)&amp;CHAR(10)&amp;(DBCS(VLOOKUP(B651,#REF!,11,FALSE))&amp;(DBCS(VLOOKUP(B651,#REF!,10,FALSE))))</f>
        <v>#REF!</v>
      </c>
      <c r="F651" s="24" t="e">
        <f>IF(VLOOKUP(B651,#REF!,63,FALSE)="01","航空自衛隊第２補給処調達部長　村岡　良雄","航空自衛隊第２補給処調達部長代理調達管理課長　奥山　英樹")</f>
        <v>#REF!</v>
      </c>
      <c r="G651" s="25" t="e">
        <f>DATEVALUE(VLOOKUP(B651,#REF!,21,FALSE))</f>
        <v>#REF!</v>
      </c>
      <c r="H651" s="24" t="e">
        <f>VLOOKUP(B651,#REF!,18,FALSE)&amp;CHAR(10)&amp;(VLOOKUP(B651,#REF!,19,FALSE))</f>
        <v>#REF!</v>
      </c>
      <c r="I651" s="26" t="e">
        <f>VLOOKUP(H651,#REF!,2,FALSE)</f>
        <v>#REF!</v>
      </c>
      <c r="J651" s="11" t="e">
        <f>IF((VLOOKUP(B651,#REF!,68,FALSE)="55"),"一般競争入札","指名競争入札")</f>
        <v>#REF!</v>
      </c>
      <c r="K651" s="27" t="e">
        <f>IF(OR((VLOOKUP(B651,#REF!,66,FALSE)="1"),(VLOOKUP(B651,#REF!,8,FALSE)="1")),"非公開",(VLOOKUP(B651,#REF!,30,"FALSE")))</f>
        <v>#REF!</v>
      </c>
      <c r="L651" s="27" t="e">
        <f>VLOOKUP(B651,#REF!,29,FALSE)</f>
        <v>#REF!</v>
      </c>
      <c r="M651" s="28" t="e">
        <f>IF(OR((VLOOKUP(B651,#REF!,66,FALSE)="1"),(VLOOKUP(B651,#REF!,8,FALSE)="1")),"非公開",(ROUNDDOWN(L651/K651,3)))</f>
        <v>#REF!</v>
      </c>
      <c r="N651" s="13"/>
      <c r="O651" s="13"/>
      <c r="P651" s="13"/>
      <c r="Q651" s="14" t="s">
        <v>7</v>
      </c>
    </row>
    <row r="652" spans="1:17" ht="60" customHeight="1" x14ac:dyDescent="0.15">
      <c r="A652" s="22" t="e">
        <f>VLOOKUP(B652,#REF!,75,FALSE)</f>
        <v>#REF!</v>
      </c>
      <c r="B652" s="21"/>
      <c r="C652" s="23" t="e">
        <f>VLOOKUP(B652,#REF!,76,FALSE)</f>
        <v>#REF!</v>
      </c>
      <c r="D652" s="23" t="e">
        <f t="shared" si="10"/>
        <v>#REF!</v>
      </c>
      <c r="E652" s="24" t="e">
        <f>VLOOKUP(B652,#REF!,9,FALSE)&amp;CHAR(10)&amp;(DBCS(VLOOKUP(B652,#REF!,11,FALSE))&amp;(DBCS(VLOOKUP(B652,#REF!,10,FALSE))))</f>
        <v>#REF!</v>
      </c>
      <c r="F652" s="24" t="e">
        <f>IF(VLOOKUP(B652,#REF!,63,FALSE)="01","航空自衛隊第２補給処調達部長　村岡　良雄","航空自衛隊第２補給処調達部長代理調達管理課長　奥山　英樹")</f>
        <v>#REF!</v>
      </c>
      <c r="G652" s="25" t="e">
        <f>DATEVALUE(VLOOKUP(B652,#REF!,21,FALSE))</f>
        <v>#REF!</v>
      </c>
      <c r="H652" s="24" t="e">
        <f>VLOOKUP(B652,#REF!,18,FALSE)&amp;CHAR(10)&amp;(VLOOKUP(B652,#REF!,19,FALSE))</f>
        <v>#REF!</v>
      </c>
      <c r="I652" s="26" t="e">
        <f>VLOOKUP(H652,#REF!,2,FALSE)</f>
        <v>#REF!</v>
      </c>
      <c r="J652" s="11" t="e">
        <f>IF((VLOOKUP(B652,#REF!,68,FALSE)="55"),"一般競争入札","指名競争入札")</f>
        <v>#REF!</v>
      </c>
      <c r="K652" s="27" t="e">
        <f>IF(OR((VLOOKUP(B652,#REF!,66,FALSE)="1"),(VLOOKUP(B652,#REF!,8,FALSE)="1")),"非公開",(VLOOKUP(B652,#REF!,30,"FALSE")))</f>
        <v>#REF!</v>
      </c>
      <c r="L652" s="27" t="e">
        <f>VLOOKUP(B652,#REF!,29,FALSE)</f>
        <v>#REF!</v>
      </c>
      <c r="M652" s="28" t="e">
        <f>IF(OR((VLOOKUP(B652,#REF!,66,FALSE)="1"),(VLOOKUP(B652,#REF!,8,FALSE)="1")),"非公開",(ROUNDDOWN(L652/K652,3)))</f>
        <v>#REF!</v>
      </c>
      <c r="N652" s="13"/>
      <c r="O652" s="13"/>
      <c r="P652" s="13"/>
      <c r="Q652" s="14" t="s">
        <v>7</v>
      </c>
    </row>
    <row r="653" spans="1:17" ht="60" customHeight="1" x14ac:dyDescent="0.15">
      <c r="A653" s="22" t="e">
        <f>VLOOKUP(B653,#REF!,75,FALSE)</f>
        <v>#REF!</v>
      </c>
      <c r="B653" s="21"/>
      <c r="C653" s="23" t="e">
        <f>VLOOKUP(B653,#REF!,76,FALSE)</f>
        <v>#REF!</v>
      </c>
      <c r="D653" s="23" t="e">
        <f t="shared" si="10"/>
        <v>#REF!</v>
      </c>
      <c r="E653" s="24" t="e">
        <f>VLOOKUP(B653,#REF!,9,FALSE)&amp;CHAR(10)&amp;(DBCS(VLOOKUP(B653,#REF!,11,FALSE))&amp;(DBCS(VLOOKUP(B653,#REF!,10,FALSE))))</f>
        <v>#REF!</v>
      </c>
      <c r="F653" s="24" t="e">
        <f>IF(VLOOKUP(B653,#REF!,63,FALSE)="01","航空自衛隊第２補給処調達部長　村岡　良雄","航空自衛隊第２補給処調達部長代理調達管理課長　奥山　英樹")</f>
        <v>#REF!</v>
      </c>
      <c r="G653" s="25" t="e">
        <f>DATEVALUE(VLOOKUP(B653,#REF!,21,FALSE))</f>
        <v>#REF!</v>
      </c>
      <c r="H653" s="24" t="e">
        <f>VLOOKUP(B653,#REF!,18,FALSE)&amp;CHAR(10)&amp;(VLOOKUP(B653,#REF!,19,FALSE))</f>
        <v>#REF!</v>
      </c>
      <c r="I653" s="26" t="e">
        <f>VLOOKUP(H653,#REF!,2,FALSE)</f>
        <v>#REF!</v>
      </c>
      <c r="J653" s="11" t="e">
        <f>IF((VLOOKUP(B653,#REF!,68,FALSE)="55"),"一般競争入札","指名競争入札")</f>
        <v>#REF!</v>
      </c>
      <c r="K653" s="27" t="e">
        <f>IF(OR((VLOOKUP(B653,#REF!,66,FALSE)="1"),(VLOOKUP(B653,#REF!,8,FALSE)="1")),"非公開",(VLOOKUP(B653,#REF!,30,"FALSE")))</f>
        <v>#REF!</v>
      </c>
      <c r="L653" s="27" t="e">
        <f>VLOOKUP(B653,#REF!,29,FALSE)</f>
        <v>#REF!</v>
      </c>
      <c r="M653" s="28" t="e">
        <f>IF(OR((VLOOKUP(B653,#REF!,66,FALSE)="1"),(VLOOKUP(B653,#REF!,8,FALSE)="1")),"非公開",(ROUNDDOWN(L653/K653,3)))</f>
        <v>#REF!</v>
      </c>
      <c r="N653" s="13"/>
      <c r="O653" s="13"/>
      <c r="P653" s="13"/>
      <c r="Q653" s="14" t="s">
        <v>7</v>
      </c>
    </row>
    <row r="654" spans="1:17" ht="60" customHeight="1" x14ac:dyDescent="0.15">
      <c r="A654" s="22" t="e">
        <f>VLOOKUP(B654,#REF!,75,FALSE)</f>
        <v>#REF!</v>
      </c>
      <c r="B654" s="21"/>
      <c r="C654" s="23" t="e">
        <f>VLOOKUP(B654,#REF!,76,FALSE)</f>
        <v>#REF!</v>
      </c>
      <c r="D654" s="23" t="e">
        <f t="shared" si="10"/>
        <v>#REF!</v>
      </c>
      <c r="E654" s="24" t="e">
        <f>VLOOKUP(B654,#REF!,9,FALSE)&amp;CHAR(10)&amp;(DBCS(VLOOKUP(B654,#REF!,11,FALSE))&amp;(DBCS(VLOOKUP(B654,#REF!,10,FALSE))))</f>
        <v>#REF!</v>
      </c>
      <c r="F654" s="24" t="e">
        <f>IF(VLOOKUP(B654,#REF!,63,FALSE)="01","航空自衛隊第２補給処調達部長　村岡　良雄","航空自衛隊第２補給処調達部長代理調達管理課長　奥山　英樹")</f>
        <v>#REF!</v>
      </c>
      <c r="G654" s="25" t="e">
        <f>DATEVALUE(VLOOKUP(B654,#REF!,21,FALSE))</f>
        <v>#REF!</v>
      </c>
      <c r="H654" s="24" t="e">
        <f>VLOOKUP(B654,#REF!,18,FALSE)&amp;CHAR(10)&amp;(VLOOKUP(B654,#REF!,19,FALSE))</f>
        <v>#REF!</v>
      </c>
      <c r="I654" s="26" t="e">
        <f>VLOOKUP(H654,#REF!,2,FALSE)</f>
        <v>#REF!</v>
      </c>
      <c r="J654" s="11" t="e">
        <f>IF((VLOOKUP(B654,#REF!,68,FALSE)="55"),"一般競争入札","指名競争入札")</f>
        <v>#REF!</v>
      </c>
      <c r="K654" s="27" t="e">
        <f>IF(OR((VLOOKUP(B654,#REF!,66,FALSE)="1"),(VLOOKUP(B654,#REF!,8,FALSE)="1")),"非公開",(VLOOKUP(B654,#REF!,30,"FALSE")))</f>
        <v>#REF!</v>
      </c>
      <c r="L654" s="27" t="e">
        <f>VLOOKUP(B654,#REF!,29,FALSE)</f>
        <v>#REF!</v>
      </c>
      <c r="M654" s="28" t="e">
        <f>IF(OR((VLOOKUP(B654,#REF!,66,FALSE)="1"),(VLOOKUP(B654,#REF!,8,FALSE)="1")),"非公開",(ROUNDDOWN(L654/K654,3)))</f>
        <v>#REF!</v>
      </c>
      <c r="N654" s="13"/>
      <c r="O654" s="13"/>
      <c r="P654" s="13"/>
      <c r="Q654" s="14" t="s">
        <v>7</v>
      </c>
    </row>
    <row r="655" spans="1:17" ht="60" customHeight="1" x14ac:dyDescent="0.15">
      <c r="A655" s="22" t="e">
        <f>VLOOKUP(B655,#REF!,75,FALSE)</f>
        <v>#REF!</v>
      </c>
      <c r="B655" s="21"/>
      <c r="C655" s="23" t="e">
        <f>VLOOKUP(B655,#REF!,76,FALSE)</f>
        <v>#REF!</v>
      </c>
      <c r="D655" s="23" t="e">
        <f t="shared" si="10"/>
        <v>#REF!</v>
      </c>
      <c r="E655" s="24" t="e">
        <f>VLOOKUP(B655,#REF!,9,FALSE)&amp;CHAR(10)&amp;(DBCS(VLOOKUP(B655,#REF!,11,FALSE))&amp;(DBCS(VLOOKUP(B655,#REF!,10,FALSE))))</f>
        <v>#REF!</v>
      </c>
      <c r="F655" s="24" t="e">
        <f>IF(VLOOKUP(B655,#REF!,63,FALSE)="01","航空自衛隊第２補給処調達部長　村岡　良雄","航空自衛隊第２補給処調達部長代理調達管理課長　奥山　英樹")</f>
        <v>#REF!</v>
      </c>
      <c r="G655" s="25" t="e">
        <f>DATEVALUE(VLOOKUP(B655,#REF!,21,FALSE))</f>
        <v>#REF!</v>
      </c>
      <c r="H655" s="24" t="e">
        <f>VLOOKUP(B655,#REF!,18,FALSE)&amp;CHAR(10)&amp;(VLOOKUP(B655,#REF!,19,FALSE))</f>
        <v>#REF!</v>
      </c>
      <c r="I655" s="26" t="e">
        <f>VLOOKUP(H655,#REF!,2,FALSE)</f>
        <v>#REF!</v>
      </c>
      <c r="J655" s="11" t="e">
        <f>IF((VLOOKUP(B655,#REF!,68,FALSE)="55"),"一般競争入札","指名競争入札")</f>
        <v>#REF!</v>
      </c>
      <c r="K655" s="27" t="e">
        <f>IF(OR((VLOOKUP(B655,#REF!,66,FALSE)="1"),(VLOOKUP(B655,#REF!,8,FALSE)="1")),"非公開",(VLOOKUP(B655,#REF!,30,"FALSE")))</f>
        <v>#REF!</v>
      </c>
      <c r="L655" s="27" t="e">
        <f>VLOOKUP(B655,#REF!,29,FALSE)</f>
        <v>#REF!</v>
      </c>
      <c r="M655" s="28" t="e">
        <f>IF(OR((VLOOKUP(B655,#REF!,66,FALSE)="1"),(VLOOKUP(B655,#REF!,8,FALSE)="1")),"非公開",(ROUNDDOWN(L655/K655,3)))</f>
        <v>#REF!</v>
      </c>
      <c r="N655" s="13"/>
      <c r="O655" s="13"/>
      <c r="P655" s="13"/>
      <c r="Q655" s="14" t="s">
        <v>7</v>
      </c>
    </row>
    <row r="656" spans="1:17" ht="60" customHeight="1" x14ac:dyDescent="0.15">
      <c r="A656" s="22" t="e">
        <f>VLOOKUP(B656,#REF!,75,FALSE)</f>
        <v>#REF!</v>
      </c>
      <c r="B656" s="21"/>
      <c r="C656" s="23" t="e">
        <f>VLOOKUP(B656,#REF!,76,FALSE)</f>
        <v>#REF!</v>
      </c>
      <c r="D656" s="23" t="e">
        <f t="shared" si="10"/>
        <v>#REF!</v>
      </c>
      <c r="E656" s="24" t="e">
        <f>VLOOKUP(B656,#REF!,9,FALSE)&amp;CHAR(10)&amp;(DBCS(VLOOKUP(B656,#REF!,11,FALSE))&amp;(DBCS(VLOOKUP(B656,#REF!,10,FALSE))))</f>
        <v>#REF!</v>
      </c>
      <c r="F656" s="24" t="e">
        <f>IF(VLOOKUP(B656,#REF!,63,FALSE)="01","航空自衛隊第２補給処調達部長　村岡　良雄","航空自衛隊第２補給処調達部長代理調達管理課長　奥山　英樹")</f>
        <v>#REF!</v>
      </c>
      <c r="G656" s="25" t="e">
        <f>DATEVALUE(VLOOKUP(B656,#REF!,21,FALSE))</f>
        <v>#REF!</v>
      </c>
      <c r="H656" s="24" t="e">
        <f>VLOOKUP(B656,#REF!,18,FALSE)&amp;CHAR(10)&amp;(VLOOKUP(B656,#REF!,19,FALSE))</f>
        <v>#REF!</v>
      </c>
      <c r="I656" s="26" t="e">
        <f>VLOOKUP(H656,#REF!,2,FALSE)</f>
        <v>#REF!</v>
      </c>
      <c r="J656" s="11" t="e">
        <f>IF((VLOOKUP(B656,#REF!,68,FALSE)="55"),"一般競争入札","指名競争入札")</f>
        <v>#REF!</v>
      </c>
      <c r="K656" s="27" t="e">
        <f>IF(OR((VLOOKUP(B656,#REF!,66,FALSE)="1"),(VLOOKUP(B656,#REF!,8,FALSE)="1")),"非公開",(VLOOKUP(B656,#REF!,30,"FALSE")))</f>
        <v>#REF!</v>
      </c>
      <c r="L656" s="27" t="e">
        <f>VLOOKUP(B656,#REF!,29,FALSE)</f>
        <v>#REF!</v>
      </c>
      <c r="M656" s="28" t="e">
        <f>IF(OR((VLOOKUP(B656,#REF!,66,FALSE)="1"),(VLOOKUP(B656,#REF!,8,FALSE)="1")),"非公開",(ROUNDDOWN(L656/K656,3)))</f>
        <v>#REF!</v>
      </c>
      <c r="N656" s="13"/>
      <c r="O656" s="13"/>
      <c r="P656" s="13"/>
      <c r="Q656" s="14" t="s">
        <v>7</v>
      </c>
    </row>
    <row r="657" spans="1:17" ht="60" customHeight="1" x14ac:dyDescent="0.15">
      <c r="A657" s="22" t="e">
        <f>VLOOKUP(B657,#REF!,75,FALSE)</f>
        <v>#REF!</v>
      </c>
      <c r="B657" s="21"/>
      <c r="C657" s="23" t="e">
        <f>VLOOKUP(B657,#REF!,76,FALSE)</f>
        <v>#REF!</v>
      </c>
      <c r="D657" s="23" t="e">
        <f t="shared" si="10"/>
        <v>#REF!</v>
      </c>
      <c r="E657" s="24" t="e">
        <f>VLOOKUP(B657,#REF!,9,FALSE)&amp;CHAR(10)&amp;(DBCS(VLOOKUP(B657,#REF!,11,FALSE))&amp;(DBCS(VLOOKUP(B657,#REF!,10,FALSE))))</f>
        <v>#REF!</v>
      </c>
      <c r="F657" s="24" t="e">
        <f>IF(VLOOKUP(B657,#REF!,63,FALSE)="01","航空自衛隊第２補給処調達部長　村岡　良雄","航空自衛隊第２補給処調達部長代理調達管理課長　奥山　英樹")</f>
        <v>#REF!</v>
      </c>
      <c r="G657" s="25" t="e">
        <f>DATEVALUE(VLOOKUP(B657,#REF!,21,FALSE))</f>
        <v>#REF!</v>
      </c>
      <c r="H657" s="24" t="e">
        <f>VLOOKUP(B657,#REF!,18,FALSE)&amp;CHAR(10)&amp;(VLOOKUP(B657,#REF!,19,FALSE))</f>
        <v>#REF!</v>
      </c>
      <c r="I657" s="26" t="e">
        <f>VLOOKUP(H657,#REF!,2,FALSE)</f>
        <v>#REF!</v>
      </c>
      <c r="J657" s="11" t="e">
        <f>IF((VLOOKUP(B657,#REF!,68,FALSE)="55"),"一般競争入札","指名競争入札")</f>
        <v>#REF!</v>
      </c>
      <c r="K657" s="27" t="e">
        <f>IF(OR((VLOOKUP(B657,#REF!,66,FALSE)="1"),(VLOOKUP(B657,#REF!,8,FALSE)="1")),"非公開",(VLOOKUP(B657,#REF!,30,"FALSE")))</f>
        <v>#REF!</v>
      </c>
      <c r="L657" s="27" t="e">
        <f>VLOOKUP(B657,#REF!,29,FALSE)</f>
        <v>#REF!</v>
      </c>
      <c r="M657" s="28" t="e">
        <f>IF(OR((VLOOKUP(B657,#REF!,66,FALSE)="1"),(VLOOKUP(B657,#REF!,8,FALSE)="1")),"非公開",(ROUNDDOWN(L657/K657,3)))</f>
        <v>#REF!</v>
      </c>
      <c r="N657" s="13"/>
      <c r="O657" s="13"/>
      <c r="P657" s="13"/>
      <c r="Q657" s="14" t="s">
        <v>7</v>
      </c>
    </row>
    <row r="658" spans="1:17" ht="60" customHeight="1" x14ac:dyDescent="0.15">
      <c r="A658" s="22" t="e">
        <f>VLOOKUP(B658,#REF!,75,FALSE)</f>
        <v>#REF!</v>
      </c>
      <c r="B658" s="21"/>
      <c r="C658" s="23" t="e">
        <f>VLOOKUP(B658,#REF!,76,FALSE)</f>
        <v>#REF!</v>
      </c>
      <c r="D658" s="23" t="e">
        <f t="shared" si="10"/>
        <v>#REF!</v>
      </c>
      <c r="E658" s="24" t="e">
        <f>VLOOKUP(B658,#REF!,9,FALSE)&amp;CHAR(10)&amp;(DBCS(VLOOKUP(B658,#REF!,11,FALSE))&amp;(DBCS(VLOOKUP(B658,#REF!,10,FALSE))))</f>
        <v>#REF!</v>
      </c>
      <c r="F658" s="24" t="e">
        <f>IF(VLOOKUP(B658,#REF!,63,FALSE)="01","航空自衛隊第２補給処調達部長　村岡　良雄","航空自衛隊第２補給処調達部長代理調達管理課長　奥山　英樹")</f>
        <v>#REF!</v>
      </c>
      <c r="G658" s="25" t="e">
        <f>DATEVALUE(VLOOKUP(B658,#REF!,21,FALSE))</f>
        <v>#REF!</v>
      </c>
      <c r="H658" s="24" t="e">
        <f>VLOOKUP(B658,#REF!,18,FALSE)&amp;CHAR(10)&amp;(VLOOKUP(B658,#REF!,19,FALSE))</f>
        <v>#REF!</v>
      </c>
      <c r="I658" s="26" t="e">
        <f>VLOOKUP(H658,#REF!,2,FALSE)</f>
        <v>#REF!</v>
      </c>
      <c r="J658" s="11" t="e">
        <f>IF((VLOOKUP(B658,#REF!,68,FALSE)="55"),"一般競争入札","指名競争入札")</f>
        <v>#REF!</v>
      </c>
      <c r="K658" s="27" t="e">
        <f>IF(OR((VLOOKUP(B658,#REF!,66,FALSE)="1"),(VLOOKUP(B658,#REF!,8,FALSE)="1")),"非公開",(VLOOKUP(B658,#REF!,30,"FALSE")))</f>
        <v>#REF!</v>
      </c>
      <c r="L658" s="27" t="e">
        <f>VLOOKUP(B658,#REF!,29,FALSE)</f>
        <v>#REF!</v>
      </c>
      <c r="M658" s="28" t="e">
        <f>IF(OR((VLOOKUP(B658,#REF!,66,FALSE)="1"),(VLOOKUP(B658,#REF!,8,FALSE)="1")),"非公開",(ROUNDDOWN(L658/K658,3)))</f>
        <v>#REF!</v>
      </c>
      <c r="N658" s="13"/>
      <c r="O658" s="13"/>
      <c r="P658" s="13"/>
      <c r="Q658" s="14" t="s">
        <v>7</v>
      </c>
    </row>
    <row r="659" spans="1:17" ht="60" customHeight="1" x14ac:dyDescent="0.15">
      <c r="A659" s="22" t="e">
        <f>VLOOKUP(B659,#REF!,75,FALSE)</f>
        <v>#REF!</v>
      </c>
      <c r="B659" s="21"/>
      <c r="C659" s="23" t="e">
        <f>VLOOKUP(B659,#REF!,76,FALSE)</f>
        <v>#REF!</v>
      </c>
      <c r="D659" s="23" t="e">
        <f t="shared" si="10"/>
        <v>#REF!</v>
      </c>
      <c r="E659" s="24" t="e">
        <f>VLOOKUP(B659,#REF!,9,FALSE)&amp;CHAR(10)&amp;(DBCS(VLOOKUP(B659,#REF!,11,FALSE))&amp;(DBCS(VLOOKUP(B659,#REF!,10,FALSE))))</f>
        <v>#REF!</v>
      </c>
      <c r="F659" s="24" t="e">
        <f>IF(VLOOKUP(B659,#REF!,63,FALSE)="01","航空自衛隊第２補給処調達部長　村岡　良雄","航空自衛隊第２補給処調達部長代理調達管理課長　奥山　英樹")</f>
        <v>#REF!</v>
      </c>
      <c r="G659" s="25" t="e">
        <f>DATEVALUE(VLOOKUP(B659,#REF!,21,FALSE))</f>
        <v>#REF!</v>
      </c>
      <c r="H659" s="24" t="e">
        <f>VLOOKUP(B659,#REF!,18,FALSE)&amp;CHAR(10)&amp;(VLOOKUP(B659,#REF!,19,FALSE))</f>
        <v>#REF!</v>
      </c>
      <c r="I659" s="26" t="e">
        <f>VLOOKUP(H659,#REF!,2,FALSE)</f>
        <v>#REF!</v>
      </c>
      <c r="J659" s="11" t="e">
        <f>IF((VLOOKUP(B659,#REF!,68,FALSE)="55"),"一般競争入札","指名競争入札")</f>
        <v>#REF!</v>
      </c>
      <c r="K659" s="27" t="e">
        <f>IF(OR((VLOOKUP(B659,#REF!,66,FALSE)="1"),(VLOOKUP(B659,#REF!,8,FALSE)="1")),"非公開",(VLOOKUP(B659,#REF!,30,"FALSE")))</f>
        <v>#REF!</v>
      </c>
      <c r="L659" s="27" t="e">
        <f>VLOOKUP(B659,#REF!,29,FALSE)</f>
        <v>#REF!</v>
      </c>
      <c r="M659" s="28" t="e">
        <f>IF(OR((VLOOKUP(B659,#REF!,66,FALSE)="1"),(VLOOKUP(B659,#REF!,8,FALSE)="1")),"非公開",(ROUNDDOWN(L659/K659,3)))</f>
        <v>#REF!</v>
      </c>
      <c r="N659" s="13"/>
      <c r="O659" s="13"/>
      <c r="P659" s="13"/>
      <c r="Q659" s="14" t="s">
        <v>7</v>
      </c>
    </row>
    <row r="660" spans="1:17" ht="60" customHeight="1" x14ac:dyDescent="0.15">
      <c r="A660" s="22" t="e">
        <f>VLOOKUP(B660,#REF!,75,FALSE)</f>
        <v>#REF!</v>
      </c>
      <c r="B660" s="21"/>
      <c r="C660" s="23" t="e">
        <f>VLOOKUP(B660,#REF!,76,FALSE)</f>
        <v>#REF!</v>
      </c>
      <c r="D660" s="23" t="e">
        <f t="shared" si="10"/>
        <v>#REF!</v>
      </c>
      <c r="E660" s="24" t="e">
        <f>VLOOKUP(B660,#REF!,9,FALSE)&amp;CHAR(10)&amp;(DBCS(VLOOKUP(B660,#REF!,11,FALSE))&amp;(DBCS(VLOOKUP(B660,#REF!,10,FALSE))))</f>
        <v>#REF!</v>
      </c>
      <c r="F660" s="24" t="e">
        <f>IF(VLOOKUP(B660,#REF!,63,FALSE)="01","航空自衛隊第２補給処調達部長　村岡　良雄","航空自衛隊第２補給処調達部長代理調達管理課長　奥山　英樹")</f>
        <v>#REF!</v>
      </c>
      <c r="G660" s="25" t="e">
        <f>DATEVALUE(VLOOKUP(B660,#REF!,21,FALSE))</f>
        <v>#REF!</v>
      </c>
      <c r="H660" s="24" t="e">
        <f>VLOOKUP(B660,#REF!,18,FALSE)&amp;CHAR(10)&amp;(VLOOKUP(B660,#REF!,19,FALSE))</f>
        <v>#REF!</v>
      </c>
      <c r="I660" s="26" t="e">
        <f>VLOOKUP(H660,#REF!,2,FALSE)</f>
        <v>#REF!</v>
      </c>
      <c r="J660" s="11" t="e">
        <f>IF((VLOOKUP(B660,#REF!,68,FALSE)="55"),"一般競争入札","指名競争入札")</f>
        <v>#REF!</v>
      </c>
      <c r="K660" s="27" t="e">
        <f>IF(OR((VLOOKUP(B660,#REF!,66,FALSE)="1"),(VLOOKUP(B660,#REF!,8,FALSE)="1")),"非公開",(VLOOKUP(B660,#REF!,30,"FALSE")))</f>
        <v>#REF!</v>
      </c>
      <c r="L660" s="27" t="e">
        <f>VLOOKUP(B660,#REF!,29,FALSE)</f>
        <v>#REF!</v>
      </c>
      <c r="M660" s="28" t="e">
        <f>IF(OR((VLOOKUP(B660,#REF!,66,FALSE)="1"),(VLOOKUP(B660,#REF!,8,FALSE)="1")),"非公開",(ROUNDDOWN(L660/K660,3)))</f>
        <v>#REF!</v>
      </c>
      <c r="N660" s="13"/>
      <c r="O660" s="13"/>
      <c r="P660" s="13"/>
      <c r="Q660" s="14" t="s">
        <v>7</v>
      </c>
    </row>
    <row r="661" spans="1:17" ht="60" customHeight="1" x14ac:dyDescent="0.15">
      <c r="A661" s="22" t="e">
        <f>VLOOKUP(B661,#REF!,75,FALSE)</f>
        <v>#REF!</v>
      </c>
      <c r="B661" s="21"/>
      <c r="C661" s="23" t="e">
        <f>VLOOKUP(B661,#REF!,76,FALSE)</f>
        <v>#REF!</v>
      </c>
      <c r="D661" s="23" t="e">
        <f t="shared" si="10"/>
        <v>#REF!</v>
      </c>
      <c r="E661" s="24" t="e">
        <f>VLOOKUP(B661,#REF!,9,FALSE)&amp;CHAR(10)&amp;(DBCS(VLOOKUP(B661,#REF!,11,FALSE))&amp;(DBCS(VLOOKUP(B661,#REF!,10,FALSE))))</f>
        <v>#REF!</v>
      </c>
      <c r="F661" s="24" t="e">
        <f>IF(VLOOKUP(B661,#REF!,63,FALSE)="01","航空自衛隊第２補給処調達部長　村岡　良雄","航空自衛隊第２補給処調達部長代理調達管理課長　奥山　英樹")</f>
        <v>#REF!</v>
      </c>
      <c r="G661" s="25" t="e">
        <f>DATEVALUE(VLOOKUP(B661,#REF!,21,FALSE))</f>
        <v>#REF!</v>
      </c>
      <c r="H661" s="24" t="e">
        <f>VLOOKUP(B661,#REF!,18,FALSE)&amp;CHAR(10)&amp;(VLOOKUP(B661,#REF!,19,FALSE))</f>
        <v>#REF!</v>
      </c>
      <c r="I661" s="26" t="e">
        <f>VLOOKUP(H661,#REF!,2,FALSE)</f>
        <v>#REF!</v>
      </c>
      <c r="J661" s="11" t="e">
        <f>IF((VLOOKUP(B661,#REF!,68,FALSE)="55"),"一般競争入札","指名競争入札")</f>
        <v>#REF!</v>
      </c>
      <c r="K661" s="27" t="e">
        <f>IF(OR((VLOOKUP(B661,#REF!,66,FALSE)="1"),(VLOOKUP(B661,#REF!,8,FALSE)="1")),"非公開",(VLOOKUP(B661,#REF!,30,"FALSE")))</f>
        <v>#REF!</v>
      </c>
      <c r="L661" s="27" t="e">
        <f>VLOOKUP(B661,#REF!,29,FALSE)</f>
        <v>#REF!</v>
      </c>
      <c r="M661" s="28" t="e">
        <f>IF(OR((VLOOKUP(B661,#REF!,66,FALSE)="1"),(VLOOKUP(B661,#REF!,8,FALSE)="1")),"非公開",(ROUNDDOWN(L661/K661,3)))</f>
        <v>#REF!</v>
      </c>
      <c r="N661" s="13"/>
      <c r="O661" s="13"/>
      <c r="P661" s="13"/>
      <c r="Q661" s="14" t="s">
        <v>7</v>
      </c>
    </row>
    <row r="662" spans="1:17" ht="60" customHeight="1" x14ac:dyDescent="0.15">
      <c r="A662" s="22" t="e">
        <f>VLOOKUP(B662,#REF!,75,FALSE)</f>
        <v>#REF!</v>
      </c>
      <c r="B662" s="21"/>
      <c r="C662" s="23" t="e">
        <f>VLOOKUP(B662,#REF!,76,FALSE)</f>
        <v>#REF!</v>
      </c>
      <c r="D662" s="23" t="e">
        <f t="shared" si="10"/>
        <v>#REF!</v>
      </c>
      <c r="E662" s="24" t="e">
        <f>VLOOKUP(B662,#REF!,9,FALSE)&amp;CHAR(10)&amp;(DBCS(VLOOKUP(B662,#REF!,11,FALSE))&amp;(DBCS(VLOOKUP(B662,#REF!,10,FALSE))))</f>
        <v>#REF!</v>
      </c>
      <c r="F662" s="24" t="e">
        <f>IF(VLOOKUP(B662,#REF!,63,FALSE)="01","航空自衛隊第２補給処調達部長　村岡　良雄","航空自衛隊第２補給処調達部長代理調達管理課長　奥山　英樹")</f>
        <v>#REF!</v>
      </c>
      <c r="G662" s="25" t="e">
        <f>DATEVALUE(VLOOKUP(B662,#REF!,21,FALSE))</f>
        <v>#REF!</v>
      </c>
      <c r="H662" s="24" t="e">
        <f>VLOOKUP(B662,#REF!,18,FALSE)&amp;CHAR(10)&amp;(VLOOKUP(B662,#REF!,19,FALSE))</f>
        <v>#REF!</v>
      </c>
      <c r="I662" s="26" t="e">
        <f>VLOOKUP(H662,#REF!,2,FALSE)</f>
        <v>#REF!</v>
      </c>
      <c r="J662" s="11" t="e">
        <f>IF((VLOOKUP(B662,#REF!,68,FALSE)="55"),"一般競争入札","指名競争入札")</f>
        <v>#REF!</v>
      </c>
      <c r="K662" s="27" t="e">
        <f>IF(OR((VLOOKUP(B662,#REF!,66,FALSE)="1"),(VLOOKUP(B662,#REF!,8,FALSE)="1")),"非公開",(VLOOKUP(B662,#REF!,30,"FALSE")))</f>
        <v>#REF!</v>
      </c>
      <c r="L662" s="27" t="e">
        <f>VLOOKUP(B662,#REF!,29,FALSE)</f>
        <v>#REF!</v>
      </c>
      <c r="M662" s="28" t="e">
        <f>IF(OR((VLOOKUP(B662,#REF!,66,FALSE)="1"),(VLOOKUP(B662,#REF!,8,FALSE)="1")),"非公開",(ROUNDDOWN(L662/K662,3)))</f>
        <v>#REF!</v>
      </c>
      <c r="N662" s="13"/>
      <c r="O662" s="13"/>
      <c r="P662" s="13"/>
      <c r="Q662" s="14" t="s">
        <v>7</v>
      </c>
    </row>
    <row r="663" spans="1:17" ht="60" customHeight="1" x14ac:dyDescent="0.15">
      <c r="A663" s="22" t="e">
        <f>VLOOKUP(B663,#REF!,75,FALSE)</f>
        <v>#REF!</v>
      </c>
      <c r="B663" s="21"/>
      <c r="C663" s="23" t="e">
        <f>VLOOKUP(B663,#REF!,76,FALSE)</f>
        <v>#REF!</v>
      </c>
      <c r="D663" s="23" t="e">
        <f t="shared" si="10"/>
        <v>#REF!</v>
      </c>
      <c r="E663" s="24" t="e">
        <f>VLOOKUP(B663,#REF!,9,FALSE)&amp;CHAR(10)&amp;(DBCS(VLOOKUP(B663,#REF!,11,FALSE))&amp;(DBCS(VLOOKUP(B663,#REF!,10,FALSE))))</f>
        <v>#REF!</v>
      </c>
      <c r="F663" s="24" t="e">
        <f>IF(VLOOKUP(B663,#REF!,63,FALSE)="01","航空自衛隊第２補給処調達部長　村岡　良雄","航空自衛隊第２補給処調達部長代理調達管理課長　奥山　英樹")</f>
        <v>#REF!</v>
      </c>
      <c r="G663" s="25" t="e">
        <f>DATEVALUE(VLOOKUP(B663,#REF!,21,FALSE))</f>
        <v>#REF!</v>
      </c>
      <c r="H663" s="24" t="e">
        <f>VLOOKUP(B663,#REF!,18,FALSE)&amp;CHAR(10)&amp;(VLOOKUP(B663,#REF!,19,FALSE))</f>
        <v>#REF!</v>
      </c>
      <c r="I663" s="26" t="e">
        <f>VLOOKUP(H663,#REF!,2,FALSE)</f>
        <v>#REF!</v>
      </c>
      <c r="J663" s="11" t="e">
        <f>IF((VLOOKUP(B663,#REF!,68,FALSE)="55"),"一般競争入札","指名競争入札")</f>
        <v>#REF!</v>
      </c>
      <c r="K663" s="27" t="e">
        <f>IF(OR((VLOOKUP(B663,#REF!,66,FALSE)="1"),(VLOOKUP(B663,#REF!,8,FALSE)="1")),"非公開",(VLOOKUP(B663,#REF!,30,"FALSE")))</f>
        <v>#REF!</v>
      </c>
      <c r="L663" s="27" t="e">
        <f>VLOOKUP(B663,#REF!,29,FALSE)</f>
        <v>#REF!</v>
      </c>
      <c r="M663" s="28" t="e">
        <f>IF(OR((VLOOKUP(B663,#REF!,66,FALSE)="1"),(VLOOKUP(B663,#REF!,8,FALSE)="1")),"非公開",(ROUNDDOWN(L663/K663,3)))</f>
        <v>#REF!</v>
      </c>
      <c r="N663" s="13"/>
      <c r="O663" s="13"/>
      <c r="P663" s="13"/>
      <c r="Q663" s="14" t="s">
        <v>7</v>
      </c>
    </row>
    <row r="664" spans="1:17" ht="60" customHeight="1" x14ac:dyDescent="0.15">
      <c r="A664" s="22" t="e">
        <f>VLOOKUP(B664,#REF!,75,FALSE)</f>
        <v>#REF!</v>
      </c>
      <c r="B664" s="21"/>
      <c r="C664" s="23" t="e">
        <f>VLOOKUP(B664,#REF!,76,FALSE)</f>
        <v>#REF!</v>
      </c>
      <c r="D664" s="23" t="e">
        <f t="shared" si="10"/>
        <v>#REF!</v>
      </c>
      <c r="E664" s="24" t="e">
        <f>VLOOKUP(B664,#REF!,9,FALSE)&amp;CHAR(10)&amp;(DBCS(VLOOKUP(B664,#REF!,11,FALSE))&amp;(DBCS(VLOOKUP(B664,#REF!,10,FALSE))))</f>
        <v>#REF!</v>
      </c>
      <c r="F664" s="24" t="e">
        <f>IF(VLOOKUP(B664,#REF!,63,FALSE)="01","航空自衛隊第２補給処調達部長　村岡　良雄","航空自衛隊第２補給処調達部長代理調達管理課長　奥山　英樹")</f>
        <v>#REF!</v>
      </c>
      <c r="G664" s="25" t="e">
        <f>DATEVALUE(VLOOKUP(B664,#REF!,21,FALSE))</f>
        <v>#REF!</v>
      </c>
      <c r="H664" s="24" t="e">
        <f>VLOOKUP(B664,#REF!,18,FALSE)&amp;CHAR(10)&amp;(VLOOKUP(B664,#REF!,19,FALSE))</f>
        <v>#REF!</v>
      </c>
      <c r="I664" s="26" t="e">
        <f>VLOOKUP(H664,#REF!,2,FALSE)</f>
        <v>#REF!</v>
      </c>
      <c r="J664" s="11" t="e">
        <f>IF((VLOOKUP(B664,#REF!,68,FALSE)="55"),"一般競争入札","指名競争入札")</f>
        <v>#REF!</v>
      </c>
      <c r="K664" s="27" t="e">
        <f>IF(OR((VLOOKUP(B664,#REF!,66,FALSE)="1"),(VLOOKUP(B664,#REF!,8,FALSE)="1")),"非公開",(VLOOKUP(B664,#REF!,30,"FALSE")))</f>
        <v>#REF!</v>
      </c>
      <c r="L664" s="27" t="e">
        <f>VLOOKUP(B664,#REF!,29,FALSE)</f>
        <v>#REF!</v>
      </c>
      <c r="M664" s="28" t="e">
        <f>IF(OR((VLOOKUP(B664,#REF!,66,FALSE)="1"),(VLOOKUP(B664,#REF!,8,FALSE)="1")),"非公開",(ROUNDDOWN(L664/K664,3)))</f>
        <v>#REF!</v>
      </c>
      <c r="N664" s="13"/>
      <c r="O664" s="13"/>
      <c r="P664" s="13"/>
      <c r="Q664" s="14" t="s">
        <v>7</v>
      </c>
    </row>
    <row r="665" spans="1:17" ht="60" customHeight="1" x14ac:dyDescent="0.15">
      <c r="A665" s="22" t="e">
        <f>VLOOKUP(B665,#REF!,75,FALSE)</f>
        <v>#REF!</v>
      </c>
      <c r="B665" s="21"/>
      <c r="C665" s="23" t="e">
        <f>VLOOKUP(B665,#REF!,76,FALSE)</f>
        <v>#REF!</v>
      </c>
      <c r="D665" s="23" t="e">
        <f t="shared" si="10"/>
        <v>#REF!</v>
      </c>
      <c r="E665" s="24" t="e">
        <f>VLOOKUP(B665,#REF!,9,FALSE)&amp;CHAR(10)&amp;(DBCS(VLOOKUP(B665,#REF!,11,FALSE))&amp;(DBCS(VLOOKUP(B665,#REF!,10,FALSE))))</f>
        <v>#REF!</v>
      </c>
      <c r="F665" s="24" t="e">
        <f>IF(VLOOKUP(B665,#REF!,63,FALSE)="01","航空自衛隊第２補給処調達部長　村岡　良雄","航空自衛隊第２補給処調達部長代理調達管理課長　奥山　英樹")</f>
        <v>#REF!</v>
      </c>
      <c r="G665" s="25" t="e">
        <f>DATEVALUE(VLOOKUP(B665,#REF!,21,FALSE))</f>
        <v>#REF!</v>
      </c>
      <c r="H665" s="24" t="e">
        <f>VLOOKUP(B665,#REF!,18,FALSE)&amp;CHAR(10)&amp;(VLOOKUP(B665,#REF!,19,FALSE))</f>
        <v>#REF!</v>
      </c>
      <c r="I665" s="26" t="e">
        <f>VLOOKUP(H665,#REF!,2,FALSE)</f>
        <v>#REF!</v>
      </c>
      <c r="J665" s="11" t="e">
        <f>IF((VLOOKUP(B665,#REF!,68,FALSE)="55"),"一般競争入札","指名競争入札")</f>
        <v>#REF!</v>
      </c>
      <c r="K665" s="27" t="e">
        <f>IF(OR((VLOOKUP(B665,#REF!,66,FALSE)="1"),(VLOOKUP(B665,#REF!,8,FALSE)="1")),"非公開",(VLOOKUP(B665,#REF!,30,"FALSE")))</f>
        <v>#REF!</v>
      </c>
      <c r="L665" s="27" t="e">
        <f>VLOOKUP(B665,#REF!,29,FALSE)</f>
        <v>#REF!</v>
      </c>
      <c r="M665" s="28" t="e">
        <f>IF(OR((VLOOKUP(B665,#REF!,66,FALSE)="1"),(VLOOKUP(B665,#REF!,8,FALSE)="1")),"非公開",(ROUNDDOWN(L665/K665,3)))</f>
        <v>#REF!</v>
      </c>
      <c r="N665" s="13"/>
      <c r="O665" s="13"/>
      <c r="P665" s="13"/>
      <c r="Q665" s="14" t="s">
        <v>7</v>
      </c>
    </row>
    <row r="666" spans="1:17" ht="60" customHeight="1" x14ac:dyDescent="0.15">
      <c r="A666" s="22" t="e">
        <f>VLOOKUP(B666,#REF!,75,FALSE)</f>
        <v>#REF!</v>
      </c>
      <c r="B666" s="21"/>
      <c r="C666" s="23" t="e">
        <f>VLOOKUP(B666,#REF!,76,FALSE)</f>
        <v>#REF!</v>
      </c>
      <c r="D666" s="23" t="e">
        <f t="shared" si="10"/>
        <v>#REF!</v>
      </c>
      <c r="E666" s="24" t="e">
        <f>VLOOKUP(B666,#REF!,9,FALSE)&amp;CHAR(10)&amp;(DBCS(VLOOKUP(B666,#REF!,11,FALSE))&amp;(DBCS(VLOOKUP(B666,#REF!,10,FALSE))))</f>
        <v>#REF!</v>
      </c>
      <c r="F666" s="24" t="e">
        <f>IF(VLOOKUP(B666,#REF!,63,FALSE)="01","航空自衛隊第２補給処調達部長　村岡　良雄","航空自衛隊第２補給処調達部長代理調達管理課長　奥山　英樹")</f>
        <v>#REF!</v>
      </c>
      <c r="G666" s="25" t="e">
        <f>DATEVALUE(VLOOKUP(B666,#REF!,21,FALSE))</f>
        <v>#REF!</v>
      </c>
      <c r="H666" s="24" t="e">
        <f>VLOOKUP(B666,#REF!,18,FALSE)&amp;CHAR(10)&amp;(VLOOKUP(B666,#REF!,19,FALSE))</f>
        <v>#REF!</v>
      </c>
      <c r="I666" s="26" t="e">
        <f>VLOOKUP(H666,#REF!,2,FALSE)</f>
        <v>#REF!</v>
      </c>
      <c r="J666" s="11" t="e">
        <f>IF((VLOOKUP(B666,#REF!,68,FALSE)="55"),"一般競争入札","指名競争入札")</f>
        <v>#REF!</v>
      </c>
      <c r="K666" s="27" t="e">
        <f>IF(OR((VLOOKUP(B666,#REF!,66,FALSE)="1"),(VLOOKUP(B666,#REF!,8,FALSE)="1")),"非公開",(VLOOKUP(B666,#REF!,30,"FALSE")))</f>
        <v>#REF!</v>
      </c>
      <c r="L666" s="27" t="e">
        <f>VLOOKUP(B666,#REF!,29,FALSE)</f>
        <v>#REF!</v>
      </c>
      <c r="M666" s="28" t="e">
        <f>IF(OR((VLOOKUP(B666,#REF!,66,FALSE)="1"),(VLOOKUP(B666,#REF!,8,FALSE)="1")),"非公開",(ROUNDDOWN(L666/K666,3)))</f>
        <v>#REF!</v>
      </c>
      <c r="N666" s="13"/>
      <c r="O666" s="13"/>
      <c r="P666" s="13"/>
      <c r="Q666" s="14" t="s">
        <v>7</v>
      </c>
    </row>
    <row r="667" spans="1:17" ht="60" customHeight="1" x14ac:dyDescent="0.15">
      <c r="A667" s="22" t="e">
        <f>VLOOKUP(B667,#REF!,75,FALSE)</f>
        <v>#REF!</v>
      </c>
      <c r="B667" s="21"/>
      <c r="C667" s="23" t="e">
        <f>VLOOKUP(B667,#REF!,76,FALSE)</f>
        <v>#REF!</v>
      </c>
      <c r="D667" s="23" t="e">
        <f t="shared" si="10"/>
        <v>#REF!</v>
      </c>
      <c r="E667" s="24" t="e">
        <f>VLOOKUP(B667,#REF!,9,FALSE)&amp;CHAR(10)&amp;(DBCS(VLOOKUP(B667,#REF!,11,FALSE))&amp;(DBCS(VLOOKUP(B667,#REF!,10,FALSE))))</f>
        <v>#REF!</v>
      </c>
      <c r="F667" s="24" t="e">
        <f>IF(VLOOKUP(B667,#REF!,63,FALSE)="01","航空自衛隊第２補給処調達部長　村岡　良雄","航空自衛隊第２補給処調達部長代理調達管理課長　奥山　英樹")</f>
        <v>#REF!</v>
      </c>
      <c r="G667" s="25" t="e">
        <f>DATEVALUE(VLOOKUP(B667,#REF!,21,FALSE))</f>
        <v>#REF!</v>
      </c>
      <c r="H667" s="24" t="e">
        <f>VLOOKUP(B667,#REF!,18,FALSE)&amp;CHAR(10)&amp;(VLOOKUP(B667,#REF!,19,FALSE))</f>
        <v>#REF!</v>
      </c>
      <c r="I667" s="26" t="e">
        <f>VLOOKUP(H667,#REF!,2,FALSE)</f>
        <v>#REF!</v>
      </c>
      <c r="J667" s="11" t="e">
        <f>IF((VLOOKUP(B667,#REF!,68,FALSE)="55"),"一般競争入札","指名競争入札")</f>
        <v>#REF!</v>
      </c>
      <c r="K667" s="27" t="e">
        <f>IF(OR((VLOOKUP(B667,#REF!,66,FALSE)="1"),(VLOOKUP(B667,#REF!,8,FALSE)="1")),"非公開",(VLOOKUP(B667,#REF!,30,"FALSE")))</f>
        <v>#REF!</v>
      </c>
      <c r="L667" s="27" t="e">
        <f>VLOOKUP(B667,#REF!,29,FALSE)</f>
        <v>#REF!</v>
      </c>
      <c r="M667" s="28" t="e">
        <f>IF(OR((VLOOKUP(B667,#REF!,66,FALSE)="1"),(VLOOKUP(B667,#REF!,8,FALSE)="1")),"非公開",(ROUNDDOWN(L667/K667,3)))</f>
        <v>#REF!</v>
      </c>
      <c r="N667" s="13"/>
      <c r="O667" s="13"/>
      <c r="P667" s="13"/>
      <c r="Q667" s="14" t="s">
        <v>7</v>
      </c>
    </row>
    <row r="668" spans="1:17" ht="60" customHeight="1" x14ac:dyDescent="0.15">
      <c r="A668" s="22" t="e">
        <f>VLOOKUP(B668,#REF!,75,FALSE)</f>
        <v>#REF!</v>
      </c>
      <c r="B668" s="21"/>
      <c r="C668" s="23" t="e">
        <f>VLOOKUP(B668,#REF!,76,FALSE)</f>
        <v>#REF!</v>
      </c>
      <c r="D668" s="23" t="e">
        <f t="shared" si="10"/>
        <v>#REF!</v>
      </c>
      <c r="E668" s="24" t="e">
        <f>VLOOKUP(B668,#REF!,9,FALSE)&amp;CHAR(10)&amp;(DBCS(VLOOKUP(B668,#REF!,11,FALSE))&amp;(DBCS(VLOOKUP(B668,#REF!,10,FALSE))))</f>
        <v>#REF!</v>
      </c>
      <c r="F668" s="24" t="e">
        <f>IF(VLOOKUP(B668,#REF!,63,FALSE)="01","航空自衛隊第２補給処調達部長　村岡　良雄","航空自衛隊第２補給処調達部長代理調達管理課長　奥山　英樹")</f>
        <v>#REF!</v>
      </c>
      <c r="G668" s="25" t="e">
        <f>DATEVALUE(VLOOKUP(B668,#REF!,21,FALSE))</f>
        <v>#REF!</v>
      </c>
      <c r="H668" s="24" t="e">
        <f>VLOOKUP(B668,#REF!,18,FALSE)&amp;CHAR(10)&amp;(VLOOKUP(B668,#REF!,19,FALSE))</f>
        <v>#REF!</v>
      </c>
      <c r="I668" s="26" t="e">
        <f>VLOOKUP(H668,#REF!,2,FALSE)</f>
        <v>#REF!</v>
      </c>
      <c r="J668" s="11" t="e">
        <f>IF((VLOOKUP(B668,#REF!,68,FALSE)="55"),"一般競争入札","指名競争入札")</f>
        <v>#REF!</v>
      </c>
      <c r="K668" s="27" t="e">
        <f>IF(OR((VLOOKUP(B668,#REF!,66,FALSE)="1"),(VLOOKUP(B668,#REF!,8,FALSE)="1")),"非公開",(VLOOKUP(B668,#REF!,30,"FALSE")))</f>
        <v>#REF!</v>
      </c>
      <c r="L668" s="27" t="e">
        <f>VLOOKUP(B668,#REF!,29,FALSE)</f>
        <v>#REF!</v>
      </c>
      <c r="M668" s="28" t="e">
        <f>IF(OR((VLOOKUP(B668,#REF!,66,FALSE)="1"),(VLOOKUP(B668,#REF!,8,FALSE)="1")),"非公開",(ROUNDDOWN(L668/K668,3)))</f>
        <v>#REF!</v>
      </c>
      <c r="N668" s="13"/>
      <c r="O668" s="13"/>
      <c r="P668" s="13"/>
      <c r="Q668" s="14" t="s">
        <v>7</v>
      </c>
    </row>
    <row r="669" spans="1:17" ht="60" customHeight="1" x14ac:dyDescent="0.15">
      <c r="A669" s="22" t="e">
        <f>VLOOKUP(B669,#REF!,75,FALSE)</f>
        <v>#REF!</v>
      </c>
      <c r="B669" s="21"/>
      <c r="C669" s="23" t="e">
        <f>VLOOKUP(B669,#REF!,76,FALSE)</f>
        <v>#REF!</v>
      </c>
      <c r="D669" s="23" t="e">
        <f t="shared" si="10"/>
        <v>#REF!</v>
      </c>
      <c r="E669" s="24" t="e">
        <f>VLOOKUP(B669,#REF!,9,FALSE)&amp;CHAR(10)&amp;(DBCS(VLOOKUP(B669,#REF!,11,FALSE))&amp;(DBCS(VLOOKUP(B669,#REF!,10,FALSE))))</f>
        <v>#REF!</v>
      </c>
      <c r="F669" s="24" t="e">
        <f>IF(VLOOKUP(B669,#REF!,63,FALSE)="01","航空自衛隊第２補給処調達部長　村岡　良雄","航空自衛隊第２補給処調達部長代理調達管理課長　奥山　英樹")</f>
        <v>#REF!</v>
      </c>
      <c r="G669" s="25" t="e">
        <f>DATEVALUE(VLOOKUP(B669,#REF!,21,FALSE))</f>
        <v>#REF!</v>
      </c>
      <c r="H669" s="24" t="e">
        <f>VLOOKUP(B669,#REF!,18,FALSE)&amp;CHAR(10)&amp;(VLOOKUP(B669,#REF!,19,FALSE))</f>
        <v>#REF!</v>
      </c>
      <c r="I669" s="26" t="e">
        <f>VLOOKUP(H669,#REF!,2,FALSE)</f>
        <v>#REF!</v>
      </c>
      <c r="J669" s="11" t="e">
        <f>IF((VLOOKUP(B669,#REF!,68,FALSE)="55"),"一般競争入札","指名競争入札")</f>
        <v>#REF!</v>
      </c>
      <c r="K669" s="27" t="e">
        <f>IF(OR((VLOOKUP(B669,#REF!,66,FALSE)="1"),(VLOOKUP(B669,#REF!,8,FALSE)="1")),"非公開",(VLOOKUP(B669,#REF!,30,"FALSE")))</f>
        <v>#REF!</v>
      </c>
      <c r="L669" s="27" t="e">
        <f>VLOOKUP(B669,#REF!,29,FALSE)</f>
        <v>#REF!</v>
      </c>
      <c r="M669" s="28" t="e">
        <f>IF(OR((VLOOKUP(B669,#REF!,66,FALSE)="1"),(VLOOKUP(B669,#REF!,8,FALSE)="1")),"非公開",(ROUNDDOWN(L669/K669,3)))</f>
        <v>#REF!</v>
      </c>
      <c r="N669" s="13"/>
      <c r="O669" s="13"/>
      <c r="P669" s="13"/>
      <c r="Q669" s="14" t="s">
        <v>7</v>
      </c>
    </row>
    <row r="670" spans="1:17" ht="60" customHeight="1" x14ac:dyDescent="0.15">
      <c r="A670" s="22" t="e">
        <f>VLOOKUP(B670,#REF!,75,FALSE)</f>
        <v>#REF!</v>
      </c>
      <c r="B670" s="21"/>
      <c r="C670" s="23" t="e">
        <f>VLOOKUP(B670,#REF!,76,FALSE)</f>
        <v>#REF!</v>
      </c>
      <c r="D670" s="23" t="e">
        <f t="shared" si="10"/>
        <v>#REF!</v>
      </c>
      <c r="E670" s="24" t="e">
        <f>VLOOKUP(B670,#REF!,9,FALSE)&amp;CHAR(10)&amp;(DBCS(VLOOKUP(B670,#REF!,11,FALSE))&amp;(DBCS(VLOOKUP(B670,#REF!,10,FALSE))))</f>
        <v>#REF!</v>
      </c>
      <c r="F670" s="24" t="e">
        <f>IF(VLOOKUP(B670,#REF!,63,FALSE)="01","航空自衛隊第２補給処調達部長　村岡　良雄","航空自衛隊第２補給処調達部長代理調達管理課長　奥山　英樹")</f>
        <v>#REF!</v>
      </c>
      <c r="G670" s="25" t="e">
        <f>DATEVALUE(VLOOKUP(B670,#REF!,21,FALSE))</f>
        <v>#REF!</v>
      </c>
      <c r="H670" s="24" t="e">
        <f>VLOOKUP(B670,#REF!,18,FALSE)&amp;CHAR(10)&amp;(VLOOKUP(B670,#REF!,19,FALSE))</f>
        <v>#REF!</v>
      </c>
      <c r="I670" s="26" t="e">
        <f>VLOOKUP(H670,#REF!,2,FALSE)</f>
        <v>#REF!</v>
      </c>
      <c r="J670" s="11" t="e">
        <f>IF((VLOOKUP(B670,#REF!,68,FALSE)="55"),"一般競争入札","指名競争入札")</f>
        <v>#REF!</v>
      </c>
      <c r="K670" s="27" t="e">
        <f>IF(OR((VLOOKUP(B670,#REF!,66,FALSE)="1"),(VLOOKUP(B670,#REF!,8,FALSE)="1")),"非公開",(VLOOKUP(B670,#REF!,30,"FALSE")))</f>
        <v>#REF!</v>
      </c>
      <c r="L670" s="27" t="e">
        <f>VLOOKUP(B670,#REF!,29,FALSE)</f>
        <v>#REF!</v>
      </c>
      <c r="M670" s="28" t="e">
        <f>IF(OR((VLOOKUP(B670,#REF!,66,FALSE)="1"),(VLOOKUP(B670,#REF!,8,FALSE)="1")),"非公開",(ROUNDDOWN(L670/K670,3)))</f>
        <v>#REF!</v>
      </c>
      <c r="N670" s="13"/>
      <c r="O670" s="13"/>
      <c r="P670" s="13"/>
      <c r="Q670" s="14" t="s">
        <v>7</v>
      </c>
    </row>
    <row r="671" spans="1:17" ht="60" customHeight="1" x14ac:dyDescent="0.15">
      <c r="A671" s="22" t="e">
        <f>VLOOKUP(B671,#REF!,75,FALSE)</f>
        <v>#REF!</v>
      </c>
      <c r="B671" s="21"/>
      <c r="C671" s="23" t="e">
        <f>VLOOKUP(B671,#REF!,76,FALSE)</f>
        <v>#REF!</v>
      </c>
      <c r="D671" s="23" t="e">
        <f t="shared" si="10"/>
        <v>#REF!</v>
      </c>
      <c r="E671" s="24" t="e">
        <f>VLOOKUP(B671,#REF!,9,FALSE)&amp;CHAR(10)&amp;(DBCS(VLOOKUP(B671,#REF!,11,FALSE))&amp;(DBCS(VLOOKUP(B671,#REF!,10,FALSE))))</f>
        <v>#REF!</v>
      </c>
      <c r="F671" s="24" t="e">
        <f>IF(VLOOKUP(B671,#REF!,63,FALSE)="01","航空自衛隊第２補給処調達部長　村岡　良雄","航空自衛隊第２補給処調達部長代理調達管理課長　奥山　英樹")</f>
        <v>#REF!</v>
      </c>
      <c r="G671" s="25" t="e">
        <f>DATEVALUE(VLOOKUP(B671,#REF!,21,FALSE))</f>
        <v>#REF!</v>
      </c>
      <c r="H671" s="24" t="e">
        <f>VLOOKUP(B671,#REF!,18,FALSE)&amp;CHAR(10)&amp;(VLOOKUP(B671,#REF!,19,FALSE))</f>
        <v>#REF!</v>
      </c>
      <c r="I671" s="26" t="e">
        <f>VLOOKUP(H671,#REF!,2,FALSE)</f>
        <v>#REF!</v>
      </c>
      <c r="J671" s="11" t="e">
        <f>IF((VLOOKUP(B671,#REF!,68,FALSE)="55"),"一般競争入札","指名競争入札")</f>
        <v>#REF!</v>
      </c>
      <c r="K671" s="27" t="e">
        <f>IF(OR((VLOOKUP(B671,#REF!,66,FALSE)="1"),(VLOOKUP(B671,#REF!,8,FALSE)="1")),"非公開",(VLOOKUP(B671,#REF!,30,"FALSE")))</f>
        <v>#REF!</v>
      </c>
      <c r="L671" s="27" t="e">
        <f>VLOOKUP(B671,#REF!,29,FALSE)</f>
        <v>#REF!</v>
      </c>
      <c r="M671" s="28" t="e">
        <f>IF(OR((VLOOKUP(B671,#REF!,66,FALSE)="1"),(VLOOKUP(B671,#REF!,8,FALSE)="1")),"非公開",(ROUNDDOWN(L671/K671,3)))</f>
        <v>#REF!</v>
      </c>
      <c r="N671" s="13"/>
      <c r="O671" s="13"/>
      <c r="P671" s="13"/>
      <c r="Q671" s="14" t="s">
        <v>7</v>
      </c>
    </row>
    <row r="672" spans="1:17" ht="60" customHeight="1" x14ac:dyDescent="0.15">
      <c r="A672" s="22" t="e">
        <f>VLOOKUP(B672,#REF!,75,FALSE)</f>
        <v>#REF!</v>
      </c>
      <c r="B672" s="21"/>
      <c r="C672" s="23" t="e">
        <f>VLOOKUP(B672,#REF!,76,FALSE)</f>
        <v>#REF!</v>
      </c>
      <c r="D672" s="23" t="e">
        <f t="shared" si="10"/>
        <v>#REF!</v>
      </c>
      <c r="E672" s="24" t="e">
        <f>VLOOKUP(B672,#REF!,9,FALSE)&amp;CHAR(10)&amp;(DBCS(VLOOKUP(B672,#REF!,11,FALSE))&amp;(DBCS(VLOOKUP(B672,#REF!,10,FALSE))))</f>
        <v>#REF!</v>
      </c>
      <c r="F672" s="24" t="e">
        <f>IF(VLOOKUP(B672,#REF!,63,FALSE)="01","航空自衛隊第２補給処調達部長　村岡　良雄","航空自衛隊第２補給処調達部長代理調達管理課長　奥山　英樹")</f>
        <v>#REF!</v>
      </c>
      <c r="G672" s="25" t="e">
        <f>DATEVALUE(VLOOKUP(B672,#REF!,21,FALSE))</f>
        <v>#REF!</v>
      </c>
      <c r="H672" s="24" t="e">
        <f>VLOOKUP(B672,#REF!,18,FALSE)&amp;CHAR(10)&amp;(VLOOKUP(B672,#REF!,19,FALSE))</f>
        <v>#REF!</v>
      </c>
      <c r="I672" s="26" t="e">
        <f>VLOOKUP(H672,#REF!,2,FALSE)</f>
        <v>#REF!</v>
      </c>
      <c r="J672" s="11" t="e">
        <f>IF((VLOOKUP(B672,#REF!,68,FALSE)="55"),"一般競争入札","指名競争入札")</f>
        <v>#REF!</v>
      </c>
      <c r="K672" s="27" t="e">
        <f>IF(OR((VLOOKUP(B672,#REF!,66,FALSE)="1"),(VLOOKUP(B672,#REF!,8,FALSE)="1")),"非公開",(VLOOKUP(B672,#REF!,30,"FALSE")))</f>
        <v>#REF!</v>
      </c>
      <c r="L672" s="27" t="e">
        <f>VLOOKUP(B672,#REF!,29,FALSE)</f>
        <v>#REF!</v>
      </c>
      <c r="M672" s="28" t="e">
        <f>IF(OR((VLOOKUP(B672,#REF!,66,FALSE)="1"),(VLOOKUP(B672,#REF!,8,FALSE)="1")),"非公開",(ROUNDDOWN(L672/K672,3)))</f>
        <v>#REF!</v>
      </c>
      <c r="N672" s="13"/>
      <c r="O672" s="13"/>
      <c r="P672" s="13"/>
      <c r="Q672" s="14" t="s">
        <v>7</v>
      </c>
    </row>
    <row r="673" spans="1:17" ht="60" customHeight="1" x14ac:dyDescent="0.15">
      <c r="A673" s="22" t="e">
        <f>VLOOKUP(B673,#REF!,75,FALSE)</f>
        <v>#REF!</v>
      </c>
      <c r="B673" s="21"/>
      <c r="C673" s="23" t="e">
        <f>VLOOKUP(B673,#REF!,76,FALSE)</f>
        <v>#REF!</v>
      </c>
      <c r="D673" s="23" t="e">
        <f t="shared" si="10"/>
        <v>#REF!</v>
      </c>
      <c r="E673" s="24" t="e">
        <f>VLOOKUP(B673,#REF!,9,FALSE)&amp;CHAR(10)&amp;(DBCS(VLOOKUP(B673,#REF!,11,FALSE))&amp;(DBCS(VLOOKUP(B673,#REF!,10,FALSE))))</f>
        <v>#REF!</v>
      </c>
      <c r="F673" s="24" t="e">
        <f>IF(VLOOKUP(B673,#REF!,63,FALSE)="01","航空自衛隊第２補給処調達部長　村岡　良雄","航空自衛隊第２補給処調達部長代理調達管理課長　奥山　英樹")</f>
        <v>#REF!</v>
      </c>
      <c r="G673" s="25" t="e">
        <f>DATEVALUE(VLOOKUP(B673,#REF!,21,FALSE))</f>
        <v>#REF!</v>
      </c>
      <c r="H673" s="24" t="e">
        <f>VLOOKUP(B673,#REF!,18,FALSE)&amp;CHAR(10)&amp;(VLOOKUP(B673,#REF!,19,FALSE))</f>
        <v>#REF!</v>
      </c>
      <c r="I673" s="26" t="e">
        <f>VLOOKUP(H673,#REF!,2,FALSE)</f>
        <v>#REF!</v>
      </c>
      <c r="J673" s="11" t="e">
        <f>IF((VLOOKUP(B673,#REF!,68,FALSE)="55"),"一般競争入札","指名競争入札")</f>
        <v>#REF!</v>
      </c>
      <c r="K673" s="27" t="e">
        <f>IF(OR((VLOOKUP(B673,#REF!,66,FALSE)="1"),(VLOOKUP(B673,#REF!,8,FALSE)="1")),"非公開",(VLOOKUP(B673,#REF!,30,"FALSE")))</f>
        <v>#REF!</v>
      </c>
      <c r="L673" s="27" t="e">
        <f>VLOOKUP(B673,#REF!,29,FALSE)</f>
        <v>#REF!</v>
      </c>
      <c r="M673" s="28" t="e">
        <f>IF(OR((VLOOKUP(B673,#REF!,66,FALSE)="1"),(VLOOKUP(B673,#REF!,8,FALSE)="1")),"非公開",(ROUNDDOWN(L673/K673,3)))</f>
        <v>#REF!</v>
      </c>
      <c r="N673" s="13"/>
      <c r="O673" s="13"/>
      <c r="P673" s="13"/>
      <c r="Q673" s="14" t="s">
        <v>7</v>
      </c>
    </row>
    <row r="674" spans="1:17" ht="60" customHeight="1" x14ac:dyDescent="0.15">
      <c r="A674" s="22" t="e">
        <f>VLOOKUP(B674,#REF!,75,FALSE)</f>
        <v>#REF!</v>
      </c>
      <c r="B674" s="21"/>
      <c r="C674" s="23" t="e">
        <f>VLOOKUP(B674,#REF!,76,FALSE)</f>
        <v>#REF!</v>
      </c>
      <c r="D674" s="23" t="e">
        <f t="shared" si="10"/>
        <v>#REF!</v>
      </c>
      <c r="E674" s="24" t="e">
        <f>VLOOKUP(B674,#REF!,9,FALSE)&amp;CHAR(10)&amp;(DBCS(VLOOKUP(B674,#REF!,11,FALSE))&amp;(DBCS(VLOOKUP(B674,#REF!,10,FALSE))))</f>
        <v>#REF!</v>
      </c>
      <c r="F674" s="24" t="e">
        <f>IF(VLOOKUP(B674,#REF!,63,FALSE)="01","航空自衛隊第２補給処調達部長　村岡　良雄","航空自衛隊第２補給処調達部長代理調達管理課長　奥山　英樹")</f>
        <v>#REF!</v>
      </c>
      <c r="G674" s="25" t="e">
        <f>DATEVALUE(VLOOKUP(B674,#REF!,21,FALSE))</f>
        <v>#REF!</v>
      </c>
      <c r="H674" s="24" t="e">
        <f>VLOOKUP(B674,#REF!,18,FALSE)&amp;CHAR(10)&amp;(VLOOKUP(B674,#REF!,19,FALSE))</f>
        <v>#REF!</v>
      </c>
      <c r="I674" s="26" t="e">
        <f>VLOOKUP(H674,#REF!,2,FALSE)</f>
        <v>#REF!</v>
      </c>
      <c r="J674" s="11" t="e">
        <f>IF((VLOOKUP(B674,#REF!,68,FALSE)="55"),"一般競争入札","指名競争入札")</f>
        <v>#REF!</v>
      </c>
      <c r="K674" s="27" t="e">
        <f>IF(OR((VLOOKUP(B674,#REF!,66,FALSE)="1"),(VLOOKUP(B674,#REF!,8,FALSE)="1")),"非公開",(VLOOKUP(B674,#REF!,30,"FALSE")))</f>
        <v>#REF!</v>
      </c>
      <c r="L674" s="27" t="e">
        <f>VLOOKUP(B674,#REF!,29,FALSE)</f>
        <v>#REF!</v>
      </c>
      <c r="M674" s="28" t="e">
        <f>IF(OR((VLOOKUP(B674,#REF!,66,FALSE)="1"),(VLOOKUP(B674,#REF!,8,FALSE)="1")),"非公開",(ROUNDDOWN(L674/K674,3)))</f>
        <v>#REF!</v>
      </c>
      <c r="N674" s="13"/>
      <c r="O674" s="13"/>
      <c r="P674" s="13"/>
      <c r="Q674" s="14" t="s">
        <v>7</v>
      </c>
    </row>
    <row r="675" spans="1:17" ht="60" customHeight="1" x14ac:dyDescent="0.15">
      <c r="A675" s="22" t="e">
        <f>VLOOKUP(B675,#REF!,75,FALSE)</f>
        <v>#REF!</v>
      </c>
      <c r="B675" s="21"/>
      <c r="C675" s="23" t="e">
        <f>VLOOKUP(B675,#REF!,76,FALSE)</f>
        <v>#REF!</v>
      </c>
      <c r="D675" s="23" t="e">
        <f t="shared" si="10"/>
        <v>#REF!</v>
      </c>
      <c r="E675" s="24" t="e">
        <f>VLOOKUP(B675,#REF!,9,FALSE)&amp;CHAR(10)&amp;(DBCS(VLOOKUP(B675,#REF!,11,FALSE))&amp;(DBCS(VLOOKUP(B675,#REF!,10,FALSE))))</f>
        <v>#REF!</v>
      </c>
      <c r="F675" s="24" t="e">
        <f>IF(VLOOKUP(B675,#REF!,63,FALSE)="01","航空自衛隊第２補給処調達部長　村岡　良雄","航空自衛隊第２補給処調達部長代理調達管理課長　奥山　英樹")</f>
        <v>#REF!</v>
      </c>
      <c r="G675" s="25" t="e">
        <f>DATEVALUE(VLOOKUP(B675,#REF!,21,FALSE))</f>
        <v>#REF!</v>
      </c>
      <c r="H675" s="24" t="e">
        <f>VLOOKUP(B675,#REF!,18,FALSE)&amp;CHAR(10)&amp;(VLOOKUP(B675,#REF!,19,FALSE))</f>
        <v>#REF!</v>
      </c>
      <c r="I675" s="26" t="e">
        <f>VLOOKUP(H675,#REF!,2,FALSE)</f>
        <v>#REF!</v>
      </c>
      <c r="J675" s="11" t="e">
        <f>IF((VLOOKUP(B675,#REF!,68,FALSE)="55"),"一般競争入札","指名競争入札")</f>
        <v>#REF!</v>
      </c>
      <c r="K675" s="27" t="e">
        <f>IF(OR((VLOOKUP(B675,#REF!,66,FALSE)="1"),(VLOOKUP(B675,#REF!,8,FALSE)="1")),"非公開",(VLOOKUP(B675,#REF!,30,"FALSE")))</f>
        <v>#REF!</v>
      </c>
      <c r="L675" s="27" t="e">
        <f>VLOOKUP(B675,#REF!,29,FALSE)</f>
        <v>#REF!</v>
      </c>
      <c r="M675" s="28" t="e">
        <f>IF(OR((VLOOKUP(B675,#REF!,66,FALSE)="1"),(VLOOKUP(B675,#REF!,8,FALSE)="1")),"非公開",(ROUNDDOWN(L675/K675,3)))</f>
        <v>#REF!</v>
      </c>
      <c r="N675" s="13"/>
      <c r="O675" s="13"/>
      <c r="P675" s="13"/>
      <c r="Q675" s="14" t="s">
        <v>7</v>
      </c>
    </row>
    <row r="676" spans="1:17" ht="60" customHeight="1" x14ac:dyDescent="0.15">
      <c r="A676" s="22" t="e">
        <f>VLOOKUP(B676,#REF!,75,FALSE)</f>
        <v>#REF!</v>
      </c>
      <c r="B676" s="21"/>
      <c r="C676" s="23" t="e">
        <f>VLOOKUP(B676,#REF!,76,FALSE)</f>
        <v>#REF!</v>
      </c>
      <c r="D676" s="23" t="e">
        <f t="shared" si="10"/>
        <v>#REF!</v>
      </c>
      <c r="E676" s="24" t="e">
        <f>VLOOKUP(B676,#REF!,9,FALSE)&amp;CHAR(10)&amp;(DBCS(VLOOKUP(B676,#REF!,11,FALSE))&amp;(DBCS(VLOOKUP(B676,#REF!,10,FALSE))))</f>
        <v>#REF!</v>
      </c>
      <c r="F676" s="24" t="e">
        <f>IF(VLOOKUP(B676,#REF!,63,FALSE)="01","航空自衛隊第２補給処調達部長　村岡　良雄","航空自衛隊第２補給処調達部長代理調達管理課長　奥山　英樹")</f>
        <v>#REF!</v>
      </c>
      <c r="G676" s="25" t="e">
        <f>DATEVALUE(VLOOKUP(B676,#REF!,21,FALSE))</f>
        <v>#REF!</v>
      </c>
      <c r="H676" s="24" t="e">
        <f>VLOOKUP(B676,#REF!,18,FALSE)&amp;CHAR(10)&amp;(VLOOKUP(B676,#REF!,19,FALSE))</f>
        <v>#REF!</v>
      </c>
      <c r="I676" s="26" t="e">
        <f>VLOOKUP(H676,#REF!,2,FALSE)</f>
        <v>#REF!</v>
      </c>
      <c r="J676" s="11" t="e">
        <f>IF((VLOOKUP(B676,#REF!,68,FALSE)="55"),"一般競争入札","指名競争入札")</f>
        <v>#REF!</v>
      </c>
      <c r="K676" s="27" t="e">
        <f>IF(OR((VLOOKUP(B676,#REF!,66,FALSE)="1"),(VLOOKUP(B676,#REF!,8,FALSE)="1")),"非公開",(VLOOKUP(B676,#REF!,30,"FALSE")))</f>
        <v>#REF!</v>
      </c>
      <c r="L676" s="27" t="e">
        <f>VLOOKUP(B676,#REF!,29,FALSE)</f>
        <v>#REF!</v>
      </c>
      <c r="M676" s="28" t="e">
        <f>IF(OR((VLOOKUP(B676,#REF!,66,FALSE)="1"),(VLOOKUP(B676,#REF!,8,FALSE)="1")),"非公開",(ROUNDDOWN(L676/K676,3)))</f>
        <v>#REF!</v>
      </c>
      <c r="N676" s="13"/>
      <c r="O676" s="13"/>
      <c r="P676" s="13"/>
      <c r="Q676" s="14" t="s">
        <v>7</v>
      </c>
    </row>
    <row r="677" spans="1:17" ht="60" customHeight="1" x14ac:dyDescent="0.15">
      <c r="A677" s="22" t="e">
        <f>VLOOKUP(B677,#REF!,75,FALSE)</f>
        <v>#REF!</v>
      </c>
      <c r="B677" s="21"/>
      <c r="C677" s="23" t="e">
        <f>VLOOKUP(B677,#REF!,76,FALSE)</f>
        <v>#REF!</v>
      </c>
      <c r="D677" s="23" t="e">
        <f t="shared" si="10"/>
        <v>#REF!</v>
      </c>
      <c r="E677" s="24" t="e">
        <f>VLOOKUP(B677,#REF!,9,FALSE)&amp;CHAR(10)&amp;(DBCS(VLOOKUP(B677,#REF!,11,FALSE))&amp;(DBCS(VLOOKUP(B677,#REF!,10,FALSE))))</f>
        <v>#REF!</v>
      </c>
      <c r="F677" s="24" t="e">
        <f>IF(VLOOKUP(B677,#REF!,63,FALSE)="01","航空自衛隊第２補給処調達部長　村岡　良雄","航空自衛隊第２補給処調達部長代理調達管理課長　奥山　英樹")</f>
        <v>#REF!</v>
      </c>
      <c r="G677" s="25" t="e">
        <f>DATEVALUE(VLOOKUP(B677,#REF!,21,FALSE))</f>
        <v>#REF!</v>
      </c>
      <c r="H677" s="24" t="e">
        <f>VLOOKUP(B677,#REF!,18,FALSE)&amp;CHAR(10)&amp;(VLOOKUP(B677,#REF!,19,FALSE))</f>
        <v>#REF!</v>
      </c>
      <c r="I677" s="26" t="e">
        <f>VLOOKUP(H677,#REF!,2,FALSE)</f>
        <v>#REF!</v>
      </c>
      <c r="J677" s="11" t="e">
        <f>IF((VLOOKUP(B677,#REF!,68,FALSE)="55"),"一般競争入札","指名競争入札")</f>
        <v>#REF!</v>
      </c>
      <c r="K677" s="27" t="e">
        <f>IF(OR((VLOOKUP(B677,#REF!,66,FALSE)="1"),(VLOOKUP(B677,#REF!,8,FALSE)="1")),"非公開",(VLOOKUP(B677,#REF!,30,"FALSE")))</f>
        <v>#REF!</v>
      </c>
      <c r="L677" s="27" t="e">
        <f>VLOOKUP(B677,#REF!,29,FALSE)</f>
        <v>#REF!</v>
      </c>
      <c r="M677" s="28" t="e">
        <f>IF(OR((VLOOKUP(B677,#REF!,66,FALSE)="1"),(VLOOKUP(B677,#REF!,8,FALSE)="1")),"非公開",(ROUNDDOWN(L677/K677,3)))</f>
        <v>#REF!</v>
      </c>
      <c r="N677" s="13"/>
      <c r="O677" s="13"/>
      <c r="P677" s="13"/>
      <c r="Q677" s="14" t="s">
        <v>7</v>
      </c>
    </row>
    <row r="678" spans="1:17" ht="60" customHeight="1" x14ac:dyDescent="0.15">
      <c r="A678" s="22" t="e">
        <f>VLOOKUP(B678,#REF!,75,FALSE)</f>
        <v>#REF!</v>
      </c>
      <c r="B678" s="21"/>
      <c r="C678" s="23" t="e">
        <f>VLOOKUP(B678,#REF!,76,FALSE)</f>
        <v>#REF!</v>
      </c>
      <c r="D678" s="23" t="e">
        <f t="shared" si="10"/>
        <v>#REF!</v>
      </c>
      <c r="E678" s="24" t="e">
        <f>VLOOKUP(B678,#REF!,9,FALSE)&amp;CHAR(10)&amp;(DBCS(VLOOKUP(B678,#REF!,11,FALSE))&amp;(DBCS(VLOOKUP(B678,#REF!,10,FALSE))))</f>
        <v>#REF!</v>
      </c>
      <c r="F678" s="24" t="e">
        <f>IF(VLOOKUP(B678,#REF!,63,FALSE)="01","航空自衛隊第２補給処調達部長　村岡　良雄","航空自衛隊第２補給処調達部長代理調達管理課長　奥山　英樹")</f>
        <v>#REF!</v>
      </c>
      <c r="G678" s="25" t="e">
        <f>DATEVALUE(VLOOKUP(B678,#REF!,21,FALSE))</f>
        <v>#REF!</v>
      </c>
      <c r="H678" s="24" t="e">
        <f>VLOOKUP(B678,#REF!,18,FALSE)&amp;CHAR(10)&amp;(VLOOKUP(B678,#REF!,19,FALSE))</f>
        <v>#REF!</v>
      </c>
      <c r="I678" s="26" t="e">
        <f>VLOOKUP(H678,#REF!,2,FALSE)</f>
        <v>#REF!</v>
      </c>
      <c r="J678" s="11" t="e">
        <f>IF((VLOOKUP(B678,#REF!,68,FALSE)="55"),"一般競争入札","指名競争入札")</f>
        <v>#REF!</v>
      </c>
      <c r="K678" s="27" t="e">
        <f>IF(OR((VLOOKUP(B678,#REF!,66,FALSE)="1"),(VLOOKUP(B678,#REF!,8,FALSE)="1")),"非公開",(VLOOKUP(B678,#REF!,30,"FALSE")))</f>
        <v>#REF!</v>
      </c>
      <c r="L678" s="27" t="e">
        <f>VLOOKUP(B678,#REF!,29,FALSE)</f>
        <v>#REF!</v>
      </c>
      <c r="M678" s="28" t="e">
        <f>IF(OR((VLOOKUP(B678,#REF!,66,FALSE)="1"),(VLOOKUP(B678,#REF!,8,FALSE)="1")),"非公開",(ROUNDDOWN(L678/K678,3)))</f>
        <v>#REF!</v>
      </c>
      <c r="N678" s="13"/>
      <c r="O678" s="13"/>
      <c r="P678" s="13"/>
      <c r="Q678" s="14" t="s">
        <v>7</v>
      </c>
    </row>
    <row r="679" spans="1:17" ht="60" customHeight="1" x14ac:dyDescent="0.15">
      <c r="A679" s="22" t="e">
        <f>VLOOKUP(B679,#REF!,75,FALSE)</f>
        <v>#REF!</v>
      </c>
      <c r="B679" s="21"/>
      <c r="C679" s="23" t="e">
        <f>VLOOKUP(B679,#REF!,76,FALSE)</f>
        <v>#REF!</v>
      </c>
      <c r="D679" s="23" t="e">
        <f t="shared" si="10"/>
        <v>#REF!</v>
      </c>
      <c r="E679" s="24" t="e">
        <f>VLOOKUP(B679,#REF!,9,FALSE)&amp;CHAR(10)&amp;(DBCS(VLOOKUP(B679,#REF!,11,FALSE))&amp;(DBCS(VLOOKUP(B679,#REF!,10,FALSE))))</f>
        <v>#REF!</v>
      </c>
      <c r="F679" s="24" t="e">
        <f>IF(VLOOKUP(B679,#REF!,63,FALSE)="01","航空自衛隊第２補給処調達部長　村岡　良雄","航空自衛隊第２補給処調達部長代理調達管理課長　奥山　英樹")</f>
        <v>#REF!</v>
      </c>
      <c r="G679" s="25" t="e">
        <f>DATEVALUE(VLOOKUP(B679,#REF!,21,FALSE))</f>
        <v>#REF!</v>
      </c>
      <c r="H679" s="24" t="e">
        <f>VLOOKUP(B679,#REF!,18,FALSE)&amp;CHAR(10)&amp;(VLOOKUP(B679,#REF!,19,FALSE))</f>
        <v>#REF!</v>
      </c>
      <c r="I679" s="26" t="e">
        <f>VLOOKUP(H679,#REF!,2,FALSE)</f>
        <v>#REF!</v>
      </c>
      <c r="J679" s="11" t="e">
        <f>IF((VLOOKUP(B679,#REF!,68,FALSE)="55"),"一般競争入札","指名競争入札")</f>
        <v>#REF!</v>
      </c>
      <c r="K679" s="27" t="e">
        <f>IF(OR((VLOOKUP(B679,#REF!,66,FALSE)="1"),(VLOOKUP(B679,#REF!,8,FALSE)="1")),"非公開",(VLOOKUP(B679,#REF!,30,"FALSE")))</f>
        <v>#REF!</v>
      </c>
      <c r="L679" s="27" t="e">
        <f>VLOOKUP(B679,#REF!,29,FALSE)</f>
        <v>#REF!</v>
      </c>
      <c r="M679" s="28" t="e">
        <f>IF(OR((VLOOKUP(B679,#REF!,66,FALSE)="1"),(VLOOKUP(B679,#REF!,8,FALSE)="1")),"非公開",(ROUNDDOWN(L679/K679,3)))</f>
        <v>#REF!</v>
      </c>
      <c r="N679" s="13"/>
      <c r="O679" s="13"/>
      <c r="P679" s="13"/>
      <c r="Q679" s="14" t="s">
        <v>7</v>
      </c>
    </row>
    <row r="680" spans="1:17" ht="60" customHeight="1" x14ac:dyDescent="0.15">
      <c r="A680" s="22" t="e">
        <f>VLOOKUP(B680,#REF!,75,FALSE)</f>
        <v>#REF!</v>
      </c>
      <c r="B680" s="21"/>
      <c r="C680" s="23" t="e">
        <f>VLOOKUP(B680,#REF!,76,FALSE)</f>
        <v>#REF!</v>
      </c>
      <c r="D680" s="23" t="e">
        <f t="shared" si="10"/>
        <v>#REF!</v>
      </c>
      <c r="E680" s="24" t="e">
        <f>VLOOKUP(B680,#REF!,9,FALSE)&amp;CHAR(10)&amp;(DBCS(VLOOKUP(B680,#REF!,11,FALSE))&amp;(DBCS(VLOOKUP(B680,#REF!,10,FALSE))))</f>
        <v>#REF!</v>
      </c>
      <c r="F680" s="24" t="e">
        <f>IF(VLOOKUP(B680,#REF!,63,FALSE)="01","航空自衛隊第２補給処調達部長　村岡　良雄","航空自衛隊第２補給処調達部長代理調達管理課長　奥山　英樹")</f>
        <v>#REF!</v>
      </c>
      <c r="G680" s="25" t="e">
        <f>DATEVALUE(VLOOKUP(B680,#REF!,21,FALSE))</f>
        <v>#REF!</v>
      </c>
      <c r="H680" s="24" t="e">
        <f>VLOOKUP(B680,#REF!,18,FALSE)&amp;CHAR(10)&amp;(VLOOKUP(B680,#REF!,19,FALSE))</f>
        <v>#REF!</v>
      </c>
      <c r="I680" s="26" t="e">
        <f>VLOOKUP(H680,#REF!,2,FALSE)</f>
        <v>#REF!</v>
      </c>
      <c r="J680" s="11" t="e">
        <f>IF((VLOOKUP(B680,#REF!,68,FALSE)="55"),"一般競争入札","指名競争入札")</f>
        <v>#REF!</v>
      </c>
      <c r="K680" s="27" t="e">
        <f>IF(OR((VLOOKUP(B680,#REF!,66,FALSE)="1"),(VLOOKUP(B680,#REF!,8,FALSE)="1")),"非公開",(VLOOKUP(B680,#REF!,30,"FALSE")))</f>
        <v>#REF!</v>
      </c>
      <c r="L680" s="27" t="e">
        <f>VLOOKUP(B680,#REF!,29,FALSE)</f>
        <v>#REF!</v>
      </c>
      <c r="M680" s="28" t="e">
        <f>IF(OR((VLOOKUP(B680,#REF!,66,FALSE)="1"),(VLOOKUP(B680,#REF!,8,FALSE)="1")),"非公開",(ROUNDDOWN(L680/K680,3)))</f>
        <v>#REF!</v>
      </c>
      <c r="N680" s="13"/>
      <c r="O680" s="13"/>
      <c r="P680" s="13"/>
      <c r="Q680" s="14" t="s">
        <v>7</v>
      </c>
    </row>
    <row r="681" spans="1:17" ht="60" customHeight="1" x14ac:dyDescent="0.15">
      <c r="A681" s="22" t="e">
        <f>VLOOKUP(B681,#REF!,75,FALSE)</f>
        <v>#REF!</v>
      </c>
      <c r="B681" s="21"/>
      <c r="C681" s="23" t="e">
        <f>VLOOKUP(B681,#REF!,76,FALSE)</f>
        <v>#REF!</v>
      </c>
      <c r="D681" s="23" t="e">
        <f t="shared" si="10"/>
        <v>#REF!</v>
      </c>
      <c r="E681" s="24" t="e">
        <f>VLOOKUP(B681,#REF!,9,FALSE)&amp;CHAR(10)&amp;(DBCS(VLOOKUP(B681,#REF!,11,FALSE))&amp;(DBCS(VLOOKUP(B681,#REF!,10,FALSE))))</f>
        <v>#REF!</v>
      </c>
      <c r="F681" s="24" t="e">
        <f>IF(VLOOKUP(B681,#REF!,63,FALSE)="01","航空自衛隊第２補給処調達部長　村岡　良雄","航空自衛隊第２補給処調達部長代理調達管理課長　奥山　英樹")</f>
        <v>#REF!</v>
      </c>
      <c r="G681" s="25" t="e">
        <f>DATEVALUE(VLOOKUP(B681,#REF!,21,FALSE))</f>
        <v>#REF!</v>
      </c>
      <c r="H681" s="24" t="e">
        <f>VLOOKUP(B681,#REF!,18,FALSE)&amp;CHAR(10)&amp;(VLOOKUP(B681,#REF!,19,FALSE))</f>
        <v>#REF!</v>
      </c>
      <c r="I681" s="26" t="e">
        <f>VLOOKUP(H681,#REF!,2,FALSE)</f>
        <v>#REF!</v>
      </c>
      <c r="J681" s="11" t="e">
        <f>IF((VLOOKUP(B681,#REF!,68,FALSE)="55"),"一般競争入札","指名競争入札")</f>
        <v>#REF!</v>
      </c>
      <c r="K681" s="27" t="e">
        <f>IF(OR((VLOOKUP(B681,#REF!,66,FALSE)="1"),(VLOOKUP(B681,#REF!,8,FALSE)="1")),"非公開",(VLOOKUP(B681,#REF!,30,"FALSE")))</f>
        <v>#REF!</v>
      </c>
      <c r="L681" s="27" t="e">
        <f>VLOOKUP(B681,#REF!,29,FALSE)</f>
        <v>#REF!</v>
      </c>
      <c r="M681" s="28" t="e">
        <f>IF(OR((VLOOKUP(B681,#REF!,66,FALSE)="1"),(VLOOKUP(B681,#REF!,8,FALSE)="1")),"非公開",(ROUNDDOWN(L681/K681,3)))</f>
        <v>#REF!</v>
      </c>
      <c r="N681" s="13"/>
      <c r="O681" s="13"/>
      <c r="P681" s="13"/>
      <c r="Q681" s="14" t="s">
        <v>7</v>
      </c>
    </row>
    <row r="682" spans="1:17" ht="60" customHeight="1" x14ac:dyDescent="0.15">
      <c r="A682" s="22" t="e">
        <f>VLOOKUP(B682,#REF!,75,FALSE)</f>
        <v>#REF!</v>
      </c>
      <c r="B682" s="21"/>
      <c r="C682" s="23" t="e">
        <f>VLOOKUP(B682,#REF!,76,FALSE)</f>
        <v>#REF!</v>
      </c>
      <c r="D682" s="23" t="e">
        <f t="shared" si="10"/>
        <v>#REF!</v>
      </c>
      <c r="E682" s="24" t="e">
        <f>VLOOKUP(B682,#REF!,9,FALSE)&amp;CHAR(10)&amp;(DBCS(VLOOKUP(B682,#REF!,11,FALSE))&amp;(DBCS(VLOOKUP(B682,#REF!,10,FALSE))))</f>
        <v>#REF!</v>
      </c>
      <c r="F682" s="24" t="e">
        <f>IF(VLOOKUP(B682,#REF!,63,FALSE)="01","航空自衛隊第２補給処調達部長　村岡　良雄","航空自衛隊第２補給処調達部長代理調達管理課長　奥山　英樹")</f>
        <v>#REF!</v>
      </c>
      <c r="G682" s="25" t="e">
        <f>DATEVALUE(VLOOKUP(B682,#REF!,21,FALSE))</f>
        <v>#REF!</v>
      </c>
      <c r="H682" s="24" t="e">
        <f>VLOOKUP(B682,#REF!,18,FALSE)&amp;CHAR(10)&amp;(VLOOKUP(B682,#REF!,19,FALSE))</f>
        <v>#REF!</v>
      </c>
      <c r="I682" s="26" t="e">
        <f>VLOOKUP(H682,#REF!,2,FALSE)</f>
        <v>#REF!</v>
      </c>
      <c r="J682" s="11" t="e">
        <f>IF((VLOOKUP(B682,#REF!,68,FALSE)="55"),"一般競争入札","指名競争入札")</f>
        <v>#REF!</v>
      </c>
      <c r="K682" s="27" t="e">
        <f>IF(OR((VLOOKUP(B682,#REF!,66,FALSE)="1"),(VLOOKUP(B682,#REF!,8,FALSE)="1")),"非公開",(VLOOKUP(B682,#REF!,30,"FALSE")))</f>
        <v>#REF!</v>
      </c>
      <c r="L682" s="27" t="e">
        <f>VLOOKUP(B682,#REF!,29,FALSE)</f>
        <v>#REF!</v>
      </c>
      <c r="M682" s="28" t="e">
        <f>IF(OR((VLOOKUP(B682,#REF!,66,FALSE)="1"),(VLOOKUP(B682,#REF!,8,FALSE)="1")),"非公開",(ROUNDDOWN(L682/K682,3)))</f>
        <v>#REF!</v>
      </c>
      <c r="N682" s="13"/>
      <c r="O682" s="13"/>
      <c r="P682" s="13"/>
      <c r="Q682" s="14" t="s">
        <v>7</v>
      </c>
    </row>
    <row r="683" spans="1:17" ht="60" customHeight="1" x14ac:dyDescent="0.15">
      <c r="A683" s="22" t="e">
        <f>VLOOKUP(B683,#REF!,75,FALSE)</f>
        <v>#REF!</v>
      </c>
      <c r="B683" s="21"/>
      <c r="C683" s="23" t="e">
        <f>VLOOKUP(B683,#REF!,76,FALSE)</f>
        <v>#REF!</v>
      </c>
      <c r="D683" s="23" t="e">
        <f t="shared" si="10"/>
        <v>#REF!</v>
      </c>
      <c r="E683" s="24" t="e">
        <f>VLOOKUP(B683,#REF!,9,FALSE)&amp;CHAR(10)&amp;(DBCS(VLOOKUP(B683,#REF!,11,FALSE))&amp;(DBCS(VLOOKUP(B683,#REF!,10,FALSE))))</f>
        <v>#REF!</v>
      </c>
      <c r="F683" s="24" t="e">
        <f>IF(VLOOKUP(B683,#REF!,63,FALSE)="01","航空自衛隊第２補給処調達部長　村岡　良雄","航空自衛隊第２補給処調達部長代理調達管理課長　奥山　英樹")</f>
        <v>#REF!</v>
      </c>
      <c r="G683" s="25" t="e">
        <f>DATEVALUE(VLOOKUP(B683,#REF!,21,FALSE))</f>
        <v>#REF!</v>
      </c>
      <c r="H683" s="24" t="e">
        <f>VLOOKUP(B683,#REF!,18,FALSE)&amp;CHAR(10)&amp;(VLOOKUP(B683,#REF!,19,FALSE))</f>
        <v>#REF!</v>
      </c>
      <c r="I683" s="26" t="e">
        <f>VLOOKUP(H683,#REF!,2,FALSE)</f>
        <v>#REF!</v>
      </c>
      <c r="J683" s="11" t="e">
        <f>IF((VLOOKUP(B683,#REF!,68,FALSE)="55"),"一般競争入札","指名競争入札")</f>
        <v>#REF!</v>
      </c>
      <c r="K683" s="27" t="e">
        <f>IF(OR((VLOOKUP(B683,#REF!,66,FALSE)="1"),(VLOOKUP(B683,#REF!,8,FALSE)="1")),"非公開",(VLOOKUP(B683,#REF!,30,"FALSE")))</f>
        <v>#REF!</v>
      </c>
      <c r="L683" s="27" t="e">
        <f>VLOOKUP(B683,#REF!,29,FALSE)</f>
        <v>#REF!</v>
      </c>
      <c r="M683" s="28" t="e">
        <f>IF(OR((VLOOKUP(B683,#REF!,66,FALSE)="1"),(VLOOKUP(B683,#REF!,8,FALSE)="1")),"非公開",(ROUNDDOWN(L683/K683,3)))</f>
        <v>#REF!</v>
      </c>
      <c r="N683" s="13"/>
      <c r="O683" s="13"/>
      <c r="P683" s="13"/>
      <c r="Q683" s="14" t="s">
        <v>7</v>
      </c>
    </row>
    <row r="684" spans="1:17" ht="60" customHeight="1" x14ac:dyDescent="0.15">
      <c r="A684" s="22" t="e">
        <f>VLOOKUP(B684,#REF!,75,FALSE)</f>
        <v>#REF!</v>
      </c>
      <c r="B684" s="21"/>
      <c r="C684" s="23" t="e">
        <f>VLOOKUP(B684,#REF!,76,FALSE)</f>
        <v>#REF!</v>
      </c>
      <c r="D684" s="23" t="e">
        <f t="shared" si="10"/>
        <v>#REF!</v>
      </c>
      <c r="E684" s="24" t="e">
        <f>VLOOKUP(B684,#REF!,9,FALSE)&amp;CHAR(10)&amp;(DBCS(VLOOKUP(B684,#REF!,11,FALSE))&amp;(DBCS(VLOOKUP(B684,#REF!,10,FALSE))))</f>
        <v>#REF!</v>
      </c>
      <c r="F684" s="24" t="e">
        <f>IF(VLOOKUP(B684,#REF!,63,FALSE)="01","航空自衛隊第２補給処調達部長　村岡　良雄","航空自衛隊第２補給処調達部長代理調達管理課長　奥山　英樹")</f>
        <v>#REF!</v>
      </c>
      <c r="G684" s="25" t="e">
        <f>DATEVALUE(VLOOKUP(B684,#REF!,21,FALSE))</f>
        <v>#REF!</v>
      </c>
      <c r="H684" s="24" t="e">
        <f>VLOOKUP(B684,#REF!,18,FALSE)&amp;CHAR(10)&amp;(VLOOKUP(B684,#REF!,19,FALSE))</f>
        <v>#REF!</v>
      </c>
      <c r="I684" s="26" t="e">
        <f>VLOOKUP(H684,#REF!,2,FALSE)</f>
        <v>#REF!</v>
      </c>
      <c r="J684" s="11" t="e">
        <f>IF((VLOOKUP(B684,#REF!,68,FALSE)="55"),"一般競争入札","指名競争入札")</f>
        <v>#REF!</v>
      </c>
      <c r="K684" s="27" t="e">
        <f>IF(OR((VLOOKUP(B684,#REF!,66,FALSE)="1"),(VLOOKUP(B684,#REF!,8,FALSE)="1")),"非公開",(VLOOKUP(B684,#REF!,30,"FALSE")))</f>
        <v>#REF!</v>
      </c>
      <c r="L684" s="27" t="e">
        <f>VLOOKUP(B684,#REF!,29,FALSE)</f>
        <v>#REF!</v>
      </c>
      <c r="M684" s="28" t="e">
        <f>IF(OR((VLOOKUP(B684,#REF!,66,FALSE)="1"),(VLOOKUP(B684,#REF!,8,FALSE)="1")),"非公開",(ROUNDDOWN(L684/K684,3)))</f>
        <v>#REF!</v>
      </c>
      <c r="N684" s="13"/>
      <c r="O684" s="13"/>
      <c r="P684" s="13"/>
      <c r="Q684" s="14" t="s">
        <v>7</v>
      </c>
    </row>
    <row r="685" spans="1:17" ht="60" customHeight="1" x14ac:dyDescent="0.15">
      <c r="A685" s="22" t="e">
        <f>VLOOKUP(B685,#REF!,75,FALSE)</f>
        <v>#REF!</v>
      </c>
      <c r="B685" s="21"/>
      <c r="C685" s="23" t="e">
        <f>VLOOKUP(B685,#REF!,76,FALSE)</f>
        <v>#REF!</v>
      </c>
      <c r="D685" s="23" t="e">
        <f t="shared" si="10"/>
        <v>#REF!</v>
      </c>
      <c r="E685" s="24" t="e">
        <f>VLOOKUP(B685,#REF!,9,FALSE)&amp;CHAR(10)&amp;(DBCS(VLOOKUP(B685,#REF!,11,FALSE))&amp;(DBCS(VLOOKUP(B685,#REF!,10,FALSE))))</f>
        <v>#REF!</v>
      </c>
      <c r="F685" s="24" t="e">
        <f>IF(VLOOKUP(B685,#REF!,63,FALSE)="01","航空自衛隊第２補給処調達部長　村岡　良雄","航空自衛隊第２補給処調達部長代理調達管理課長　奥山　英樹")</f>
        <v>#REF!</v>
      </c>
      <c r="G685" s="25" t="e">
        <f>DATEVALUE(VLOOKUP(B685,#REF!,21,FALSE))</f>
        <v>#REF!</v>
      </c>
      <c r="H685" s="24" t="e">
        <f>VLOOKUP(B685,#REF!,18,FALSE)&amp;CHAR(10)&amp;(VLOOKUP(B685,#REF!,19,FALSE))</f>
        <v>#REF!</v>
      </c>
      <c r="I685" s="26" t="e">
        <f>VLOOKUP(H685,#REF!,2,FALSE)</f>
        <v>#REF!</v>
      </c>
      <c r="J685" s="11" t="e">
        <f>IF((VLOOKUP(B685,#REF!,68,FALSE)="55"),"一般競争入札","指名競争入札")</f>
        <v>#REF!</v>
      </c>
      <c r="K685" s="27" t="e">
        <f>IF(OR((VLOOKUP(B685,#REF!,66,FALSE)="1"),(VLOOKUP(B685,#REF!,8,FALSE)="1")),"非公開",(VLOOKUP(B685,#REF!,30,"FALSE")))</f>
        <v>#REF!</v>
      </c>
      <c r="L685" s="27" t="e">
        <f>VLOOKUP(B685,#REF!,29,FALSE)</f>
        <v>#REF!</v>
      </c>
      <c r="M685" s="28" t="e">
        <f>IF(OR((VLOOKUP(B685,#REF!,66,FALSE)="1"),(VLOOKUP(B685,#REF!,8,FALSE)="1")),"非公開",(ROUNDDOWN(L685/K685,3)))</f>
        <v>#REF!</v>
      </c>
      <c r="N685" s="13"/>
      <c r="O685" s="13"/>
      <c r="P685" s="13"/>
      <c r="Q685" s="14" t="s">
        <v>7</v>
      </c>
    </row>
    <row r="686" spans="1:17" ht="60" customHeight="1" x14ac:dyDescent="0.15">
      <c r="A686" s="22" t="e">
        <f>VLOOKUP(B686,#REF!,75,FALSE)</f>
        <v>#REF!</v>
      </c>
      <c r="B686" s="21"/>
      <c r="C686" s="23" t="e">
        <f>VLOOKUP(B686,#REF!,76,FALSE)</f>
        <v>#REF!</v>
      </c>
      <c r="D686" s="23" t="e">
        <f t="shared" si="10"/>
        <v>#REF!</v>
      </c>
      <c r="E686" s="24" t="e">
        <f>VLOOKUP(B686,#REF!,9,FALSE)&amp;CHAR(10)&amp;(DBCS(VLOOKUP(B686,#REF!,11,FALSE))&amp;(DBCS(VLOOKUP(B686,#REF!,10,FALSE))))</f>
        <v>#REF!</v>
      </c>
      <c r="F686" s="24" t="e">
        <f>IF(VLOOKUP(B686,#REF!,63,FALSE)="01","航空自衛隊第２補給処調達部長　村岡　良雄","航空自衛隊第２補給処調達部長代理調達管理課長　奥山　英樹")</f>
        <v>#REF!</v>
      </c>
      <c r="G686" s="25" t="e">
        <f>DATEVALUE(VLOOKUP(B686,#REF!,21,FALSE))</f>
        <v>#REF!</v>
      </c>
      <c r="H686" s="24" t="e">
        <f>VLOOKUP(B686,#REF!,18,FALSE)&amp;CHAR(10)&amp;(VLOOKUP(B686,#REF!,19,FALSE))</f>
        <v>#REF!</v>
      </c>
      <c r="I686" s="26" t="e">
        <f>VLOOKUP(H686,#REF!,2,FALSE)</f>
        <v>#REF!</v>
      </c>
      <c r="J686" s="11" t="e">
        <f>IF((VLOOKUP(B686,#REF!,68,FALSE)="55"),"一般競争入札","指名競争入札")</f>
        <v>#REF!</v>
      </c>
      <c r="K686" s="27" t="e">
        <f>IF(OR((VLOOKUP(B686,#REF!,66,FALSE)="1"),(VLOOKUP(B686,#REF!,8,FALSE)="1")),"非公開",(VLOOKUP(B686,#REF!,30,"FALSE")))</f>
        <v>#REF!</v>
      </c>
      <c r="L686" s="27" t="e">
        <f>VLOOKUP(B686,#REF!,29,FALSE)</f>
        <v>#REF!</v>
      </c>
      <c r="M686" s="28" t="e">
        <f>IF(OR((VLOOKUP(B686,#REF!,66,FALSE)="1"),(VLOOKUP(B686,#REF!,8,FALSE)="1")),"非公開",(ROUNDDOWN(L686/K686,3)))</f>
        <v>#REF!</v>
      </c>
      <c r="N686" s="13"/>
      <c r="O686" s="13"/>
      <c r="P686" s="13"/>
      <c r="Q686" s="14" t="s">
        <v>7</v>
      </c>
    </row>
    <row r="687" spans="1:17" ht="60" customHeight="1" x14ac:dyDescent="0.15">
      <c r="A687" s="22" t="e">
        <f>VLOOKUP(B687,#REF!,75,FALSE)</f>
        <v>#REF!</v>
      </c>
      <c r="B687" s="21"/>
      <c r="C687" s="23" t="e">
        <f>VLOOKUP(B687,#REF!,76,FALSE)</f>
        <v>#REF!</v>
      </c>
      <c r="D687" s="23" t="e">
        <f t="shared" si="10"/>
        <v>#REF!</v>
      </c>
      <c r="E687" s="24" t="e">
        <f>VLOOKUP(B687,#REF!,9,FALSE)&amp;CHAR(10)&amp;(DBCS(VLOOKUP(B687,#REF!,11,FALSE))&amp;(DBCS(VLOOKUP(B687,#REF!,10,FALSE))))</f>
        <v>#REF!</v>
      </c>
      <c r="F687" s="24" t="e">
        <f>IF(VLOOKUP(B687,#REF!,63,FALSE)="01","航空自衛隊第２補給処調達部長　村岡　良雄","航空自衛隊第２補給処調達部長代理調達管理課長　奥山　英樹")</f>
        <v>#REF!</v>
      </c>
      <c r="G687" s="25" t="e">
        <f>DATEVALUE(VLOOKUP(B687,#REF!,21,FALSE))</f>
        <v>#REF!</v>
      </c>
      <c r="H687" s="24" t="e">
        <f>VLOOKUP(B687,#REF!,18,FALSE)&amp;CHAR(10)&amp;(VLOOKUP(B687,#REF!,19,FALSE))</f>
        <v>#REF!</v>
      </c>
      <c r="I687" s="26" t="e">
        <f>VLOOKUP(H687,#REF!,2,FALSE)</f>
        <v>#REF!</v>
      </c>
      <c r="J687" s="11" t="e">
        <f>IF((VLOOKUP(B687,#REF!,68,FALSE)="55"),"一般競争入札","指名競争入札")</f>
        <v>#REF!</v>
      </c>
      <c r="K687" s="27" t="e">
        <f>IF(OR((VLOOKUP(B687,#REF!,66,FALSE)="1"),(VLOOKUP(B687,#REF!,8,FALSE)="1")),"非公開",(VLOOKUP(B687,#REF!,30,"FALSE")))</f>
        <v>#REF!</v>
      </c>
      <c r="L687" s="27" t="e">
        <f>VLOOKUP(B687,#REF!,29,FALSE)</f>
        <v>#REF!</v>
      </c>
      <c r="M687" s="28" t="e">
        <f>IF(OR((VLOOKUP(B687,#REF!,66,FALSE)="1"),(VLOOKUP(B687,#REF!,8,FALSE)="1")),"非公開",(ROUNDDOWN(L687/K687,3)))</f>
        <v>#REF!</v>
      </c>
      <c r="N687" s="13"/>
      <c r="O687" s="13"/>
      <c r="P687" s="13"/>
      <c r="Q687" s="14" t="s">
        <v>7</v>
      </c>
    </row>
    <row r="688" spans="1:17" ht="60" customHeight="1" x14ac:dyDescent="0.15">
      <c r="A688" s="22" t="e">
        <f>VLOOKUP(B688,#REF!,75,FALSE)</f>
        <v>#REF!</v>
      </c>
      <c r="B688" s="21"/>
      <c r="C688" s="23" t="e">
        <f>VLOOKUP(B688,#REF!,76,FALSE)</f>
        <v>#REF!</v>
      </c>
      <c r="D688" s="23" t="e">
        <f t="shared" si="10"/>
        <v>#REF!</v>
      </c>
      <c r="E688" s="24" t="e">
        <f>VLOOKUP(B688,#REF!,9,FALSE)&amp;CHAR(10)&amp;(DBCS(VLOOKUP(B688,#REF!,11,FALSE))&amp;(DBCS(VLOOKUP(B688,#REF!,10,FALSE))))</f>
        <v>#REF!</v>
      </c>
      <c r="F688" s="24" t="e">
        <f>IF(VLOOKUP(B688,#REF!,63,FALSE)="01","航空自衛隊第２補給処調達部長　村岡　良雄","航空自衛隊第２補給処調達部長代理調達管理課長　奥山　英樹")</f>
        <v>#REF!</v>
      </c>
      <c r="G688" s="25" t="e">
        <f>DATEVALUE(VLOOKUP(B688,#REF!,21,FALSE))</f>
        <v>#REF!</v>
      </c>
      <c r="H688" s="24" t="e">
        <f>VLOOKUP(B688,#REF!,18,FALSE)&amp;CHAR(10)&amp;(VLOOKUP(B688,#REF!,19,FALSE))</f>
        <v>#REF!</v>
      </c>
      <c r="I688" s="26" t="e">
        <f>VLOOKUP(H688,#REF!,2,FALSE)</f>
        <v>#REF!</v>
      </c>
      <c r="J688" s="11" t="e">
        <f>IF((VLOOKUP(B688,#REF!,68,FALSE)="55"),"一般競争入札","指名競争入札")</f>
        <v>#REF!</v>
      </c>
      <c r="K688" s="27" t="e">
        <f>IF(OR((VLOOKUP(B688,#REF!,66,FALSE)="1"),(VLOOKUP(B688,#REF!,8,FALSE)="1")),"非公開",(VLOOKUP(B688,#REF!,30,"FALSE")))</f>
        <v>#REF!</v>
      </c>
      <c r="L688" s="27" t="e">
        <f>VLOOKUP(B688,#REF!,29,FALSE)</f>
        <v>#REF!</v>
      </c>
      <c r="M688" s="28" t="e">
        <f>IF(OR((VLOOKUP(B688,#REF!,66,FALSE)="1"),(VLOOKUP(B688,#REF!,8,FALSE)="1")),"非公開",(ROUNDDOWN(L688/K688,3)))</f>
        <v>#REF!</v>
      </c>
      <c r="N688" s="13"/>
      <c r="O688" s="13"/>
      <c r="P688" s="13"/>
      <c r="Q688" s="14" t="s">
        <v>7</v>
      </c>
    </row>
    <row r="689" spans="1:17" ht="60" customHeight="1" x14ac:dyDescent="0.15">
      <c r="A689" s="22" t="e">
        <f>VLOOKUP(B689,#REF!,75,FALSE)</f>
        <v>#REF!</v>
      </c>
      <c r="B689" s="21"/>
      <c r="C689" s="23" t="e">
        <f>VLOOKUP(B689,#REF!,76,FALSE)</f>
        <v>#REF!</v>
      </c>
      <c r="D689" s="23" t="e">
        <f t="shared" si="10"/>
        <v>#REF!</v>
      </c>
      <c r="E689" s="24" t="e">
        <f>VLOOKUP(B689,#REF!,9,FALSE)&amp;CHAR(10)&amp;(DBCS(VLOOKUP(B689,#REF!,11,FALSE))&amp;(DBCS(VLOOKUP(B689,#REF!,10,FALSE))))</f>
        <v>#REF!</v>
      </c>
      <c r="F689" s="24" t="e">
        <f>IF(VLOOKUP(B689,#REF!,63,FALSE)="01","航空自衛隊第２補給処調達部長　村岡　良雄","航空自衛隊第２補給処調達部長代理調達管理課長　奥山　英樹")</f>
        <v>#REF!</v>
      </c>
      <c r="G689" s="25" t="e">
        <f>DATEVALUE(VLOOKUP(B689,#REF!,21,FALSE))</f>
        <v>#REF!</v>
      </c>
      <c r="H689" s="24" t="e">
        <f>VLOOKUP(B689,#REF!,18,FALSE)&amp;CHAR(10)&amp;(VLOOKUP(B689,#REF!,19,FALSE))</f>
        <v>#REF!</v>
      </c>
      <c r="I689" s="26" t="e">
        <f>VLOOKUP(H689,#REF!,2,FALSE)</f>
        <v>#REF!</v>
      </c>
      <c r="J689" s="11" t="e">
        <f>IF((VLOOKUP(B689,#REF!,68,FALSE)="55"),"一般競争入札","指名競争入札")</f>
        <v>#REF!</v>
      </c>
      <c r="K689" s="27" t="e">
        <f>IF(OR((VLOOKUP(B689,#REF!,66,FALSE)="1"),(VLOOKUP(B689,#REF!,8,FALSE)="1")),"非公開",(VLOOKUP(B689,#REF!,30,"FALSE")))</f>
        <v>#REF!</v>
      </c>
      <c r="L689" s="27" t="e">
        <f>VLOOKUP(B689,#REF!,29,FALSE)</f>
        <v>#REF!</v>
      </c>
      <c r="M689" s="28" t="e">
        <f>IF(OR((VLOOKUP(B689,#REF!,66,FALSE)="1"),(VLOOKUP(B689,#REF!,8,FALSE)="1")),"非公開",(ROUNDDOWN(L689/K689,3)))</f>
        <v>#REF!</v>
      </c>
      <c r="N689" s="13"/>
      <c r="O689" s="13"/>
      <c r="P689" s="13"/>
      <c r="Q689" s="14" t="s">
        <v>7</v>
      </c>
    </row>
    <row r="690" spans="1:17" ht="60" customHeight="1" x14ac:dyDescent="0.15">
      <c r="A690" s="22" t="e">
        <f>VLOOKUP(B690,#REF!,75,FALSE)</f>
        <v>#REF!</v>
      </c>
      <c r="B690" s="21"/>
      <c r="C690" s="23" t="e">
        <f>VLOOKUP(B690,#REF!,76,FALSE)</f>
        <v>#REF!</v>
      </c>
      <c r="D690" s="23" t="e">
        <f t="shared" si="10"/>
        <v>#REF!</v>
      </c>
      <c r="E690" s="24" t="e">
        <f>VLOOKUP(B690,#REF!,9,FALSE)&amp;CHAR(10)&amp;(DBCS(VLOOKUP(B690,#REF!,11,FALSE))&amp;(DBCS(VLOOKUP(B690,#REF!,10,FALSE))))</f>
        <v>#REF!</v>
      </c>
      <c r="F690" s="24" t="e">
        <f>IF(VLOOKUP(B690,#REF!,63,FALSE)="01","航空自衛隊第２補給処調達部長　村岡　良雄","航空自衛隊第２補給処調達部長代理調達管理課長　奥山　英樹")</f>
        <v>#REF!</v>
      </c>
      <c r="G690" s="25" t="e">
        <f>DATEVALUE(VLOOKUP(B690,#REF!,21,FALSE))</f>
        <v>#REF!</v>
      </c>
      <c r="H690" s="24" t="e">
        <f>VLOOKUP(B690,#REF!,18,FALSE)&amp;CHAR(10)&amp;(VLOOKUP(B690,#REF!,19,FALSE))</f>
        <v>#REF!</v>
      </c>
      <c r="I690" s="26" t="e">
        <f>VLOOKUP(H690,#REF!,2,FALSE)</f>
        <v>#REF!</v>
      </c>
      <c r="J690" s="11" t="e">
        <f>IF((VLOOKUP(B690,#REF!,68,FALSE)="55"),"一般競争入札","指名競争入札")</f>
        <v>#REF!</v>
      </c>
      <c r="K690" s="27" t="e">
        <f>IF(OR((VLOOKUP(B690,#REF!,66,FALSE)="1"),(VLOOKUP(B690,#REF!,8,FALSE)="1")),"非公開",(VLOOKUP(B690,#REF!,30,"FALSE")))</f>
        <v>#REF!</v>
      </c>
      <c r="L690" s="27" t="e">
        <f>VLOOKUP(B690,#REF!,29,FALSE)</f>
        <v>#REF!</v>
      </c>
      <c r="M690" s="28" t="e">
        <f>IF(OR((VLOOKUP(B690,#REF!,66,FALSE)="1"),(VLOOKUP(B690,#REF!,8,FALSE)="1")),"非公開",(ROUNDDOWN(L690/K690,3)))</f>
        <v>#REF!</v>
      </c>
      <c r="N690" s="13"/>
      <c r="O690" s="13"/>
      <c r="P690" s="13"/>
      <c r="Q690" s="14" t="s">
        <v>7</v>
      </c>
    </row>
    <row r="691" spans="1:17" ht="60" customHeight="1" x14ac:dyDescent="0.15">
      <c r="A691" s="22" t="e">
        <f>VLOOKUP(B691,#REF!,75,FALSE)</f>
        <v>#REF!</v>
      </c>
      <c r="B691" s="21"/>
      <c r="C691" s="23" t="e">
        <f>VLOOKUP(B691,#REF!,76,FALSE)</f>
        <v>#REF!</v>
      </c>
      <c r="D691" s="23" t="e">
        <f t="shared" si="10"/>
        <v>#REF!</v>
      </c>
      <c r="E691" s="24" t="e">
        <f>VLOOKUP(B691,#REF!,9,FALSE)&amp;CHAR(10)&amp;(DBCS(VLOOKUP(B691,#REF!,11,FALSE))&amp;(DBCS(VLOOKUP(B691,#REF!,10,FALSE))))</f>
        <v>#REF!</v>
      </c>
      <c r="F691" s="24" t="e">
        <f>IF(VLOOKUP(B691,#REF!,63,FALSE)="01","航空自衛隊第２補給処調達部長　村岡　良雄","航空自衛隊第２補給処調達部長代理調達管理課長　奥山　英樹")</f>
        <v>#REF!</v>
      </c>
      <c r="G691" s="25" t="e">
        <f>DATEVALUE(VLOOKUP(B691,#REF!,21,FALSE))</f>
        <v>#REF!</v>
      </c>
      <c r="H691" s="24" t="e">
        <f>VLOOKUP(B691,#REF!,18,FALSE)&amp;CHAR(10)&amp;(VLOOKUP(B691,#REF!,19,FALSE))</f>
        <v>#REF!</v>
      </c>
      <c r="I691" s="26" t="e">
        <f>VLOOKUP(H691,#REF!,2,FALSE)</f>
        <v>#REF!</v>
      </c>
      <c r="J691" s="11" t="e">
        <f>IF((VLOOKUP(B691,#REF!,68,FALSE)="55"),"一般競争入札","指名競争入札")</f>
        <v>#REF!</v>
      </c>
      <c r="K691" s="27" t="e">
        <f>IF(OR((VLOOKUP(B691,#REF!,66,FALSE)="1"),(VLOOKUP(B691,#REF!,8,FALSE)="1")),"非公開",(VLOOKUP(B691,#REF!,30,"FALSE")))</f>
        <v>#REF!</v>
      </c>
      <c r="L691" s="27" t="e">
        <f>VLOOKUP(B691,#REF!,29,FALSE)</f>
        <v>#REF!</v>
      </c>
      <c r="M691" s="28" t="e">
        <f>IF(OR((VLOOKUP(B691,#REF!,66,FALSE)="1"),(VLOOKUP(B691,#REF!,8,FALSE)="1")),"非公開",(ROUNDDOWN(L691/K691,3)))</f>
        <v>#REF!</v>
      </c>
      <c r="N691" s="13"/>
      <c r="O691" s="13"/>
      <c r="P691" s="13"/>
      <c r="Q691" s="14" t="s">
        <v>7</v>
      </c>
    </row>
    <row r="692" spans="1:17" ht="60" customHeight="1" x14ac:dyDescent="0.15">
      <c r="A692" s="22" t="e">
        <f>VLOOKUP(B692,#REF!,75,FALSE)</f>
        <v>#REF!</v>
      </c>
      <c r="B692" s="21"/>
      <c r="C692" s="23" t="e">
        <f>VLOOKUP(B692,#REF!,76,FALSE)</f>
        <v>#REF!</v>
      </c>
      <c r="D692" s="23" t="e">
        <f t="shared" si="10"/>
        <v>#REF!</v>
      </c>
      <c r="E692" s="24" t="e">
        <f>VLOOKUP(B692,#REF!,9,FALSE)&amp;CHAR(10)&amp;(DBCS(VLOOKUP(B692,#REF!,11,FALSE))&amp;(DBCS(VLOOKUP(B692,#REF!,10,FALSE))))</f>
        <v>#REF!</v>
      </c>
      <c r="F692" s="24" t="e">
        <f>IF(VLOOKUP(B692,#REF!,63,FALSE)="01","航空自衛隊第２補給処調達部長　村岡　良雄","航空自衛隊第２補給処調達部長代理調達管理課長　奥山　英樹")</f>
        <v>#REF!</v>
      </c>
      <c r="G692" s="25" t="e">
        <f>DATEVALUE(VLOOKUP(B692,#REF!,21,FALSE))</f>
        <v>#REF!</v>
      </c>
      <c r="H692" s="24" t="e">
        <f>VLOOKUP(B692,#REF!,18,FALSE)&amp;CHAR(10)&amp;(VLOOKUP(B692,#REF!,19,FALSE))</f>
        <v>#REF!</v>
      </c>
      <c r="I692" s="26" t="e">
        <f>VLOOKUP(H692,#REF!,2,FALSE)</f>
        <v>#REF!</v>
      </c>
      <c r="J692" s="11" t="e">
        <f>IF((VLOOKUP(B692,#REF!,68,FALSE)="55"),"一般競争入札","指名競争入札")</f>
        <v>#REF!</v>
      </c>
      <c r="K692" s="27" t="e">
        <f>IF(OR((VLOOKUP(B692,#REF!,66,FALSE)="1"),(VLOOKUP(B692,#REF!,8,FALSE)="1")),"非公開",(VLOOKUP(B692,#REF!,30,"FALSE")))</f>
        <v>#REF!</v>
      </c>
      <c r="L692" s="27" t="e">
        <f>VLOOKUP(B692,#REF!,29,FALSE)</f>
        <v>#REF!</v>
      </c>
      <c r="M692" s="28" t="e">
        <f>IF(OR((VLOOKUP(B692,#REF!,66,FALSE)="1"),(VLOOKUP(B692,#REF!,8,FALSE)="1")),"非公開",(ROUNDDOWN(L692/K692,3)))</f>
        <v>#REF!</v>
      </c>
      <c r="N692" s="13"/>
      <c r="O692" s="13"/>
      <c r="P692" s="13"/>
      <c r="Q692" s="14" t="s">
        <v>7</v>
      </c>
    </row>
    <row r="693" spans="1:17" ht="60" customHeight="1" x14ac:dyDescent="0.15">
      <c r="A693" s="22" t="e">
        <f>VLOOKUP(B693,#REF!,75,FALSE)</f>
        <v>#REF!</v>
      </c>
      <c r="B693" s="21"/>
      <c r="C693" s="23" t="e">
        <f>VLOOKUP(B693,#REF!,76,FALSE)</f>
        <v>#REF!</v>
      </c>
      <c r="D693" s="23" t="e">
        <f t="shared" si="10"/>
        <v>#REF!</v>
      </c>
      <c r="E693" s="24" t="e">
        <f>VLOOKUP(B693,#REF!,9,FALSE)&amp;CHAR(10)&amp;(DBCS(VLOOKUP(B693,#REF!,11,FALSE))&amp;(DBCS(VLOOKUP(B693,#REF!,10,FALSE))))</f>
        <v>#REF!</v>
      </c>
      <c r="F693" s="24" t="e">
        <f>IF(VLOOKUP(B693,#REF!,63,FALSE)="01","航空自衛隊第２補給処調達部長　村岡　良雄","航空自衛隊第２補給処調達部長代理調達管理課長　奥山　英樹")</f>
        <v>#REF!</v>
      </c>
      <c r="G693" s="25" t="e">
        <f>DATEVALUE(VLOOKUP(B693,#REF!,21,FALSE))</f>
        <v>#REF!</v>
      </c>
      <c r="H693" s="24" t="e">
        <f>VLOOKUP(B693,#REF!,18,FALSE)&amp;CHAR(10)&amp;(VLOOKUP(B693,#REF!,19,FALSE))</f>
        <v>#REF!</v>
      </c>
      <c r="I693" s="26" t="e">
        <f>VLOOKUP(H693,#REF!,2,FALSE)</f>
        <v>#REF!</v>
      </c>
      <c r="J693" s="11" t="e">
        <f>IF((VLOOKUP(B693,#REF!,68,FALSE)="55"),"一般競争入札","指名競争入札")</f>
        <v>#REF!</v>
      </c>
      <c r="K693" s="27" t="e">
        <f>IF(OR((VLOOKUP(B693,#REF!,66,FALSE)="1"),(VLOOKUP(B693,#REF!,8,FALSE)="1")),"非公開",(VLOOKUP(B693,#REF!,30,"FALSE")))</f>
        <v>#REF!</v>
      </c>
      <c r="L693" s="27" t="e">
        <f>VLOOKUP(B693,#REF!,29,FALSE)</f>
        <v>#REF!</v>
      </c>
      <c r="M693" s="28" t="e">
        <f>IF(OR((VLOOKUP(B693,#REF!,66,FALSE)="1"),(VLOOKUP(B693,#REF!,8,FALSE)="1")),"非公開",(ROUNDDOWN(L693/K693,3)))</f>
        <v>#REF!</v>
      </c>
      <c r="N693" s="13"/>
      <c r="O693" s="13"/>
      <c r="P693" s="13"/>
      <c r="Q693" s="14" t="s">
        <v>7</v>
      </c>
    </row>
    <row r="694" spans="1:17" ht="60" customHeight="1" x14ac:dyDescent="0.15">
      <c r="A694" s="22" t="e">
        <f>VLOOKUP(B694,#REF!,75,FALSE)</f>
        <v>#REF!</v>
      </c>
      <c r="B694" s="21"/>
      <c r="C694" s="23" t="e">
        <f>VLOOKUP(B694,#REF!,76,FALSE)</f>
        <v>#REF!</v>
      </c>
      <c r="D694" s="23" t="e">
        <f t="shared" si="10"/>
        <v>#REF!</v>
      </c>
      <c r="E694" s="24" t="e">
        <f>VLOOKUP(B694,#REF!,9,FALSE)&amp;CHAR(10)&amp;(DBCS(VLOOKUP(B694,#REF!,11,FALSE))&amp;(DBCS(VLOOKUP(B694,#REF!,10,FALSE))))</f>
        <v>#REF!</v>
      </c>
      <c r="F694" s="24" t="e">
        <f>IF(VLOOKUP(B694,#REF!,63,FALSE)="01","航空自衛隊第２補給処調達部長　村岡　良雄","航空自衛隊第２補給処調達部長代理調達管理課長　奥山　英樹")</f>
        <v>#REF!</v>
      </c>
      <c r="G694" s="25" t="e">
        <f>DATEVALUE(VLOOKUP(B694,#REF!,21,FALSE))</f>
        <v>#REF!</v>
      </c>
      <c r="H694" s="24" t="e">
        <f>VLOOKUP(B694,#REF!,18,FALSE)&amp;CHAR(10)&amp;(VLOOKUP(B694,#REF!,19,FALSE))</f>
        <v>#REF!</v>
      </c>
      <c r="I694" s="26" t="e">
        <f>VLOOKUP(H694,#REF!,2,FALSE)</f>
        <v>#REF!</v>
      </c>
      <c r="J694" s="11" t="e">
        <f>IF((VLOOKUP(B694,#REF!,68,FALSE)="55"),"一般競争入札","指名競争入札")</f>
        <v>#REF!</v>
      </c>
      <c r="K694" s="27" t="e">
        <f>IF(OR((VLOOKUP(B694,#REF!,66,FALSE)="1"),(VLOOKUP(B694,#REF!,8,FALSE)="1")),"非公開",(VLOOKUP(B694,#REF!,30,"FALSE")))</f>
        <v>#REF!</v>
      </c>
      <c r="L694" s="27" t="e">
        <f>VLOOKUP(B694,#REF!,29,FALSE)</f>
        <v>#REF!</v>
      </c>
      <c r="M694" s="28" t="e">
        <f>IF(OR((VLOOKUP(B694,#REF!,66,FALSE)="1"),(VLOOKUP(B694,#REF!,8,FALSE)="1")),"非公開",(ROUNDDOWN(L694/K694,3)))</f>
        <v>#REF!</v>
      </c>
      <c r="N694" s="13"/>
      <c r="O694" s="13"/>
      <c r="P694" s="13"/>
      <c r="Q694" s="14" t="s">
        <v>7</v>
      </c>
    </row>
    <row r="695" spans="1:17" ht="60" customHeight="1" x14ac:dyDescent="0.15">
      <c r="A695" s="22" t="e">
        <f>VLOOKUP(B695,#REF!,75,FALSE)</f>
        <v>#REF!</v>
      </c>
      <c r="B695" s="21"/>
      <c r="C695" s="23" t="e">
        <f>VLOOKUP(B695,#REF!,76,FALSE)</f>
        <v>#REF!</v>
      </c>
      <c r="D695" s="23" t="e">
        <f t="shared" si="10"/>
        <v>#REF!</v>
      </c>
      <c r="E695" s="24" t="e">
        <f>VLOOKUP(B695,#REF!,9,FALSE)&amp;CHAR(10)&amp;(DBCS(VLOOKUP(B695,#REF!,11,FALSE))&amp;(DBCS(VLOOKUP(B695,#REF!,10,FALSE))))</f>
        <v>#REF!</v>
      </c>
      <c r="F695" s="24" t="e">
        <f>IF(VLOOKUP(B695,#REF!,63,FALSE)="01","航空自衛隊第２補給処調達部長　村岡　良雄","航空自衛隊第２補給処調達部長代理調達管理課長　奥山　英樹")</f>
        <v>#REF!</v>
      </c>
      <c r="G695" s="25" t="e">
        <f>DATEVALUE(VLOOKUP(B695,#REF!,21,FALSE))</f>
        <v>#REF!</v>
      </c>
      <c r="H695" s="24" t="e">
        <f>VLOOKUP(B695,#REF!,18,FALSE)&amp;CHAR(10)&amp;(VLOOKUP(B695,#REF!,19,FALSE))</f>
        <v>#REF!</v>
      </c>
      <c r="I695" s="26" t="e">
        <f>VLOOKUP(H695,#REF!,2,FALSE)</f>
        <v>#REF!</v>
      </c>
      <c r="J695" s="11" t="e">
        <f>IF((VLOOKUP(B695,#REF!,68,FALSE)="55"),"一般競争入札","指名競争入札")</f>
        <v>#REF!</v>
      </c>
      <c r="K695" s="27" t="e">
        <f>IF(OR((VLOOKUP(B695,#REF!,66,FALSE)="1"),(VLOOKUP(B695,#REF!,8,FALSE)="1")),"非公開",(VLOOKUP(B695,#REF!,30,"FALSE")))</f>
        <v>#REF!</v>
      </c>
      <c r="L695" s="27" t="e">
        <f>VLOOKUP(B695,#REF!,29,FALSE)</f>
        <v>#REF!</v>
      </c>
      <c r="M695" s="28" t="e">
        <f>IF(OR((VLOOKUP(B695,#REF!,66,FALSE)="1"),(VLOOKUP(B695,#REF!,8,FALSE)="1")),"非公開",(ROUNDDOWN(L695/K695,3)))</f>
        <v>#REF!</v>
      </c>
      <c r="N695" s="13"/>
      <c r="O695" s="13"/>
      <c r="P695" s="13"/>
      <c r="Q695" s="14" t="s">
        <v>7</v>
      </c>
    </row>
    <row r="696" spans="1:17" ht="60" customHeight="1" x14ac:dyDescent="0.15">
      <c r="A696" s="22" t="e">
        <f>VLOOKUP(B696,#REF!,75,FALSE)</f>
        <v>#REF!</v>
      </c>
      <c r="B696" s="21"/>
      <c r="C696" s="23" t="e">
        <f>VLOOKUP(B696,#REF!,76,FALSE)</f>
        <v>#REF!</v>
      </c>
      <c r="D696" s="23" t="e">
        <f t="shared" si="10"/>
        <v>#REF!</v>
      </c>
      <c r="E696" s="24" t="e">
        <f>VLOOKUP(B696,#REF!,9,FALSE)&amp;CHAR(10)&amp;(DBCS(VLOOKUP(B696,#REF!,11,FALSE))&amp;(DBCS(VLOOKUP(B696,#REF!,10,FALSE))))</f>
        <v>#REF!</v>
      </c>
      <c r="F696" s="24" t="e">
        <f>IF(VLOOKUP(B696,#REF!,63,FALSE)="01","航空自衛隊第２補給処調達部長　村岡　良雄","航空自衛隊第２補給処調達部長代理調達管理課長　奥山　英樹")</f>
        <v>#REF!</v>
      </c>
      <c r="G696" s="25" t="e">
        <f>DATEVALUE(VLOOKUP(B696,#REF!,21,FALSE))</f>
        <v>#REF!</v>
      </c>
      <c r="H696" s="24" t="e">
        <f>VLOOKUP(B696,#REF!,18,FALSE)&amp;CHAR(10)&amp;(VLOOKUP(B696,#REF!,19,FALSE))</f>
        <v>#REF!</v>
      </c>
      <c r="I696" s="26" t="e">
        <f>VLOOKUP(H696,#REF!,2,FALSE)</f>
        <v>#REF!</v>
      </c>
      <c r="J696" s="11" t="e">
        <f>IF((VLOOKUP(B696,#REF!,68,FALSE)="55"),"一般競争入札","指名競争入札")</f>
        <v>#REF!</v>
      </c>
      <c r="K696" s="27" t="e">
        <f>IF(OR((VLOOKUP(B696,#REF!,66,FALSE)="1"),(VLOOKUP(B696,#REF!,8,FALSE)="1")),"非公開",(VLOOKUP(B696,#REF!,30,"FALSE")))</f>
        <v>#REF!</v>
      </c>
      <c r="L696" s="27" t="e">
        <f>VLOOKUP(B696,#REF!,29,FALSE)</f>
        <v>#REF!</v>
      </c>
      <c r="M696" s="28" t="e">
        <f>IF(OR((VLOOKUP(B696,#REF!,66,FALSE)="1"),(VLOOKUP(B696,#REF!,8,FALSE)="1")),"非公開",(ROUNDDOWN(L696/K696,3)))</f>
        <v>#REF!</v>
      </c>
      <c r="N696" s="13"/>
      <c r="O696" s="13"/>
      <c r="P696" s="13"/>
      <c r="Q696" s="14" t="s">
        <v>7</v>
      </c>
    </row>
    <row r="697" spans="1:17" ht="60" customHeight="1" x14ac:dyDescent="0.15">
      <c r="A697" s="22" t="e">
        <f>VLOOKUP(B697,#REF!,75,FALSE)</f>
        <v>#REF!</v>
      </c>
      <c r="B697" s="21"/>
      <c r="C697" s="23" t="e">
        <f>VLOOKUP(B697,#REF!,76,FALSE)</f>
        <v>#REF!</v>
      </c>
      <c r="D697" s="23" t="e">
        <f t="shared" si="10"/>
        <v>#REF!</v>
      </c>
      <c r="E697" s="24" t="e">
        <f>VLOOKUP(B697,#REF!,9,FALSE)&amp;CHAR(10)&amp;(DBCS(VLOOKUP(B697,#REF!,11,FALSE))&amp;(DBCS(VLOOKUP(B697,#REF!,10,FALSE))))</f>
        <v>#REF!</v>
      </c>
      <c r="F697" s="24" t="e">
        <f>IF(VLOOKUP(B697,#REF!,63,FALSE)="01","航空自衛隊第２補給処調達部長　村岡　良雄","航空自衛隊第２補給処調達部長代理調達管理課長　奥山　英樹")</f>
        <v>#REF!</v>
      </c>
      <c r="G697" s="25" t="e">
        <f>DATEVALUE(VLOOKUP(B697,#REF!,21,FALSE))</f>
        <v>#REF!</v>
      </c>
      <c r="H697" s="24" t="e">
        <f>VLOOKUP(B697,#REF!,18,FALSE)&amp;CHAR(10)&amp;(VLOOKUP(B697,#REF!,19,FALSE))</f>
        <v>#REF!</v>
      </c>
      <c r="I697" s="26" t="e">
        <f>VLOOKUP(H697,#REF!,2,FALSE)</f>
        <v>#REF!</v>
      </c>
      <c r="J697" s="11" t="e">
        <f>IF((VLOOKUP(B697,#REF!,68,FALSE)="55"),"一般競争入札","指名競争入札")</f>
        <v>#REF!</v>
      </c>
      <c r="K697" s="27" t="e">
        <f>IF(OR((VLOOKUP(B697,#REF!,66,FALSE)="1"),(VLOOKUP(B697,#REF!,8,FALSE)="1")),"非公開",(VLOOKUP(B697,#REF!,30,"FALSE")))</f>
        <v>#REF!</v>
      </c>
      <c r="L697" s="27" t="e">
        <f>VLOOKUP(B697,#REF!,29,FALSE)</f>
        <v>#REF!</v>
      </c>
      <c r="M697" s="28" t="e">
        <f>IF(OR((VLOOKUP(B697,#REF!,66,FALSE)="1"),(VLOOKUP(B697,#REF!,8,FALSE)="1")),"非公開",(ROUNDDOWN(L697/K697,3)))</f>
        <v>#REF!</v>
      </c>
      <c r="N697" s="13"/>
      <c r="O697" s="13"/>
      <c r="P697" s="13"/>
      <c r="Q697" s="14" t="s">
        <v>7</v>
      </c>
    </row>
    <row r="698" spans="1:17" ht="60" customHeight="1" x14ac:dyDescent="0.15">
      <c r="A698" s="22" t="e">
        <f>VLOOKUP(B698,#REF!,75,FALSE)</f>
        <v>#REF!</v>
      </c>
      <c r="B698" s="21"/>
      <c r="C698" s="23" t="e">
        <f>VLOOKUP(B698,#REF!,76,FALSE)</f>
        <v>#REF!</v>
      </c>
      <c r="D698" s="23" t="e">
        <f t="shared" si="10"/>
        <v>#REF!</v>
      </c>
      <c r="E698" s="24" t="e">
        <f>VLOOKUP(B698,#REF!,9,FALSE)&amp;CHAR(10)&amp;(DBCS(VLOOKUP(B698,#REF!,11,FALSE))&amp;(DBCS(VLOOKUP(B698,#REF!,10,FALSE))))</f>
        <v>#REF!</v>
      </c>
      <c r="F698" s="24" t="e">
        <f>IF(VLOOKUP(B698,#REF!,63,FALSE)="01","航空自衛隊第２補給処調達部長　村岡　良雄","航空自衛隊第２補給処調達部長代理調達管理課長　奥山　英樹")</f>
        <v>#REF!</v>
      </c>
      <c r="G698" s="25" t="e">
        <f>DATEVALUE(VLOOKUP(B698,#REF!,21,FALSE))</f>
        <v>#REF!</v>
      </c>
      <c r="H698" s="24" t="e">
        <f>VLOOKUP(B698,#REF!,18,FALSE)&amp;CHAR(10)&amp;(VLOOKUP(B698,#REF!,19,FALSE))</f>
        <v>#REF!</v>
      </c>
      <c r="I698" s="26" t="e">
        <f>VLOOKUP(H698,#REF!,2,FALSE)</f>
        <v>#REF!</v>
      </c>
      <c r="J698" s="11" t="e">
        <f>IF((VLOOKUP(B698,#REF!,68,FALSE)="55"),"一般競争入札","指名競争入札")</f>
        <v>#REF!</v>
      </c>
      <c r="K698" s="27" t="e">
        <f>IF(OR((VLOOKUP(B698,#REF!,66,FALSE)="1"),(VLOOKUP(B698,#REF!,8,FALSE)="1")),"非公開",(VLOOKUP(B698,#REF!,30,"FALSE")))</f>
        <v>#REF!</v>
      </c>
      <c r="L698" s="27" t="e">
        <f>VLOOKUP(B698,#REF!,29,FALSE)</f>
        <v>#REF!</v>
      </c>
      <c r="M698" s="28" t="e">
        <f>IF(OR((VLOOKUP(B698,#REF!,66,FALSE)="1"),(VLOOKUP(B698,#REF!,8,FALSE)="1")),"非公開",(ROUNDDOWN(L698/K698,3)))</f>
        <v>#REF!</v>
      </c>
      <c r="N698" s="13"/>
      <c r="O698" s="13"/>
      <c r="P698" s="13"/>
      <c r="Q698" s="14" t="s">
        <v>7</v>
      </c>
    </row>
    <row r="699" spans="1:17" ht="60" customHeight="1" x14ac:dyDescent="0.15">
      <c r="A699" s="22" t="e">
        <f>VLOOKUP(B699,#REF!,75,FALSE)</f>
        <v>#REF!</v>
      </c>
      <c r="B699" s="21"/>
      <c r="C699" s="23" t="e">
        <f>VLOOKUP(B699,#REF!,76,FALSE)</f>
        <v>#REF!</v>
      </c>
      <c r="D699" s="23" t="e">
        <f t="shared" si="10"/>
        <v>#REF!</v>
      </c>
      <c r="E699" s="24" t="e">
        <f>VLOOKUP(B699,#REF!,9,FALSE)&amp;CHAR(10)&amp;(DBCS(VLOOKUP(B699,#REF!,11,FALSE))&amp;(DBCS(VLOOKUP(B699,#REF!,10,FALSE))))</f>
        <v>#REF!</v>
      </c>
      <c r="F699" s="24" t="e">
        <f>IF(VLOOKUP(B699,#REF!,63,FALSE)="01","航空自衛隊第２補給処調達部長　村岡　良雄","航空自衛隊第２補給処調達部長代理調達管理課長　奥山　英樹")</f>
        <v>#REF!</v>
      </c>
      <c r="G699" s="25" t="e">
        <f>DATEVALUE(VLOOKUP(B699,#REF!,21,FALSE))</f>
        <v>#REF!</v>
      </c>
      <c r="H699" s="24" t="e">
        <f>VLOOKUP(B699,#REF!,18,FALSE)&amp;CHAR(10)&amp;(VLOOKUP(B699,#REF!,19,FALSE))</f>
        <v>#REF!</v>
      </c>
      <c r="I699" s="26" t="e">
        <f>VLOOKUP(H699,#REF!,2,FALSE)</f>
        <v>#REF!</v>
      </c>
      <c r="J699" s="11" t="e">
        <f>IF((VLOOKUP(B699,#REF!,68,FALSE)="55"),"一般競争入札","指名競争入札")</f>
        <v>#REF!</v>
      </c>
      <c r="K699" s="27" t="e">
        <f>IF(OR((VLOOKUP(B699,#REF!,66,FALSE)="1"),(VLOOKUP(B699,#REF!,8,FALSE)="1")),"非公開",(VLOOKUP(B699,#REF!,30,"FALSE")))</f>
        <v>#REF!</v>
      </c>
      <c r="L699" s="27" t="e">
        <f>VLOOKUP(B699,#REF!,29,FALSE)</f>
        <v>#REF!</v>
      </c>
      <c r="M699" s="28" t="e">
        <f>IF(OR((VLOOKUP(B699,#REF!,66,FALSE)="1"),(VLOOKUP(B699,#REF!,8,FALSE)="1")),"非公開",(ROUNDDOWN(L699/K699,3)))</f>
        <v>#REF!</v>
      </c>
      <c r="N699" s="13"/>
      <c r="O699" s="13"/>
      <c r="P699" s="13"/>
      <c r="Q699" s="14" t="s">
        <v>7</v>
      </c>
    </row>
    <row r="700" spans="1:17" ht="60" customHeight="1" x14ac:dyDescent="0.15">
      <c r="A700" s="22" t="e">
        <f>VLOOKUP(B700,#REF!,75,FALSE)</f>
        <v>#REF!</v>
      </c>
      <c r="B700" s="21"/>
      <c r="C700" s="23" t="e">
        <f>VLOOKUP(B700,#REF!,76,FALSE)</f>
        <v>#REF!</v>
      </c>
      <c r="D700" s="23" t="e">
        <f t="shared" si="10"/>
        <v>#REF!</v>
      </c>
      <c r="E700" s="24" t="e">
        <f>VLOOKUP(B700,#REF!,9,FALSE)&amp;CHAR(10)&amp;(DBCS(VLOOKUP(B700,#REF!,11,FALSE))&amp;(DBCS(VLOOKUP(B700,#REF!,10,FALSE))))</f>
        <v>#REF!</v>
      </c>
      <c r="F700" s="24" t="e">
        <f>IF(VLOOKUP(B700,#REF!,63,FALSE)="01","航空自衛隊第２補給処調達部長　村岡　良雄","航空自衛隊第２補給処調達部長代理調達管理課長　奥山　英樹")</f>
        <v>#REF!</v>
      </c>
      <c r="G700" s="25" t="e">
        <f>DATEVALUE(VLOOKUP(B700,#REF!,21,FALSE))</f>
        <v>#REF!</v>
      </c>
      <c r="H700" s="24" t="e">
        <f>VLOOKUP(B700,#REF!,18,FALSE)&amp;CHAR(10)&amp;(VLOOKUP(B700,#REF!,19,FALSE))</f>
        <v>#REF!</v>
      </c>
      <c r="I700" s="26" t="e">
        <f>VLOOKUP(H700,#REF!,2,FALSE)</f>
        <v>#REF!</v>
      </c>
      <c r="J700" s="11" t="e">
        <f>IF((VLOOKUP(B700,#REF!,68,FALSE)="55"),"一般競争入札","指名競争入札")</f>
        <v>#REF!</v>
      </c>
      <c r="K700" s="27" t="e">
        <f>IF(OR((VLOOKUP(B700,#REF!,66,FALSE)="1"),(VLOOKUP(B700,#REF!,8,FALSE)="1")),"非公開",(VLOOKUP(B700,#REF!,30,"FALSE")))</f>
        <v>#REF!</v>
      </c>
      <c r="L700" s="27" t="e">
        <f>VLOOKUP(B700,#REF!,29,FALSE)</f>
        <v>#REF!</v>
      </c>
      <c r="M700" s="28" t="e">
        <f>IF(OR((VLOOKUP(B700,#REF!,66,FALSE)="1"),(VLOOKUP(B700,#REF!,8,FALSE)="1")),"非公開",(ROUNDDOWN(L700/K700,3)))</f>
        <v>#REF!</v>
      </c>
      <c r="N700" s="13"/>
      <c r="O700" s="13"/>
      <c r="P700" s="13"/>
      <c r="Q700" s="14" t="s">
        <v>7</v>
      </c>
    </row>
    <row r="701" spans="1:17" ht="60" customHeight="1" x14ac:dyDescent="0.15">
      <c r="A701" s="15"/>
      <c r="B701" s="10"/>
      <c r="C701" s="7"/>
      <c r="D701" s="7"/>
      <c r="E701" s="8"/>
      <c r="F701" s="9"/>
      <c r="G701" s="10"/>
      <c r="H701" s="8"/>
      <c r="I701" s="11"/>
      <c r="J701" s="11"/>
      <c r="K701" s="12"/>
      <c r="L701" s="12"/>
      <c r="M701" s="13"/>
      <c r="N701" s="13"/>
      <c r="O701" s="13"/>
      <c r="P701" s="13"/>
      <c r="Q701" s="14"/>
    </row>
    <row r="702" spans="1:17" ht="60" customHeight="1" x14ac:dyDescent="0.15">
      <c r="A702" s="15"/>
      <c r="B702" s="10"/>
      <c r="C702" s="7"/>
      <c r="D702" s="7"/>
      <c r="E702" s="8"/>
      <c r="F702" s="9"/>
      <c r="G702" s="10"/>
      <c r="H702" s="8"/>
      <c r="I702" s="11"/>
      <c r="J702" s="11"/>
      <c r="K702" s="12"/>
      <c r="L702" s="12"/>
      <c r="M702" s="13"/>
      <c r="N702" s="13"/>
      <c r="O702" s="13"/>
      <c r="P702" s="13"/>
      <c r="Q702" s="14"/>
    </row>
    <row r="703" spans="1:17" ht="60" customHeight="1" x14ac:dyDescent="0.15">
      <c r="A703" s="15"/>
      <c r="B703" s="10"/>
      <c r="C703" s="7"/>
      <c r="D703" s="7"/>
      <c r="E703" s="8"/>
      <c r="F703" s="9"/>
      <c r="G703" s="10"/>
      <c r="H703" s="8"/>
      <c r="I703" s="11"/>
      <c r="J703" s="11"/>
      <c r="K703" s="12"/>
      <c r="L703" s="12"/>
      <c r="M703" s="13"/>
      <c r="N703" s="13"/>
      <c r="O703" s="13"/>
      <c r="P703" s="13"/>
      <c r="Q703" s="14"/>
    </row>
    <row r="704" spans="1:17" ht="60" customHeight="1" x14ac:dyDescent="0.15">
      <c r="A704" s="15"/>
      <c r="B704" s="10"/>
      <c r="C704" s="7"/>
      <c r="D704" s="7"/>
      <c r="E704" s="8"/>
      <c r="F704" s="9"/>
      <c r="G704" s="10"/>
      <c r="H704" s="8"/>
      <c r="I704" s="11"/>
      <c r="J704" s="11"/>
      <c r="K704" s="12"/>
      <c r="L704" s="12"/>
      <c r="M704" s="13"/>
      <c r="N704" s="13"/>
      <c r="O704" s="13"/>
      <c r="P704" s="13"/>
      <c r="Q704" s="14"/>
    </row>
    <row r="705" spans="1:17" ht="60" customHeight="1" x14ac:dyDescent="0.15">
      <c r="A705" s="15"/>
      <c r="B705" s="10"/>
      <c r="C705" s="7"/>
      <c r="D705" s="7"/>
      <c r="E705" s="8"/>
      <c r="F705" s="9"/>
      <c r="G705" s="10"/>
      <c r="H705" s="8"/>
      <c r="I705" s="11"/>
      <c r="J705" s="11"/>
      <c r="K705" s="12"/>
      <c r="L705" s="12"/>
      <c r="M705" s="13"/>
      <c r="N705" s="13"/>
      <c r="O705" s="13"/>
      <c r="P705" s="13"/>
      <c r="Q705" s="14"/>
    </row>
    <row r="706" spans="1:17" ht="60" customHeight="1" x14ac:dyDescent="0.15">
      <c r="A706" s="15"/>
      <c r="B706" s="10"/>
      <c r="C706" s="7"/>
      <c r="D706" s="7"/>
      <c r="E706" s="8"/>
      <c r="F706" s="9"/>
      <c r="G706" s="10"/>
      <c r="H706" s="8"/>
      <c r="I706" s="11"/>
      <c r="J706" s="11"/>
      <c r="K706" s="12"/>
      <c r="L706" s="12"/>
      <c r="M706" s="13"/>
      <c r="N706" s="13"/>
      <c r="O706" s="13"/>
      <c r="P706" s="13"/>
      <c r="Q706" s="14"/>
    </row>
    <row r="707" spans="1:17" ht="60" customHeight="1" x14ac:dyDescent="0.15">
      <c r="A707" s="15"/>
      <c r="B707" s="10"/>
      <c r="C707" s="7"/>
      <c r="D707" s="7"/>
      <c r="E707" s="8"/>
      <c r="F707" s="9"/>
      <c r="G707" s="10"/>
      <c r="H707" s="8"/>
      <c r="I707" s="11"/>
      <c r="J707" s="11"/>
      <c r="K707" s="12"/>
      <c r="L707" s="12"/>
      <c r="M707" s="13"/>
      <c r="N707" s="13"/>
      <c r="O707" s="13"/>
      <c r="P707" s="13"/>
      <c r="Q707" s="14"/>
    </row>
    <row r="708" spans="1:17" ht="60" customHeight="1" x14ac:dyDescent="0.15">
      <c r="A708" s="15"/>
      <c r="B708" s="10"/>
      <c r="C708" s="7"/>
      <c r="D708" s="7"/>
      <c r="E708" s="8"/>
      <c r="F708" s="9"/>
      <c r="G708" s="10"/>
      <c r="H708" s="8"/>
      <c r="I708" s="11"/>
      <c r="J708" s="11"/>
      <c r="K708" s="12"/>
      <c r="L708" s="12"/>
      <c r="M708" s="13"/>
      <c r="N708" s="13"/>
      <c r="O708" s="13"/>
      <c r="P708" s="13"/>
      <c r="Q708" s="14"/>
    </row>
    <row r="709" spans="1:17" ht="60" customHeight="1" x14ac:dyDescent="0.15">
      <c r="A709" s="15"/>
      <c r="B709" s="10"/>
      <c r="C709" s="7"/>
      <c r="D709" s="7"/>
      <c r="E709" s="8"/>
      <c r="F709" s="9"/>
      <c r="G709" s="10"/>
      <c r="H709" s="8"/>
      <c r="I709" s="11"/>
      <c r="J709" s="11"/>
      <c r="K709" s="12"/>
      <c r="L709" s="12"/>
      <c r="M709" s="13"/>
      <c r="N709" s="13"/>
      <c r="O709" s="13"/>
      <c r="P709" s="13"/>
      <c r="Q709" s="14"/>
    </row>
    <row r="710" spans="1:17" ht="60" customHeight="1" x14ac:dyDescent="0.15">
      <c r="A710" s="15"/>
      <c r="B710" s="10"/>
      <c r="C710" s="7"/>
      <c r="D710" s="7"/>
      <c r="E710" s="8"/>
      <c r="F710" s="9"/>
      <c r="G710" s="10"/>
      <c r="H710" s="8"/>
      <c r="I710" s="11"/>
      <c r="J710" s="11"/>
      <c r="K710" s="12"/>
      <c r="L710" s="12"/>
      <c r="M710" s="13"/>
      <c r="N710" s="13"/>
      <c r="O710" s="13"/>
      <c r="P710" s="13"/>
      <c r="Q710" s="14"/>
    </row>
    <row r="711" spans="1:17" ht="60" customHeight="1" x14ac:dyDescent="0.15">
      <c r="A711" s="15"/>
      <c r="B711" s="10"/>
      <c r="C711" s="7"/>
      <c r="D711" s="7"/>
      <c r="E711" s="8"/>
      <c r="F711" s="9"/>
      <c r="G711" s="10"/>
      <c r="H711" s="8"/>
      <c r="I711" s="11"/>
      <c r="J711" s="11"/>
      <c r="K711" s="12"/>
      <c r="L711" s="12"/>
      <c r="M711" s="13"/>
      <c r="N711" s="13"/>
      <c r="O711" s="13"/>
      <c r="P711" s="13"/>
      <c r="Q711" s="14"/>
    </row>
    <row r="712" spans="1:17" ht="60" customHeight="1" x14ac:dyDescent="0.15">
      <c r="A712" s="15"/>
      <c r="B712" s="10"/>
      <c r="C712" s="7"/>
      <c r="D712" s="7"/>
      <c r="E712" s="8"/>
      <c r="F712" s="9"/>
      <c r="G712" s="10"/>
      <c r="H712" s="8"/>
      <c r="I712" s="11"/>
      <c r="J712" s="11"/>
      <c r="K712" s="12"/>
      <c r="L712" s="12"/>
      <c r="M712" s="13"/>
      <c r="N712" s="13"/>
      <c r="O712" s="13"/>
      <c r="P712" s="13"/>
      <c r="Q712" s="14"/>
    </row>
    <row r="713" spans="1:17" ht="60" customHeight="1" x14ac:dyDescent="0.15">
      <c r="A713" s="15"/>
      <c r="B713" s="10"/>
      <c r="C713" s="7"/>
      <c r="D713" s="7"/>
      <c r="E713" s="8"/>
      <c r="F713" s="9"/>
      <c r="G713" s="10"/>
      <c r="H713" s="8"/>
      <c r="I713" s="11"/>
      <c r="J713" s="11"/>
      <c r="K713" s="12"/>
      <c r="L713" s="12"/>
      <c r="M713" s="13"/>
      <c r="N713" s="13"/>
      <c r="O713" s="13"/>
      <c r="P713" s="13"/>
      <c r="Q713" s="14"/>
    </row>
    <row r="714" spans="1:17" ht="60" customHeight="1" x14ac:dyDescent="0.15">
      <c r="A714" s="15"/>
      <c r="B714" s="10"/>
      <c r="C714" s="7"/>
      <c r="D714" s="7"/>
      <c r="E714" s="8"/>
      <c r="F714" s="9"/>
      <c r="G714" s="10"/>
      <c r="H714" s="8"/>
      <c r="I714" s="11"/>
      <c r="J714" s="11"/>
      <c r="K714" s="12"/>
      <c r="L714" s="12"/>
      <c r="M714" s="13"/>
      <c r="N714" s="13"/>
      <c r="O714" s="13"/>
      <c r="P714" s="13"/>
      <c r="Q714" s="14"/>
    </row>
    <row r="715" spans="1:17" ht="60" customHeight="1" x14ac:dyDescent="0.15">
      <c r="A715" s="15"/>
      <c r="B715" s="10"/>
      <c r="C715" s="7"/>
      <c r="D715" s="7"/>
      <c r="E715" s="8"/>
      <c r="F715" s="9"/>
      <c r="G715" s="10"/>
      <c r="H715" s="8"/>
      <c r="I715" s="11"/>
      <c r="J715" s="11"/>
      <c r="K715" s="12"/>
      <c r="L715" s="12"/>
      <c r="M715" s="13"/>
      <c r="N715" s="13"/>
      <c r="O715" s="13"/>
      <c r="P715" s="13"/>
      <c r="Q715" s="14"/>
    </row>
    <row r="716" spans="1:17" ht="60" customHeight="1" x14ac:dyDescent="0.15">
      <c r="A716" s="15"/>
      <c r="B716" s="10"/>
      <c r="C716" s="7"/>
      <c r="D716" s="7"/>
      <c r="E716" s="8"/>
      <c r="F716" s="9"/>
      <c r="G716" s="10"/>
      <c r="H716" s="8"/>
      <c r="I716" s="11"/>
      <c r="J716" s="11"/>
      <c r="K716" s="12"/>
      <c r="L716" s="12"/>
      <c r="M716" s="13"/>
      <c r="N716" s="13"/>
      <c r="O716" s="13"/>
      <c r="P716" s="13"/>
      <c r="Q716" s="14"/>
    </row>
    <row r="717" spans="1:17" ht="60" customHeight="1" x14ac:dyDescent="0.15">
      <c r="A717" s="15"/>
      <c r="B717" s="10"/>
      <c r="C717" s="7"/>
      <c r="D717" s="7"/>
      <c r="E717" s="8"/>
      <c r="F717" s="9"/>
      <c r="G717" s="10"/>
      <c r="H717" s="8"/>
      <c r="I717" s="11"/>
      <c r="J717" s="11"/>
      <c r="K717" s="12"/>
      <c r="L717" s="12"/>
      <c r="M717" s="13"/>
      <c r="N717" s="13"/>
      <c r="O717" s="13"/>
      <c r="P717" s="13"/>
      <c r="Q717" s="14"/>
    </row>
    <row r="718" spans="1:17" ht="60" customHeight="1" x14ac:dyDescent="0.15">
      <c r="A718" s="15"/>
      <c r="B718" s="10"/>
      <c r="C718" s="7"/>
      <c r="D718" s="7"/>
      <c r="E718" s="8"/>
      <c r="F718" s="9"/>
      <c r="G718" s="10"/>
      <c r="H718" s="8"/>
      <c r="I718" s="11"/>
      <c r="J718" s="11"/>
      <c r="K718" s="12"/>
      <c r="L718" s="12"/>
      <c r="M718" s="13"/>
      <c r="N718" s="13"/>
      <c r="O718" s="13"/>
      <c r="P718" s="13"/>
      <c r="Q718" s="14"/>
    </row>
    <row r="719" spans="1:17" ht="60" customHeight="1" x14ac:dyDescent="0.15">
      <c r="A719" s="15"/>
      <c r="B719" s="10"/>
      <c r="C719" s="7"/>
      <c r="D719" s="7"/>
      <c r="E719" s="8"/>
      <c r="F719" s="9"/>
      <c r="G719" s="10"/>
      <c r="H719" s="8"/>
      <c r="I719" s="11"/>
      <c r="J719" s="11"/>
      <c r="K719" s="12"/>
      <c r="L719" s="12"/>
      <c r="M719" s="13"/>
      <c r="N719" s="13"/>
      <c r="O719" s="13"/>
      <c r="P719" s="13"/>
      <c r="Q719" s="14"/>
    </row>
    <row r="720" spans="1:17" ht="60" customHeight="1" x14ac:dyDescent="0.15">
      <c r="A720" s="15"/>
      <c r="B720" s="10"/>
      <c r="C720" s="7"/>
      <c r="D720" s="7"/>
      <c r="E720" s="8"/>
      <c r="F720" s="9"/>
      <c r="G720" s="10"/>
      <c r="H720" s="8"/>
      <c r="I720" s="11"/>
      <c r="J720" s="11"/>
      <c r="K720" s="12"/>
      <c r="L720" s="12"/>
      <c r="M720" s="13"/>
      <c r="N720" s="13"/>
      <c r="O720" s="13"/>
      <c r="P720" s="13"/>
      <c r="Q720" s="14"/>
    </row>
    <row r="721" spans="1:17" ht="60" customHeight="1" x14ac:dyDescent="0.15">
      <c r="A721" s="15"/>
      <c r="B721" s="10"/>
      <c r="C721" s="7"/>
      <c r="D721" s="7"/>
      <c r="E721" s="8"/>
      <c r="F721" s="9"/>
      <c r="G721" s="10"/>
      <c r="H721" s="8"/>
      <c r="I721" s="11"/>
      <c r="J721" s="11"/>
      <c r="K721" s="12"/>
      <c r="L721" s="12"/>
      <c r="M721" s="13"/>
      <c r="N721" s="13"/>
      <c r="O721" s="13"/>
      <c r="P721" s="13"/>
      <c r="Q721" s="14"/>
    </row>
    <row r="722" spans="1:17" ht="60" customHeight="1" x14ac:dyDescent="0.15">
      <c r="A722" s="15"/>
      <c r="B722" s="10"/>
      <c r="C722" s="7"/>
      <c r="D722" s="7"/>
      <c r="E722" s="8"/>
      <c r="F722" s="9"/>
      <c r="G722" s="10"/>
      <c r="H722" s="8"/>
      <c r="I722" s="11"/>
      <c r="J722" s="11"/>
      <c r="K722" s="12"/>
      <c r="L722" s="12"/>
      <c r="M722" s="13"/>
      <c r="N722" s="13"/>
      <c r="O722" s="13"/>
      <c r="P722" s="13"/>
      <c r="Q722" s="14"/>
    </row>
    <row r="723" spans="1:17" ht="60" customHeight="1" x14ac:dyDescent="0.15">
      <c r="A723" s="15"/>
      <c r="B723" s="10"/>
      <c r="C723" s="7"/>
      <c r="D723" s="7"/>
      <c r="E723" s="8"/>
      <c r="F723" s="9"/>
      <c r="G723" s="10"/>
      <c r="H723" s="8"/>
      <c r="I723" s="11"/>
      <c r="J723" s="11"/>
      <c r="K723" s="12"/>
      <c r="L723" s="12"/>
      <c r="M723" s="13"/>
      <c r="N723" s="13"/>
      <c r="O723" s="13"/>
      <c r="P723" s="13"/>
      <c r="Q723" s="14"/>
    </row>
    <row r="724" spans="1:17" ht="60" customHeight="1" x14ac:dyDescent="0.15">
      <c r="A724" s="15"/>
      <c r="B724" s="10"/>
      <c r="C724" s="7"/>
      <c r="D724" s="7"/>
      <c r="E724" s="8"/>
      <c r="F724" s="9"/>
      <c r="G724" s="10"/>
      <c r="H724" s="8"/>
      <c r="I724" s="11"/>
      <c r="J724" s="11"/>
      <c r="K724" s="12"/>
      <c r="L724" s="12"/>
      <c r="M724" s="13"/>
      <c r="N724" s="13"/>
      <c r="O724" s="13"/>
      <c r="P724" s="13"/>
      <c r="Q724" s="14"/>
    </row>
    <row r="725" spans="1:17" ht="60" customHeight="1" x14ac:dyDescent="0.15">
      <c r="A725" s="15"/>
      <c r="B725" s="10"/>
      <c r="C725" s="7"/>
      <c r="D725" s="7"/>
      <c r="E725" s="8"/>
      <c r="F725" s="9"/>
      <c r="G725" s="10"/>
      <c r="H725" s="8"/>
      <c r="I725" s="11"/>
      <c r="J725" s="11"/>
      <c r="K725" s="12"/>
      <c r="L725" s="12"/>
      <c r="M725" s="13"/>
      <c r="N725" s="13"/>
      <c r="O725" s="13"/>
      <c r="P725" s="13"/>
      <c r="Q725" s="14"/>
    </row>
    <row r="726" spans="1:17" ht="60" customHeight="1" x14ac:dyDescent="0.15">
      <c r="A726" s="15"/>
      <c r="B726" s="10"/>
      <c r="C726" s="7"/>
      <c r="D726" s="7"/>
      <c r="E726" s="8"/>
      <c r="F726" s="9"/>
      <c r="G726" s="10"/>
      <c r="H726" s="8"/>
      <c r="I726" s="11"/>
      <c r="J726" s="11"/>
      <c r="K726" s="12"/>
      <c r="L726" s="12"/>
      <c r="M726" s="13"/>
      <c r="N726" s="13"/>
      <c r="O726" s="13"/>
      <c r="P726" s="13"/>
      <c r="Q726" s="14"/>
    </row>
    <row r="727" spans="1:17" ht="60" customHeight="1" x14ac:dyDescent="0.15">
      <c r="A727" s="15"/>
      <c r="B727" s="10"/>
      <c r="C727" s="7"/>
      <c r="D727" s="7"/>
      <c r="E727" s="8"/>
      <c r="F727" s="9"/>
      <c r="G727" s="10"/>
      <c r="H727" s="8"/>
      <c r="I727" s="11"/>
      <c r="J727" s="11"/>
      <c r="K727" s="12"/>
      <c r="L727" s="12"/>
      <c r="M727" s="13"/>
      <c r="N727" s="13"/>
      <c r="O727" s="13"/>
      <c r="P727" s="13"/>
      <c r="Q727" s="14"/>
    </row>
    <row r="728" spans="1:17" ht="60" customHeight="1" x14ac:dyDescent="0.15">
      <c r="A728" s="15"/>
      <c r="B728" s="10"/>
      <c r="C728" s="7"/>
      <c r="D728" s="7"/>
      <c r="E728" s="8"/>
      <c r="F728" s="9"/>
      <c r="G728" s="10"/>
      <c r="H728" s="8"/>
      <c r="I728" s="11"/>
      <c r="J728" s="11"/>
      <c r="K728" s="12"/>
      <c r="L728" s="12"/>
      <c r="M728" s="13"/>
      <c r="N728" s="13"/>
      <c r="O728" s="13"/>
      <c r="P728" s="13"/>
      <c r="Q728" s="14"/>
    </row>
    <row r="729" spans="1:17" ht="60" customHeight="1" x14ac:dyDescent="0.15">
      <c r="A729" s="15"/>
      <c r="B729" s="10"/>
      <c r="C729" s="7"/>
      <c r="D729" s="7"/>
      <c r="E729" s="8"/>
      <c r="F729" s="9"/>
      <c r="G729" s="10"/>
      <c r="H729" s="8"/>
      <c r="I729" s="11"/>
      <c r="J729" s="11"/>
      <c r="K729" s="12"/>
      <c r="L729" s="12"/>
      <c r="M729" s="13"/>
      <c r="N729" s="13"/>
      <c r="O729" s="13"/>
      <c r="P729" s="13"/>
      <c r="Q729" s="14"/>
    </row>
    <row r="730" spans="1:17" ht="60" customHeight="1" x14ac:dyDescent="0.15">
      <c r="A730" s="15"/>
      <c r="B730" s="10"/>
      <c r="C730" s="7"/>
      <c r="D730" s="7"/>
      <c r="E730" s="8"/>
      <c r="F730" s="9"/>
      <c r="G730" s="10"/>
      <c r="H730" s="8"/>
      <c r="I730" s="11"/>
      <c r="J730" s="11"/>
      <c r="K730" s="12"/>
      <c r="L730" s="12"/>
      <c r="M730" s="13"/>
      <c r="N730" s="13"/>
      <c r="O730" s="13"/>
      <c r="P730" s="13"/>
      <c r="Q730" s="14"/>
    </row>
    <row r="731" spans="1:17" ht="60" customHeight="1" x14ac:dyDescent="0.15">
      <c r="A731" s="15"/>
      <c r="B731" s="10"/>
      <c r="C731" s="7"/>
      <c r="D731" s="7"/>
      <c r="E731" s="8"/>
      <c r="F731" s="9"/>
      <c r="G731" s="10"/>
      <c r="H731" s="8"/>
      <c r="I731" s="11"/>
      <c r="J731" s="11"/>
      <c r="K731" s="12"/>
      <c r="L731" s="12"/>
      <c r="M731" s="13"/>
      <c r="N731" s="13"/>
      <c r="O731" s="13"/>
      <c r="P731" s="13"/>
      <c r="Q731" s="14"/>
    </row>
    <row r="732" spans="1:17" ht="60" customHeight="1" x14ac:dyDescent="0.15">
      <c r="A732" s="15"/>
      <c r="B732" s="10"/>
      <c r="C732" s="7"/>
      <c r="D732" s="7"/>
      <c r="E732" s="8"/>
      <c r="F732" s="9"/>
      <c r="G732" s="10"/>
      <c r="H732" s="8"/>
      <c r="I732" s="11"/>
      <c r="J732" s="11"/>
      <c r="K732" s="12"/>
      <c r="L732" s="12"/>
      <c r="M732" s="13"/>
      <c r="N732" s="13"/>
      <c r="O732" s="13"/>
      <c r="P732" s="13"/>
      <c r="Q732" s="14"/>
    </row>
    <row r="733" spans="1:17" ht="60" customHeight="1" x14ac:dyDescent="0.15">
      <c r="A733" s="15"/>
      <c r="B733" s="10"/>
      <c r="C733" s="7"/>
      <c r="D733" s="7"/>
      <c r="E733" s="8"/>
      <c r="F733" s="9"/>
      <c r="G733" s="10"/>
      <c r="H733" s="8"/>
      <c r="I733" s="11"/>
      <c r="J733" s="11"/>
      <c r="K733" s="12"/>
      <c r="L733" s="12"/>
      <c r="M733" s="13"/>
      <c r="N733" s="13"/>
      <c r="O733" s="13"/>
      <c r="P733" s="13"/>
      <c r="Q733" s="14"/>
    </row>
    <row r="734" spans="1:17" ht="60" customHeight="1" x14ac:dyDescent="0.15">
      <c r="A734" s="15"/>
      <c r="B734" s="10"/>
      <c r="C734" s="7"/>
      <c r="D734" s="7"/>
      <c r="E734" s="8"/>
      <c r="F734" s="9"/>
      <c r="G734" s="10"/>
      <c r="H734" s="8"/>
      <c r="I734" s="11"/>
      <c r="J734" s="11"/>
      <c r="K734" s="12"/>
      <c r="L734" s="12"/>
      <c r="M734" s="13"/>
      <c r="N734" s="13"/>
      <c r="O734" s="13"/>
      <c r="P734" s="13"/>
      <c r="Q734" s="14"/>
    </row>
    <row r="735" spans="1:17" ht="60" customHeight="1" x14ac:dyDescent="0.15">
      <c r="A735" s="15"/>
      <c r="B735" s="10"/>
      <c r="C735" s="7"/>
      <c r="D735" s="7"/>
      <c r="E735" s="8"/>
      <c r="F735" s="9"/>
      <c r="G735" s="10"/>
      <c r="H735" s="8"/>
      <c r="I735" s="11"/>
      <c r="J735" s="11"/>
      <c r="K735" s="12"/>
      <c r="L735" s="12"/>
      <c r="M735" s="13"/>
      <c r="N735" s="13"/>
      <c r="O735" s="13"/>
      <c r="P735" s="13"/>
      <c r="Q735" s="14"/>
    </row>
    <row r="736" spans="1:17" ht="60" customHeight="1" x14ac:dyDescent="0.15">
      <c r="A736" s="15"/>
      <c r="B736" s="10"/>
      <c r="C736" s="7"/>
      <c r="D736" s="7"/>
      <c r="E736" s="8"/>
      <c r="F736" s="9"/>
      <c r="G736" s="10"/>
      <c r="H736" s="8"/>
      <c r="I736" s="11"/>
      <c r="J736" s="11"/>
      <c r="K736" s="12"/>
      <c r="L736" s="12"/>
      <c r="M736" s="13"/>
      <c r="N736" s="13"/>
      <c r="O736" s="13"/>
      <c r="P736" s="13"/>
      <c r="Q736" s="14"/>
    </row>
    <row r="737" spans="1:17" ht="60" customHeight="1" x14ac:dyDescent="0.15">
      <c r="A737" s="15"/>
      <c r="B737" s="10"/>
      <c r="C737" s="7"/>
      <c r="D737" s="7"/>
      <c r="E737" s="8"/>
      <c r="F737" s="9"/>
      <c r="G737" s="10"/>
      <c r="H737" s="8"/>
      <c r="I737" s="11"/>
      <c r="J737" s="11"/>
      <c r="K737" s="12"/>
      <c r="L737" s="12"/>
      <c r="M737" s="13"/>
      <c r="N737" s="13"/>
      <c r="O737" s="13"/>
      <c r="P737" s="13"/>
      <c r="Q737" s="14"/>
    </row>
    <row r="738" spans="1:17" ht="60" customHeight="1" x14ac:dyDescent="0.15">
      <c r="A738" s="15"/>
      <c r="B738" s="10"/>
      <c r="C738" s="7"/>
      <c r="D738" s="7"/>
      <c r="E738" s="8"/>
      <c r="F738" s="9"/>
      <c r="G738" s="10"/>
      <c r="H738" s="8"/>
      <c r="I738" s="11"/>
      <c r="J738" s="11"/>
      <c r="K738" s="12"/>
      <c r="L738" s="12"/>
      <c r="M738" s="13"/>
      <c r="N738" s="13"/>
      <c r="O738" s="13"/>
      <c r="P738" s="13"/>
      <c r="Q738" s="14"/>
    </row>
    <row r="739" spans="1:17" ht="60" customHeight="1" x14ac:dyDescent="0.15">
      <c r="A739" s="15"/>
      <c r="B739" s="10"/>
      <c r="C739" s="7"/>
      <c r="D739" s="7"/>
      <c r="E739" s="8"/>
      <c r="F739" s="9"/>
      <c r="G739" s="10"/>
      <c r="H739" s="8"/>
      <c r="I739" s="11"/>
      <c r="J739" s="11"/>
      <c r="K739" s="12"/>
      <c r="L739" s="12"/>
      <c r="M739" s="13"/>
      <c r="N739" s="13"/>
      <c r="O739" s="13"/>
      <c r="P739" s="13"/>
      <c r="Q739" s="14"/>
    </row>
    <row r="740" spans="1:17" ht="60" customHeight="1" x14ac:dyDescent="0.15">
      <c r="A740" s="15"/>
      <c r="B740" s="10"/>
      <c r="C740" s="7"/>
      <c r="D740" s="7"/>
      <c r="E740" s="8"/>
      <c r="F740" s="9"/>
      <c r="G740" s="10"/>
      <c r="H740" s="8"/>
      <c r="I740" s="11"/>
      <c r="J740" s="11"/>
      <c r="K740" s="12"/>
      <c r="L740" s="12"/>
      <c r="M740" s="13"/>
      <c r="N740" s="13"/>
      <c r="O740" s="13"/>
      <c r="P740" s="13"/>
      <c r="Q740" s="14"/>
    </row>
    <row r="741" spans="1:17" ht="60" customHeight="1" x14ac:dyDescent="0.15">
      <c r="A741" s="15"/>
      <c r="B741" s="10"/>
      <c r="C741" s="7"/>
      <c r="D741" s="7"/>
      <c r="E741" s="8"/>
      <c r="F741" s="9"/>
      <c r="G741" s="10"/>
      <c r="H741" s="8"/>
      <c r="I741" s="11"/>
      <c r="J741" s="11"/>
      <c r="K741" s="12"/>
      <c r="L741" s="12"/>
      <c r="M741" s="13"/>
      <c r="N741" s="13"/>
      <c r="O741" s="13"/>
      <c r="P741" s="13"/>
      <c r="Q741" s="14"/>
    </row>
    <row r="742" spans="1:17" ht="60" customHeight="1" x14ac:dyDescent="0.15">
      <c r="A742" s="15"/>
      <c r="B742" s="10"/>
      <c r="C742" s="7"/>
      <c r="D742" s="7"/>
      <c r="E742" s="8"/>
      <c r="F742" s="9"/>
      <c r="G742" s="10"/>
      <c r="H742" s="8"/>
      <c r="I742" s="11"/>
      <c r="J742" s="11"/>
      <c r="K742" s="12"/>
      <c r="L742" s="12"/>
      <c r="M742" s="13"/>
      <c r="N742" s="13"/>
      <c r="O742" s="13"/>
      <c r="P742" s="13"/>
      <c r="Q742" s="14"/>
    </row>
    <row r="743" spans="1:17" ht="60" customHeight="1" x14ac:dyDescent="0.15">
      <c r="A743" s="15"/>
      <c r="B743" s="10"/>
      <c r="C743" s="7"/>
      <c r="D743" s="7"/>
      <c r="E743" s="8"/>
      <c r="F743" s="9"/>
      <c r="G743" s="10"/>
      <c r="H743" s="8"/>
      <c r="I743" s="11"/>
      <c r="J743" s="11"/>
      <c r="K743" s="12"/>
      <c r="L743" s="12"/>
      <c r="M743" s="13"/>
      <c r="N743" s="13"/>
      <c r="O743" s="13"/>
      <c r="P743" s="13"/>
      <c r="Q743" s="14"/>
    </row>
    <row r="744" spans="1:17" ht="60" customHeight="1" x14ac:dyDescent="0.15">
      <c r="A744" s="15"/>
      <c r="B744" s="10"/>
      <c r="C744" s="7"/>
      <c r="D744" s="7"/>
      <c r="E744" s="8"/>
      <c r="F744" s="9"/>
      <c r="G744" s="10"/>
      <c r="H744" s="8"/>
      <c r="I744" s="11"/>
      <c r="J744" s="11"/>
      <c r="K744" s="12"/>
      <c r="L744" s="12"/>
      <c r="M744" s="13"/>
      <c r="N744" s="13"/>
      <c r="O744" s="13"/>
      <c r="P744" s="13"/>
      <c r="Q744" s="14"/>
    </row>
    <row r="745" spans="1:17" ht="60" customHeight="1" x14ac:dyDescent="0.15">
      <c r="A745" s="15"/>
      <c r="B745" s="10"/>
      <c r="C745" s="7"/>
      <c r="D745" s="7"/>
      <c r="E745" s="8"/>
      <c r="F745" s="9"/>
      <c r="G745" s="10"/>
      <c r="H745" s="8"/>
      <c r="I745" s="11"/>
      <c r="J745" s="11"/>
      <c r="K745" s="12"/>
      <c r="L745" s="12"/>
      <c r="M745" s="13"/>
      <c r="N745" s="13"/>
      <c r="O745" s="13"/>
      <c r="P745" s="13"/>
      <c r="Q745" s="14"/>
    </row>
    <row r="746" spans="1:17" ht="60" customHeight="1" x14ac:dyDescent="0.15">
      <c r="A746" s="15"/>
      <c r="B746" s="10"/>
      <c r="C746" s="7"/>
      <c r="D746" s="7"/>
      <c r="E746" s="8"/>
      <c r="F746" s="9"/>
      <c r="G746" s="10"/>
      <c r="H746" s="8"/>
      <c r="I746" s="11"/>
      <c r="J746" s="11"/>
      <c r="K746" s="12"/>
      <c r="L746" s="12"/>
      <c r="M746" s="13"/>
      <c r="N746" s="13"/>
      <c r="O746" s="13"/>
      <c r="P746" s="13"/>
      <c r="Q746" s="14"/>
    </row>
    <row r="747" spans="1:17" ht="60" customHeight="1" x14ac:dyDescent="0.15">
      <c r="A747" s="15"/>
      <c r="B747" s="10"/>
      <c r="C747" s="7"/>
      <c r="D747" s="7"/>
      <c r="E747" s="8"/>
      <c r="F747" s="9"/>
      <c r="G747" s="10"/>
      <c r="H747" s="8"/>
      <c r="I747" s="11"/>
      <c r="J747" s="11"/>
      <c r="K747" s="12"/>
      <c r="L747" s="12"/>
      <c r="M747" s="13"/>
      <c r="N747" s="13"/>
      <c r="O747" s="13"/>
      <c r="P747" s="13"/>
      <c r="Q747" s="14"/>
    </row>
    <row r="748" spans="1:17" ht="60" customHeight="1" x14ac:dyDescent="0.15">
      <c r="A748" s="15"/>
      <c r="B748" s="10"/>
      <c r="C748" s="7"/>
      <c r="D748" s="7"/>
      <c r="E748" s="8"/>
      <c r="F748" s="9"/>
      <c r="G748" s="10"/>
      <c r="H748" s="8"/>
      <c r="I748" s="11"/>
      <c r="J748" s="11"/>
      <c r="K748" s="12"/>
      <c r="L748" s="12"/>
      <c r="M748" s="13"/>
      <c r="N748" s="13"/>
      <c r="O748" s="13"/>
      <c r="P748" s="13"/>
      <c r="Q748" s="14"/>
    </row>
    <row r="749" spans="1:17" ht="60" customHeight="1" x14ac:dyDescent="0.15">
      <c r="A749" s="15"/>
      <c r="B749" s="10"/>
      <c r="C749" s="7"/>
      <c r="D749" s="7"/>
      <c r="E749" s="8"/>
      <c r="F749" s="9"/>
      <c r="G749" s="10"/>
      <c r="H749" s="8"/>
      <c r="I749" s="11"/>
      <c r="J749" s="11"/>
      <c r="K749" s="12"/>
      <c r="L749" s="12"/>
      <c r="M749" s="13"/>
      <c r="N749" s="13"/>
      <c r="O749" s="13"/>
      <c r="P749" s="13"/>
      <c r="Q749" s="14"/>
    </row>
    <row r="750" spans="1:17" ht="60" customHeight="1" x14ac:dyDescent="0.15">
      <c r="A750" s="15"/>
      <c r="B750" s="10"/>
      <c r="C750" s="7"/>
      <c r="D750" s="7"/>
      <c r="E750" s="8"/>
      <c r="F750" s="9"/>
      <c r="G750" s="10"/>
      <c r="H750" s="8"/>
      <c r="I750" s="11"/>
      <c r="J750" s="11"/>
      <c r="K750" s="12"/>
      <c r="L750" s="12"/>
      <c r="M750" s="13"/>
      <c r="N750" s="13"/>
      <c r="O750" s="13"/>
      <c r="P750" s="13"/>
      <c r="Q750" s="14"/>
    </row>
    <row r="751" spans="1:17" ht="60" customHeight="1" x14ac:dyDescent="0.15">
      <c r="A751" s="15"/>
      <c r="B751" s="10"/>
      <c r="C751" s="7"/>
      <c r="D751" s="7"/>
      <c r="E751" s="8"/>
      <c r="F751" s="9"/>
      <c r="G751" s="10"/>
      <c r="H751" s="8"/>
      <c r="I751" s="11"/>
      <c r="J751" s="11"/>
      <c r="K751" s="12"/>
      <c r="L751" s="12"/>
      <c r="M751" s="13"/>
      <c r="N751" s="13"/>
      <c r="O751" s="13"/>
      <c r="P751" s="13"/>
      <c r="Q751" s="14"/>
    </row>
    <row r="752" spans="1:17" ht="60" customHeight="1" x14ac:dyDescent="0.15">
      <c r="A752" s="15"/>
      <c r="B752" s="10"/>
      <c r="C752" s="7"/>
      <c r="D752" s="7"/>
      <c r="E752" s="8"/>
      <c r="F752" s="9"/>
      <c r="G752" s="10"/>
      <c r="H752" s="8"/>
      <c r="I752" s="11"/>
      <c r="J752" s="11"/>
      <c r="K752" s="12"/>
      <c r="L752" s="12"/>
      <c r="M752" s="13"/>
      <c r="N752" s="13"/>
      <c r="O752" s="13"/>
      <c r="P752" s="13"/>
      <c r="Q752" s="14"/>
    </row>
    <row r="753" spans="1:17" ht="60" customHeight="1" x14ac:dyDescent="0.15">
      <c r="A753" s="15"/>
      <c r="B753" s="10"/>
      <c r="C753" s="7"/>
      <c r="D753" s="7"/>
      <c r="E753" s="8"/>
      <c r="F753" s="9"/>
      <c r="G753" s="10"/>
      <c r="H753" s="8"/>
      <c r="I753" s="11"/>
      <c r="J753" s="11"/>
      <c r="K753" s="12"/>
      <c r="L753" s="12"/>
      <c r="M753" s="13"/>
      <c r="N753" s="13"/>
      <c r="O753" s="13"/>
      <c r="P753" s="13"/>
      <c r="Q753" s="14"/>
    </row>
    <row r="754" spans="1:17" ht="60" customHeight="1" x14ac:dyDescent="0.15">
      <c r="A754" s="15"/>
      <c r="B754" s="10"/>
      <c r="C754" s="7"/>
      <c r="D754" s="7"/>
      <c r="E754" s="8"/>
      <c r="F754" s="9"/>
      <c r="G754" s="10"/>
      <c r="H754" s="8"/>
      <c r="I754" s="11"/>
      <c r="J754" s="11"/>
      <c r="K754" s="12"/>
      <c r="L754" s="12"/>
      <c r="M754" s="13"/>
      <c r="N754" s="13"/>
      <c r="O754" s="13"/>
      <c r="P754" s="13"/>
      <c r="Q754" s="14"/>
    </row>
    <row r="755" spans="1:17" ht="60" customHeight="1" x14ac:dyDescent="0.15">
      <c r="A755" s="15"/>
      <c r="B755" s="10"/>
      <c r="C755" s="7"/>
      <c r="D755" s="7"/>
      <c r="E755" s="8"/>
      <c r="F755" s="9"/>
      <c r="G755" s="10"/>
      <c r="H755" s="8"/>
      <c r="I755" s="11"/>
      <c r="J755" s="11"/>
      <c r="K755" s="12"/>
      <c r="L755" s="12"/>
      <c r="M755" s="13"/>
      <c r="N755" s="13"/>
      <c r="O755" s="13"/>
      <c r="P755" s="13"/>
      <c r="Q755" s="14"/>
    </row>
    <row r="756" spans="1:17" ht="60" customHeight="1" x14ac:dyDescent="0.15">
      <c r="A756" s="15"/>
      <c r="B756" s="10"/>
      <c r="C756" s="7"/>
      <c r="D756" s="7"/>
      <c r="E756" s="8"/>
      <c r="F756" s="9"/>
      <c r="G756" s="10"/>
      <c r="H756" s="8"/>
      <c r="I756" s="11"/>
      <c r="J756" s="11"/>
      <c r="K756" s="12"/>
      <c r="L756" s="12"/>
      <c r="M756" s="13"/>
      <c r="N756" s="13"/>
      <c r="O756" s="13"/>
      <c r="P756" s="13"/>
      <c r="Q756" s="14"/>
    </row>
    <row r="757" spans="1:17" ht="60" customHeight="1" x14ac:dyDescent="0.15">
      <c r="A757" s="15"/>
      <c r="B757" s="10"/>
      <c r="C757" s="7"/>
      <c r="D757" s="7"/>
      <c r="E757" s="8"/>
      <c r="F757" s="9"/>
      <c r="G757" s="10"/>
      <c r="H757" s="8"/>
      <c r="I757" s="11"/>
      <c r="J757" s="11"/>
      <c r="K757" s="12"/>
      <c r="L757" s="12"/>
      <c r="M757" s="13"/>
      <c r="N757" s="13"/>
      <c r="O757" s="13"/>
      <c r="P757" s="13"/>
      <c r="Q757" s="14"/>
    </row>
    <row r="758" spans="1:17" ht="60" customHeight="1" x14ac:dyDescent="0.15">
      <c r="A758" s="15"/>
      <c r="B758" s="10"/>
      <c r="C758" s="7"/>
      <c r="D758" s="7"/>
      <c r="E758" s="8"/>
      <c r="F758" s="9"/>
      <c r="G758" s="10"/>
      <c r="H758" s="8"/>
      <c r="I758" s="11"/>
      <c r="J758" s="11"/>
      <c r="K758" s="12"/>
      <c r="L758" s="12"/>
      <c r="M758" s="13"/>
      <c r="N758" s="13"/>
      <c r="O758" s="13"/>
      <c r="P758" s="13"/>
      <c r="Q758" s="14"/>
    </row>
    <row r="759" spans="1:17" ht="60" customHeight="1" x14ac:dyDescent="0.15">
      <c r="A759" s="15"/>
      <c r="B759" s="10"/>
      <c r="C759" s="7"/>
      <c r="D759" s="7"/>
      <c r="E759" s="8"/>
      <c r="F759" s="9"/>
      <c r="G759" s="10"/>
      <c r="H759" s="8"/>
      <c r="I759" s="11"/>
      <c r="J759" s="11"/>
      <c r="K759" s="12"/>
      <c r="L759" s="12"/>
      <c r="M759" s="13"/>
      <c r="N759" s="13"/>
      <c r="O759" s="13"/>
      <c r="P759" s="13"/>
      <c r="Q759" s="14"/>
    </row>
    <row r="760" spans="1:17" ht="60" customHeight="1" x14ac:dyDescent="0.15">
      <c r="A760" s="15"/>
      <c r="B760" s="10"/>
      <c r="C760" s="7"/>
      <c r="D760" s="7"/>
      <c r="E760" s="8"/>
      <c r="F760" s="9"/>
      <c r="G760" s="10"/>
      <c r="H760" s="8"/>
      <c r="I760" s="11"/>
      <c r="J760" s="11"/>
      <c r="K760" s="12"/>
      <c r="L760" s="12"/>
      <c r="M760" s="13"/>
      <c r="N760" s="13"/>
      <c r="O760" s="13"/>
      <c r="P760" s="13"/>
      <c r="Q760" s="14"/>
    </row>
    <row r="761" spans="1:17" ht="60" customHeight="1" x14ac:dyDescent="0.15">
      <c r="A761" s="15"/>
      <c r="B761" s="10"/>
      <c r="C761" s="7"/>
      <c r="D761" s="7"/>
      <c r="E761" s="8"/>
      <c r="F761" s="9"/>
      <c r="G761" s="10"/>
      <c r="H761" s="8"/>
      <c r="I761" s="11"/>
      <c r="J761" s="11"/>
      <c r="K761" s="12"/>
      <c r="L761" s="12"/>
      <c r="M761" s="13"/>
      <c r="N761" s="13"/>
      <c r="O761" s="13"/>
      <c r="P761" s="13"/>
      <c r="Q761" s="14"/>
    </row>
    <row r="762" spans="1:17" ht="60" customHeight="1" x14ac:dyDescent="0.15">
      <c r="A762" s="15"/>
      <c r="B762" s="10"/>
      <c r="C762" s="7"/>
      <c r="D762" s="7"/>
      <c r="E762" s="8"/>
      <c r="F762" s="9"/>
      <c r="G762" s="10"/>
      <c r="H762" s="8"/>
      <c r="I762" s="11"/>
      <c r="J762" s="11"/>
      <c r="K762" s="12"/>
      <c r="L762" s="12"/>
      <c r="M762" s="13"/>
      <c r="N762" s="13"/>
      <c r="O762" s="13"/>
      <c r="P762" s="13"/>
      <c r="Q762" s="14"/>
    </row>
    <row r="763" spans="1:17" ht="60" customHeight="1" x14ac:dyDescent="0.15">
      <c r="A763" s="15"/>
      <c r="B763" s="10"/>
      <c r="C763" s="7"/>
      <c r="D763" s="7"/>
      <c r="E763" s="8"/>
      <c r="F763" s="9"/>
      <c r="G763" s="10"/>
      <c r="H763" s="8"/>
      <c r="I763" s="11"/>
      <c r="J763" s="11"/>
      <c r="K763" s="12"/>
      <c r="L763" s="12"/>
      <c r="M763" s="13"/>
      <c r="N763" s="13"/>
      <c r="O763" s="13"/>
      <c r="P763" s="13"/>
      <c r="Q763" s="14"/>
    </row>
    <row r="764" spans="1:17" ht="60" customHeight="1" x14ac:dyDescent="0.15">
      <c r="A764" s="15"/>
      <c r="B764" s="10"/>
      <c r="C764" s="7"/>
      <c r="D764" s="7"/>
      <c r="E764" s="8"/>
      <c r="F764" s="9"/>
      <c r="G764" s="10"/>
      <c r="H764" s="8"/>
      <c r="I764" s="11"/>
      <c r="J764" s="11"/>
      <c r="K764" s="12"/>
      <c r="L764" s="12"/>
      <c r="M764" s="13"/>
      <c r="N764" s="13"/>
      <c r="O764" s="13"/>
      <c r="P764" s="13"/>
      <c r="Q764" s="14"/>
    </row>
    <row r="765" spans="1:17" ht="60" customHeight="1" x14ac:dyDescent="0.15">
      <c r="A765" s="15"/>
      <c r="B765" s="10"/>
      <c r="C765" s="7"/>
      <c r="D765" s="7"/>
      <c r="E765" s="8"/>
      <c r="F765" s="9"/>
      <c r="G765" s="10"/>
      <c r="H765" s="8"/>
      <c r="I765" s="11"/>
      <c r="J765" s="11"/>
      <c r="K765" s="12"/>
      <c r="L765" s="12"/>
      <c r="M765" s="13"/>
      <c r="N765" s="13"/>
      <c r="O765" s="13"/>
      <c r="P765" s="13"/>
      <c r="Q765" s="14"/>
    </row>
    <row r="766" spans="1:17" ht="60" customHeight="1" x14ac:dyDescent="0.15">
      <c r="A766" s="15"/>
      <c r="B766" s="10"/>
      <c r="C766" s="7"/>
      <c r="D766" s="7"/>
      <c r="E766" s="8"/>
      <c r="F766" s="9"/>
      <c r="G766" s="10"/>
      <c r="H766" s="8"/>
      <c r="I766" s="11"/>
      <c r="J766" s="11"/>
      <c r="K766" s="12"/>
      <c r="L766" s="12"/>
      <c r="M766" s="13"/>
      <c r="N766" s="13"/>
      <c r="O766" s="13"/>
      <c r="P766" s="13"/>
      <c r="Q766" s="14"/>
    </row>
    <row r="767" spans="1:17" ht="60" customHeight="1" x14ac:dyDescent="0.15">
      <c r="A767" s="15"/>
      <c r="B767" s="10"/>
      <c r="C767" s="7"/>
      <c r="D767" s="7"/>
      <c r="E767" s="8"/>
      <c r="F767" s="9"/>
      <c r="G767" s="10"/>
      <c r="H767" s="8"/>
      <c r="I767" s="11"/>
      <c r="J767" s="11"/>
      <c r="K767" s="12"/>
      <c r="L767" s="12"/>
      <c r="M767" s="13"/>
      <c r="N767" s="13"/>
      <c r="O767" s="13"/>
      <c r="P767" s="13"/>
      <c r="Q767" s="14"/>
    </row>
    <row r="768" spans="1:17" ht="60" customHeight="1" x14ac:dyDescent="0.15">
      <c r="A768" s="15"/>
      <c r="B768" s="10"/>
      <c r="C768" s="7"/>
      <c r="D768" s="7"/>
      <c r="E768" s="8"/>
      <c r="F768" s="9"/>
      <c r="G768" s="10"/>
      <c r="H768" s="8"/>
      <c r="I768" s="11"/>
      <c r="J768" s="11"/>
      <c r="K768" s="12"/>
      <c r="L768" s="12"/>
      <c r="M768" s="13"/>
      <c r="N768" s="13"/>
      <c r="O768" s="13"/>
      <c r="P768" s="13"/>
      <c r="Q768" s="14"/>
    </row>
    <row r="769" spans="1:17" ht="60" customHeight="1" x14ac:dyDescent="0.15">
      <c r="A769" s="15"/>
      <c r="B769" s="10"/>
      <c r="C769" s="7"/>
      <c r="D769" s="7"/>
      <c r="E769" s="8"/>
      <c r="F769" s="9"/>
      <c r="G769" s="10"/>
      <c r="H769" s="8"/>
      <c r="I769" s="11"/>
      <c r="J769" s="11"/>
      <c r="K769" s="12"/>
      <c r="L769" s="12"/>
      <c r="M769" s="13"/>
      <c r="N769" s="13"/>
      <c r="O769" s="13"/>
      <c r="P769" s="13"/>
      <c r="Q769" s="14"/>
    </row>
    <row r="770" spans="1:17" ht="60" customHeight="1" x14ac:dyDescent="0.15">
      <c r="A770" s="15"/>
      <c r="B770" s="10"/>
      <c r="C770" s="7"/>
      <c r="D770" s="7"/>
      <c r="E770" s="8"/>
      <c r="F770" s="9"/>
      <c r="G770" s="10"/>
      <c r="H770" s="8"/>
      <c r="I770" s="11"/>
      <c r="J770" s="11"/>
      <c r="K770" s="12"/>
      <c r="L770" s="12"/>
      <c r="M770" s="13"/>
      <c r="N770" s="13"/>
      <c r="O770" s="13"/>
      <c r="P770" s="13"/>
      <c r="Q770" s="14"/>
    </row>
    <row r="771" spans="1:17" ht="60" customHeight="1" x14ac:dyDescent="0.15">
      <c r="A771" s="15"/>
      <c r="B771" s="10"/>
      <c r="C771" s="7"/>
      <c r="D771" s="7"/>
      <c r="E771" s="8"/>
      <c r="F771" s="9"/>
      <c r="G771" s="10"/>
      <c r="H771" s="8"/>
      <c r="I771" s="11"/>
      <c r="J771" s="11"/>
      <c r="K771" s="12"/>
      <c r="L771" s="12"/>
      <c r="M771" s="13"/>
      <c r="N771" s="13"/>
      <c r="O771" s="13"/>
      <c r="P771" s="13"/>
      <c r="Q771" s="14"/>
    </row>
    <row r="772" spans="1:17" ht="60" customHeight="1" x14ac:dyDescent="0.15">
      <c r="A772" s="15"/>
      <c r="B772" s="10"/>
      <c r="C772" s="7"/>
      <c r="D772" s="7"/>
      <c r="E772" s="8"/>
      <c r="F772" s="9"/>
      <c r="G772" s="10"/>
      <c r="H772" s="8"/>
      <c r="I772" s="11"/>
      <c r="J772" s="11"/>
      <c r="K772" s="12"/>
      <c r="L772" s="12"/>
      <c r="M772" s="13"/>
      <c r="N772" s="13"/>
      <c r="O772" s="13"/>
      <c r="P772" s="13"/>
      <c r="Q772" s="14"/>
    </row>
    <row r="773" spans="1:17" ht="60" customHeight="1" x14ac:dyDescent="0.15">
      <c r="A773" s="15"/>
      <c r="B773" s="10"/>
      <c r="C773" s="7"/>
      <c r="D773" s="7"/>
      <c r="E773" s="8"/>
      <c r="F773" s="9"/>
      <c r="G773" s="10"/>
      <c r="H773" s="8"/>
      <c r="I773" s="11"/>
      <c r="J773" s="11"/>
      <c r="K773" s="12"/>
      <c r="L773" s="12"/>
      <c r="M773" s="13"/>
      <c r="N773" s="13"/>
      <c r="O773" s="13"/>
      <c r="P773" s="13"/>
      <c r="Q773" s="14"/>
    </row>
    <row r="774" spans="1:17" ht="60" customHeight="1" x14ac:dyDescent="0.15">
      <c r="A774" s="15"/>
      <c r="B774" s="10"/>
      <c r="C774" s="7"/>
      <c r="D774" s="7"/>
      <c r="E774" s="8"/>
      <c r="F774" s="9"/>
      <c r="G774" s="10"/>
      <c r="H774" s="8"/>
      <c r="I774" s="11"/>
      <c r="J774" s="11"/>
      <c r="K774" s="12"/>
      <c r="L774" s="12"/>
      <c r="M774" s="13"/>
      <c r="N774" s="13"/>
      <c r="O774" s="13"/>
      <c r="P774" s="13"/>
      <c r="Q774" s="14"/>
    </row>
    <row r="775" spans="1:17" ht="60" customHeight="1" x14ac:dyDescent="0.15">
      <c r="A775" s="15"/>
      <c r="B775" s="10"/>
      <c r="C775" s="7"/>
      <c r="D775" s="7"/>
      <c r="E775" s="8"/>
      <c r="F775" s="9"/>
      <c r="G775" s="10"/>
      <c r="H775" s="8"/>
      <c r="I775" s="11"/>
      <c r="J775" s="11"/>
      <c r="K775" s="12"/>
      <c r="L775" s="12"/>
      <c r="M775" s="13"/>
      <c r="N775" s="13"/>
      <c r="O775" s="13"/>
      <c r="P775" s="13"/>
      <c r="Q775" s="14"/>
    </row>
    <row r="776" spans="1:17" ht="60" customHeight="1" x14ac:dyDescent="0.15">
      <c r="A776" s="15"/>
      <c r="B776" s="10"/>
      <c r="C776" s="7"/>
      <c r="D776" s="7"/>
      <c r="E776" s="8"/>
      <c r="F776" s="9"/>
      <c r="G776" s="10"/>
      <c r="H776" s="8"/>
      <c r="I776" s="11"/>
      <c r="J776" s="11"/>
      <c r="K776" s="12"/>
      <c r="L776" s="12"/>
      <c r="M776" s="13"/>
      <c r="N776" s="13"/>
      <c r="O776" s="13"/>
      <c r="P776" s="13"/>
      <c r="Q776" s="14"/>
    </row>
    <row r="777" spans="1:17" ht="60" customHeight="1" x14ac:dyDescent="0.15">
      <c r="A777" s="15"/>
      <c r="B777" s="10"/>
      <c r="C777" s="7"/>
      <c r="D777" s="7"/>
      <c r="E777" s="8"/>
      <c r="F777" s="9"/>
      <c r="G777" s="10"/>
      <c r="H777" s="8"/>
      <c r="I777" s="11"/>
      <c r="J777" s="11"/>
      <c r="K777" s="12"/>
      <c r="L777" s="12"/>
      <c r="M777" s="13"/>
      <c r="N777" s="13"/>
      <c r="O777" s="13"/>
      <c r="P777" s="13"/>
      <c r="Q777" s="14"/>
    </row>
    <row r="778" spans="1:17" ht="60" customHeight="1" x14ac:dyDescent="0.15">
      <c r="A778" s="15"/>
      <c r="B778" s="10"/>
      <c r="C778" s="7"/>
      <c r="D778" s="7"/>
      <c r="E778" s="8"/>
      <c r="F778" s="9"/>
      <c r="G778" s="10"/>
      <c r="H778" s="8"/>
      <c r="I778" s="11"/>
      <c r="J778" s="11"/>
      <c r="K778" s="12"/>
      <c r="L778" s="12"/>
      <c r="M778" s="13"/>
      <c r="N778" s="13"/>
      <c r="O778" s="13"/>
      <c r="P778" s="13"/>
      <c r="Q778" s="14"/>
    </row>
    <row r="779" spans="1:17" ht="60" customHeight="1" x14ac:dyDescent="0.15">
      <c r="A779" s="15"/>
      <c r="B779" s="10"/>
      <c r="C779" s="7"/>
      <c r="D779" s="7"/>
      <c r="E779" s="8"/>
      <c r="F779" s="9"/>
      <c r="G779" s="10"/>
      <c r="H779" s="8"/>
      <c r="I779" s="11"/>
      <c r="J779" s="11"/>
      <c r="K779" s="12"/>
      <c r="L779" s="12"/>
      <c r="M779" s="13"/>
      <c r="N779" s="13"/>
      <c r="O779" s="13"/>
      <c r="P779" s="13"/>
      <c r="Q779" s="14"/>
    </row>
    <row r="780" spans="1:17" ht="60" customHeight="1" x14ac:dyDescent="0.15">
      <c r="A780" s="15"/>
      <c r="B780" s="10"/>
      <c r="C780" s="7"/>
      <c r="D780" s="7"/>
      <c r="E780" s="8"/>
      <c r="F780" s="9"/>
      <c r="G780" s="10"/>
      <c r="H780" s="8"/>
      <c r="I780" s="11"/>
      <c r="J780" s="11"/>
      <c r="K780" s="12"/>
      <c r="L780" s="12"/>
      <c r="M780" s="13"/>
      <c r="N780" s="13"/>
      <c r="O780" s="13"/>
      <c r="P780" s="13"/>
      <c r="Q780" s="14"/>
    </row>
    <row r="781" spans="1:17" ht="60" customHeight="1" x14ac:dyDescent="0.15">
      <c r="A781" s="15"/>
      <c r="B781" s="10"/>
      <c r="C781" s="7"/>
      <c r="D781" s="7"/>
      <c r="E781" s="8"/>
      <c r="F781" s="9"/>
      <c r="G781" s="10"/>
      <c r="H781" s="8"/>
      <c r="I781" s="11"/>
      <c r="J781" s="11"/>
      <c r="K781" s="12"/>
      <c r="L781" s="12"/>
      <c r="M781" s="13"/>
      <c r="N781" s="13"/>
      <c r="O781" s="13"/>
      <c r="P781" s="13"/>
      <c r="Q781" s="14"/>
    </row>
    <row r="782" spans="1:17" ht="60" customHeight="1" x14ac:dyDescent="0.15">
      <c r="A782" s="15"/>
      <c r="B782" s="10"/>
      <c r="C782" s="7"/>
      <c r="D782" s="7"/>
      <c r="E782" s="8"/>
      <c r="F782" s="9"/>
      <c r="G782" s="10"/>
      <c r="H782" s="8"/>
      <c r="I782" s="11"/>
      <c r="J782" s="11"/>
      <c r="K782" s="12"/>
      <c r="L782" s="12"/>
      <c r="M782" s="13"/>
      <c r="N782" s="13"/>
      <c r="O782" s="13"/>
      <c r="P782" s="13"/>
      <c r="Q782" s="14"/>
    </row>
    <row r="783" spans="1:17" ht="60" customHeight="1" x14ac:dyDescent="0.15">
      <c r="A783" s="15"/>
      <c r="B783" s="10"/>
      <c r="C783" s="7"/>
      <c r="D783" s="7"/>
      <c r="E783" s="8"/>
      <c r="F783" s="9"/>
      <c r="G783" s="10"/>
      <c r="H783" s="8"/>
      <c r="I783" s="11"/>
      <c r="J783" s="11"/>
      <c r="K783" s="12"/>
      <c r="L783" s="12"/>
      <c r="M783" s="13"/>
      <c r="N783" s="13"/>
      <c r="O783" s="13"/>
      <c r="P783" s="13"/>
      <c r="Q783" s="14"/>
    </row>
    <row r="784" spans="1:17" ht="60" customHeight="1" x14ac:dyDescent="0.15">
      <c r="A784" s="15"/>
      <c r="B784" s="10"/>
      <c r="C784" s="7"/>
      <c r="D784" s="7"/>
      <c r="E784" s="8"/>
      <c r="F784" s="9"/>
      <c r="G784" s="10"/>
      <c r="H784" s="8"/>
      <c r="I784" s="11"/>
      <c r="J784" s="11"/>
      <c r="K784" s="12"/>
      <c r="L784" s="12"/>
      <c r="M784" s="13"/>
      <c r="N784" s="13"/>
      <c r="O784" s="13"/>
      <c r="P784" s="13"/>
      <c r="Q784" s="14"/>
    </row>
    <row r="785" spans="1:17" ht="60" customHeight="1" x14ac:dyDescent="0.15">
      <c r="A785" s="15"/>
      <c r="B785" s="10"/>
      <c r="C785" s="7"/>
      <c r="D785" s="7"/>
      <c r="E785" s="8"/>
      <c r="F785" s="9"/>
      <c r="G785" s="10"/>
      <c r="H785" s="8"/>
      <c r="I785" s="11"/>
      <c r="J785" s="11"/>
      <c r="K785" s="12"/>
      <c r="L785" s="12"/>
      <c r="M785" s="13"/>
      <c r="N785" s="13"/>
      <c r="O785" s="13"/>
      <c r="P785" s="13"/>
      <c r="Q785" s="14"/>
    </row>
    <row r="786" spans="1:17" ht="60" customHeight="1" x14ac:dyDescent="0.15">
      <c r="A786" s="15"/>
      <c r="B786" s="10"/>
      <c r="C786" s="7"/>
      <c r="D786" s="7"/>
      <c r="E786" s="8"/>
      <c r="F786" s="9"/>
      <c r="G786" s="10"/>
      <c r="H786" s="8"/>
      <c r="I786" s="11"/>
      <c r="J786" s="11"/>
      <c r="K786" s="12"/>
      <c r="L786" s="12"/>
      <c r="M786" s="13"/>
      <c r="N786" s="13"/>
      <c r="O786" s="13"/>
      <c r="P786" s="13"/>
      <c r="Q786" s="14"/>
    </row>
    <row r="787" spans="1:17" ht="60" customHeight="1" x14ac:dyDescent="0.15">
      <c r="A787" s="15"/>
      <c r="B787" s="10"/>
      <c r="C787" s="7"/>
      <c r="D787" s="7"/>
      <c r="E787" s="8"/>
      <c r="F787" s="9"/>
      <c r="G787" s="10"/>
      <c r="H787" s="8"/>
      <c r="I787" s="11"/>
      <c r="J787" s="11"/>
      <c r="K787" s="12"/>
      <c r="L787" s="12"/>
      <c r="M787" s="13"/>
      <c r="N787" s="13"/>
      <c r="O787" s="13"/>
      <c r="P787" s="13"/>
      <c r="Q787" s="14"/>
    </row>
    <row r="788" spans="1:17" ht="60" customHeight="1" x14ac:dyDescent="0.15">
      <c r="A788" s="15"/>
      <c r="B788" s="10"/>
      <c r="C788" s="7"/>
      <c r="D788" s="7"/>
      <c r="E788" s="8"/>
      <c r="F788" s="9"/>
      <c r="G788" s="10"/>
      <c r="H788" s="8"/>
      <c r="I788" s="11"/>
      <c r="J788" s="11"/>
      <c r="K788" s="12"/>
      <c r="L788" s="12"/>
      <c r="M788" s="13"/>
      <c r="N788" s="13"/>
      <c r="O788" s="13"/>
      <c r="P788" s="13"/>
      <c r="Q788" s="14"/>
    </row>
    <row r="789" spans="1:17" ht="60" customHeight="1" x14ac:dyDescent="0.15">
      <c r="A789" s="15"/>
      <c r="B789" s="10"/>
      <c r="C789" s="7"/>
      <c r="D789" s="7"/>
      <c r="E789" s="8"/>
      <c r="F789" s="9"/>
      <c r="G789" s="10"/>
      <c r="H789" s="8"/>
      <c r="I789" s="11"/>
      <c r="J789" s="11"/>
      <c r="K789" s="12"/>
      <c r="L789" s="12"/>
      <c r="M789" s="13"/>
      <c r="N789" s="13"/>
      <c r="O789" s="13"/>
      <c r="P789" s="13"/>
      <c r="Q789" s="14"/>
    </row>
    <row r="790" spans="1:17" ht="60" customHeight="1" x14ac:dyDescent="0.15">
      <c r="A790" s="15"/>
      <c r="B790" s="10"/>
      <c r="C790" s="7"/>
      <c r="D790" s="7"/>
      <c r="E790" s="8"/>
      <c r="F790" s="9"/>
      <c r="G790" s="10"/>
      <c r="H790" s="8"/>
      <c r="I790" s="11"/>
      <c r="J790" s="11"/>
      <c r="K790" s="12"/>
      <c r="L790" s="12"/>
      <c r="M790" s="13"/>
      <c r="N790" s="13"/>
      <c r="O790" s="13"/>
      <c r="P790" s="13"/>
      <c r="Q790" s="14"/>
    </row>
    <row r="791" spans="1:17" ht="60" customHeight="1" x14ac:dyDescent="0.15">
      <c r="A791" s="15"/>
      <c r="B791" s="10"/>
      <c r="C791" s="7"/>
      <c r="D791" s="7"/>
      <c r="E791" s="8"/>
      <c r="F791" s="9"/>
      <c r="G791" s="10"/>
      <c r="H791" s="8"/>
      <c r="I791" s="11"/>
      <c r="J791" s="11"/>
      <c r="K791" s="12"/>
      <c r="L791" s="12"/>
      <c r="M791" s="13"/>
      <c r="N791" s="13"/>
      <c r="O791" s="13"/>
      <c r="P791" s="13"/>
      <c r="Q791" s="14"/>
    </row>
    <row r="792" spans="1:17" ht="60" customHeight="1" x14ac:dyDescent="0.15">
      <c r="A792" s="15"/>
      <c r="B792" s="10"/>
      <c r="C792" s="7"/>
      <c r="D792" s="7"/>
      <c r="E792" s="8"/>
      <c r="F792" s="9"/>
      <c r="G792" s="10"/>
      <c r="H792" s="8"/>
      <c r="I792" s="11"/>
      <c r="J792" s="11"/>
      <c r="K792" s="12"/>
      <c r="L792" s="12"/>
      <c r="M792" s="13"/>
      <c r="N792" s="13"/>
      <c r="O792" s="13"/>
      <c r="P792" s="13"/>
      <c r="Q792" s="14"/>
    </row>
    <row r="793" spans="1:17" ht="60" customHeight="1" x14ac:dyDescent="0.15">
      <c r="A793" s="15"/>
      <c r="B793" s="10"/>
      <c r="C793" s="7"/>
      <c r="D793" s="7"/>
      <c r="E793" s="8"/>
      <c r="F793" s="9"/>
      <c r="G793" s="10"/>
      <c r="H793" s="8"/>
      <c r="I793" s="11"/>
      <c r="J793" s="11"/>
      <c r="K793" s="12"/>
      <c r="L793" s="12"/>
      <c r="M793" s="13"/>
      <c r="N793" s="13"/>
      <c r="O793" s="13"/>
      <c r="P793" s="13"/>
      <c r="Q793" s="14"/>
    </row>
    <row r="794" spans="1:17" ht="60" customHeight="1" x14ac:dyDescent="0.15">
      <c r="A794" s="15"/>
      <c r="B794" s="10"/>
      <c r="C794" s="7"/>
      <c r="D794" s="7"/>
      <c r="E794" s="8"/>
      <c r="F794" s="9"/>
      <c r="G794" s="10"/>
      <c r="H794" s="8"/>
      <c r="I794" s="11"/>
      <c r="J794" s="11"/>
      <c r="K794" s="12"/>
      <c r="L794" s="12"/>
      <c r="M794" s="13"/>
      <c r="N794" s="13"/>
      <c r="O794" s="13"/>
      <c r="P794" s="13"/>
      <c r="Q794" s="14"/>
    </row>
    <row r="795" spans="1:17" ht="60" customHeight="1" x14ac:dyDescent="0.15">
      <c r="A795" s="15"/>
      <c r="B795" s="10"/>
      <c r="C795" s="7"/>
      <c r="D795" s="7"/>
      <c r="E795" s="8"/>
      <c r="F795" s="9"/>
      <c r="G795" s="10"/>
      <c r="H795" s="8"/>
      <c r="I795" s="11"/>
      <c r="J795" s="11"/>
      <c r="K795" s="12"/>
      <c r="L795" s="12"/>
      <c r="M795" s="13"/>
      <c r="N795" s="13"/>
      <c r="O795" s="13"/>
      <c r="P795" s="13"/>
      <c r="Q795" s="14"/>
    </row>
    <row r="796" spans="1:17" ht="60" customHeight="1" x14ac:dyDescent="0.15">
      <c r="A796" s="15"/>
      <c r="B796" s="10"/>
      <c r="C796" s="7"/>
      <c r="D796" s="7"/>
      <c r="E796" s="8"/>
      <c r="F796" s="9"/>
      <c r="G796" s="10"/>
      <c r="H796" s="8"/>
      <c r="I796" s="11"/>
      <c r="J796" s="11"/>
      <c r="K796" s="12"/>
      <c r="L796" s="12"/>
      <c r="M796" s="13"/>
      <c r="N796" s="13"/>
      <c r="O796" s="13"/>
      <c r="P796" s="13"/>
      <c r="Q796" s="14"/>
    </row>
    <row r="797" spans="1:17" ht="60" customHeight="1" x14ac:dyDescent="0.15">
      <c r="A797" s="15"/>
      <c r="B797" s="10"/>
      <c r="C797" s="7"/>
      <c r="D797" s="7"/>
      <c r="E797" s="8"/>
      <c r="F797" s="9"/>
      <c r="G797" s="10"/>
      <c r="H797" s="8"/>
      <c r="I797" s="11"/>
      <c r="J797" s="11"/>
      <c r="K797" s="12"/>
      <c r="L797" s="12"/>
      <c r="M797" s="13"/>
      <c r="N797" s="13"/>
      <c r="O797" s="13"/>
      <c r="P797" s="13"/>
      <c r="Q797" s="14"/>
    </row>
    <row r="798" spans="1:17" ht="60" customHeight="1" x14ac:dyDescent="0.15">
      <c r="A798" s="15"/>
      <c r="B798" s="10"/>
      <c r="C798" s="7"/>
      <c r="D798" s="7"/>
      <c r="E798" s="8"/>
      <c r="F798" s="9"/>
      <c r="G798" s="10"/>
      <c r="H798" s="8"/>
      <c r="I798" s="11"/>
      <c r="J798" s="11"/>
      <c r="K798" s="12"/>
      <c r="L798" s="12"/>
      <c r="M798" s="13"/>
      <c r="N798" s="13"/>
      <c r="O798" s="13"/>
      <c r="P798" s="13"/>
      <c r="Q798" s="14"/>
    </row>
    <row r="799" spans="1:17" ht="60" customHeight="1" x14ac:dyDescent="0.15">
      <c r="A799" s="15"/>
      <c r="B799" s="10"/>
      <c r="C799" s="7"/>
      <c r="D799" s="7"/>
      <c r="E799" s="8"/>
      <c r="F799" s="9"/>
      <c r="G799" s="10"/>
      <c r="H799" s="8"/>
      <c r="I799" s="11"/>
      <c r="J799" s="11"/>
      <c r="K799" s="12"/>
      <c r="L799" s="12"/>
      <c r="M799" s="13"/>
      <c r="N799" s="13"/>
      <c r="O799" s="13"/>
      <c r="P799" s="13"/>
      <c r="Q799" s="14"/>
    </row>
    <row r="800" spans="1:17" ht="60" customHeight="1" x14ac:dyDescent="0.15">
      <c r="A800" s="15"/>
      <c r="B800" s="10"/>
      <c r="C800" s="7"/>
      <c r="D800" s="7"/>
      <c r="E800" s="8"/>
      <c r="F800" s="9"/>
      <c r="G800" s="10"/>
      <c r="H800" s="8"/>
      <c r="I800" s="11"/>
      <c r="J800" s="11"/>
      <c r="K800" s="12"/>
      <c r="L800" s="12"/>
      <c r="M800" s="13"/>
      <c r="N800" s="13"/>
      <c r="O800" s="13"/>
      <c r="P800" s="13"/>
      <c r="Q800" s="14"/>
    </row>
    <row r="801" spans="1:17" ht="60" customHeight="1" x14ac:dyDescent="0.15">
      <c r="A801" s="15"/>
      <c r="B801" s="10"/>
      <c r="C801" s="7"/>
      <c r="D801" s="7"/>
      <c r="E801" s="8"/>
      <c r="F801" s="9"/>
      <c r="G801" s="10"/>
      <c r="H801" s="8"/>
      <c r="I801" s="11"/>
      <c r="J801" s="11"/>
      <c r="K801" s="12"/>
      <c r="L801" s="12"/>
      <c r="M801" s="13"/>
      <c r="N801" s="13"/>
      <c r="O801" s="13"/>
      <c r="P801" s="13"/>
      <c r="Q801" s="14"/>
    </row>
    <row r="802" spans="1:17" ht="60" customHeight="1" x14ac:dyDescent="0.15">
      <c r="A802" s="15"/>
      <c r="B802" s="10"/>
      <c r="C802" s="7"/>
      <c r="D802" s="7"/>
      <c r="E802" s="8"/>
      <c r="F802" s="9"/>
      <c r="G802" s="10"/>
      <c r="H802" s="8"/>
      <c r="I802" s="11"/>
      <c r="J802" s="11"/>
      <c r="K802" s="12"/>
      <c r="L802" s="12"/>
      <c r="M802" s="13"/>
      <c r="N802" s="13"/>
      <c r="O802" s="13"/>
      <c r="P802" s="13"/>
      <c r="Q802" s="14"/>
    </row>
    <row r="803" spans="1:17" ht="60" customHeight="1" x14ac:dyDescent="0.15">
      <c r="A803" s="15"/>
      <c r="B803" s="10"/>
      <c r="C803" s="7"/>
      <c r="D803" s="7"/>
      <c r="E803" s="8"/>
      <c r="F803" s="9"/>
      <c r="G803" s="10"/>
      <c r="H803" s="8"/>
      <c r="I803" s="11"/>
      <c r="J803" s="11"/>
      <c r="K803" s="12"/>
      <c r="L803" s="12"/>
      <c r="M803" s="13"/>
      <c r="N803" s="13"/>
      <c r="O803" s="13"/>
      <c r="P803" s="13"/>
      <c r="Q803" s="14"/>
    </row>
    <row r="804" spans="1:17" ht="60" customHeight="1" x14ac:dyDescent="0.15">
      <c r="A804" s="15"/>
      <c r="B804" s="10"/>
      <c r="C804" s="7"/>
      <c r="D804" s="7"/>
      <c r="E804" s="8"/>
      <c r="F804" s="9"/>
      <c r="G804" s="10"/>
      <c r="H804" s="8"/>
      <c r="I804" s="11"/>
      <c r="J804" s="11"/>
      <c r="K804" s="12"/>
      <c r="L804" s="12"/>
      <c r="M804" s="13"/>
      <c r="N804" s="13"/>
      <c r="O804" s="13"/>
      <c r="P804" s="13"/>
      <c r="Q804" s="14"/>
    </row>
    <row r="805" spans="1:17" ht="60" customHeight="1" x14ac:dyDescent="0.15">
      <c r="A805" s="15"/>
      <c r="B805" s="10"/>
      <c r="C805" s="7"/>
      <c r="D805" s="7"/>
      <c r="E805" s="8"/>
      <c r="F805" s="9"/>
      <c r="G805" s="10"/>
      <c r="H805" s="8"/>
      <c r="I805" s="11"/>
      <c r="J805" s="11"/>
      <c r="K805" s="12"/>
      <c r="L805" s="12"/>
      <c r="M805" s="13"/>
      <c r="N805" s="13"/>
      <c r="O805" s="13"/>
      <c r="P805" s="13"/>
      <c r="Q805" s="14"/>
    </row>
    <row r="806" spans="1:17" ht="60" customHeight="1" x14ac:dyDescent="0.15">
      <c r="A806" s="15"/>
      <c r="B806" s="10"/>
      <c r="C806" s="7"/>
      <c r="D806" s="7"/>
      <c r="E806" s="8"/>
      <c r="F806" s="9"/>
      <c r="G806" s="10"/>
      <c r="H806" s="8"/>
      <c r="I806" s="11"/>
      <c r="J806" s="11"/>
      <c r="K806" s="12"/>
      <c r="L806" s="12"/>
      <c r="M806" s="13"/>
      <c r="N806" s="13"/>
      <c r="O806" s="13"/>
      <c r="P806" s="13"/>
      <c r="Q806" s="14"/>
    </row>
    <row r="807" spans="1:17" ht="60" customHeight="1" x14ac:dyDescent="0.15">
      <c r="A807" s="15"/>
      <c r="B807" s="10"/>
      <c r="C807" s="7"/>
      <c r="D807" s="7"/>
      <c r="E807" s="8"/>
      <c r="F807" s="9"/>
      <c r="G807" s="10"/>
      <c r="H807" s="8"/>
      <c r="I807" s="11"/>
      <c r="J807" s="11"/>
      <c r="K807" s="12"/>
      <c r="L807" s="12"/>
      <c r="M807" s="13"/>
      <c r="N807" s="13"/>
      <c r="O807" s="13"/>
      <c r="P807" s="13"/>
      <c r="Q807" s="14"/>
    </row>
    <row r="808" spans="1:17" ht="60" customHeight="1" x14ac:dyDescent="0.15">
      <c r="A808" s="15"/>
      <c r="B808" s="10"/>
      <c r="C808" s="7"/>
      <c r="D808" s="7"/>
      <c r="E808" s="8"/>
      <c r="F808" s="9"/>
      <c r="G808" s="10"/>
      <c r="H808" s="8"/>
      <c r="I808" s="11"/>
      <c r="J808" s="11"/>
      <c r="K808" s="12"/>
      <c r="L808" s="12"/>
      <c r="M808" s="13"/>
      <c r="N808" s="13"/>
      <c r="O808" s="13"/>
      <c r="P808" s="13"/>
      <c r="Q808" s="14"/>
    </row>
    <row r="809" spans="1:17" ht="60" customHeight="1" x14ac:dyDescent="0.15">
      <c r="A809" s="15"/>
      <c r="B809" s="10"/>
      <c r="C809" s="7"/>
      <c r="D809" s="7"/>
      <c r="E809" s="8"/>
      <c r="F809" s="9"/>
      <c r="G809" s="10"/>
      <c r="H809" s="8"/>
      <c r="I809" s="11"/>
      <c r="J809" s="11"/>
      <c r="K809" s="12"/>
      <c r="L809" s="12"/>
      <c r="M809" s="13"/>
      <c r="N809" s="13"/>
      <c r="O809" s="13"/>
      <c r="P809" s="13"/>
      <c r="Q809" s="14"/>
    </row>
    <row r="810" spans="1:17" ht="60" customHeight="1" x14ac:dyDescent="0.15">
      <c r="A810" s="15"/>
      <c r="B810" s="10"/>
      <c r="C810" s="7"/>
      <c r="D810" s="7"/>
      <c r="E810" s="8"/>
      <c r="F810" s="9"/>
      <c r="G810" s="10"/>
      <c r="H810" s="8"/>
      <c r="I810" s="11"/>
      <c r="J810" s="11"/>
      <c r="K810" s="12"/>
      <c r="L810" s="12"/>
      <c r="M810" s="13"/>
      <c r="N810" s="13"/>
      <c r="O810" s="13"/>
      <c r="P810" s="13"/>
      <c r="Q810" s="14"/>
    </row>
    <row r="811" spans="1:17" ht="60" customHeight="1" x14ac:dyDescent="0.15">
      <c r="A811" s="15"/>
      <c r="B811" s="10"/>
      <c r="C811" s="7"/>
      <c r="D811" s="7"/>
      <c r="E811" s="8"/>
      <c r="F811" s="9"/>
      <c r="G811" s="10"/>
      <c r="H811" s="8"/>
      <c r="I811" s="11"/>
      <c r="J811" s="11"/>
      <c r="K811" s="12"/>
      <c r="L811" s="12"/>
      <c r="M811" s="13"/>
      <c r="N811" s="13"/>
      <c r="O811" s="13"/>
      <c r="P811" s="13"/>
      <c r="Q811" s="14"/>
    </row>
    <row r="812" spans="1:17" ht="60" customHeight="1" x14ac:dyDescent="0.15">
      <c r="A812" s="15"/>
      <c r="B812" s="10"/>
      <c r="C812" s="7"/>
      <c r="D812" s="7"/>
      <c r="E812" s="8"/>
      <c r="F812" s="9"/>
      <c r="G812" s="10"/>
      <c r="H812" s="8"/>
      <c r="I812" s="11"/>
      <c r="J812" s="11"/>
      <c r="K812" s="12"/>
      <c r="L812" s="12"/>
      <c r="M812" s="13"/>
      <c r="N812" s="13"/>
      <c r="O812" s="13"/>
      <c r="P812" s="13"/>
      <c r="Q812" s="14"/>
    </row>
    <row r="813" spans="1:17" ht="60" customHeight="1" x14ac:dyDescent="0.15">
      <c r="A813" s="15"/>
      <c r="B813" s="10"/>
      <c r="C813" s="7"/>
      <c r="D813" s="7"/>
      <c r="E813" s="8"/>
      <c r="F813" s="9"/>
      <c r="G813" s="10"/>
      <c r="H813" s="8"/>
      <c r="I813" s="11"/>
      <c r="J813" s="11"/>
      <c r="K813" s="12"/>
      <c r="L813" s="12"/>
      <c r="M813" s="13"/>
      <c r="N813" s="13"/>
      <c r="O813" s="13"/>
      <c r="P813" s="13"/>
      <c r="Q813" s="14"/>
    </row>
    <row r="814" spans="1:17" ht="60" customHeight="1" x14ac:dyDescent="0.15">
      <c r="A814" s="15"/>
      <c r="B814" s="10"/>
      <c r="C814" s="7"/>
      <c r="D814" s="7"/>
      <c r="E814" s="8"/>
      <c r="F814" s="9"/>
      <c r="G814" s="10"/>
      <c r="H814" s="8"/>
      <c r="I814" s="11"/>
      <c r="J814" s="11"/>
      <c r="K814" s="12"/>
      <c r="L814" s="12"/>
      <c r="M814" s="13"/>
      <c r="N814" s="13"/>
      <c r="O814" s="13"/>
      <c r="P814" s="13"/>
      <c r="Q814" s="14"/>
    </row>
    <row r="815" spans="1:17" ht="60" customHeight="1" x14ac:dyDescent="0.15">
      <c r="A815" s="15"/>
      <c r="B815" s="10"/>
      <c r="C815" s="7"/>
      <c r="D815" s="7"/>
      <c r="E815" s="8"/>
      <c r="F815" s="9"/>
      <c r="G815" s="10"/>
      <c r="H815" s="8"/>
      <c r="I815" s="11"/>
      <c r="J815" s="11"/>
      <c r="K815" s="12"/>
      <c r="L815" s="12"/>
      <c r="M815" s="13"/>
      <c r="N815" s="13"/>
      <c r="O815" s="13"/>
      <c r="P815" s="13"/>
      <c r="Q815" s="14"/>
    </row>
    <row r="816" spans="1:17" ht="60" customHeight="1" x14ac:dyDescent="0.15">
      <c r="A816" s="15"/>
      <c r="B816" s="10"/>
      <c r="C816" s="7"/>
      <c r="D816" s="7"/>
      <c r="E816" s="8"/>
      <c r="F816" s="9"/>
      <c r="G816" s="10"/>
      <c r="H816" s="8"/>
      <c r="I816" s="11"/>
      <c r="J816" s="11"/>
      <c r="K816" s="12"/>
      <c r="L816" s="12"/>
      <c r="M816" s="13"/>
      <c r="N816" s="13"/>
      <c r="O816" s="13"/>
      <c r="P816" s="13"/>
      <c r="Q816" s="14"/>
    </row>
    <row r="817" spans="1:17" ht="60" customHeight="1" x14ac:dyDescent="0.15">
      <c r="A817" s="15"/>
      <c r="B817" s="10"/>
      <c r="C817" s="7"/>
      <c r="D817" s="7"/>
      <c r="E817" s="8"/>
      <c r="F817" s="9"/>
      <c r="G817" s="10"/>
      <c r="H817" s="8"/>
      <c r="I817" s="11"/>
      <c r="J817" s="11"/>
      <c r="K817" s="12"/>
      <c r="L817" s="12"/>
      <c r="M817" s="13"/>
      <c r="N817" s="13"/>
      <c r="O817" s="13"/>
      <c r="P817" s="13"/>
      <c r="Q817" s="14"/>
    </row>
    <row r="818" spans="1:17" ht="60" customHeight="1" x14ac:dyDescent="0.15">
      <c r="A818" s="15"/>
      <c r="B818" s="10"/>
      <c r="C818" s="7"/>
      <c r="D818" s="7"/>
      <c r="E818" s="8"/>
      <c r="F818" s="9"/>
      <c r="G818" s="10"/>
      <c r="H818" s="8"/>
      <c r="I818" s="11"/>
      <c r="J818" s="11"/>
      <c r="K818" s="12"/>
      <c r="L818" s="12"/>
      <c r="M818" s="13"/>
      <c r="N818" s="13"/>
      <c r="O818" s="13"/>
      <c r="P818" s="13"/>
      <c r="Q818" s="14"/>
    </row>
    <row r="819" spans="1:17" ht="60" customHeight="1" x14ac:dyDescent="0.15">
      <c r="A819" s="15"/>
      <c r="B819" s="10"/>
      <c r="C819" s="7"/>
      <c r="D819" s="7"/>
      <c r="E819" s="8"/>
      <c r="F819" s="9"/>
      <c r="G819" s="10"/>
      <c r="H819" s="8"/>
      <c r="I819" s="11"/>
      <c r="J819" s="11"/>
      <c r="K819" s="12"/>
      <c r="L819" s="12"/>
      <c r="M819" s="13"/>
      <c r="N819" s="13"/>
      <c r="O819" s="13"/>
      <c r="P819" s="13"/>
      <c r="Q819" s="14"/>
    </row>
    <row r="820" spans="1:17" ht="60" customHeight="1" x14ac:dyDescent="0.15">
      <c r="A820" s="15"/>
      <c r="B820" s="10"/>
      <c r="C820" s="7"/>
      <c r="D820" s="7"/>
      <c r="E820" s="8"/>
      <c r="F820" s="9"/>
      <c r="G820" s="10"/>
      <c r="H820" s="8"/>
      <c r="I820" s="11"/>
      <c r="J820" s="11"/>
      <c r="K820" s="12"/>
      <c r="L820" s="12"/>
      <c r="M820" s="13"/>
      <c r="N820" s="13"/>
      <c r="O820" s="13"/>
      <c r="P820" s="13"/>
      <c r="Q820" s="14"/>
    </row>
    <row r="821" spans="1:17" ht="60" customHeight="1" x14ac:dyDescent="0.15">
      <c r="A821" s="15"/>
      <c r="B821" s="10"/>
      <c r="C821" s="7"/>
      <c r="D821" s="7"/>
      <c r="E821" s="8"/>
      <c r="F821" s="9"/>
      <c r="G821" s="10"/>
      <c r="H821" s="8"/>
      <c r="I821" s="11"/>
      <c r="J821" s="11"/>
      <c r="K821" s="12"/>
      <c r="L821" s="12"/>
      <c r="M821" s="13"/>
      <c r="N821" s="13"/>
      <c r="O821" s="13"/>
      <c r="P821" s="13"/>
      <c r="Q821" s="14"/>
    </row>
    <row r="822" spans="1:17" ht="60" customHeight="1" x14ac:dyDescent="0.15">
      <c r="A822" s="15"/>
      <c r="B822" s="10"/>
      <c r="C822" s="7"/>
      <c r="D822" s="7"/>
      <c r="E822" s="8"/>
      <c r="F822" s="9"/>
      <c r="G822" s="10"/>
      <c r="H822" s="8"/>
      <c r="I822" s="11"/>
      <c r="J822" s="11"/>
      <c r="K822" s="12"/>
      <c r="L822" s="12"/>
      <c r="M822" s="13"/>
      <c r="N822" s="13"/>
      <c r="O822" s="13"/>
      <c r="P822" s="13"/>
      <c r="Q822" s="14"/>
    </row>
    <row r="823" spans="1:17" ht="60" customHeight="1" x14ac:dyDescent="0.15">
      <c r="A823" s="15"/>
      <c r="B823" s="10"/>
      <c r="C823" s="7"/>
      <c r="D823" s="7"/>
      <c r="E823" s="8"/>
      <c r="F823" s="9"/>
      <c r="G823" s="10"/>
      <c r="H823" s="8"/>
      <c r="I823" s="11"/>
      <c r="J823" s="11"/>
      <c r="K823" s="12"/>
      <c r="L823" s="12"/>
      <c r="M823" s="13"/>
      <c r="N823" s="13"/>
      <c r="O823" s="13"/>
      <c r="P823" s="13"/>
      <c r="Q823" s="14"/>
    </row>
    <row r="824" spans="1:17" ht="60" customHeight="1" x14ac:dyDescent="0.15">
      <c r="A824" s="15"/>
      <c r="B824" s="10"/>
      <c r="C824" s="7"/>
      <c r="D824" s="7"/>
      <c r="E824" s="8"/>
      <c r="F824" s="9"/>
      <c r="G824" s="10"/>
      <c r="H824" s="8"/>
      <c r="I824" s="11"/>
      <c r="J824" s="11"/>
      <c r="K824" s="12"/>
      <c r="L824" s="12"/>
      <c r="M824" s="13"/>
      <c r="N824" s="13"/>
      <c r="O824" s="13"/>
      <c r="P824" s="13"/>
      <c r="Q824" s="14"/>
    </row>
    <row r="825" spans="1:17" ht="60" customHeight="1" x14ac:dyDescent="0.15">
      <c r="A825" s="15"/>
      <c r="B825" s="10"/>
      <c r="C825" s="7"/>
      <c r="D825" s="7"/>
      <c r="E825" s="8"/>
      <c r="F825" s="9"/>
      <c r="G825" s="10"/>
      <c r="H825" s="8"/>
      <c r="I825" s="11"/>
      <c r="J825" s="11"/>
      <c r="K825" s="12"/>
      <c r="L825" s="12"/>
      <c r="M825" s="13"/>
      <c r="N825" s="13"/>
      <c r="O825" s="13"/>
      <c r="P825" s="13"/>
      <c r="Q825" s="14"/>
    </row>
    <row r="826" spans="1:17" ht="60" customHeight="1" x14ac:dyDescent="0.15">
      <c r="A826" s="15"/>
      <c r="B826" s="10"/>
      <c r="C826" s="7"/>
      <c r="D826" s="7"/>
      <c r="E826" s="8"/>
      <c r="F826" s="9"/>
      <c r="G826" s="10"/>
      <c r="H826" s="8"/>
      <c r="I826" s="11"/>
      <c r="J826" s="11"/>
      <c r="K826" s="12"/>
      <c r="L826" s="12"/>
      <c r="M826" s="13"/>
      <c r="N826" s="13"/>
      <c r="O826" s="13"/>
      <c r="P826" s="13"/>
      <c r="Q826" s="14"/>
    </row>
    <row r="827" spans="1:17" ht="60" customHeight="1" x14ac:dyDescent="0.15">
      <c r="A827" s="15"/>
      <c r="B827" s="10"/>
      <c r="C827" s="7"/>
      <c r="D827" s="7"/>
      <c r="E827" s="8"/>
      <c r="F827" s="9"/>
      <c r="G827" s="10"/>
      <c r="H827" s="8"/>
      <c r="I827" s="11"/>
      <c r="J827" s="11"/>
      <c r="K827" s="12"/>
      <c r="L827" s="12"/>
      <c r="M827" s="13"/>
      <c r="N827" s="13"/>
      <c r="O827" s="13"/>
      <c r="P827" s="13"/>
      <c r="Q827" s="14"/>
    </row>
    <row r="828" spans="1:17" ht="60" customHeight="1" x14ac:dyDescent="0.15">
      <c r="A828" s="15"/>
      <c r="B828" s="10"/>
      <c r="C828" s="7"/>
      <c r="D828" s="7"/>
      <c r="E828" s="8"/>
      <c r="F828" s="9"/>
      <c r="G828" s="10"/>
      <c r="H828" s="8"/>
      <c r="I828" s="11"/>
      <c r="J828" s="11"/>
      <c r="K828" s="12"/>
      <c r="L828" s="12"/>
      <c r="M828" s="13"/>
      <c r="N828" s="13"/>
      <c r="O828" s="13"/>
      <c r="P828" s="13"/>
      <c r="Q828" s="14"/>
    </row>
    <row r="829" spans="1:17" ht="60" customHeight="1" x14ac:dyDescent="0.15">
      <c r="A829" s="15"/>
      <c r="B829" s="10"/>
      <c r="C829" s="7"/>
      <c r="D829" s="7"/>
      <c r="E829" s="8"/>
      <c r="F829" s="9"/>
      <c r="G829" s="10"/>
      <c r="H829" s="8"/>
      <c r="I829" s="11"/>
      <c r="J829" s="11"/>
      <c r="K829" s="12"/>
      <c r="L829" s="12"/>
      <c r="M829" s="13"/>
      <c r="N829" s="13"/>
      <c r="O829" s="13"/>
      <c r="P829" s="13"/>
      <c r="Q829" s="14"/>
    </row>
    <row r="830" spans="1:17" ht="60" customHeight="1" x14ac:dyDescent="0.15">
      <c r="A830" s="15"/>
      <c r="B830" s="10"/>
      <c r="C830" s="7"/>
      <c r="D830" s="7"/>
      <c r="E830" s="8"/>
      <c r="F830" s="9"/>
      <c r="G830" s="10"/>
      <c r="H830" s="8"/>
      <c r="I830" s="11"/>
      <c r="J830" s="11"/>
      <c r="K830" s="12"/>
      <c r="L830" s="12"/>
      <c r="M830" s="13"/>
      <c r="N830" s="13"/>
      <c r="O830" s="13"/>
      <c r="P830" s="13"/>
      <c r="Q830" s="14"/>
    </row>
    <row r="831" spans="1:17" ht="60" customHeight="1" x14ac:dyDescent="0.15">
      <c r="A831" s="15"/>
      <c r="B831" s="10"/>
      <c r="C831" s="7"/>
      <c r="D831" s="7"/>
      <c r="E831" s="8"/>
      <c r="F831" s="9"/>
      <c r="G831" s="10"/>
      <c r="H831" s="8"/>
      <c r="I831" s="11"/>
      <c r="J831" s="11"/>
      <c r="K831" s="12"/>
      <c r="L831" s="12"/>
      <c r="M831" s="13"/>
      <c r="N831" s="13"/>
      <c r="O831" s="13"/>
      <c r="P831" s="13"/>
      <c r="Q831" s="14"/>
    </row>
    <row r="832" spans="1:17" ht="60" customHeight="1" x14ac:dyDescent="0.15">
      <c r="A832" s="15"/>
      <c r="B832" s="10"/>
      <c r="C832" s="7"/>
      <c r="D832" s="7"/>
      <c r="E832" s="8"/>
      <c r="F832" s="9"/>
      <c r="G832" s="10"/>
      <c r="H832" s="8"/>
      <c r="I832" s="11"/>
      <c r="J832" s="11"/>
      <c r="K832" s="12"/>
      <c r="L832" s="12"/>
      <c r="M832" s="13"/>
      <c r="N832" s="13"/>
      <c r="O832" s="13"/>
      <c r="P832" s="13"/>
      <c r="Q832" s="14"/>
    </row>
    <row r="833" spans="1:17" ht="60" customHeight="1" x14ac:dyDescent="0.15">
      <c r="A833" s="15"/>
      <c r="B833" s="10"/>
      <c r="C833" s="7"/>
      <c r="D833" s="7"/>
      <c r="E833" s="8"/>
      <c r="F833" s="9"/>
      <c r="G833" s="10"/>
      <c r="H833" s="8"/>
      <c r="I833" s="11"/>
      <c r="J833" s="11"/>
      <c r="K833" s="12"/>
      <c r="L833" s="12"/>
      <c r="M833" s="13"/>
      <c r="N833" s="13"/>
      <c r="O833" s="13"/>
      <c r="P833" s="13"/>
      <c r="Q833" s="14"/>
    </row>
    <row r="834" spans="1:17" ht="60" customHeight="1" x14ac:dyDescent="0.15">
      <c r="A834" s="15"/>
      <c r="B834" s="10"/>
      <c r="C834" s="7"/>
      <c r="D834" s="7"/>
      <c r="E834" s="8"/>
      <c r="F834" s="9"/>
      <c r="G834" s="10"/>
      <c r="H834" s="8"/>
      <c r="I834" s="11"/>
      <c r="J834" s="11"/>
      <c r="K834" s="12"/>
      <c r="L834" s="12"/>
      <c r="M834" s="13"/>
      <c r="N834" s="13"/>
      <c r="O834" s="13"/>
      <c r="P834" s="13"/>
      <c r="Q834" s="14"/>
    </row>
    <row r="835" spans="1:17" ht="60" customHeight="1" x14ac:dyDescent="0.15">
      <c r="A835" s="15"/>
      <c r="B835" s="10"/>
      <c r="C835" s="7"/>
      <c r="D835" s="7"/>
      <c r="E835" s="8"/>
      <c r="F835" s="9"/>
      <c r="G835" s="10"/>
      <c r="H835" s="8"/>
      <c r="I835" s="11"/>
      <c r="J835" s="11"/>
      <c r="K835" s="12"/>
      <c r="L835" s="12"/>
      <c r="M835" s="13"/>
      <c r="N835" s="13"/>
      <c r="O835" s="13"/>
      <c r="P835" s="13"/>
      <c r="Q835" s="14"/>
    </row>
    <row r="836" spans="1:17" ht="60" customHeight="1" x14ac:dyDescent="0.15">
      <c r="A836" s="15"/>
      <c r="B836" s="10"/>
      <c r="C836" s="7"/>
      <c r="D836" s="7"/>
      <c r="E836" s="8"/>
      <c r="F836" s="9"/>
      <c r="G836" s="10"/>
      <c r="H836" s="8"/>
      <c r="I836" s="11"/>
      <c r="J836" s="11"/>
      <c r="K836" s="12"/>
      <c r="L836" s="12"/>
      <c r="M836" s="13"/>
      <c r="N836" s="13"/>
      <c r="O836" s="13"/>
      <c r="P836" s="13"/>
      <c r="Q836" s="14"/>
    </row>
    <row r="837" spans="1:17" ht="60" customHeight="1" x14ac:dyDescent="0.15">
      <c r="A837" s="15"/>
      <c r="B837" s="10"/>
      <c r="C837" s="7"/>
      <c r="D837" s="7"/>
      <c r="E837" s="8"/>
      <c r="F837" s="9"/>
      <c r="G837" s="10"/>
      <c r="H837" s="8"/>
      <c r="I837" s="11"/>
      <c r="J837" s="11"/>
      <c r="K837" s="12"/>
      <c r="L837" s="12"/>
      <c r="M837" s="13"/>
      <c r="N837" s="13"/>
      <c r="O837" s="13"/>
      <c r="P837" s="13"/>
      <c r="Q837" s="14"/>
    </row>
    <row r="838" spans="1:17" ht="60" customHeight="1" x14ac:dyDescent="0.15">
      <c r="A838" s="15"/>
      <c r="B838" s="10"/>
      <c r="C838" s="7"/>
      <c r="D838" s="7"/>
      <c r="E838" s="8"/>
      <c r="F838" s="9"/>
      <c r="G838" s="10"/>
      <c r="H838" s="8"/>
      <c r="I838" s="11"/>
      <c r="J838" s="11"/>
      <c r="K838" s="12"/>
      <c r="L838" s="12"/>
      <c r="M838" s="13"/>
      <c r="N838" s="13"/>
      <c r="O838" s="13"/>
      <c r="P838" s="13"/>
      <c r="Q838" s="14"/>
    </row>
    <row r="839" spans="1:17" ht="60" customHeight="1" x14ac:dyDescent="0.15">
      <c r="A839" s="15"/>
      <c r="B839" s="10"/>
      <c r="C839" s="7"/>
      <c r="D839" s="7"/>
      <c r="E839" s="8"/>
      <c r="F839" s="9"/>
      <c r="G839" s="10"/>
      <c r="H839" s="8"/>
      <c r="I839" s="11"/>
      <c r="J839" s="11"/>
      <c r="K839" s="12"/>
      <c r="L839" s="12"/>
      <c r="M839" s="13"/>
      <c r="N839" s="13"/>
      <c r="O839" s="13"/>
      <c r="P839" s="13"/>
      <c r="Q839" s="14"/>
    </row>
    <row r="840" spans="1:17" ht="60" customHeight="1" x14ac:dyDescent="0.15">
      <c r="A840" s="15"/>
      <c r="B840" s="10"/>
      <c r="C840" s="7"/>
      <c r="D840" s="7"/>
      <c r="E840" s="8"/>
      <c r="F840" s="9"/>
      <c r="G840" s="10"/>
      <c r="H840" s="8"/>
      <c r="I840" s="11"/>
      <c r="J840" s="11"/>
      <c r="K840" s="12"/>
      <c r="L840" s="12"/>
      <c r="M840" s="13"/>
      <c r="N840" s="13"/>
      <c r="O840" s="13"/>
      <c r="P840" s="13"/>
      <c r="Q840" s="14"/>
    </row>
    <row r="841" spans="1:17" ht="60" customHeight="1" x14ac:dyDescent="0.15">
      <c r="A841" s="15"/>
      <c r="B841" s="10"/>
      <c r="C841" s="7"/>
      <c r="D841" s="7"/>
      <c r="E841" s="8"/>
      <c r="F841" s="9"/>
      <c r="G841" s="10"/>
      <c r="H841" s="8"/>
      <c r="I841" s="11"/>
      <c r="J841" s="11"/>
      <c r="K841" s="12"/>
      <c r="L841" s="12"/>
      <c r="M841" s="13"/>
      <c r="N841" s="13"/>
      <c r="O841" s="13"/>
      <c r="P841" s="13"/>
      <c r="Q841" s="14"/>
    </row>
    <row r="842" spans="1:17" ht="60" customHeight="1" x14ac:dyDescent="0.15">
      <c r="A842" s="15"/>
      <c r="B842" s="10"/>
      <c r="C842" s="7"/>
      <c r="D842" s="7"/>
      <c r="E842" s="8"/>
      <c r="F842" s="9"/>
      <c r="G842" s="10"/>
      <c r="H842" s="8"/>
      <c r="I842" s="11"/>
      <c r="J842" s="11"/>
      <c r="K842" s="12"/>
      <c r="L842" s="12"/>
      <c r="M842" s="13"/>
      <c r="N842" s="13"/>
      <c r="O842" s="13"/>
      <c r="P842" s="13"/>
      <c r="Q842" s="14"/>
    </row>
    <row r="843" spans="1:17" ht="60" customHeight="1" x14ac:dyDescent="0.15">
      <c r="A843" s="15"/>
      <c r="B843" s="10"/>
      <c r="C843" s="7"/>
      <c r="D843" s="7"/>
      <c r="E843" s="8"/>
      <c r="F843" s="9"/>
      <c r="G843" s="10"/>
      <c r="H843" s="8"/>
      <c r="I843" s="11"/>
      <c r="J843" s="11"/>
      <c r="K843" s="12"/>
      <c r="L843" s="12"/>
      <c r="M843" s="13"/>
      <c r="N843" s="13"/>
      <c r="O843" s="13"/>
      <c r="P843" s="13"/>
      <c r="Q843" s="14"/>
    </row>
    <row r="844" spans="1:17" ht="60" customHeight="1" x14ac:dyDescent="0.15">
      <c r="A844" s="15"/>
      <c r="B844" s="10"/>
      <c r="C844" s="7"/>
      <c r="D844" s="7"/>
      <c r="E844" s="8"/>
      <c r="F844" s="9"/>
      <c r="G844" s="10"/>
      <c r="H844" s="8"/>
      <c r="I844" s="11"/>
      <c r="J844" s="11"/>
      <c r="K844" s="12"/>
      <c r="L844" s="12"/>
      <c r="M844" s="13"/>
      <c r="N844" s="13"/>
      <c r="O844" s="13"/>
      <c r="P844" s="13"/>
      <c r="Q844" s="14"/>
    </row>
    <row r="845" spans="1:17" ht="60" customHeight="1" x14ac:dyDescent="0.15">
      <c r="A845" s="15"/>
      <c r="B845" s="10"/>
      <c r="C845" s="7"/>
      <c r="D845" s="7"/>
      <c r="E845" s="8"/>
      <c r="F845" s="9"/>
      <c r="G845" s="10"/>
      <c r="H845" s="8"/>
      <c r="I845" s="11"/>
      <c r="J845" s="11"/>
      <c r="K845" s="12"/>
      <c r="L845" s="12"/>
      <c r="M845" s="13"/>
      <c r="N845" s="13"/>
      <c r="O845" s="13"/>
      <c r="P845" s="13"/>
      <c r="Q845" s="14"/>
    </row>
    <row r="846" spans="1:17" ht="60" customHeight="1" x14ac:dyDescent="0.15">
      <c r="A846" s="15"/>
      <c r="B846" s="10"/>
      <c r="C846" s="7"/>
      <c r="D846" s="7"/>
      <c r="E846" s="8"/>
      <c r="F846" s="9"/>
      <c r="G846" s="10"/>
      <c r="H846" s="8"/>
      <c r="I846" s="11"/>
      <c r="J846" s="11"/>
      <c r="K846" s="12"/>
      <c r="L846" s="12"/>
      <c r="M846" s="13"/>
      <c r="N846" s="13"/>
      <c r="O846" s="13"/>
      <c r="P846" s="13"/>
      <c r="Q846" s="14"/>
    </row>
    <row r="847" spans="1:17" ht="60" customHeight="1" x14ac:dyDescent="0.15">
      <c r="A847" s="15"/>
      <c r="B847" s="10"/>
      <c r="C847" s="7"/>
      <c r="D847" s="7"/>
      <c r="E847" s="8"/>
      <c r="F847" s="9"/>
      <c r="G847" s="10"/>
      <c r="H847" s="8"/>
      <c r="I847" s="11"/>
      <c r="J847" s="11"/>
      <c r="K847" s="12"/>
      <c r="L847" s="12"/>
      <c r="M847" s="13"/>
      <c r="N847" s="13"/>
      <c r="O847" s="13"/>
      <c r="P847" s="13"/>
      <c r="Q847" s="14"/>
    </row>
    <row r="848" spans="1:17" ht="60" customHeight="1" x14ac:dyDescent="0.15">
      <c r="A848" s="15"/>
      <c r="B848" s="10"/>
      <c r="C848" s="7"/>
      <c r="D848" s="7"/>
      <c r="E848" s="8"/>
      <c r="F848" s="9"/>
      <c r="G848" s="10"/>
      <c r="H848" s="8"/>
      <c r="I848" s="11"/>
      <c r="J848" s="11"/>
      <c r="K848" s="12"/>
      <c r="L848" s="12"/>
      <c r="M848" s="13"/>
      <c r="N848" s="13"/>
      <c r="O848" s="13"/>
      <c r="P848" s="13"/>
      <c r="Q848" s="14"/>
    </row>
    <row r="849" spans="1:17" ht="60" customHeight="1" x14ac:dyDescent="0.15">
      <c r="A849" s="15"/>
      <c r="B849" s="10"/>
      <c r="C849" s="7"/>
      <c r="D849" s="7"/>
      <c r="E849" s="8"/>
      <c r="F849" s="9"/>
      <c r="G849" s="10"/>
      <c r="H849" s="8"/>
      <c r="I849" s="11"/>
      <c r="J849" s="11"/>
      <c r="K849" s="12"/>
      <c r="L849" s="12"/>
      <c r="M849" s="13"/>
      <c r="N849" s="13"/>
      <c r="O849" s="13"/>
      <c r="P849" s="13"/>
      <c r="Q849" s="14"/>
    </row>
    <row r="850" spans="1:17" ht="60" customHeight="1" x14ac:dyDescent="0.15">
      <c r="A850" s="15"/>
      <c r="B850" s="10"/>
      <c r="C850" s="7"/>
      <c r="D850" s="7"/>
      <c r="E850" s="8"/>
      <c r="F850" s="9"/>
      <c r="G850" s="10"/>
      <c r="H850" s="8"/>
      <c r="I850" s="11"/>
      <c r="J850" s="11"/>
      <c r="K850" s="12"/>
      <c r="L850" s="12"/>
      <c r="M850" s="13"/>
      <c r="N850" s="13"/>
      <c r="O850" s="13"/>
      <c r="P850" s="13"/>
      <c r="Q850" s="14"/>
    </row>
    <row r="851" spans="1:17" ht="60" customHeight="1" x14ac:dyDescent="0.15">
      <c r="A851" s="15"/>
      <c r="B851" s="10"/>
      <c r="C851" s="7"/>
      <c r="D851" s="7"/>
      <c r="E851" s="8"/>
      <c r="F851" s="9"/>
      <c r="G851" s="10"/>
      <c r="H851" s="8"/>
      <c r="I851" s="11"/>
      <c r="J851" s="11"/>
      <c r="K851" s="12"/>
      <c r="L851" s="12"/>
      <c r="M851" s="13"/>
      <c r="N851" s="13"/>
      <c r="O851" s="13"/>
      <c r="P851" s="13"/>
      <c r="Q851" s="14"/>
    </row>
    <row r="852" spans="1:17" ht="60" customHeight="1" x14ac:dyDescent="0.15">
      <c r="A852" s="15"/>
      <c r="B852" s="10"/>
      <c r="C852" s="7"/>
      <c r="D852" s="7"/>
      <c r="E852" s="8"/>
      <c r="F852" s="9"/>
      <c r="G852" s="10"/>
      <c r="H852" s="8"/>
      <c r="I852" s="11"/>
      <c r="J852" s="11"/>
      <c r="K852" s="12"/>
      <c r="L852" s="12"/>
      <c r="M852" s="13"/>
      <c r="N852" s="13"/>
      <c r="O852" s="13"/>
      <c r="P852" s="13"/>
      <c r="Q852" s="14"/>
    </row>
    <row r="853" spans="1:17" ht="60" customHeight="1" x14ac:dyDescent="0.15">
      <c r="A853" s="15"/>
      <c r="B853" s="10"/>
      <c r="C853" s="7"/>
      <c r="D853" s="7"/>
      <c r="E853" s="8"/>
      <c r="F853" s="9"/>
      <c r="G853" s="10"/>
      <c r="H853" s="8"/>
      <c r="I853" s="11"/>
      <c r="J853" s="11"/>
      <c r="K853" s="12"/>
      <c r="L853" s="12"/>
      <c r="M853" s="13"/>
      <c r="N853" s="13"/>
      <c r="O853" s="13"/>
      <c r="P853" s="13"/>
      <c r="Q853" s="14"/>
    </row>
    <row r="854" spans="1:17" ht="60" customHeight="1" x14ac:dyDescent="0.15">
      <c r="A854" s="15"/>
      <c r="B854" s="10"/>
      <c r="C854" s="7"/>
      <c r="D854" s="7"/>
      <c r="E854" s="8"/>
      <c r="F854" s="9"/>
      <c r="G854" s="10"/>
      <c r="H854" s="8"/>
      <c r="I854" s="11"/>
      <c r="J854" s="11"/>
      <c r="K854" s="12"/>
      <c r="L854" s="12"/>
      <c r="M854" s="13"/>
      <c r="N854" s="13"/>
      <c r="O854" s="13"/>
      <c r="P854" s="13"/>
      <c r="Q854" s="14"/>
    </row>
    <row r="855" spans="1:17" ht="60" customHeight="1" x14ac:dyDescent="0.15">
      <c r="A855" s="15"/>
      <c r="B855" s="10"/>
      <c r="C855" s="7"/>
      <c r="D855" s="7"/>
      <c r="E855" s="8"/>
      <c r="F855" s="9"/>
      <c r="G855" s="10"/>
      <c r="H855" s="8"/>
      <c r="I855" s="11"/>
      <c r="J855" s="11"/>
      <c r="K855" s="12"/>
      <c r="L855" s="12"/>
      <c r="M855" s="13"/>
      <c r="N855" s="13"/>
      <c r="O855" s="13"/>
      <c r="P855" s="13"/>
      <c r="Q855" s="14"/>
    </row>
    <row r="856" spans="1:17" ht="60" customHeight="1" x14ac:dyDescent="0.15">
      <c r="A856" s="15"/>
      <c r="B856" s="10"/>
      <c r="C856" s="7"/>
      <c r="D856" s="7"/>
      <c r="E856" s="8"/>
      <c r="F856" s="9"/>
      <c r="G856" s="10"/>
      <c r="H856" s="8"/>
      <c r="I856" s="11"/>
      <c r="J856" s="11"/>
      <c r="K856" s="12"/>
      <c r="L856" s="12"/>
      <c r="M856" s="13"/>
      <c r="N856" s="13"/>
      <c r="O856" s="13"/>
      <c r="P856" s="13"/>
      <c r="Q856" s="14"/>
    </row>
    <row r="857" spans="1:17" ht="60" customHeight="1" x14ac:dyDescent="0.15">
      <c r="A857" s="15"/>
      <c r="B857" s="10"/>
      <c r="C857" s="7"/>
      <c r="D857" s="7"/>
      <c r="E857" s="8"/>
      <c r="F857" s="9"/>
      <c r="G857" s="10"/>
      <c r="H857" s="8"/>
      <c r="I857" s="11"/>
      <c r="J857" s="11"/>
      <c r="K857" s="12"/>
      <c r="L857" s="12"/>
      <c r="M857" s="13"/>
      <c r="N857" s="13"/>
      <c r="O857" s="13"/>
      <c r="P857" s="13"/>
      <c r="Q857" s="14"/>
    </row>
    <row r="858" spans="1:17" ht="60" customHeight="1" x14ac:dyDescent="0.15">
      <c r="A858" s="15"/>
      <c r="B858" s="10"/>
      <c r="C858" s="7"/>
      <c r="D858" s="7"/>
      <c r="E858" s="8"/>
      <c r="F858" s="9"/>
      <c r="G858" s="10"/>
      <c r="H858" s="8"/>
      <c r="I858" s="11"/>
      <c r="J858" s="11"/>
      <c r="K858" s="12"/>
      <c r="L858" s="12"/>
      <c r="M858" s="13"/>
      <c r="N858" s="13"/>
      <c r="O858" s="13"/>
      <c r="P858" s="13"/>
      <c r="Q858" s="14"/>
    </row>
    <row r="859" spans="1:17" ht="60" customHeight="1" x14ac:dyDescent="0.15">
      <c r="A859" s="15"/>
      <c r="B859" s="10"/>
      <c r="C859" s="7"/>
      <c r="D859" s="7"/>
      <c r="E859" s="8"/>
      <c r="F859" s="9"/>
      <c r="G859" s="10"/>
      <c r="H859" s="8"/>
      <c r="I859" s="11"/>
      <c r="J859" s="11"/>
      <c r="K859" s="12"/>
      <c r="L859" s="12"/>
      <c r="M859" s="13"/>
      <c r="N859" s="13"/>
      <c r="O859" s="13"/>
      <c r="P859" s="13"/>
      <c r="Q859" s="14"/>
    </row>
    <row r="860" spans="1:17" ht="60" customHeight="1" x14ac:dyDescent="0.15">
      <c r="A860" s="15"/>
      <c r="B860" s="10"/>
      <c r="C860" s="7"/>
      <c r="D860" s="7"/>
      <c r="E860" s="8"/>
      <c r="F860" s="9"/>
      <c r="G860" s="10"/>
      <c r="H860" s="8"/>
      <c r="I860" s="11"/>
      <c r="J860" s="11"/>
      <c r="K860" s="12"/>
      <c r="L860" s="12"/>
      <c r="M860" s="13"/>
      <c r="N860" s="13"/>
      <c r="O860" s="13"/>
      <c r="P860" s="13"/>
      <c r="Q860" s="14"/>
    </row>
    <row r="861" spans="1:17" ht="60" customHeight="1" x14ac:dyDescent="0.15">
      <c r="A861" s="15"/>
      <c r="B861" s="10"/>
      <c r="C861" s="7"/>
      <c r="D861" s="7"/>
      <c r="E861" s="8"/>
      <c r="F861" s="9"/>
      <c r="G861" s="10"/>
      <c r="H861" s="8"/>
      <c r="I861" s="11"/>
      <c r="J861" s="11"/>
      <c r="K861" s="12"/>
      <c r="L861" s="12"/>
      <c r="M861" s="13"/>
      <c r="N861" s="13"/>
      <c r="O861" s="13"/>
      <c r="P861" s="13"/>
      <c r="Q861" s="14"/>
    </row>
    <row r="862" spans="1:17" ht="60" customHeight="1" x14ac:dyDescent="0.15">
      <c r="A862" s="15"/>
      <c r="B862" s="10"/>
      <c r="C862" s="7"/>
      <c r="D862" s="7"/>
      <c r="E862" s="8"/>
      <c r="F862" s="9"/>
      <c r="G862" s="10"/>
      <c r="H862" s="8"/>
      <c r="I862" s="11"/>
      <c r="J862" s="11"/>
      <c r="K862" s="12"/>
      <c r="L862" s="12"/>
      <c r="M862" s="13"/>
      <c r="N862" s="13"/>
      <c r="O862" s="13"/>
      <c r="P862" s="13"/>
      <c r="Q862" s="14"/>
    </row>
    <row r="863" spans="1:17" ht="60" customHeight="1" x14ac:dyDescent="0.15">
      <c r="A863" s="15"/>
      <c r="B863" s="10"/>
      <c r="C863" s="7"/>
      <c r="D863" s="7"/>
      <c r="E863" s="8"/>
      <c r="F863" s="9"/>
      <c r="G863" s="10"/>
      <c r="H863" s="8"/>
      <c r="I863" s="11"/>
      <c r="J863" s="11"/>
      <c r="K863" s="12"/>
      <c r="L863" s="12"/>
      <c r="M863" s="13"/>
      <c r="N863" s="13"/>
      <c r="O863" s="13"/>
      <c r="P863" s="13"/>
      <c r="Q863" s="14"/>
    </row>
    <row r="864" spans="1:17" ht="60" customHeight="1" x14ac:dyDescent="0.15">
      <c r="A864" s="15"/>
      <c r="B864" s="10"/>
      <c r="C864" s="7"/>
      <c r="D864" s="7"/>
      <c r="E864" s="8"/>
      <c r="F864" s="9"/>
      <c r="G864" s="10"/>
      <c r="H864" s="8"/>
      <c r="I864" s="11"/>
      <c r="J864" s="11"/>
      <c r="K864" s="12"/>
      <c r="L864" s="12"/>
      <c r="M864" s="13"/>
      <c r="N864" s="13"/>
      <c r="O864" s="13"/>
      <c r="P864" s="13"/>
      <c r="Q864" s="14"/>
    </row>
    <row r="865" spans="1:17" ht="60" customHeight="1" x14ac:dyDescent="0.15">
      <c r="A865" s="15"/>
      <c r="B865" s="10"/>
      <c r="C865" s="7"/>
      <c r="D865" s="7"/>
      <c r="E865" s="8"/>
      <c r="F865" s="9"/>
      <c r="G865" s="10"/>
      <c r="H865" s="8"/>
      <c r="I865" s="11"/>
      <c r="J865" s="11"/>
      <c r="K865" s="12"/>
      <c r="L865" s="12"/>
      <c r="M865" s="13"/>
      <c r="N865" s="13"/>
      <c r="O865" s="13"/>
      <c r="P865" s="13"/>
      <c r="Q865" s="14"/>
    </row>
    <row r="866" spans="1:17" ht="60" customHeight="1" x14ac:dyDescent="0.15">
      <c r="A866" s="15"/>
      <c r="B866" s="10"/>
      <c r="C866" s="7"/>
      <c r="D866" s="7"/>
      <c r="E866" s="8"/>
      <c r="F866" s="9"/>
      <c r="G866" s="10"/>
      <c r="H866" s="8"/>
      <c r="I866" s="11"/>
      <c r="J866" s="11"/>
      <c r="K866" s="12"/>
      <c r="L866" s="12"/>
      <c r="M866" s="13"/>
      <c r="N866" s="13"/>
      <c r="O866" s="13"/>
      <c r="P866" s="13"/>
      <c r="Q866" s="14"/>
    </row>
    <row r="867" spans="1:17" ht="60" customHeight="1" x14ac:dyDescent="0.15">
      <c r="A867" s="15"/>
      <c r="B867" s="10"/>
      <c r="C867" s="7"/>
      <c r="D867" s="7"/>
      <c r="E867" s="8"/>
      <c r="F867" s="9"/>
      <c r="G867" s="10"/>
      <c r="H867" s="8"/>
      <c r="I867" s="11"/>
      <c r="J867" s="11"/>
      <c r="K867" s="12"/>
      <c r="L867" s="12"/>
      <c r="M867" s="13"/>
      <c r="N867" s="13"/>
      <c r="O867" s="13"/>
      <c r="P867" s="13"/>
      <c r="Q867" s="14"/>
    </row>
    <row r="868" spans="1:17" ht="60" customHeight="1" x14ac:dyDescent="0.15">
      <c r="A868" s="15"/>
      <c r="B868" s="10"/>
      <c r="C868" s="7"/>
      <c r="D868" s="7"/>
      <c r="E868" s="8"/>
      <c r="F868" s="9"/>
      <c r="G868" s="10"/>
      <c r="H868" s="8"/>
      <c r="I868" s="11"/>
      <c r="J868" s="11"/>
      <c r="K868" s="12"/>
      <c r="L868" s="12"/>
      <c r="M868" s="13"/>
      <c r="N868" s="13"/>
      <c r="O868" s="13"/>
      <c r="P868" s="13"/>
      <c r="Q868" s="14"/>
    </row>
    <row r="869" spans="1:17" ht="60" customHeight="1" x14ac:dyDescent="0.15">
      <c r="A869" s="15"/>
      <c r="B869" s="10"/>
      <c r="C869" s="7"/>
      <c r="D869" s="7"/>
      <c r="E869" s="8"/>
      <c r="F869" s="9"/>
      <c r="G869" s="10"/>
      <c r="H869" s="8"/>
      <c r="I869" s="11"/>
      <c r="J869" s="11"/>
      <c r="K869" s="12"/>
      <c r="L869" s="12"/>
      <c r="M869" s="13"/>
      <c r="N869" s="13"/>
      <c r="O869" s="13"/>
      <c r="P869" s="13"/>
      <c r="Q869" s="14"/>
    </row>
    <row r="870" spans="1:17" ht="60" customHeight="1" x14ac:dyDescent="0.15">
      <c r="A870" s="15"/>
      <c r="B870" s="10"/>
      <c r="C870" s="7"/>
      <c r="D870" s="7"/>
      <c r="E870" s="8"/>
      <c r="F870" s="9"/>
      <c r="G870" s="10"/>
      <c r="H870" s="8"/>
      <c r="I870" s="11"/>
      <c r="J870" s="11"/>
      <c r="K870" s="12"/>
      <c r="L870" s="12"/>
      <c r="M870" s="13"/>
      <c r="N870" s="13"/>
      <c r="O870" s="13"/>
      <c r="P870" s="13"/>
      <c r="Q870" s="14"/>
    </row>
    <row r="871" spans="1:17" ht="60" customHeight="1" x14ac:dyDescent="0.15">
      <c r="A871" s="15"/>
      <c r="B871" s="10"/>
      <c r="C871" s="7"/>
      <c r="D871" s="7"/>
      <c r="E871" s="8"/>
      <c r="F871" s="9"/>
      <c r="G871" s="10"/>
      <c r="H871" s="8"/>
      <c r="I871" s="11"/>
      <c r="J871" s="11"/>
      <c r="K871" s="12"/>
      <c r="L871" s="12"/>
      <c r="M871" s="13"/>
      <c r="N871" s="13"/>
      <c r="O871" s="13"/>
      <c r="P871" s="13"/>
      <c r="Q871" s="14"/>
    </row>
    <row r="872" spans="1:17" ht="60" customHeight="1" x14ac:dyDescent="0.15">
      <c r="A872" s="15"/>
      <c r="B872" s="10"/>
      <c r="C872" s="7"/>
      <c r="D872" s="7"/>
      <c r="E872" s="8"/>
      <c r="F872" s="9"/>
      <c r="G872" s="10"/>
      <c r="H872" s="8"/>
      <c r="I872" s="11"/>
      <c r="J872" s="11"/>
      <c r="K872" s="12"/>
      <c r="L872" s="12"/>
      <c r="M872" s="13"/>
      <c r="N872" s="13"/>
      <c r="O872" s="13"/>
      <c r="P872" s="13"/>
      <c r="Q872" s="14"/>
    </row>
    <row r="873" spans="1:17" ht="60" customHeight="1" x14ac:dyDescent="0.15">
      <c r="A873" s="15"/>
      <c r="B873" s="10"/>
      <c r="C873" s="7"/>
      <c r="D873" s="7"/>
      <c r="E873" s="8"/>
      <c r="F873" s="9"/>
      <c r="G873" s="10"/>
      <c r="H873" s="8"/>
      <c r="I873" s="11"/>
      <c r="J873" s="11"/>
      <c r="K873" s="12"/>
      <c r="L873" s="12"/>
      <c r="M873" s="13"/>
      <c r="N873" s="13"/>
      <c r="O873" s="13"/>
      <c r="P873" s="13"/>
      <c r="Q873" s="14"/>
    </row>
    <row r="874" spans="1:17" ht="60" customHeight="1" x14ac:dyDescent="0.15">
      <c r="A874" s="15"/>
      <c r="B874" s="10"/>
      <c r="C874" s="7"/>
      <c r="D874" s="7"/>
      <c r="E874" s="8"/>
      <c r="F874" s="9"/>
      <c r="G874" s="10"/>
      <c r="H874" s="8"/>
      <c r="I874" s="11"/>
      <c r="J874" s="11"/>
      <c r="K874" s="12"/>
      <c r="L874" s="12"/>
      <c r="M874" s="13"/>
      <c r="N874" s="13"/>
      <c r="O874" s="13"/>
      <c r="P874" s="13"/>
      <c r="Q874" s="14"/>
    </row>
    <row r="875" spans="1:17" ht="60" customHeight="1" x14ac:dyDescent="0.15">
      <c r="A875" s="15"/>
      <c r="B875" s="10"/>
      <c r="C875" s="7"/>
      <c r="D875" s="7"/>
      <c r="E875" s="8"/>
      <c r="F875" s="9"/>
      <c r="G875" s="10"/>
      <c r="H875" s="8"/>
      <c r="I875" s="11"/>
      <c r="J875" s="11"/>
      <c r="K875" s="12"/>
      <c r="L875" s="12"/>
      <c r="M875" s="13"/>
      <c r="N875" s="13"/>
      <c r="O875" s="13"/>
      <c r="P875" s="13"/>
      <c r="Q875" s="14"/>
    </row>
    <row r="876" spans="1:17" ht="60" customHeight="1" x14ac:dyDescent="0.15">
      <c r="A876" s="15"/>
      <c r="B876" s="10"/>
      <c r="C876" s="7"/>
      <c r="D876" s="7"/>
      <c r="E876" s="8"/>
      <c r="F876" s="9"/>
      <c r="G876" s="10"/>
      <c r="H876" s="8"/>
      <c r="I876" s="11"/>
      <c r="J876" s="11"/>
      <c r="K876" s="12"/>
      <c r="L876" s="12"/>
      <c r="M876" s="13"/>
      <c r="N876" s="13"/>
      <c r="O876" s="13"/>
      <c r="P876" s="13"/>
      <c r="Q876" s="14"/>
    </row>
    <row r="877" spans="1:17" ht="60" customHeight="1" x14ac:dyDescent="0.15">
      <c r="A877" s="15"/>
      <c r="B877" s="10"/>
      <c r="C877" s="7"/>
      <c r="D877" s="7"/>
      <c r="E877" s="8"/>
      <c r="F877" s="9"/>
      <c r="G877" s="10"/>
      <c r="H877" s="8"/>
      <c r="I877" s="11"/>
      <c r="J877" s="11"/>
      <c r="K877" s="12"/>
      <c r="L877" s="12"/>
      <c r="M877" s="13"/>
      <c r="N877" s="13"/>
      <c r="O877" s="13"/>
      <c r="P877" s="13"/>
      <c r="Q877" s="14"/>
    </row>
    <row r="878" spans="1:17" ht="60" customHeight="1" x14ac:dyDescent="0.15">
      <c r="A878" s="15"/>
      <c r="B878" s="10"/>
      <c r="C878" s="7"/>
      <c r="D878" s="7"/>
      <c r="E878" s="8"/>
      <c r="F878" s="9"/>
      <c r="G878" s="10"/>
      <c r="H878" s="8"/>
      <c r="I878" s="11"/>
      <c r="J878" s="11"/>
      <c r="K878" s="12"/>
      <c r="L878" s="12"/>
      <c r="M878" s="13"/>
      <c r="N878" s="13"/>
      <c r="O878" s="13"/>
      <c r="P878" s="13"/>
      <c r="Q878" s="14"/>
    </row>
    <row r="879" spans="1:17" ht="60" customHeight="1" x14ac:dyDescent="0.15">
      <c r="A879" s="15"/>
      <c r="B879" s="10"/>
      <c r="C879" s="7"/>
      <c r="D879" s="7"/>
      <c r="E879" s="8"/>
      <c r="F879" s="9"/>
      <c r="G879" s="10"/>
      <c r="H879" s="8"/>
      <c r="I879" s="11"/>
      <c r="J879" s="11"/>
      <c r="K879" s="12"/>
      <c r="L879" s="12"/>
      <c r="M879" s="13"/>
      <c r="N879" s="13"/>
      <c r="O879" s="13"/>
      <c r="P879" s="13"/>
      <c r="Q879" s="14"/>
    </row>
    <row r="880" spans="1:17" ht="60" customHeight="1" x14ac:dyDescent="0.15">
      <c r="A880" s="15"/>
      <c r="B880" s="10"/>
      <c r="C880" s="7"/>
      <c r="D880" s="7"/>
      <c r="E880" s="8"/>
      <c r="F880" s="9"/>
      <c r="G880" s="10"/>
      <c r="H880" s="8"/>
      <c r="I880" s="11"/>
      <c r="J880" s="11"/>
      <c r="K880" s="12"/>
      <c r="L880" s="12"/>
      <c r="M880" s="13"/>
      <c r="N880" s="13"/>
      <c r="O880" s="13"/>
      <c r="P880" s="13"/>
      <c r="Q880" s="14"/>
    </row>
    <row r="881" spans="1:17" ht="60" customHeight="1" x14ac:dyDescent="0.15">
      <c r="A881" s="15"/>
      <c r="B881" s="10"/>
      <c r="C881" s="7"/>
      <c r="D881" s="7"/>
      <c r="E881" s="8"/>
      <c r="F881" s="9"/>
      <c r="G881" s="10"/>
      <c r="H881" s="8"/>
      <c r="I881" s="11"/>
      <c r="J881" s="11"/>
      <c r="K881" s="12"/>
      <c r="L881" s="12"/>
      <c r="M881" s="13"/>
      <c r="N881" s="13"/>
      <c r="O881" s="13"/>
      <c r="P881" s="13"/>
      <c r="Q881" s="14"/>
    </row>
    <row r="882" spans="1:17" ht="60" customHeight="1" x14ac:dyDescent="0.15">
      <c r="A882" s="15"/>
      <c r="B882" s="10"/>
      <c r="C882" s="7"/>
      <c r="D882" s="7"/>
      <c r="E882" s="8"/>
      <c r="F882" s="9"/>
      <c r="G882" s="10"/>
      <c r="H882" s="8"/>
      <c r="I882" s="11"/>
      <c r="J882" s="11"/>
      <c r="K882" s="12"/>
      <c r="L882" s="12"/>
      <c r="M882" s="13"/>
      <c r="N882" s="13"/>
      <c r="O882" s="13"/>
      <c r="P882" s="13"/>
      <c r="Q882" s="14"/>
    </row>
    <row r="883" spans="1:17" ht="60" customHeight="1" x14ac:dyDescent="0.15">
      <c r="A883" s="15"/>
      <c r="B883" s="10"/>
      <c r="C883" s="7"/>
      <c r="D883" s="7"/>
      <c r="E883" s="8"/>
      <c r="F883" s="9"/>
      <c r="G883" s="10"/>
      <c r="H883" s="8"/>
      <c r="I883" s="11"/>
      <c r="J883" s="11"/>
      <c r="K883" s="12"/>
      <c r="L883" s="12"/>
      <c r="M883" s="13"/>
      <c r="N883" s="13"/>
      <c r="O883" s="13"/>
      <c r="P883" s="13"/>
      <c r="Q883" s="14"/>
    </row>
    <row r="884" spans="1:17" ht="60" customHeight="1" x14ac:dyDescent="0.15">
      <c r="A884" s="15"/>
      <c r="B884" s="10"/>
      <c r="C884" s="7"/>
      <c r="D884" s="7"/>
      <c r="E884" s="8"/>
      <c r="F884" s="9"/>
      <c r="G884" s="10"/>
      <c r="H884" s="8"/>
      <c r="I884" s="11"/>
      <c r="J884" s="11"/>
      <c r="K884" s="12"/>
      <c r="L884" s="12"/>
      <c r="M884" s="13"/>
      <c r="N884" s="13"/>
      <c r="O884" s="13"/>
      <c r="P884" s="13"/>
      <c r="Q884" s="14"/>
    </row>
    <row r="885" spans="1:17" ht="60" customHeight="1" x14ac:dyDescent="0.15">
      <c r="A885" s="15"/>
      <c r="B885" s="10"/>
      <c r="C885" s="7"/>
      <c r="D885" s="7"/>
      <c r="E885" s="8"/>
      <c r="F885" s="9"/>
      <c r="G885" s="10"/>
      <c r="H885" s="8"/>
      <c r="I885" s="11"/>
      <c r="J885" s="11"/>
      <c r="K885" s="12"/>
      <c r="L885" s="12"/>
      <c r="M885" s="13"/>
      <c r="N885" s="13"/>
      <c r="O885" s="13"/>
      <c r="P885" s="13"/>
      <c r="Q885" s="14"/>
    </row>
    <row r="886" spans="1:17" ht="60" customHeight="1" x14ac:dyDescent="0.15">
      <c r="A886" s="15"/>
      <c r="B886" s="10"/>
      <c r="C886" s="7"/>
      <c r="D886" s="7"/>
      <c r="E886" s="8"/>
      <c r="F886" s="9"/>
      <c r="G886" s="10"/>
      <c r="H886" s="8"/>
      <c r="I886" s="11"/>
      <c r="J886" s="11"/>
      <c r="K886" s="12"/>
      <c r="L886" s="12"/>
      <c r="M886" s="13"/>
      <c r="N886" s="13"/>
      <c r="O886" s="13"/>
      <c r="P886" s="13"/>
      <c r="Q886" s="14"/>
    </row>
    <row r="887" spans="1:17" ht="60" customHeight="1" x14ac:dyDescent="0.15">
      <c r="A887" s="15"/>
      <c r="B887" s="10"/>
      <c r="C887" s="7"/>
      <c r="D887" s="7"/>
      <c r="E887" s="8"/>
      <c r="F887" s="9"/>
      <c r="G887" s="10"/>
      <c r="H887" s="8"/>
      <c r="I887" s="11"/>
      <c r="J887" s="11"/>
      <c r="K887" s="12"/>
      <c r="L887" s="12"/>
      <c r="M887" s="13"/>
      <c r="N887" s="13"/>
      <c r="O887" s="13"/>
      <c r="P887" s="13"/>
      <c r="Q887" s="14"/>
    </row>
    <row r="888" spans="1:17" ht="60" customHeight="1" x14ac:dyDescent="0.15">
      <c r="A888" s="15"/>
      <c r="B888" s="10"/>
      <c r="C888" s="7"/>
      <c r="D888" s="7"/>
      <c r="E888" s="8"/>
      <c r="F888" s="9"/>
      <c r="G888" s="10"/>
      <c r="H888" s="8"/>
      <c r="I888" s="11"/>
      <c r="J888" s="11"/>
      <c r="K888" s="12"/>
      <c r="L888" s="12"/>
      <c r="M888" s="13"/>
      <c r="N888" s="13"/>
      <c r="O888" s="13"/>
      <c r="P888" s="13"/>
      <c r="Q888" s="14"/>
    </row>
    <row r="889" spans="1:17" ht="60" customHeight="1" x14ac:dyDescent="0.15">
      <c r="A889" s="15"/>
      <c r="B889" s="10"/>
      <c r="C889" s="7"/>
      <c r="D889" s="7"/>
      <c r="E889" s="8"/>
      <c r="F889" s="9"/>
      <c r="G889" s="10"/>
      <c r="H889" s="8"/>
      <c r="I889" s="11"/>
      <c r="J889" s="11"/>
      <c r="K889" s="12"/>
      <c r="L889" s="12"/>
      <c r="M889" s="13"/>
      <c r="N889" s="13"/>
      <c r="O889" s="13"/>
      <c r="P889" s="13"/>
      <c r="Q889" s="14"/>
    </row>
    <row r="890" spans="1:17" ht="60" customHeight="1" x14ac:dyDescent="0.15">
      <c r="A890" s="15"/>
      <c r="B890" s="10"/>
      <c r="C890" s="7"/>
      <c r="D890" s="7"/>
      <c r="E890" s="8"/>
      <c r="F890" s="9"/>
      <c r="G890" s="10"/>
      <c r="H890" s="8"/>
      <c r="I890" s="11"/>
      <c r="J890" s="11"/>
      <c r="K890" s="12"/>
      <c r="L890" s="12"/>
      <c r="M890" s="13"/>
      <c r="N890" s="13"/>
      <c r="O890" s="13"/>
      <c r="P890" s="13"/>
      <c r="Q890" s="14"/>
    </row>
    <row r="891" spans="1:17" ht="60" customHeight="1" x14ac:dyDescent="0.15">
      <c r="A891" s="15"/>
      <c r="B891" s="10"/>
      <c r="C891" s="7"/>
      <c r="D891" s="7"/>
      <c r="E891" s="8"/>
      <c r="F891" s="9"/>
      <c r="G891" s="10"/>
      <c r="H891" s="8"/>
      <c r="I891" s="11"/>
      <c r="J891" s="11"/>
      <c r="K891" s="12"/>
      <c r="L891" s="12"/>
      <c r="M891" s="13"/>
      <c r="N891" s="13"/>
      <c r="O891" s="13"/>
      <c r="P891" s="13"/>
      <c r="Q891" s="14"/>
    </row>
    <row r="892" spans="1:17" ht="60" customHeight="1" x14ac:dyDescent="0.15">
      <c r="A892" s="15"/>
      <c r="B892" s="10"/>
      <c r="C892" s="7"/>
      <c r="D892" s="7"/>
      <c r="E892" s="8"/>
      <c r="F892" s="9"/>
      <c r="G892" s="10"/>
      <c r="H892" s="8"/>
      <c r="I892" s="11"/>
      <c r="J892" s="11"/>
      <c r="K892" s="12"/>
      <c r="L892" s="12"/>
      <c r="M892" s="13"/>
      <c r="N892" s="13"/>
      <c r="O892" s="13"/>
      <c r="P892" s="13"/>
      <c r="Q892" s="14"/>
    </row>
    <row r="893" spans="1:17" ht="60" customHeight="1" x14ac:dyDescent="0.15">
      <c r="A893" s="15"/>
      <c r="B893" s="10"/>
      <c r="C893" s="7"/>
      <c r="D893" s="7"/>
      <c r="E893" s="8"/>
      <c r="F893" s="9"/>
      <c r="G893" s="10"/>
      <c r="H893" s="8"/>
      <c r="I893" s="11"/>
      <c r="J893" s="11"/>
      <c r="K893" s="12"/>
      <c r="L893" s="12"/>
      <c r="M893" s="13"/>
      <c r="N893" s="13"/>
      <c r="O893" s="13"/>
      <c r="P893" s="13"/>
      <c r="Q893" s="14"/>
    </row>
    <row r="894" spans="1:17" ht="60" customHeight="1" x14ac:dyDescent="0.15">
      <c r="A894" s="15"/>
      <c r="B894" s="10"/>
      <c r="C894" s="7"/>
      <c r="D894" s="7"/>
      <c r="E894" s="8"/>
      <c r="F894" s="9"/>
      <c r="G894" s="10"/>
      <c r="H894" s="8"/>
      <c r="I894" s="11"/>
      <c r="J894" s="11"/>
      <c r="K894" s="12"/>
      <c r="L894" s="12"/>
      <c r="M894" s="13"/>
      <c r="N894" s="13"/>
      <c r="O894" s="13"/>
      <c r="P894" s="13"/>
      <c r="Q894" s="14"/>
    </row>
    <row r="895" spans="1:17" ht="60" customHeight="1" x14ac:dyDescent="0.15">
      <c r="A895" s="15"/>
      <c r="B895" s="10"/>
      <c r="C895" s="7"/>
      <c r="D895" s="7"/>
      <c r="E895" s="8"/>
      <c r="F895" s="9"/>
      <c r="G895" s="10"/>
      <c r="H895" s="8"/>
      <c r="I895" s="11"/>
      <c r="J895" s="11"/>
      <c r="K895" s="12"/>
      <c r="L895" s="12"/>
      <c r="M895" s="13"/>
      <c r="N895" s="13"/>
      <c r="O895" s="13"/>
      <c r="P895" s="13"/>
      <c r="Q895" s="14"/>
    </row>
    <row r="896" spans="1:17" ht="60" customHeight="1" x14ac:dyDescent="0.15">
      <c r="A896" s="15"/>
      <c r="B896" s="10"/>
      <c r="C896" s="7"/>
      <c r="D896" s="7"/>
      <c r="E896" s="8"/>
      <c r="F896" s="9"/>
      <c r="G896" s="10"/>
      <c r="H896" s="8"/>
      <c r="I896" s="11"/>
      <c r="J896" s="11"/>
      <c r="K896" s="12"/>
      <c r="L896" s="12"/>
      <c r="M896" s="13"/>
      <c r="N896" s="13"/>
      <c r="O896" s="13"/>
      <c r="P896" s="13"/>
      <c r="Q896" s="14"/>
    </row>
    <row r="897" spans="1:17" ht="60" customHeight="1" x14ac:dyDescent="0.15">
      <c r="A897" s="15"/>
      <c r="B897" s="10"/>
      <c r="C897" s="7"/>
      <c r="D897" s="7"/>
      <c r="E897" s="8"/>
      <c r="F897" s="9"/>
      <c r="G897" s="10"/>
      <c r="H897" s="8"/>
      <c r="I897" s="11"/>
      <c r="J897" s="11"/>
      <c r="K897" s="12"/>
      <c r="L897" s="12"/>
      <c r="M897" s="13"/>
      <c r="N897" s="13"/>
      <c r="O897" s="13"/>
      <c r="P897" s="13"/>
      <c r="Q897" s="14"/>
    </row>
    <row r="898" spans="1:17" ht="60" customHeight="1" x14ac:dyDescent="0.15">
      <c r="A898" s="15"/>
      <c r="B898" s="10"/>
      <c r="C898" s="7"/>
      <c r="D898" s="7"/>
      <c r="E898" s="8"/>
      <c r="F898" s="9"/>
      <c r="G898" s="10"/>
      <c r="H898" s="8"/>
      <c r="I898" s="11"/>
      <c r="J898" s="11"/>
      <c r="K898" s="12"/>
      <c r="L898" s="12"/>
      <c r="M898" s="13"/>
      <c r="N898" s="13"/>
      <c r="O898" s="13"/>
      <c r="P898" s="13"/>
      <c r="Q898" s="14"/>
    </row>
    <row r="899" spans="1:17" ht="60" customHeight="1" x14ac:dyDescent="0.15">
      <c r="A899" s="15"/>
      <c r="B899" s="10"/>
      <c r="C899" s="7"/>
      <c r="D899" s="7"/>
      <c r="E899" s="8"/>
      <c r="F899" s="9"/>
      <c r="G899" s="10"/>
      <c r="H899" s="8"/>
      <c r="I899" s="11"/>
      <c r="J899" s="11"/>
      <c r="K899" s="12"/>
      <c r="L899" s="12"/>
      <c r="M899" s="13"/>
      <c r="N899" s="13"/>
      <c r="O899" s="13"/>
      <c r="P899" s="13"/>
      <c r="Q899" s="14"/>
    </row>
    <row r="900" spans="1:17" ht="60" customHeight="1" x14ac:dyDescent="0.15">
      <c r="A900" s="15"/>
      <c r="B900" s="10"/>
      <c r="C900" s="7"/>
      <c r="D900" s="7"/>
      <c r="E900" s="8"/>
      <c r="F900" s="9"/>
      <c r="G900" s="10"/>
      <c r="H900" s="8"/>
      <c r="I900" s="11"/>
      <c r="J900" s="11"/>
      <c r="K900" s="12"/>
      <c r="L900" s="12"/>
      <c r="M900" s="13"/>
      <c r="N900" s="13"/>
      <c r="O900" s="13"/>
      <c r="P900" s="13"/>
      <c r="Q900" s="14"/>
    </row>
    <row r="901" spans="1:17" ht="60" customHeight="1" x14ac:dyDescent="0.15">
      <c r="A901" s="15"/>
      <c r="B901" s="10"/>
      <c r="C901" s="7"/>
      <c r="D901" s="7"/>
      <c r="E901" s="8"/>
      <c r="F901" s="9"/>
      <c r="G901" s="10"/>
      <c r="H901" s="8"/>
      <c r="I901" s="11"/>
      <c r="J901" s="11"/>
      <c r="K901" s="12"/>
      <c r="L901" s="12"/>
      <c r="M901" s="13"/>
      <c r="N901" s="13"/>
      <c r="O901" s="13"/>
      <c r="P901" s="13"/>
      <c r="Q901" s="14"/>
    </row>
    <row r="902" spans="1:17" ht="60" customHeight="1" x14ac:dyDescent="0.15">
      <c r="A902" s="15"/>
      <c r="B902" s="10"/>
      <c r="C902" s="7"/>
      <c r="D902" s="7"/>
      <c r="E902" s="8"/>
      <c r="F902" s="9"/>
      <c r="G902" s="10"/>
      <c r="H902" s="8"/>
      <c r="I902" s="11"/>
      <c r="J902" s="11"/>
      <c r="K902" s="12"/>
      <c r="L902" s="12"/>
      <c r="M902" s="13"/>
      <c r="N902" s="13"/>
      <c r="O902" s="13"/>
      <c r="P902" s="13"/>
      <c r="Q902" s="14"/>
    </row>
    <row r="903" spans="1:17" ht="60" customHeight="1" x14ac:dyDescent="0.15">
      <c r="A903" s="15"/>
      <c r="B903" s="10"/>
      <c r="C903" s="7"/>
      <c r="D903" s="7"/>
      <c r="E903" s="8"/>
      <c r="F903" s="9"/>
      <c r="G903" s="10"/>
      <c r="H903" s="8"/>
      <c r="I903" s="11"/>
      <c r="J903" s="11"/>
      <c r="K903" s="12"/>
      <c r="L903" s="12"/>
      <c r="M903" s="13"/>
      <c r="N903" s="13"/>
      <c r="O903" s="13"/>
      <c r="P903" s="13"/>
      <c r="Q903" s="14"/>
    </row>
    <row r="904" spans="1:17" ht="60" customHeight="1" x14ac:dyDescent="0.15">
      <c r="A904" s="15"/>
      <c r="B904" s="10"/>
      <c r="C904" s="7"/>
      <c r="D904" s="7"/>
      <c r="E904" s="8"/>
      <c r="F904" s="9"/>
      <c r="G904" s="10"/>
      <c r="H904" s="8"/>
      <c r="I904" s="11"/>
      <c r="J904" s="11"/>
      <c r="K904" s="12"/>
      <c r="L904" s="12"/>
      <c r="M904" s="13"/>
      <c r="N904" s="13"/>
      <c r="O904" s="13"/>
      <c r="P904" s="13"/>
      <c r="Q904" s="14"/>
    </row>
    <row r="905" spans="1:17" ht="60" customHeight="1" x14ac:dyDescent="0.15">
      <c r="A905" s="15"/>
      <c r="B905" s="10"/>
      <c r="C905" s="7"/>
      <c r="D905" s="7"/>
      <c r="E905" s="8"/>
      <c r="F905" s="9"/>
      <c r="G905" s="10"/>
      <c r="H905" s="8"/>
      <c r="I905" s="11"/>
      <c r="J905" s="11"/>
      <c r="K905" s="12"/>
      <c r="L905" s="12"/>
      <c r="M905" s="13"/>
      <c r="N905" s="13"/>
      <c r="O905" s="13"/>
      <c r="P905" s="13"/>
      <c r="Q905" s="14"/>
    </row>
    <row r="906" spans="1:17" ht="60" customHeight="1" x14ac:dyDescent="0.15">
      <c r="A906" s="15"/>
      <c r="B906" s="10"/>
      <c r="C906" s="7"/>
      <c r="D906" s="7"/>
      <c r="E906" s="8"/>
      <c r="F906" s="9"/>
      <c r="G906" s="10"/>
      <c r="H906" s="8"/>
      <c r="I906" s="11"/>
      <c r="J906" s="11"/>
      <c r="K906" s="12"/>
      <c r="L906" s="12"/>
      <c r="M906" s="13"/>
      <c r="N906" s="13"/>
      <c r="O906" s="13"/>
      <c r="P906" s="13"/>
      <c r="Q906" s="14"/>
    </row>
    <row r="907" spans="1:17" ht="60" customHeight="1" x14ac:dyDescent="0.15">
      <c r="A907" s="15"/>
      <c r="B907" s="10"/>
      <c r="C907" s="7"/>
      <c r="D907" s="7"/>
      <c r="E907" s="8"/>
      <c r="F907" s="9"/>
      <c r="G907" s="10"/>
      <c r="H907" s="8"/>
      <c r="I907" s="11"/>
      <c r="J907" s="11"/>
      <c r="K907" s="12"/>
      <c r="L907" s="12"/>
      <c r="M907" s="13"/>
      <c r="N907" s="13"/>
      <c r="O907" s="13"/>
      <c r="P907" s="13"/>
      <c r="Q907" s="14"/>
    </row>
    <row r="908" spans="1:17" ht="60" customHeight="1" x14ac:dyDescent="0.15">
      <c r="A908" s="15"/>
      <c r="B908" s="10"/>
      <c r="C908" s="7"/>
      <c r="D908" s="7"/>
      <c r="E908" s="8"/>
      <c r="F908" s="9"/>
      <c r="G908" s="10"/>
      <c r="H908" s="8"/>
      <c r="I908" s="11"/>
      <c r="J908" s="11"/>
      <c r="K908" s="12"/>
      <c r="L908" s="12"/>
      <c r="M908" s="13"/>
      <c r="N908" s="13"/>
      <c r="O908" s="13"/>
      <c r="P908" s="13"/>
      <c r="Q908" s="14"/>
    </row>
    <row r="909" spans="1:17" ht="60" customHeight="1" x14ac:dyDescent="0.15">
      <c r="A909" s="15"/>
      <c r="B909" s="10"/>
      <c r="C909" s="7"/>
      <c r="D909" s="7"/>
      <c r="E909" s="8"/>
      <c r="F909" s="9"/>
      <c r="G909" s="10"/>
      <c r="H909" s="8"/>
      <c r="I909" s="11"/>
      <c r="J909" s="11"/>
      <c r="K909" s="12"/>
      <c r="L909" s="12"/>
      <c r="M909" s="13"/>
      <c r="N909" s="13"/>
      <c r="O909" s="13"/>
      <c r="P909" s="13"/>
      <c r="Q909" s="14"/>
    </row>
    <row r="910" spans="1:17" ht="60" customHeight="1" x14ac:dyDescent="0.15">
      <c r="A910" s="15"/>
      <c r="B910" s="10"/>
      <c r="C910" s="7"/>
      <c r="D910" s="7"/>
      <c r="E910" s="8"/>
      <c r="F910" s="9"/>
      <c r="G910" s="10"/>
      <c r="H910" s="8"/>
      <c r="I910" s="11"/>
      <c r="J910" s="11"/>
      <c r="K910" s="12"/>
      <c r="L910" s="12"/>
      <c r="M910" s="13"/>
      <c r="N910" s="13"/>
      <c r="O910" s="13"/>
      <c r="P910" s="13"/>
      <c r="Q910" s="14"/>
    </row>
    <row r="911" spans="1:17" ht="60" customHeight="1" x14ac:dyDescent="0.15">
      <c r="A911" s="15"/>
      <c r="B911" s="10"/>
      <c r="C911" s="7"/>
      <c r="D911" s="7"/>
      <c r="E911" s="8"/>
      <c r="F911" s="9"/>
      <c r="G911" s="10"/>
      <c r="H911" s="8"/>
      <c r="I911" s="11"/>
      <c r="J911" s="11"/>
      <c r="K911" s="12"/>
      <c r="L911" s="12"/>
      <c r="M911" s="13"/>
      <c r="N911" s="13"/>
      <c r="O911" s="13"/>
      <c r="P911" s="13"/>
      <c r="Q911" s="14"/>
    </row>
    <row r="912" spans="1:17" ht="60" customHeight="1" x14ac:dyDescent="0.15">
      <c r="A912" s="15"/>
      <c r="B912" s="10"/>
      <c r="C912" s="7"/>
      <c r="D912" s="7"/>
      <c r="E912" s="8"/>
      <c r="F912" s="9"/>
      <c r="G912" s="10"/>
      <c r="H912" s="8"/>
      <c r="I912" s="11"/>
      <c r="J912" s="11"/>
      <c r="K912" s="12"/>
      <c r="L912" s="12"/>
      <c r="M912" s="13"/>
      <c r="N912" s="13"/>
      <c r="O912" s="13"/>
      <c r="P912" s="13"/>
      <c r="Q912" s="14"/>
    </row>
    <row r="913" spans="1:17" ht="60" customHeight="1" x14ac:dyDescent="0.15">
      <c r="A913" s="15"/>
      <c r="B913" s="10"/>
      <c r="C913" s="7"/>
      <c r="D913" s="7"/>
      <c r="E913" s="8"/>
      <c r="F913" s="9"/>
      <c r="G913" s="10"/>
      <c r="H913" s="8"/>
      <c r="I913" s="11"/>
      <c r="J913" s="11"/>
      <c r="K913" s="12"/>
      <c r="L913" s="12"/>
      <c r="M913" s="13"/>
      <c r="N913" s="13"/>
      <c r="O913" s="13"/>
      <c r="P913" s="13"/>
      <c r="Q913" s="14"/>
    </row>
    <row r="914" spans="1:17" ht="60" customHeight="1" x14ac:dyDescent="0.15">
      <c r="A914" s="15"/>
      <c r="B914" s="10"/>
      <c r="C914" s="7"/>
      <c r="D914" s="7"/>
      <c r="E914" s="8"/>
      <c r="F914" s="9"/>
      <c r="G914" s="10"/>
      <c r="H914" s="8"/>
      <c r="I914" s="11"/>
      <c r="J914" s="11"/>
      <c r="K914" s="12"/>
      <c r="L914" s="12"/>
      <c r="M914" s="13"/>
      <c r="N914" s="13"/>
      <c r="O914" s="13"/>
      <c r="P914" s="13"/>
      <c r="Q914" s="14"/>
    </row>
    <row r="915" spans="1:17" ht="60" customHeight="1" x14ac:dyDescent="0.15">
      <c r="A915" s="15"/>
      <c r="B915" s="10"/>
      <c r="C915" s="7"/>
      <c r="D915" s="7"/>
      <c r="E915" s="8"/>
      <c r="F915" s="9"/>
      <c r="G915" s="10"/>
      <c r="H915" s="8"/>
      <c r="I915" s="11"/>
      <c r="J915" s="11"/>
      <c r="K915" s="12"/>
      <c r="L915" s="12"/>
      <c r="M915" s="13"/>
      <c r="N915" s="13"/>
      <c r="O915" s="13"/>
      <c r="P915" s="13"/>
      <c r="Q915" s="14"/>
    </row>
    <row r="916" spans="1:17" ht="60" customHeight="1" x14ac:dyDescent="0.15">
      <c r="A916" s="15"/>
      <c r="B916" s="10"/>
      <c r="C916" s="7"/>
      <c r="D916" s="7"/>
      <c r="E916" s="8"/>
      <c r="F916" s="9"/>
      <c r="G916" s="10"/>
      <c r="H916" s="8"/>
      <c r="I916" s="11"/>
      <c r="J916" s="11"/>
      <c r="K916" s="12"/>
      <c r="L916" s="12"/>
      <c r="M916" s="13"/>
      <c r="N916" s="13"/>
      <c r="O916" s="13"/>
      <c r="P916" s="13"/>
      <c r="Q916" s="14"/>
    </row>
    <row r="917" spans="1:17" ht="60" customHeight="1" x14ac:dyDescent="0.15">
      <c r="A917" s="15"/>
      <c r="B917" s="10"/>
      <c r="C917" s="7"/>
      <c r="D917" s="7"/>
      <c r="E917" s="8"/>
      <c r="F917" s="9"/>
      <c r="G917" s="10"/>
      <c r="H917" s="8"/>
      <c r="I917" s="11"/>
      <c r="J917" s="11"/>
      <c r="K917" s="12"/>
      <c r="L917" s="12"/>
      <c r="M917" s="13"/>
      <c r="N917" s="13"/>
      <c r="O917" s="13"/>
      <c r="P917" s="13"/>
      <c r="Q917" s="14"/>
    </row>
    <row r="918" spans="1:17" ht="60" customHeight="1" x14ac:dyDescent="0.15">
      <c r="A918" s="15"/>
      <c r="B918" s="10"/>
      <c r="C918" s="7"/>
      <c r="D918" s="7"/>
      <c r="E918" s="8"/>
      <c r="F918" s="9"/>
      <c r="G918" s="10"/>
      <c r="H918" s="8"/>
      <c r="I918" s="11"/>
      <c r="J918" s="11"/>
      <c r="K918" s="12"/>
      <c r="L918" s="12"/>
      <c r="M918" s="13"/>
      <c r="N918" s="13"/>
      <c r="O918" s="13"/>
      <c r="P918" s="13"/>
      <c r="Q918" s="14"/>
    </row>
    <row r="919" spans="1:17" ht="60" customHeight="1" x14ac:dyDescent="0.15">
      <c r="A919" s="15"/>
      <c r="B919" s="10"/>
      <c r="C919" s="7"/>
      <c r="D919" s="7"/>
      <c r="E919" s="8"/>
      <c r="F919" s="9"/>
      <c r="G919" s="10"/>
      <c r="H919" s="8"/>
      <c r="I919" s="11"/>
      <c r="J919" s="11"/>
      <c r="K919" s="12"/>
      <c r="L919" s="12"/>
      <c r="M919" s="13"/>
      <c r="N919" s="13"/>
      <c r="O919" s="13"/>
      <c r="P919" s="13"/>
      <c r="Q919" s="14"/>
    </row>
    <row r="920" spans="1:17" ht="60" customHeight="1" x14ac:dyDescent="0.15">
      <c r="A920" s="15"/>
      <c r="B920" s="10"/>
      <c r="C920" s="7"/>
      <c r="D920" s="7"/>
      <c r="E920" s="8"/>
      <c r="F920" s="9"/>
      <c r="G920" s="10"/>
      <c r="H920" s="8"/>
      <c r="I920" s="11"/>
      <c r="J920" s="11"/>
      <c r="K920" s="12"/>
      <c r="L920" s="12"/>
      <c r="M920" s="13"/>
      <c r="N920" s="13"/>
      <c r="O920" s="13"/>
      <c r="P920" s="13"/>
      <c r="Q920" s="14"/>
    </row>
    <row r="921" spans="1:17" ht="60" customHeight="1" x14ac:dyDescent="0.15">
      <c r="A921" s="15"/>
      <c r="B921" s="10"/>
      <c r="C921" s="7"/>
      <c r="D921" s="7"/>
      <c r="E921" s="8"/>
      <c r="F921" s="9"/>
      <c r="G921" s="10"/>
      <c r="H921" s="8"/>
      <c r="I921" s="11"/>
      <c r="J921" s="11"/>
      <c r="K921" s="12"/>
      <c r="L921" s="12"/>
      <c r="M921" s="13"/>
      <c r="N921" s="13"/>
      <c r="O921" s="13"/>
      <c r="P921" s="13"/>
      <c r="Q921" s="14"/>
    </row>
    <row r="922" spans="1:17" ht="60" customHeight="1" x14ac:dyDescent="0.15">
      <c r="A922" s="15"/>
      <c r="B922" s="10"/>
      <c r="C922" s="7"/>
      <c r="D922" s="7"/>
      <c r="E922" s="8"/>
      <c r="F922" s="9"/>
      <c r="G922" s="10"/>
      <c r="H922" s="8"/>
      <c r="I922" s="11"/>
      <c r="J922" s="11"/>
      <c r="K922" s="12"/>
      <c r="L922" s="12"/>
      <c r="M922" s="13"/>
      <c r="N922" s="13"/>
      <c r="O922" s="13"/>
      <c r="P922" s="13"/>
      <c r="Q922" s="14"/>
    </row>
    <row r="923" spans="1:17" ht="60" customHeight="1" x14ac:dyDescent="0.15">
      <c r="A923" s="15"/>
      <c r="B923" s="10"/>
      <c r="C923" s="7"/>
      <c r="D923" s="7"/>
      <c r="E923" s="8"/>
      <c r="F923" s="9"/>
      <c r="G923" s="10"/>
      <c r="H923" s="8"/>
      <c r="I923" s="11"/>
      <c r="J923" s="11"/>
      <c r="K923" s="12"/>
      <c r="L923" s="12"/>
      <c r="M923" s="13"/>
      <c r="N923" s="13"/>
      <c r="O923" s="13"/>
      <c r="P923" s="13"/>
      <c r="Q923" s="14"/>
    </row>
    <row r="924" spans="1:17" ht="60" customHeight="1" x14ac:dyDescent="0.15">
      <c r="A924" s="15"/>
      <c r="B924" s="10"/>
      <c r="C924" s="7"/>
      <c r="D924" s="7"/>
      <c r="E924" s="8"/>
      <c r="F924" s="9"/>
      <c r="G924" s="10"/>
      <c r="H924" s="8"/>
      <c r="I924" s="11"/>
      <c r="J924" s="11"/>
      <c r="K924" s="12"/>
      <c r="L924" s="12"/>
      <c r="M924" s="13"/>
      <c r="N924" s="13"/>
      <c r="O924" s="13"/>
      <c r="P924" s="13"/>
      <c r="Q924" s="14"/>
    </row>
    <row r="925" spans="1:17" ht="60" customHeight="1" x14ac:dyDescent="0.15">
      <c r="A925" s="15"/>
      <c r="B925" s="10"/>
      <c r="C925" s="7"/>
      <c r="D925" s="7"/>
      <c r="E925" s="8"/>
      <c r="F925" s="9"/>
      <c r="G925" s="10"/>
      <c r="H925" s="8"/>
      <c r="I925" s="11"/>
      <c r="J925" s="11"/>
      <c r="K925" s="12"/>
      <c r="L925" s="12"/>
      <c r="M925" s="13"/>
      <c r="N925" s="13"/>
      <c r="O925" s="13"/>
      <c r="P925" s="13"/>
      <c r="Q925" s="14"/>
    </row>
    <row r="926" spans="1:17" ht="60" customHeight="1" x14ac:dyDescent="0.15">
      <c r="A926" s="15"/>
      <c r="B926" s="10"/>
      <c r="C926" s="7"/>
      <c r="D926" s="7"/>
      <c r="E926" s="8"/>
      <c r="F926" s="9"/>
      <c r="G926" s="10"/>
      <c r="H926" s="8"/>
      <c r="I926" s="11"/>
      <c r="J926" s="11"/>
      <c r="K926" s="12"/>
      <c r="L926" s="12"/>
      <c r="M926" s="13"/>
      <c r="N926" s="13"/>
      <c r="O926" s="13"/>
      <c r="P926" s="13"/>
      <c r="Q926" s="14"/>
    </row>
    <row r="927" spans="1:17" ht="60" customHeight="1" x14ac:dyDescent="0.15">
      <c r="A927" s="15"/>
      <c r="B927" s="10"/>
      <c r="C927" s="7"/>
      <c r="D927" s="7"/>
      <c r="E927" s="8"/>
      <c r="F927" s="9"/>
      <c r="G927" s="10"/>
      <c r="H927" s="8"/>
      <c r="I927" s="11"/>
      <c r="J927" s="11"/>
      <c r="K927" s="12"/>
      <c r="L927" s="12"/>
      <c r="M927" s="13"/>
      <c r="N927" s="13"/>
      <c r="O927" s="13"/>
      <c r="P927" s="13"/>
      <c r="Q927" s="14"/>
    </row>
    <row r="928" spans="1:17" ht="60" customHeight="1" x14ac:dyDescent="0.15">
      <c r="A928" s="15"/>
      <c r="B928" s="10"/>
      <c r="C928" s="7"/>
      <c r="D928" s="7"/>
      <c r="E928" s="8"/>
      <c r="F928" s="9"/>
      <c r="G928" s="10"/>
      <c r="H928" s="8"/>
      <c r="I928" s="11"/>
      <c r="J928" s="11"/>
      <c r="K928" s="12"/>
      <c r="L928" s="12"/>
      <c r="M928" s="13"/>
      <c r="N928" s="13"/>
      <c r="O928" s="13"/>
      <c r="P928" s="13"/>
      <c r="Q928" s="14"/>
    </row>
    <row r="929" spans="1:17" ht="60" customHeight="1" x14ac:dyDescent="0.15">
      <c r="A929" s="15"/>
      <c r="B929" s="10"/>
      <c r="C929" s="7"/>
      <c r="D929" s="7"/>
      <c r="E929" s="8"/>
      <c r="F929" s="9"/>
      <c r="G929" s="10"/>
      <c r="H929" s="8"/>
      <c r="I929" s="11"/>
      <c r="J929" s="11"/>
      <c r="K929" s="12"/>
      <c r="L929" s="12"/>
      <c r="M929" s="13"/>
      <c r="N929" s="13"/>
      <c r="O929" s="13"/>
      <c r="P929" s="13"/>
      <c r="Q929" s="14"/>
    </row>
    <row r="930" spans="1:17" ht="60" customHeight="1" x14ac:dyDescent="0.15">
      <c r="A930" s="15"/>
      <c r="B930" s="10"/>
      <c r="C930" s="7"/>
      <c r="D930" s="7"/>
      <c r="E930" s="8"/>
      <c r="F930" s="9"/>
      <c r="G930" s="10"/>
      <c r="H930" s="8"/>
      <c r="I930" s="11"/>
      <c r="J930" s="11"/>
      <c r="K930" s="12"/>
      <c r="L930" s="12"/>
      <c r="M930" s="13"/>
      <c r="N930" s="13"/>
      <c r="O930" s="13"/>
      <c r="P930" s="13"/>
      <c r="Q930" s="14"/>
    </row>
    <row r="931" spans="1:17" ht="60" customHeight="1" x14ac:dyDescent="0.15">
      <c r="A931" s="15"/>
      <c r="B931" s="10"/>
      <c r="C931" s="7"/>
      <c r="D931" s="7"/>
      <c r="E931" s="8"/>
      <c r="F931" s="9"/>
      <c r="G931" s="10"/>
      <c r="H931" s="8"/>
      <c r="I931" s="11"/>
      <c r="J931" s="11"/>
      <c r="K931" s="12"/>
      <c r="L931" s="12"/>
      <c r="M931" s="13"/>
      <c r="N931" s="13"/>
      <c r="O931" s="13"/>
      <c r="P931" s="13"/>
      <c r="Q931" s="14"/>
    </row>
    <row r="932" spans="1:17" ht="60" customHeight="1" x14ac:dyDescent="0.15">
      <c r="A932" s="15"/>
      <c r="B932" s="10"/>
      <c r="C932" s="7"/>
      <c r="D932" s="7"/>
      <c r="E932" s="8"/>
      <c r="F932" s="9"/>
      <c r="G932" s="10"/>
      <c r="H932" s="8"/>
      <c r="I932" s="11"/>
      <c r="J932" s="11"/>
      <c r="K932" s="12"/>
      <c r="L932" s="12"/>
      <c r="M932" s="13"/>
      <c r="N932" s="13"/>
      <c r="O932" s="13"/>
      <c r="P932" s="13"/>
      <c r="Q932" s="14"/>
    </row>
    <row r="933" spans="1:17" ht="60" customHeight="1" x14ac:dyDescent="0.15">
      <c r="A933" s="15"/>
      <c r="B933" s="10"/>
      <c r="C933" s="7"/>
      <c r="D933" s="7"/>
      <c r="E933" s="8"/>
      <c r="F933" s="9"/>
      <c r="G933" s="10"/>
      <c r="H933" s="8"/>
      <c r="I933" s="11"/>
      <c r="J933" s="11"/>
      <c r="K933" s="12"/>
      <c r="L933" s="12"/>
      <c r="M933" s="13"/>
      <c r="N933" s="13"/>
      <c r="O933" s="13"/>
      <c r="P933" s="13"/>
      <c r="Q933" s="14"/>
    </row>
    <row r="934" spans="1:17" ht="60" customHeight="1" x14ac:dyDescent="0.15">
      <c r="A934" s="15"/>
      <c r="B934" s="10"/>
      <c r="C934" s="7"/>
      <c r="D934" s="7"/>
      <c r="E934" s="8"/>
      <c r="F934" s="9"/>
      <c r="G934" s="10"/>
      <c r="H934" s="8"/>
      <c r="I934" s="11"/>
      <c r="J934" s="11"/>
      <c r="K934" s="12"/>
      <c r="L934" s="12"/>
      <c r="M934" s="13"/>
      <c r="N934" s="13"/>
      <c r="O934" s="13"/>
      <c r="P934" s="13"/>
      <c r="Q934" s="14"/>
    </row>
    <row r="935" spans="1:17" ht="60" customHeight="1" x14ac:dyDescent="0.15">
      <c r="A935" s="15"/>
      <c r="B935" s="10"/>
      <c r="C935" s="7"/>
      <c r="D935" s="7"/>
      <c r="E935" s="8"/>
      <c r="F935" s="9"/>
      <c r="G935" s="10"/>
      <c r="H935" s="8"/>
      <c r="I935" s="11"/>
      <c r="J935" s="11"/>
      <c r="K935" s="12"/>
      <c r="L935" s="12"/>
      <c r="M935" s="13"/>
      <c r="N935" s="13"/>
      <c r="O935" s="13"/>
      <c r="P935" s="13"/>
      <c r="Q935" s="14"/>
    </row>
    <row r="936" spans="1:17" ht="60" customHeight="1" x14ac:dyDescent="0.15">
      <c r="A936" s="15"/>
      <c r="B936" s="10"/>
      <c r="C936" s="7"/>
      <c r="D936" s="7"/>
      <c r="E936" s="8"/>
      <c r="F936" s="9"/>
      <c r="G936" s="10"/>
      <c r="H936" s="8"/>
      <c r="I936" s="11"/>
      <c r="J936" s="11"/>
      <c r="K936" s="12"/>
      <c r="L936" s="12"/>
      <c r="M936" s="13"/>
      <c r="N936" s="13"/>
      <c r="O936" s="13"/>
      <c r="P936" s="13"/>
      <c r="Q936" s="14"/>
    </row>
    <row r="937" spans="1:17" ht="60" customHeight="1" x14ac:dyDescent="0.15">
      <c r="A937" s="15"/>
      <c r="B937" s="10"/>
      <c r="C937" s="7"/>
      <c r="D937" s="7"/>
      <c r="E937" s="8"/>
      <c r="F937" s="9"/>
      <c r="G937" s="10"/>
      <c r="H937" s="8"/>
      <c r="I937" s="11"/>
      <c r="J937" s="11"/>
      <c r="K937" s="12"/>
      <c r="L937" s="12"/>
      <c r="M937" s="13"/>
      <c r="N937" s="13"/>
      <c r="O937" s="13"/>
      <c r="P937" s="13"/>
      <c r="Q937" s="14"/>
    </row>
    <row r="938" spans="1:17" ht="60" customHeight="1" x14ac:dyDescent="0.15">
      <c r="A938" s="15"/>
      <c r="B938" s="10"/>
      <c r="C938" s="7"/>
      <c r="D938" s="7"/>
      <c r="E938" s="8"/>
      <c r="F938" s="9"/>
      <c r="G938" s="10"/>
      <c r="H938" s="8"/>
      <c r="I938" s="11"/>
      <c r="J938" s="11"/>
      <c r="K938" s="12"/>
      <c r="L938" s="12"/>
      <c r="M938" s="13"/>
      <c r="N938" s="13"/>
      <c r="O938" s="13"/>
      <c r="P938" s="13"/>
      <c r="Q938" s="14"/>
    </row>
    <row r="939" spans="1:17" ht="60" customHeight="1" x14ac:dyDescent="0.15">
      <c r="A939" s="15"/>
      <c r="B939" s="10"/>
      <c r="C939" s="7"/>
      <c r="D939" s="7"/>
      <c r="E939" s="8"/>
      <c r="F939" s="9"/>
      <c r="G939" s="10"/>
      <c r="H939" s="8"/>
      <c r="I939" s="11"/>
      <c r="J939" s="11"/>
      <c r="K939" s="12"/>
      <c r="L939" s="12"/>
      <c r="M939" s="13"/>
      <c r="N939" s="13"/>
      <c r="O939" s="13"/>
      <c r="P939" s="13"/>
      <c r="Q939" s="14"/>
    </row>
    <row r="940" spans="1:17" ht="60" customHeight="1" x14ac:dyDescent="0.15">
      <c r="A940" s="15"/>
      <c r="B940" s="10"/>
      <c r="C940" s="7"/>
      <c r="D940" s="7"/>
      <c r="E940" s="8"/>
      <c r="F940" s="9"/>
      <c r="G940" s="10"/>
      <c r="H940" s="8"/>
      <c r="I940" s="11"/>
      <c r="J940" s="11"/>
      <c r="K940" s="12"/>
      <c r="L940" s="12"/>
      <c r="M940" s="13"/>
      <c r="N940" s="13"/>
      <c r="O940" s="13"/>
      <c r="P940" s="13"/>
      <c r="Q940" s="14"/>
    </row>
    <row r="941" spans="1:17" ht="60" customHeight="1" x14ac:dyDescent="0.15">
      <c r="A941" s="15"/>
      <c r="B941" s="10"/>
      <c r="C941" s="7"/>
      <c r="D941" s="7"/>
      <c r="E941" s="8"/>
      <c r="F941" s="9"/>
      <c r="G941" s="10"/>
      <c r="H941" s="8"/>
      <c r="I941" s="11"/>
      <c r="J941" s="11"/>
      <c r="K941" s="12"/>
      <c r="L941" s="12"/>
      <c r="M941" s="13"/>
      <c r="N941" s="13"/>
      <c r="O941" s="13"/>
      <c r="P941" s="13"/>
      <c r="Q941" s="14"/>
    </row>
    <row r="942" spans="1:17" ht="60" customHeight="1" x14ac:dyDescent="0.15">
      <c r="A942" s="15"/>
      <c r="B942" s="10"/>
      <c r="C942" s="7"/>
      <c r="D942" s="7"/>
      <c r="E942" s="8"/>
      <c r="F942" s="9"/>
      <c r="G942" s="10"/>
      <c r="H942" s="8"/>
      <c r="I942" s="11"/>
      <c r="J942" s="11"/>
      <c r="K942" s="12"/>
      <c r="L942" s="12"/>
      <c r="M942" s="13"/>
      <c r="N942" s="13"/>
      <c r="O942" s="13"/>
      <c r="P942" s="13"/>
      <c r="Q942" s="14"/>
    </row>
    <row r="943" spans="1:17" ht="60" customHeight="1" x14ac:dyDescent="0.15">
      <c r="A943" s="15"/>
      <c r="B943" s="10"/>
      <c r="C943" s="7"/>
      <c r="D943" s="7"/>
      <c r="E943" s="8"/>
      <c r="F943" s="9"/>
      <c r="G943" s="10"/>
      <c r="H943" s="8"/>
      <c r="I943" s="11"/>
      <c r="J943" s="11"/>
      <c r="K943" s="12"/>
      <c r="L943" s="12"/>
      <c r="M943" s="13"/>
      <c r="N943" s="13"/>
      <c r="O943" s="13"/>
      <c r="P943" s="13"/>
      <c r="Q943" s="14"/>
    </row>
    <row r="944" spans="1:17" ht="60" customHeight="1" x14ac:dyDescent="0.15">
      <c r="A944" s="15"/>
      <c r="B944" s="10"/>
      <c r="C944" s="7"/>
      <c r="D944" s="7"/>
      <c r="E944" s="8"/>
      <c r="F944" s="9"/>
      <c r="G944" s="10"/>
      <c r="H944" s="8"/>
      <c r="I944" s="11"/>
      <c r="J944" s="11"/>
      <c r="K944" s="12"/>
      <c r="L944" s="12"/>
      <c r="M944" s="13"/>
      <c r="N944" s="13"/>
      <c r="O944" s="13"/>
      <c r="P944" s="13"/>
      <c r="Q944" s="14"/>
    </row>
    <row r="945" spans="1:17" ht="60" customHeight="1" x14ac:dyDescent="0.15">
      <c r="A945" s="15"/>
      <c r="B945" s="10"/>
      <c r="C945" s="7"/>
      <c r="D945" s="7"/>
      <c r="E945" s="8"/>
      <c r="F945" s="9"/>
      <c r="G945" s="10"/>
      <c r="H945" s="8"/>
      <c r="I945" s="11"/>
      <c r="J945" s="11"/>
      <c r="K945" s="12"/>
      <c r="L945" s="12"/>
      <c r="M945" s="13"/>
      <c r="N945" s="13"/>
      <c r="O945" s="13"/>
      <c r="P945" s="13"/>
      <c r="Q945" s="14"/>
    </row>
    <row r="946" spans="1:17" ht="60" customHeight="1" x14ac:dyDescent="0.15">
      <c r="A946" s="15"/>
      <c r="B946" s="10"/>
      <c r="C946" s="7"/>
      <c r="D946" s="7"/>
      <c r="E946" s="8"/>
      <c r="F946" s="9"/>
      <c r="G946" s="10"/>
      <c r="H946" s="8"/>
      <c r="I946" s="11"/>
      <c r="J946" s="11"/>
      <c r="K946" s="12"/>
      <c r="L946" s="12"/>
      <c r="M946" s="13"/>
      <c r="N946" s="13"/>
      <c r="O946" s="13"/>
      <c r="P946" s="13"/>
      <c r="Q946" s="14"/>
    </row>
    <row r="947" spans="1:17" ht="60" customHeight="1" x14ac:dyDescent="0.15">
      <c r="A947" s="15"/>
      <c r="B947" s="10"/>
      <c r="C947" s="7"/>
      <c r="D947" s="7"/>
      <c r="E947" s="8"/>
      <c r="F947" s="9"/>
      <c r="G947" s="10"/>
      <c r="H947" s="8"/>
      <c r="I947" s="11"/>
      <c r="J947" s="11"/>
      <c r="K947" s="12"/>
      <c r="L947" s="12"/>
      <c r="M947" s="13"/>
      <c r="N947" s="13"/>
      <c r="O947" s="13"/>
      <c r="P947" s="13"/>
      <c r="Q947" s="14"/>
    </row>
    <row r="948" spans="1:17" ht="60" customHeight="1" x14ac:dyDescent="0.15">
      <c r="A948" s="15"/>
      <c r="B948" s="10"/>
      <c r="C948" s="7"/>
      <c r="D948" s="7"/>
      <c r="E948" s="8"/>
      <c r="F948" s="9"/>
      <c r="G948" s="10"/>
      <c r="H948" s="8"/>
      <c r="I948" s="11"/>
      <c r="J948" s="11"/>
      <c r="K948" s="12"/>
      <c r="L948" s="12"/>
      <c r="M948" s="13"/>
      <c r="N948" s="13"/>
      <c r="O948" s="13"/>
      <c r="P948" s="13"/>
      <c r="Q948" s="14"/>
    </row>
    <row r="949" spans="1:17" ht="60" customHeight="1" x14ac:dyDescent="0.15">
      <c r="A949" s="15"/>
      <c r="B949" s="10"/>
      <c r="C949" s="7"/>
      <c r="D949" s="7"/>
      <c r="E949" s="8"/>
      <c r="F949" s="9"/>
      <c r="G949" s="10"/>
      <c r="H949" s="8"/>
      <c r="I949" s="11"/>
      <c r="J949" s="11"/>
      <c r="K949" s="12"/>
      <c r="L949" s="12"/>
      <c r="M949" s="13"/>
      <c r="N949" s="13"/>
      <c r="O949" s="13"/>
      <c r="P949" s="13"/>
      <c r="Q949" s="14"/>
    </row>
    <row r="950" spans="1:17" ht="60" customHeight="1" x14ac:dyDescent="0.15">
      <c r="A950" s="15"/>
      <c r="B950" s="10"/>
      <c r="C950" s="7"/>
      <c r="D950" s="7"/>
      <c r="E950" s="8"/>
      <c r="F950" s="9"/>
      <c r="G950" s="10"/>
      <c r="H950" s="8"/>
      <c r="I950" s="11"/>
      <c r="J950" s="11"/>
      <c r="K950" s="12"/>
      <c r="L950" s="12"/>
      <c r="M950" s="13"/>
      <c r="N950" s="13"/>
      <c r="O950" s="13"/>
      <c r="P950" s="13"/>
      <c r="Q950" s="14"/>
    </row>
    <row r="951" spans="1:17" ht="60" customHeight="1" x14ac:dyDescent="0.15">
      <c r="A951" s="15"/>
      <c r="B951" s="10"/>
      <c r="C951" s="7"/>
      <c r="D951" s="7"/>
      <c r="E951" s="8"/>
      <c r="F951" s="9"/>
      <c r="G951" s="10"/>
      <c r="H951" s="8"/>
      <c r="I951" s="11"/>
      <c r="J951" s="11"/>
      <c r="K951" s="12"/>
      <c r="L951" s="12"/>
      <c r="M951" s="13"/>
      <c r="N951" s="13"/>
      <c r="O951" s="13"/>
      <c r="P951" s="13"/>
      <c r="Q951" s="14"/>
    </row>
    <row r="952" spans="1:17" ht="60" customHeight="1" x14ac:dyDescent="0.15">
      <c r="A952" s="15"/>
      <c r="B952" s="10"/>
      <c r="C952" s="7"/>
      <c r="D952" s="7"/>
      <c r="E952" s="8"/>
      <c r="F952" s="9"/>
      <c r="G952" s="10"/>
      <c r="H952" s="8"/>
      <c r="I952" s="11"/>
      <c r="J952" s="11"/>
      <c r="K952" s="12"/>
      <c r="L952" s="12"/>
      <c r="M952" s="13"/>
      <c r="N952" s="13"/>
      <c r="O952" s="13"/>
      <c r="P952" s="13"/>
      <c r="Q952" s="14"/>
    </row>
    <row r="953" spans="1:17" ht="60" customHeight="1" x14ac:dyDescent="0.15">
      <c r="A953" s="15"/>
      <c r="B953" s="10"/>
      <c r="C953" s="7"/>
      <c r="D953" s="7"/>
      <c r="E953" s="8"/>
      <c r="F953" s="9"/>
      <c r="G953" s="10"/>
      <c r="H953" s="8"/>
      <c r="I953" s="11"/>
      <c r="J953" s="11"/>
      <c r="K953" s="12"/>
      <c r="L953" s="12"/>
      <c r="M953" s="13"/>
      <c r="N953" s="13"/>
      <c r="O953" s="13"/>
      <c r="P953" s="13"/>
      <c r="Q953" s="14"/>
    </row>
    <row r="954" spans="1:17" ht="60" customHeight="1" x14ac:dyDescent="0.15">
      <c r="A954" s="15"/>
      <c r="B954" s="10"/>
      <c r="C954" s="7"/>
      <c r="D954" s="7"/>
      <c r="E954" s="8"/>
      <c r="F954" s="9"/>
      <c r="G954" s="10"/>
      <c r="H954" s="8"/>
      <c r="I954" s="11"/>
      <c r="J954" s="11"/>
      <c r="K954" s="12"/>
      <c r="L954" s="12"/>
      <c r="M954" s="13"/>
      <c r="N954" s="13"/>
      <c r="O954" s="13"/>
      <c r="P954" s="13"/>
      <c r="Q954" s="14"/>
    </row>
    <row r="955" spans="1:17" ht="60" customHeight="1" x14ac:dyDescent="0.15">
      <c r="A955" s="15"/>
      <c r="B955" s="10"/>
      <c r="C955" s="7"/>
      <c r="D955" s="7"/>
      <c r="E955" s="8"/>
      <c r="F955" s="9"/>
      <c r="G955" s="10"/>
      <c r="H955" s="8"/>
      <c r="I955" s="11"/>
      <c r="J955" s="11"/>
      <c r="K955" s="12"/>
      <c r="L955" s="12"/>
      <c r="M955" s="13"/>
      <c r="N955" s="13"/>
      <c r="O955" s="13"/>
      <c r="P955" s="13"/>
      <c r="Q955" s="14"/>
    </row>
    <row r="956" spans="1:17" ht="60" customHeight="1" x14ac:dyDescent="0.15">
      <c r="A956" s="15"/>
      <c r="B956" s="10"/>
      <c r="C956" s="7"/>
      <c r="D956" s="7"/>
      <c r="E956" s="8"/>
      <c r="F956" s="9"/>
      <c r="G956" s="10"/>
      <c r="H956" s="8"/>
      <c r="I956" s="11"/>
      <c r="J956" s="11"/>
      <c r="K956" s="12"/>
      <c r="L956" s="12"/>
      <c r="M956" s="13"/>
      <c r="N956" s="13"/>
      <c r="O956" s="13"/>
      <c r="P956" s="13"/>
      <c r="Q956" s="14"/>
    </row>
    <row r="957" spans="1:17" ht="60" customHeight="1" x14ac:dyDescent="0.15">
      <c r="A957" s="15"/>
      <c r="B957" s="10"/>
      <c r="C957" s="7"/>
      <c r="D957" s="7"/>
      <c r="E957" s="8"/>
      <c r="F957" s="9"/>
      <c r="G957" s="10"/>
      <c r="H957" s="8"/>
      <c r="I957" s="11"/>
      <c r="J957" s="11"/>
      <c r="K957" s="12"/>
      <c r="L957" s="12"/>
      <c r="M957" s="13"/>
      <c r="N957" s="13"/>
      <c r="O957" s="13"/>
      <c r="P957" s="13"/>
      <c r="Q957" s="14"/>
    </row>
    <row r="958" spans="1:17" ht="60" customHeight="1" x14ac:dyDescent="0.15">
      <c r="A958" s="15"/>
      <c r="B958" s="10"/>
      <c r="C958" s="7"/>
      <c r="D958" s="7"/>
      <c r="E958" s="8"/>
      <c r="F958" s="9"/>
      <c r="G958" s="10"/>
      <c r="H958" s="8"/>
      <c r="I958" s="11"/>
      <c r="J958" s="11"/>
      <c r="K958" s="12"/>
      <c r="L958" s="12"/>
      <c r="M958" s="13"/>
      <c r="N958" s="13"/>
      <c r="O958" s="13"/>
      <c r="P958" s="13"/>
      <c r="Q958" s="14"/>
    </row>
    <row r="959" spans="1:17" ht="60" customHeight="1" x14ac:dyDescent="0.15">
      <c r="A959" s="15"/>
      <c r="B959" s="10"/>
      <c r="C959" s="7"/>
      <c r="D959" s="7"/>
      <c r="E959" s="8"/>
      <c r="F959" s="9"/>
      <c r="G959" s="10"/>
      <c r="H959" s="8"/>
      <c r="I959" s="11"/>
      <c r="J959" s="11"/>
      <c r="K959" s="12"/>
      <c r="L959" s="12"/>
      <c r="M959" s="13"/>
      <c r="N959" s="13"/>
      <c r="O959" s="13"/>
      <c r="P959" s="13"/>
      <c r="Q959" s="14"/>
    </row>
    <row r="960" spans="1:17" ht="60" customHeight="1" x14ac:dyDescent="0.15">
      <c r="A960" s="15"/>
      <c r="B960" s="10"/>
      <c r="C960" s="7"/>
      <c r="D960" s="7"/>
      <c r="E960" s="8"/>
      <c r="F960" s="9"/>
      <c r="G960" s="10"/>
      <c r="H960" s="8"/>
      <c r="I960" s="11"/>
      <c r="J960" s="11"/>
      <c r="K960" s="12"/>
      <c r="L960" s="12"/>
      <c r="M960" s="13"/>
      <c r="N960" s="13"/>
      <c r="O960" s="13"/>
      <c r="P960" s="13"/>
      <c r="Q960" s="14"/>
    </row>
    <row r="961" spans="1:17" ht="60" customHeight="1" x14ac:dyDescent="0.15">
      <c r="A961" s="15"/>
      <c r="B961" s="10"/>
      <c r="C961" s="7"/>
      <c r="D961" s="7"/>
      <c r="E961" s="8"/>
      <c r="F961" s="9"/>
      <c r="G961" s="10"/>
      <c r="H961" s="8"/>
      <c r="I961" s="11"/>
      <c r="J961" s="11"/>
      <c r="K961" s="12"/>
      <c r="L961" s="12"/>
      <c r="M961" s="13"/>
      <c r="N961" s="13"/>
      <c r="O961" s="13"/>
      <c r="P961" s="13"/>
      <c r="Q961" s="14"/>
    </row>
    <row r="962" spans="1:17" ht="60" customHeight="1" x14ac:dyDescent="0.15">
      <c r="A962" s="15"/>
      <c r="B962" s="10"/>
      <c r="C962" s="7"/>
      <c r="D962" s="7"/>
      <c r="E962" s="8"/>
      <c r="F962" s="9"/>
      <c r="G962" s="10"/>
      <c r="H962" s="8"/>
      <c r="I962" s="11"/>
      <c r="J962" s="11"/>
      <c r="K962" s="12"/>
      <c r="L962" s="12"/>
      <c r="M962" s="13"/>
      <c r="N962" s="13"/>
      <c r="O962" s="13"/>
      <c r="P962" s="13"/>
      <c r="Q962" s="14"/>
    </row>
    <row r="963" spans="1:17" ht="60" customHeight="1" x14ac:dyDescent="0.15">
      <c r="A963" s="15"/>
      <c r="B963" s="10"/>
      <c r="C963" s="7"/>
      <c r="D963" s="7"/>
      <c r="E963" s="8"/>
      <c r="F963" s="9"/>
      <c r="G963" s="10"/>
      <c r="H963" s="8"/>
      <c r="I963" s="11"/>
      <c r="J963" s="11"/>
      <c r="K963" s="12"/>
      <c r="L963" s="12"/>
      <c r="M963" s="13"/>
      <c r="N963" s="13"/>
      <c r="O963" s="13"/>
      <c r="P963" s="13"/>
      <c r="Q963" s="14"/>
    </row>
    <row r="964" spans="1:17" ht="60" customHeight="1" x14ac:dyDescent="0.15">
      <c r="A964" s="15"/>
      <c r="B964" s="10"/>
      <c r="C964" s="7"/>
      <c r="D964" s="7"/>
      <c r="E964" s="8"/>
      <c r="F964" s="9"/>
      <c r="G964" s="10"/>
      <c r="H964" s="8"/>
      <c r="I964" s="11"/>
      <c r="J964" s="11"/>
      <c r="K964" s="12"/>
      <c r="L964" s="12"/>
      <c r="M964" s="13"/>
      <c r="N964" s="13"/>
      <c r="O964" s="13"/>
      <c r="P964" s="13"/>
      <c r="Q964" s="14"/>
    </row>
    <row r="965" spans="1:17" ht="60" customHeight="1" x14ac:dyDescent="0.15">
      <c r="A965" s="15"/>
      <c r="B965" s="10"/>
      <c r="C965" s="7"/>
      <c r="D965" s="7"/>
      <c r="E965" s="8"/>
      <c r="F965" s="9"/>
      <c r="G965" s="10"/>
      <c r="H965" s="8"/>
      <c r="I965" s="11"/>
      <c r="J965" s="11"/>
      <c r="K965" s="12"/>
      <c r="L965" s="12"/>
      <c r="M965" s="13"/>
      <c r="N965" s="13"/>
      <c r="O965" s="13"/>
      <c r="P965" s="13"/>
      <c r="Q965" s="14"/>
    </row>
    <row r="966" spans="1:17" ht="60" customHeight="1" x14ac:dyDescent="0.15">
      <c r="A966" s="15"/>
      <c r="B966" s="10"/>
      <c r="C966" s="7"/>
      <c r="D966" s="7"/>
      <c r="E966" s="8"/>
      <c r="F966" s="9"/>
      <c r="G966" s="10"/>
      <c r="H966" s="8"/>
      <c r="I966" s="11"/>
      <c r="J966" s="11"/>
      <c r="K966" s="12"/>
      <c r="L966" s="12"/>
      <c r="M966" s="13"/>
      <c r="N966" s="13"/>
      <c r="O966" s="13"/>
      <c r="P966" s="13"/>
      <c r="Q966" s="14"/>
    </row>
    <row r="967" spans="1:17" ht="60" customHeight="1" x14ac:dyDescent="0.15">
      <c r="A967" s="15"/>
      <c r="B967" s="10"/>
      <c r="C967" s="7"/>
      <c r="D967" s="7"/>
      <c r="E967" s="8"/>
      <c r="F967" s="9"/>
      <c r="G967" s="10"/>
      <c r="H967" s="8"/>
      <c r="I967" s="11"/>
      <c r="J967" s="11"/>
      <c r="K967" s="12"/>
      <c r="L967" s="12"/>
      <c r="M967" s="13"/>
      <c r="N967" s="13"/>
      <c r="O967" s="13"/>
      <c r="P967" s="13"/>
      <c r="Q967" s="14"/>
    </row>
    <row r="968" spans="1:17" ht="60" customHeight="1" x14ac:dyDescent="0.15">
      <c r="A968" s="15"/>
      <c r="B968" s="10"/>
      <c r="C968" s="7"/>
      <c r="D968" s="7"/>
      <c r="E968" s="8"/>
      <c r="F968" s="9"/>
      <c r="G968" s="10"/>
      <c r="H968" s="8"/>
      <c r="I968" s="11"/>
      <c r="J968" s="11"/>
      <c r="K968" s="12"/>
      <c r="L968" s="12"/>
      <c r="M968" s="13"/>
      <c r="N968" s="13"/>
      <c r="O968" s="13"/>
      <c r="P968" s="13"/>
      <c r="Q968" s="14"/>
    </row>
    <row r="969" spans="1:17" ht="60" customHeight="1" x14ac:dyDescent="0.15">
      <c r="A969" s="15"/>
      <c r="B969" s="10"/>
      <c r="C969" s="7"/>
      <c r="D969" s="7"/>
      <c r="E969" s="8"/>
      <c r="F969" s="9"/>
      <c r="G969" s="10"/>
      <c r="H969" s="8"/>
      <c r="I969" s="11"/>
      <c r="J969" s="11"/>
      <c r="K969" s="12"/>
      <c r="L969" s="12"/>
      <c r="M969" s="13"/>
      <c r="N969" s="13"/>
      <c r="O969" s="13"/>
      <c r="P969" s="13"/>
      <c r="Q969" s="14"/>
    </row>
    <row r="970" spans="1:17" ht="60" customHeight="1" x14ac:dyDescent="0.15">
      <c r="A970" s="15"/>
      <c r="B970" s="10"/>
      <c r="C970" s="7"/>
      <c r="D970" s="7"/>
      <c r="E970" s="8"/>
      <c r="F970" s="9"/>
      <c r="G970" s="10"/>
      <c r="H970" s="8"/>
      <c r="I970" s="11"/>
      <c r="J970" s="11"/>
      <c r="K970" s="12"/>
      <c r="L970" s="12"/>
      <c r="M970" s="13"/>
      <c r="N970" s="13"/>
      <c r="O970" s="13"/>
      <c r="P970" s="13"/>
      <c r="Q970" s="14"/>
    </row>
    <row r="971" spans="1:17" ht="60" customHeight="1" x14ac:dyDescent="0.15">
      <c r="A971" s="15"/>
      <c r="B971" s="10"/>
      <c r="C971" s="7"/>
      <c r="D971" s="7"/>
      <c r="E971" s="8"/>
      <c r="F971" s="9"/>
      <c r="G971" s="10"/>
      <c r="H971" s="8"/>
      <c r="I971" s="11"/>
      <c r="J971" s="11"/>
      <c r="K971" s="12"/>
      <c r="L971" s="12"/>
      <c r="M971" s="13"/>
      <c r="N971" s="13"/>
      <c r="O971" s="13"/>
      <c r="P971" s="13"/>
      <c r="Q971" s="14"/>
    </row>
    <row r="972" spans="1:17" ht="60" customHeight="1" x14ac:dyDescent="0.15">
      <c r="A972" s="15"/>
      <c r="B972" s="10"/>
      <c r="C972" s="7"/>
      <c r="D972" s="7"/>
      <c r="E972" s="8"/>
      <c r="F972" s="9"/>
      <c r="G972" s="10"/>
      <c r="H972" s="8"/>
      <c r="I972" s="11"/>
      <c r="J972" s="11"/>
      <c r="K972" s="12"/>
      <c r="L972" s="12"/>
      <c r="M972" s="13"/>
      <c r="N972" s="13"/>
      <c r="O972" s="13"/>
      <c r="P972" s="13"/>
      <c r="Q972" s="14"/>
    </row>
    <row r="973" spans="1:17" ht="60" customHeight="1" x14ac:dyDescent="0.15">
      <c r="A973" s="15"/>
      <c r="B973" s="10"/>
      <c r="C973" s="7"/>
      <c r="D973" s="7"/>
      <c r="E973" s="8"/>
      <c r="F973" s="9"/>
      <c r="G973" s="10"/>
      <c r="H973" s="8"/>
      <c r="I973" s="11"/>
      <c r="J973" s="11"/>
      <c r="K973" s="12"/>
      <c r="L973" s="12"/>
      <c r="M973" s="13"/>
      <c r="N973" s="13"/>
      <c r="O973" s="13"/>
      <c r="P973" s="13"/>
      <c r="Q973" s="14"/>
    </row>
    <row r="974" spans="1:17" ht="60" customHeight="1" x14ac:dyDescent="0.15">
      <c r="A974" s="15"/>
      <c r="B974" s="10"/>
      <c r="C974" s="7"/>
      <c r="D974" s="7"/>
      <c r="E974" s="8"/>
      <c r="F974" s="9"/>
      <c r="G974" s="10"/>
      <c r="H974" s="8"/>
      <c r="I974" s="11"/>
      <c r="J974" s="11"/>
      <c r="K974" s="12"/>
      <c r="L974" s="12"/>
      <c r="M974" s="13"/>
      <c r="N974" s="13"/>
      <c r="O974" s="13"/>
      <c r="P974" s="13"/>
      <c r="Q974" s="14"/>
    </row>
    <row r="975" spans="1:17" ht="60" customHeight="1" x14ac:dyDescent="0.15">
      <c r="A975" s="15"/>
      <c r="B975" s="10"/>
      <c r="C975" s="7"/>
      <c r="D975" s="7"/>
      <c r="E975" s="8"/>
      <c r="F975" s="9"/>
      <c r="G975" s="10"/>
      <c r="H975" s="8"/>
      <c r="I975" s="11"/>
      <c r="J975" s="11"/>
      <c r="K975" s="12"/>
      <c r="L975" s="12"/>
      <c r="M975" s="13"/>
      <c r="N975" s="13"/>
      <c r="O975" s="13"/>
      <c r="P975" s="13"/>
      <c r="Q975" s="14"/>
    </row>
    <row r="976" spans="1:17" ht="60" customHeight="1" x14ac:dyDescent="0.15">
      <c r="A976" s="15"/>
      <c r="B976" s="10"/>
      <c r="C976" s="7"/>
      <c r="D976" s="7"/>
      <c r="E976" s="8"/>
      <c r="F976" s="9"/>
      <c r="G976" s="10"/>
      <c r="H976" s="8"/>
      <c r="I976" s="11"/>
      <c r="J976" s="11"/>
      <c r="K976" s="12"/>
      <c r="L976" s="12"/>
      <c r="M976" s="13"/>
      <c r="N976" s="13"/>
      <c r="O976" s="13"/>
      <c r="P976" s="13"/>
      <c r="Q976" s="14"/>
    </row>
    <row r="977" spans="1:17" ht="60" customHeight="1" x14ac:dyDescent="0.15">
      <c r="A977" s="15"/>
      <c r="B977" s="10"/>
      <c r="C977" s="7"/>
      <c r="D977" s="7"/>
      <c r="E977" s="8"/>
      <c r="F977" s="9"/>
      <c r="G977" s="10"/>
      <c r="H977" s="8"/>
      <c r="I977" s="11"/>
      <c r="J977" s="11"/>
      <c r="K977" s="12"/>
      <c r="L977" s="12"/>
      <c r="M977" s="13"/>
      <c r="N977" s="13"/>
      <c r="O977" s="13"/>
      <c r="P977" s="13"/>
      <c r="Q977" s="14"/>
    </row>
    <row r="978" spans="1:17" ht="60" customHeight="1" x14ac:dyDescent="0.15">
      <c r="A978" s="15"/>
      <c r="B978" s="10"/>
      <c r="C978" s="7"/>
      <c r="D978" s="7"/>
      <c r="E978" s="8"/>
      <c r="F978" s="9"/>
      <c r="G978" s="10"/>
      <c r="H978" s="8"/>
      <c r="I978" s="11"/>
      <c r="J978" s="11"/>
      <c r="K978" s="12"/>
      <c r="L978" s="12"/>
      <c r="M978" s="13"/>
      <c r="N978" s="13"/>
      <c r="O978" s="13"/>
      <c r="P978" s="13"/>
      <c r="Q978" s="14"/>
    </row>
    <row r="979" spans="1:17" ht="60" customHeight="1" x14ac:dyDescent="0.15">
      <c r="A979" s="15"/>
      <c r="B979" s="10"/>
      <c r="C979" s="7"/>
      <c r="D979" s="7"/>
      <c r="E979" s="8"/>
      <c r="F979" s="9"/>
      <c r="G979" s="10"/>
      <c r="H979" s="8"/>
      <c r="I979" s="11"/>
      <c r="J979" s="11"/>
      <c r="K979" s="12"/>
      <c r="L979" s="12"/>
      <c r="M979" s="13"/>
      <c r="N979" s="13"/>
      <c r="O979" s="13"/>
      <c r="P979" s="13"/>
      <c r="Q979" s="14"/>
    </row>
    <row r="980" spans="1:17" ht="60" customHeight="1" x14ac:dyDescent="0.15">
      <c r="A980" s="15"/>
      <c r="B980" s="10"/>
      <c r="C980" s="7"/>
      <c r="D980" s="7"/>
      <c r="E980" s="8"/>
      <c r="F980" s="9"/>
      <c r="G980" s="10"/>
      <c r="H980" s="8"/>
      <c r="I980" s="11"/>
      <c r="J980" s="11"/>
      <c r="K980" s="12"/>
      <c r="L980" s="12"/>
      <c r="M980" s="13"/>
      <c r="N980" s="13"/>
      <c r="O980" s="13"/>
      <c r="P980" s="13"/>
      <c r="Q980" s="14"/>
    </row>
    <row r="981" spans="1:17" ht="60" customHeight="1" x14ac:dyDescent="0.15">
      <c r="A981" s="15"/>
      <c r="B981" s="10"/>
      <c r="C981" s="7"/>
      <c r="D981" s="7"/>
      <c r="E981" s="8"/>
      <c r="F981" s="9"/>
      <c r="G981" s="10"/>
      <c r="H981" s="8"/>
      <c r="I981" s="11"/>
      <c r="J981" s="11"/>
      <c r="K981" s="12"/>
      <c r="L981" s="12"/>
      <c r="M981" s="13"/>
      <c r="N981" s="13"/>
      <c r="O981" s="13"/>
      <c r="P981" s="13"/>
      <c r="Q981" s="14"/>
    </row>
    <row r="982" spans="1:17" ht="60" customHeight="1" x14ac:dyDescent="0.15">
      <c r="A982" s="15"/>
      <c r="B982" s="10"/>
      <c r="C982" s="7"/>
      <c r="D982" s="7"/>
      <c r="E982" s="8"/>
      <c r="F982" s="9"/>
      <c r="G982" s="10"/>
      <c r="H982" s="8"/>
      <c r="I982" s="11"/>
      <c r="J982" s="11"/>
      <c r="K982" s="12"/>
      <c r="L982" s="12"/>
      <c r="M982" s="13"/>
      <c r="N982" s="13"/>
      <c r="O982" s="13"/>
      <c r="P982" s="13"/>
      <c r="Q982" s="14"/>
    </row>
    <row r="983" spans="1:17" ht="60" customHeight="1" x14ac:dyDescent="0.15">
      <c r="A983" s="15"/>
      <c r="B983" s="10"/>
      <c r="C983" s="7"/>
      <c r="D983" s="7"/>
      <c r="E983" s="8"/>
      <c r="F983" s="9"/>
      <c r="G983" s="10"/>
      <c r="H983" s="8"/>
      <c r="I983" s="11"/>
      <c r="J983" s="11"/>
      <c r="K983" s="12"/>
      <c r="L983" s="12"/>
      <c r="M983" s="13"/>
      <c r="N983" s="13"/>
      <c r="O983" s="13"/>
      <c r="P983" s="13"/>
      <c r="Q983" s="14"/>
    </row>
    <row r="984" spans="1:17" ht="60" customHeight="1" x14ac:dyDescent="0.15">
      <c r="A984" s="15"/>
      <c r="B984" s="10"/>
      <c r="C984" s="7"/>
      <c r="D984" s="7"/>
      <c r="E984" s="8"/>
      <c r="F984" s="9"/>
      <c r="G984" s="10"/>
      <c r="H984" s="8"/>
      <c r="I984" s="11"/>
      <c r="J984" s="11"/>
      <c r="K984" s="12"/>
      <c r="L984" s="12"/>
      <c r="M984" s="13"/>
      <c r="N984" s="13"/>
      <c r="O984" s="13"/>
      <c r="P984" s="13"/>
      <c r="Q984" s="14"/>
    </row>
    <row r="985" spans="1:17" ht="60" customHeight="1" x14ac:dyDescent="0.15">
      <c r="A985" s="15"/>
      <c r="B985" s="10"/>
      <c r="C985" s="7"/>
      <c r="D985" s="7"/>
      <c r="E985" s="8"/>
      <c r="F985" s="9"/>
      <c r="G985" s="10"/>
      <c r="H985" s="8"/>
      <c r="I985" s="11"/>
      <c r="J985" s="11"/>
      <c r="K985" s="12"/>
      <c r="L985" s="12"/>
      <c r="M985" s="13"/>
      <c r="N985" s="13"/>
      <c r="O985" s="13"/>
      <c r="P985" s="13"/>
      <c r="Q985" s="14"/>
    </row>
    <row r="986" spans="1:17" ht="60" customHeight="1" x14ac:dyDescent="0.15">
      <c r="A986" s="15"/>
      <c r="B986" s="10"/>
      <c r="C986" s="7"/>
      <c r="D986" s="7"/>
      <c r="E986" s="8"/>
      <c r="F986" s="9"/>
      <c r="G986" s="10"/>
      <c r="H986" s="8"/>
      <c r="I986" s="11"/>
      <c r="J986" s="11"/>
      <c r="K986" s="12"/>
      <c r="L986" s="12"/>
      <c r="M986" s="13"/>
      <c r="N986" s="13"/>
      <c r="O986" s="13"/>
      <c r="P986" s="13"/>
      <c r="Q986" s="14"/>
    </row>
    <row r="987" spans="1:17" ht="60" customHeight="1" x14ac:dyDescent="0.15">
      <c r="A987" s="15"/>
      <c r="B987" s="10"/>
      <c r="C987" s="7"/>
      <c r="D987" s="7"/>
      <c r="E987" s="8"/>
      <c r="F987" s="9"/>
      <c r="G987" s="10"/>
      <c r="H987" s="8"/>
      <c r="I987" s="11"/>
      <c r="J987" s="11"/>
      <c r="K987" s="12"/>
      <c r="L987" s="12"/>
      <c r="M987" s="13"/>
      <c r="N987" s="13"/>
      <c r="O987" s="13"/>
      <c r="P987" s="13"/>
      <c r="Q987" s="14"/>
    </row>
    <row r="988" spans="1:17" ht="60" customHeight="1" x14ac:dyDescent="0.15">
      <c r="A988" s="15"/>
      <c r="B988" s="10"/>
      <c r="C988" s="7"/>
      <c r="D988" s="7"/>
      <c r="E988" s="8"/>
      <c r="F988" s="9"/>
      <c r="G988" s="10"/>
      <c r="H988" s="8"/>
      <c r="I988" s="11"/>
      <c r="J988" s="11"/>
      <c r="K988" s="12"/>
      <c r="L988" s="12"/>
      <c r="M988" s="13"/>
      <c r="N988" s="13"/>
      <c r="O988" s="13"/>
      <c r="P988" s="13"/>
      <c r="Q988" s="14"/>
    </row>
    <row r="989" spans="1:17" ht="60" customHeight="1" x14ac:dyDescent="0.15">
      <c r="A989" s="15"/>
      <c r="B989" s="10"/>
      <c r="C989" s="7"/>
      <c r="D989" s="7"/>
      <c r="E989" s="8"/>
      <c r="F989" s="9"/>
      <c r="G989" s="10"/>
      <c r="H989" s="8"/>
      <c r="I989" s="11"/>
      <c r="J989" s="11"/>
      <c r="K989" s="12"/>
      <c r="L989" s="12"/>
      <c r="M989" s="13"/>
      <c r="N989" s="13"/>
      <c r="O989" s="13"/>
      <c r="P989" s="13"/>
      <c r="Q989" s="14"/>
    </row>
    <row r="990" spans="1:17" ht="60" customHeight="1" x14ac:dyDescent="0.15">
      <c r="A990" s="15"/>
      <c r="B990" s="10"/>
      <c r="C990" s="7"/>
      <c r="D990" s="7"/>
      <c r="E990" s="8"/>
      <c r="F990" s="9"/>
      <c r="G990" s="10"/>
      <c r="H990" s="8"/>
      <c r="I990" s="11"/>
      <c r="J990" s="11"/>
      <c r="K990" s="12"/>
      <c r="L990" s="12"/>
      <c r="M990" s="13"/>
      <c r="N990" s="13"/>
      <c r="O990" s="13"/>
      <c r="P990" s="13"/>
      <c r="Q990" s="14"/>
    </row>
    <row r="991" spans="1:17" ht="60" customHeight="1" x14ac:dyDescent="0.15">
      <c r="A991" s="15"/>
      <c r="B991" s="10"/>
      <c r="C991" s="7"/>
      <c r="D991" s="7"/>
      <c r="E991" s="8"/>
      <c r="F991" s="9"/>
      <c r="G991" s="10"/>
      <c r="H991" s="8"/>
      <c r="I991" s="11"/>
      <c r="J991" s="11"/>
      <c r="K991" s="12"/>
      <c r="L991" s="12"/>
      <c r="M991" s="13"/>
      <c r="N991" s="13"/>
      <c r="O991" s="13"/>
      <c r="P991" s="13"/>
      <c r="Q991" s="14"/>
    </row>
    <row r="992" spans="1:17" ht="60" customHeight="1" x14ac:dyDescent="0.15">
      <c r="A992" s="15"/>
      <c r="B992" s="10"/>
      <c r="C992" s="7"/>
      <c r="D992" s="7"/>
      <c r="E992" s="8"/>
      <c r="F992" s="9"/>
      <c r="G992" s="10"/>
      <c r="H992" s="8"/>
      <c r="I992" s="11"/>
      <c r="J992" s="11"/>
      <c r="K992" s="12"/>
      <c r="L992" s="12"/>
      <c r="M992" s="13"/>
      <c r="N992" s="13"/>
      <c r="O992" s="13"/>
      <c r="P992" s="13"/>
      <c r="Q992" s="14"/>
    </row>
    <row r="993" spans="1:17" ht="60" customHeight="1" x14ac:dyDescent="0.15">
      <c r="A993" s="15"/>
      <c r="B993" s="10"/>
      <c r="C993" s="7"/>
      <c r="D993" s="7"/>
      <c r="E993" s="8"/>
      <c r="F993" s="9"/>
      <c r="G993" s="10"/>
      <c r="H993" s="8"/>
      <c r="I993" s="11"/>
      <c r="J993" s="11"/>
      <c r="K993" s="12"/>
      <c r="L993" s="12"/>
      <c r="M993" s="13"/>
      <c r="N993" s="13"/>
      <c r="O993" s="13"/>
      <c r="P993" s="13"/>
      <c r="Q993" s="14"/>
    </row>
    <row r="994" spans="1:17" ht="60" customHeight="1" x14ac:dyDescent="0.15">
      <c r="A994" s="15"/>
      <c r="B994" s="10"/>
      <c r="C994" s="7"/>
      <c r="D994" s="7"/>
      <c r="E994" s="8"/>
      <c r="F994" s="9"/>
      <c r="G994" s="10"/>
      <c r="H994" s="8"/>
      <c r="I994" s="11"/>
      <c r="J994" s="11"/>
      <c r="K994" s="12"/>
      <c r="L994" s="12"/>
      <c r="M994" s="13"/>
      <c r="N994" s="13"/>
      <c r="O994" s="13"/>
      <c r="P994" s="13"/>
      <c r="Q994" s="14"/>
    </row>
    <row r="995" spans="1:17" ht="60" customHeight="1" x14ac:dyDescent="0.15">
      <c r="A995" s="15"/>
      <c r="B995" s="10"/>
      <c r="C995" s="7"/>
      <c r="D995" s="7"/>
      <c r="E995" s="8"/>
      <c r="F995" s="9"/>
      <c r="G995" s="10"/>
      <c r="H995" s="8"/>
      <c r="I995" s="11"/>
      <c r="J995" s="11"/>
      <c r="K995" s="12"/>
      <c r="L995" s="12"/>
      <c r="M995" s="13"/>
      <c r="N995" s="13"/>
      <c r="O995" s="13"/>
      <c r="P995" s="13"/>
      <c r="Q995" s="14"/>
    </row>
    <row r="996" spans="1:17" ht="60" customHeight="1" x14ac:dyDescent="0.15">
      <c r="A996" s="15"/>
      <c r="B996" s="10"/>
      <c r="C996" s="7"/>
      <c r="D996" s="7"/>
      <c r="E996" s="8"/>
      <c r="F996" s="9"/>
      <c r="G996" s="10"/>
      <c r="H996" s="8"/>
      <c r="I996" s="11"/>
      <c r="J996" s="11"/>
      <c r="K996" s="12"/>
      <c r="L996" s="12"/>
      <c r="M996" s="13"/>
      <c r="N996" s="13"/>
      <c r="O996" s="13"/>
      <c r="P996" s="13"/>
      <c r="Q996" s="14"/>
    </row>
    <row r="997" spans="1:17" ht="60" customHeight="1" x14ac:dyDescent="0.15">
      <c r="A997" s="15"/>
      <c r="B997" s="10"/>
      <c r="C997" s="7"/>
      <c r="D997" s="7"/>
      <c r="E997" s="8"/>
      <c r="F997" s="9"/>
      <c r="G997" s="10"/>
      <c r="H997" s="8"/>
      <c r="I997" s="11"/>
      <c r="J997" s="11"/>
      <c r="K997" s="12"/>
      <c r="L997" s="12"/>
      <c r="M997" s="13"/>
      <c r="N997" s="13"/>
      <c r="O997" s="13"/>
      <c r="P997" s="13"/>
      <c r="Q997" s="14"/>
    </row>
    <row r="998" spans="1:17" ht="60" customHeight="1" x14ac:dyDescent="0.15">
      <c r="A998" s="15"/>
      <c r="B998" s="10"/>
      <c r="C998" s="7"/>
      <c r="D998" s="7"/>
      <c r="E998" s="8"/>
      <c r="F998" s="9"/>
      <c r="G998" s="10"/>
      <c r="H998" s="8"/>
      <c r="I998" s="11"/>
      <c r="J998" s="11"/>
      <c r="K998" s="12"/>
      <c r="L998" s="12"/>
      <c r="M998" s="13"/>
      <c r="N998" s="13"/>
      <c r="O998" s="13"/>
      <c r="P998" s="13"/>
      <c r="Q998" s="14"/>
    </row>
    <row r="999" spans="1:17" ht="60" customHeight="1" x14ac:dyDescent="0.15">
      <c r="A999" s="16"/>
      <c r="B999" s="16"/>
      <c r="C999" s="16"/>
      <c r="D999" s="16"/>
      <c r="E999" s="17"/>
      <c r="F999" s="17"/>
      <c r="G999" s="16"/>
      <c r="H999" s="17"/>
      <c r="I999" s="18"/>
      <c r="J999" s="18"/>
      <c r="K999" s="19"/>
      <c r="L999" s="19"/>
      <c r="M999" s="20"/>
      <c r="N999" s="20"/>
      <c r="O999" s="20"/>
      <c r="P999" s="20"/>
      <c r="Q999" s="18"/>
    </row>
    <row r="1000" spans="1:17" ht="60" customHeight="1" x14ac:dyDescent="0.15">
      <c r="A1000" s="16"/>
      <c r="B1000" s="16"/>
      <c r="C1000" s="16"/>
      <c r="D1000" s="16"/>
      <c r="E1000" s="17"/>
      <c r="F1000" s="17"/>
      <c r="G1000" s="16"/>
      <c r="H1000" s="17"/>
      <c r="I1000" s="18"/>
      <c r="J1000" s="18"/>
      <c r="K1000" s="19"/>
      <c r="L1000" s="19"/>
      <c r="M1000" s="20"/>
      <c r="N1000" s="20"/>
      <c r="O1000" s="20"/>
      <c r="P1000" s="20"/>
      <c r="Q1000" s="18"/>
    </row>
  </sheetData>
  <autoFilter ref="A4:Q700">
    <sortState ref="A6:Q700">
      <sortCondition ref="C4:C700"/>
    </sortState>
  </autoFilter>
  <mergeCells count="16">
    <mergeCell ref="B3:B4"/>
    <mergeCell ref="A3:A4"/>
    <mergeCell ref="J3:J4"/>
    <mergeCell ref="H3:H4"/>
    <mergeCell ref="G3:G4"/>
    <mergeCell ref="F3:F4"/>
    <mergeCell ref="E3:E4"/>
    <mergeCell ref="C3:C4"/>
    <mergeCell ref="K3:K4"/>
    <mergeCell ref="N3:P3"/>
    <mergeCell ref="I3:I4"/>
    <mergeCell ref="D3:D4"/>
    <mergeCell ref="E1:Q1"/>
    <mergeCell ref="Q3:Q4"/>
    <mergeCell ref="M3:M4"/>
    <mergeCell ref="L3:L4"/>
  </mergeCells>
  <phoneticPr fontId="4"/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0"/>
  <sheetViews>
    <sheetView view="pageBreakPreview" zoomScale="85" zoomScaleNormal="100" zoomScaleSheetLayoutView="85" workbookViewId="0">
      <selection activeCell="B5" sqref="B5:B220"/>
    </sheetView>
  </sheetViews>
  <sheetFormatPr defaultColWidth="6" defaultRowHeight="60" customHeight="1" x14ac:dyDescent="0.15"/>
  <cols>
    <col min="1" max="1" width="10.125" style="3" customWidth="1"/>
    <col min="2" max="2" width="9.625" style="3" customWidth="1"/>
    <col min="3" max="3" width="6.5" style="3" customWidth="1"/>
    <col min="4" max="4" width="12.75" style="3" bestFit="1" customWidth="1"/>
    <col min="5" max="6" width="30.625" style="1" customWidth="1"/>
    <col min="7" max="7" width="18.625" style="3" customWidth="1"/>
    <col min="8" max="8" width="35.625" style="1" customWidth="1"/>
    <col min="9" max="9" width="15.625" style="3" customWidth="1"/>
    <col min="10" max="10" width="13.75" style="3" customWidth="1"/>
    <col min="11" max="12" width="15.625" style="1" customWidth="1"/>
    <col min="13" max="16" width="8.625" style="4" customWidth="1"/>
    <col min="17" max="17" width="8.625" style="3" customWidth="1"/>
    <col min="18" max="16384" width="6" style="1"/>
  </cols>
  <sheetData>
    <row r="1" spans="1:17" ht="42" customHeight="1" x14ac:dyDescent="0.15">
      <c r="B1" s="31"/>
      <c r="C1" s="31"/>
      <c r="D1" s="31"/>
      <c r="E1" s="51" t="s">
        <v>8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5" customHeight="1" x14ac:dyDescent="0.15">
      <c r="E2" s="1" t="s">
        <v>9</v>
      </c>
    </row>
    <row r="3" spans="1:17" s="5" customFormat="1" ht="13.5" x14ac:dyDescent="0.15">
      <c r="A3" s="56" t="s">
        <v>0</v>
      </c>
      <c r="B3" s="56" t="s">
        <v>1</v>
      </c>
      <c r="C3" s="47" t="s">
        <v>11</v>
      </c>
      <c r="D3" s="49" t="s">
        <v>20</v>
      </c>
      <c r="E3" s="56" t="s">
        <v>2</v>
      </c>
      <c r="F3" s="47" t="s">
        <v>10</v>
      </c>
      <c r="G3" s="56" t="s">
        <v>19</v>
      </c>
      <c r="H3" s="58" t="s">
        <v>12</v>
      </c>
      <c r="I3" s="47" t="s">
        <v>18</v>
      </c>
      <c r="J3" s="58" t="s">
        <v>13</v>
      </c>
      <c r="K3" s="42" t="s">
        <v>3</v>
      </c>
      <c r="L3" s="56" t="s">
        <v>4</v>
      </c>
      <c r="M3" s="54" t="s">
        <v>5</v>
      </c>
      <c r="N3" s="44" t="s">
        <v>14</v>
      </c>
      <c r="O3" s="45"/>
      <c r="P3" s="46"/>
      <c r="Q3" s="52" t="s">
        <v>6</v>
      </c>
    </row>
    <row r="4" spans="1:17" s="5" customFormat="1" ht="48" x14ac:dyDescent="0.15">
      <c r="A4" s="57"/>
      <c r="B4" s="57"/>
      <c r="C4" s="48"/>
      <c r="D4" s="50"/>
      <c r="E4" s="57"/>
      <c r="F4" s="48"/>
      <c r="G4" s="57"/>
      <c r="H4" s="59"/>
      <c r="I4" s="48"/>
      <c r="J4" s="59"/>
      <c r="K4" s="43"/>
      <c r="L4" s="57"/>
      <c r="M4" s="55"/>
      <c r="N4" s="6" t="s">
        <v>15</v>
      </c>
      <c r="O4" s="6" t="s">
        <v>16</v>
      </c>
      <c r="P4" s="6" t="s">
        <v>17</v>
      </c>
      <c r="Q4" s="53"/>
    </row>
    <row r="5" spans="1:17" ht="60" customHeight="1" x14ac:dyDescent="0.15">
      <c r="A5" s="22" t="e">
        <f>VLOOKUP(B5,#REF!,75,FALSE)</f>
        <v>#REF!</v>
      </c>
      <c r="B5" s="29"/>
      <c r="C5" s="23" t="e">
        <f>VLOOKUP(B5,#REF!,76,FALSE)</f>
        <v>#REF!</v>
      </c>
      <c r="D5" s="23" t="e">
        <f t="shared" ref="D5:D68" si="0">IF(C5="KE","市場価格方式","")</f>
        <v>#REF!</v>
      </c>
      <c r="E5" s="24" t="e">
        <f>VLOOKUP(B5,#REF!,9,FALSE)&amp;CHAR(10)&amp;(DBCS(VLOOKUP(B5,#REF!,11,FALSE))&amp;(DBCS(VLOOKUP(B5,#REF!,10,FALSE))))</f>
        <v>#REF!</v>
      </c>
      <c r="F5" s="24" t="e">
        <f>IF(VLOOKUP(B5,#REF!,63,FALSE)="01","航空自衛隊第２補給処調達部長　村岡　良雄","航空自衛隊第２補給処調達部長代理調達管理課長　奥山　英樹")</f>
        <v>#REF!</v>
      </c>
      <c r="G5" s="25" t="e">
        <f>DATEVALUE(VLOOKUP(B5,#REF!,21,FALSE))</f>
        <v>#REF!</v>
      </c>
      <c r="H5" s="24" t="e">
        <f>VLOOKUP(B5,#REF!,18,FALSE)&amp;CHAR(10)&amp;(VLOOKUP(B5,#REF!,19,FALSE))</f>
        <v>#REF!</v>
      </c>
      <c r="I5" s="26" t="e">
        <f>VLOOKUP(H5,#REF!,2,FALSE)</f>
        <v>#REF!</v>
      </c>
      <c r="J5" s="11" t="e">
        <f>IF((VLOOKUP(B5,#REF!,68,FALSE)="55"),"一般競争入札","指名競争入札")</f>
        <v>#REF!</v>
      </c>
      <c r="K5" s="27" t="e">
        <f>IF(OR((VLOOKUP(B5,#REF!,66,FALSE)="1"),(VLOOKUP(B5,#REF!,8,FALSE)="1")),"非公開",(VLOOKUP(B5,#REF!,30,"FALSE")))</f>
        <v>#REF!</v>
      </c>
      <c r="L5" s="27" t="e">
        <f>VLOOKUP(B5,#REF!,29,FALSE)</f>
        <v>#REF!</v>
      </c>
      <c r="M5" s="28" t="e">
        <f>IF(OR((VLOOKUP(B5,#REF!,66,FALSE)="1"),(VLOOKUP(B5,#REF!,8,FALSE)="1")),"非公開",(ROUNDDOWN(L5/K5,3)))</f>
        <v>#REF!</v>
      </c>
      <c r="N5" s="13"/>
      <c r="O5" s="13"/>
      <c r="P5" s="13"/>
      <c r="Q5" s="14" t="s">
        <v>7</v>
      </c>
    </row>
    <row r="6" spans="1:17" ht="60" customHeight="1" x14ac:dyDescent="0.15">
      <c r="A6" s="22" t="e">
        <f>VLOOKUP(B6,#REF!,75,FALSE)</f>
        <v>#REF!</v>
      </c>
      <c r="B6" s="29"/>
      <c r="C6" s="23" t="e">
        <f>VLOOKUP(B6,#REF!,76,FALSE)</f>
        <v>#REF!</v>
      </c>
      <c r="D6" s="23" t="e">
        <f t="shared" si="0"/>
        <v>#REF!</v>
      </c>
      <c r="E6" s="24" t="e">
        <f>VLOOKUP(B6,#REF!,9,FALSE)&amp;CHAR(10)&amp;(DBCS(VLOOKUP(B6,#REF!,11,FALSE))&amp;(DBCS(VLOOKUP(B6,#REF!,10,FALSE))))</f>
        <v>#REF!</v>
      </c>
      <c r="F6" s="24" t="e">
        <f>IF(VLOOKUP(B6,#REF!,63,FALSE)="01","航空自衛隊第２補給処調達部長　村岡　良雄","航空自衛隊第２補給処調達部長代理調達管理課長　奥山　英樹")</f>
        <v>#REF!</v>
      </c>
      <c r="G6" s="25" t="e">
        <f>DATEVALUE(VLOOKUP(B6,#REF!,21,FALSE))</f>
        <v>#REF!</v>
      </c>
      <c r="H6" s="24" t="e">
        <f>VLOOKUP(B6,#REF!,18,FALSE)&amp;CHAR(10)&amp;(VLOOKUP(B6,#REF!,19,FALSE))</f>
        <v>#REF!</v>
      </c>
      <c r="I6" s="26" t="e">
        <f>VLOOKUP(H6,#REF!,2,FALSE)</f>
        <v>#REF!</v>
      </c>
      <c r="J6" s="11" t="e">
        <f>IF((VLOOKUP(B6,#REF!,68,FALSE)="55"),"一般競争入札","指名競争入札")</f>
        <v>#REF!</v>
      </c>
      <c r="K6" s="27" t="e">
        <f>IF(OR((VLOOKUP(B6,#REF!,66,FALSE)="1"),(VLOOKUP(B6,#REF!,8,FALSE)="1")),"非公開",(VLOOKUP(B6,#REF!,30,"FALSE")))</f>
        <v>#REF!</v>
      </c>
      <c r="L6" s="27" t="e">
        <f>VLOOKUP(B6,#REF!,29,FALSE)</f>
        <v>#REF!</v>
      </c>
      <c r="M6" s="28" t="e">
        <f>IF(OR((VLOOKUP(B6,#REF!,66,FALSE)="1"),(VLOOKUP(B6,#REF!,8,FALSE)="1")),"非公開",(ROUNDDOWN(L6/K6,3)))</f>
        <v>#REF!</v>
      </c>
      <c r="N6" s="13"/>
      <c r="O6" s="13"/>
      <c r="P6" s="13"/>
      <c r="Q6" s="14" t="s">
        <v>7</v>
      </c>
    </row>
    <row r="7" spans="1:17" ht="60" customHeight="1" x14ac:dyDescent="0.15">
      <c r="A7" s="22" t="e">
        <f>VLOOKUP(B7,#REF!,75,FALSE)</f>
        <v>#REF!</v>
      </c>
      <c r="B7" s="29"/>
      <c r="C7" s="23" t="e">
        <f>VLOOKUP(B7,#REF!,76,FALSE)</f>
        <v>#REF!</v>
      </c>
      <c r="D7" s="23" t="e">
        <f t="shared" si="0"/>
        <v>#REF!</v>
      </c>
      <c r="E7" s="24" t="e">
        <f>VLOOKUP(B7,#REF!,9,FALSE)&amp;CHAR(10)&amp;(DBCS(VLOOKUP(B7,#REF!,11,FALSE))&amp;(DBCS(VLOOKUP(B7,#REF!,10,FALSE))))</f>
        <v>#REF!</v>
      </c>
      <c r="F7" s="24" t="e">
        <f>IF(VLOOKUP(B7,#REF!,63,FALSE)="01","航空自衛隊第２補給処調達部長　村岡　良雄","航空自衛隊第２補給処調達部長代理調達管理課長　奥山　英樹")</f>
        <v>#REF!</v>
      </c>
      <c r="G7" s="25" t="e">
        <f>DATEVALUE(VLOOKUP(B7,#REF!,21,FALSE))</f>
        <v>#REF!</v>
      </c>
      <c r="H7" s="24" t="e">
        <f>VLOOKUP(B7,#REF!,18,FALSE)&amp;CHAR(10)&amp;(VLOOKUP(B7,#REF!,19,FALSE))</f>
        <v>#REF!</v>
      </c>
      <c r="I7" s="26" t="e">
        <f>VLOOKUP(H7,#REF!,2,FALSE)</f>
        <v>#REF!</v>
      </c>
      <c r="J7" s="11" t="e">
        <f>IF((VLOOKUP(B7,#REF!,68,FALSE)="55"),"一般競争入札","指名競争入札")</f>
        <v>#REF!</v>
      </c>
      <c r="K7" s="27" t="e">
        <f>IF(OR((VLOOKUP(B7,#REF!,66,FALSE)="1"),(VLOOKUP(B7,#REF!,8,FALSE)="1")),"非公開",(VLOOKUP(B7,#REF!,30,"FALSE")))</f>
        <v>#REF!</v>
      </c>
      <c r="L7" s="27" t="e">
        <f>VLOOKUP(B7,#REF!,29,FALSE)</f>
        <v>#REF!</v>
      </c>
      <c r="M7" s="28" t="e">
        <f>IF(OR((VLOOKUP(B7,#REF!,66,FALSE)="1"),(VLOOKUP(B7,#REF!,8,FALSE)="1")),"非公開",(ROUNDDOWN(L7/K7,3)))</f>
        <v>#REF!</v>
      </c>
      <c r="N7" s="13"/>
      <c r="O7" s="13"/>
      <c r="P7" s="13"/>
      <c r="Q7" s="14" t="s">
        <v>7</v>
      </c>
    </row>
    <row r="8" spans="1:17" ht="60" customHeight="1" x14ac:dyDescent="0.15">
      <c r="A8" s="22" t="e">
        <f>VLOOKUP(B8,#REF!,75,FALSE)</f>
        <v>#REF!</v>
      </c>
      <c r="B8" s="29"/>
      <c r="C8" s="23" t="e">
        <f>VLOOKUP(B8,#REF!,76,FALSE)</f>
        <v>#REF!</v>
      </c>
      <c r="D8" s="23" t="e">
        <f t="shared" si="0"/>
        <v>#REF!</v>
      </c>
      <c r="E8" s="24" t="e">
        <f>VLOOKUP(B8,#REF!,9,FALSE)&amp;CHAR(10)&amp;(DBCS(VLOOKUP(B8,#REF!,11,FALSE))&amp;(DBCS(VLOOKUP(B8,#REF!,10,FALSE))))</f>
        <v>#REF!</v>
      </c>
      <c r="F8" s="24" t="e">
        <f>IF(VLOOKUP(B8,#REF!,63,FALSE)="01","航空自衛隊第２補給処調達部長　村岡　良雄","航空自衛隊第２補給処調達部長代理調達管理課長　奥山　英樹")</f>
        <v>#REF!</v>
      </c>
      <c r="G8" s="25" t="e">
        <f>DATEVALUE(VLOOKUP(B8,#REF!,21,FALSE))</f>
        <v>#REF!</v>
      </c>
      <c r="H8" s="24" t="e">
        <f>VLOOKUP(B8,#REF!,18,FALSE)&amp;CHAR(10)&amp;(VLOOKUP(B8,#REF!,19,FALSE))</f>
        <v>#REF!</v>
      </c>
      <c r="I8" s="26" t="e">
        <f>VLOOKUP(H8,#REF!,2,FALSE)</f>
        <v>#REF!</v>
      </c>
      <c r="J8" s="11" t="e">
        <f>IF((VLOOKUP(B8,#REF!,68,FALSE)="55"),"一般競争入札","指名競争入札")</f>
        <v>#REF!</v>
      </c>
      <c r="K8" s="27" t="e">
        <f>IF(OR((VLOOKUP(B8,#REF!,66,FALSE)="1"),(VLOOKUP(B8,#REF!,8,FALSE)="1")),"非公開",(VLOOKUP(B8,#REF!,30,"FALSE")))</f>
        <v>#REF!</v>
      </c>
      <c r="L8" s="27" t="e">
        <f>VLOOKUP(B8,#REF!,29,FALSE)</f>
        <v>#REF!</v>
      </c>
      <c r="M8" s="28" t="e">
        <f>IF(OR((VLOOKUP(B8,#REF!,66,FALSE)="1"),(VLOOKUP(B8,#REF!,8,FALSE)="1")),"非公開",(ROUNDDOWN(L8/K8,3)))</f>
        <v>#REF!</v>
      </c>
      <c r="N8" s="13"/>
      <c r="O8" s="13"/>
      <c r="P8" s="13"/>
      <c r="Q8" s="14" t="s">
        <v>7</v>
      </c>
    </row>
    <row r="9" spans="1:17" ht="60" customHeight="1" x14ac:dyDescent="0.15">
      <c r="A9" s="22" t="e">
        <f>VLOOKUP(B9,#REF!,75,FALSE)</f>
        <v>#REF!</v>
      </c>
      <c r="B9" s="29"/>
      <c r="C9" s="23" t="e">
        <f>VLOOKUP(B9,#REF!,76,FALSE)</f>
        <v>#REF!</v>
      </c>
      <c r="D9" s="23" t="e">
        <f t="shared" si="0"/>
        <v>#REF!</v>
      </c>
      <c r="E9" s="24" t="e">
        <f>VLOOKUP(B9,#REF!,9,FALSE)&amp;CHAR(10)&amp;(DBCS(VLOOKUP(B9,#REF!,11,FALSE))&amp;(DBCS(VLOOKUP(B9,#REF!,10,FALSE))))</f>
        <v>#REF!</v>
      </c>
      <c r="F9" s="24" t="e">
        <f>IF(VLOOKUP(B9,#REF!,63,FALSE)="01","航空自衛隊第２補給処調達部長　村岡　良雄","航空自衛隊第２補給処調達部長代理調達管理課長　奥山　英樹")</f>
        <v>#REF!</v>
      </c>
      <c r="G9" s="25" t="e">
        <f>DATEVALUE(VLOOKUP(B9,#REF!,21,FALSE))</f>
        <v>#REF!</v>
      </c>
      <c r="H9" s="24" t="e">
        <f>VLOOKUP(B9,#REF!,18,FALSE)&amp;CHAR(10)&amp;(VLOOKUP(B9,#REF!,19,FALSE))</f>
        <v>#REF!</v>
      </c>
      <c r="I9" s="26" t="e">
        <f>VLOOKUP(H9,#REF!,2,FALSE)</f>
        <v>#REF!</v>
      </c>
      <c r="J9" s="11" t="e">
        <f>IF((VLOOKUP(B9,#REF!,68,FALSE)="55"),"一般競争入札","指名競争入札")</f>
        <v>#REF!</v>
      </c>
      <c r="K9" s="27" t="e">
        <f>IF(OR((VLOOKUP(B9,#REF!,66,FALSE)="1"),(VLOOKUP(B9,#REF!,8,FALSE)="1")),"非公開",(VLOOKUP(B9,#REF!,30,"FALSE")))</f>
        <v>#REF!</v>
      </c>
      <c r="L9" s="27" t="e">
        <f>VLOOKUP(B9,#REF!,29,FALSE)</f>
        <v>#REF!</v>
      </c>
      <c r="M9" s="28" t="e">
        <f>IF(OR((VLOOKUP(B9,#REF!,66,FALSE)="1"),(VLOOKUP(B9,#REF!,8,FALSE)="1")),"非公開",(ROUNDDOWN(L9/K9,3)))</f>
        <v>#REF!</v>
      </c>
      <c r="N9" s="13"/>
      <c r="O9" s="13"/>
      <c r="P9" s="13"/>
      <c r="Q9" s="14" t="s">
        <v>7</v>
      </c>
    </row>
    <row r="10" spans="1:17" ht="60" customHeight="1" x14ac:dyDescent="0.15">
      <c r="A10" s="22" t="e">
        <f>VLOOKUP(B10,#REF!,75,FALSE)</f>
        <v>#REF!</v>
      </c>
      <c r="B10" s="29"/>
      <c r="C10" s="23" t="e">
        <f>VLOOKUP(B10,#REF!,76,FALSE)</f>
        <v>#REF!</v>
      </c>
      <c r="D10" s="23" t="e">
        <f t="shared" si="0"/>
        <v>#REF!</v>
      </c>
      <c r="E10" s="24" t="e">
        <f>VLOOKUP(B10,#REF!,9,FALSE)&amp;CHAR(10)&amp;(DBCS(VLOOKUP(B10,#REF!,11,FALSE))&amp;(DBCS(VLOOKUP(B10,#REF!,10,FALSE))))</f>
        <v>#REF!</v>
      </c>
      <c r="F10" s="24" t="e">
        <f>IF(VLOOKUP(B10,#REF!,63,FALSE)="01","航空自衛隊第２補給処調達部長　村岡　良雄","航空自衛隊第２補給処調達部長代理調達管理課長　奥山　英樹")</f>
        <v>#REF!</v>
      </c>
      <c r="G10" s="25" t="e">
        <f>DATEVALUE(VLOOKUP(B10,#REF!,21,FALSE))</f>
        <v>#REF!</v>
      </c>
      <c r="H10" s="24" t="e">
        <f>VLOOKUP(B10,#REF!,18,FALSE)&amp;CHAR(10)&amp;(VLOOKUP(B10,#REF!,19,FALSE))</f>
        <v>#REF!</v>
      </c>
      <c r="I10" s="26" t="e">
        <f>VLOOKUP(H10,#REF!,2,FALSE)</f>
        <v>#REF!</v>
      </c>
      <c r="J10" s="11" t="e">
        <f>IF((VLOOKUP(B10,#REF!,68,FALSE)="55"),"一般競争入札","指名競争入札")</f>
        <v>#REF!</v>
      </c>
      <c r="K10" s="27" t="e">
        <f>IF(OR((VLOOKUP(B10,#REF!,66,FALSE)="1"),(VLOOKUP(B10,#REF!,8,FALSE)="1")),"非公開",(VLOOKUP(B10,#REF!,30,"FALSE")))</f>
        <v>#REF!</v>
      </c>
      <c r="L10" s="27" t="e">
        <f>VLOOKUP(B10,#REF!,29,FALSE)</f>
        <v>#REF!</v>
      </c>
      <c r="M10" s="28" t="e">
        <f>IF(OR((VLOOKUP(B10,#REF!,66,FALSE)="1"),(VLOOKUP(B10,#REF!,8,FALSE)="1")),"非公開",(ROUNDDOWN(L10/K10,3)))</f>
        <v>#REF!</v>
      </c>
      <c r="N10" s="13"/>
      <c r="O10" s="13"/>
      <c r="P10" s="13"/>
      <c r="Q10" s="14" t="s">
        <v>7</v>
      </c>
    </row>
    <row r="11" spans="1:17" ht="60" customHeight="1" x14ac:dyDescent="0.15">
      <c r="A11" s="22" t="e">
        <f>VLOOKUP(B11,#REF!,75,FALSE)</f>
        <v>#REF!</v>
      </c>
      <c r="B11" s="29"/>
      <c r="C11" s="23" t="e">
        <f>VLOOKUP(B11,#REF!,76,FALSE)</f>
        <v>#REF!</v>
      </c>
      <c r="D11" s="23" t="e">
        <f t="shared" si="0"/>
        <v>#REF!</v>
      </c>
      <c r="E11" s="24" t="e">
        <f>VLOOKUP(B11,#REF!,9,FALSE)&amp;CHAR(10)&amp;(DBCS(VLOOKUP(B11,#REF!,11,FALSE))&amp;(DBCS(VLOOKUP(B11,#REF!,10,FALSE))))</f>
        <v>#REF!</v>
      </c>
      <c r="F11" s="24" t="e">
        <f>IF(VLOOKUP(B11,#REF!,63,FALSE)="01","航空自衛隊第２補給処調達部長　村岡　良雄","航空自衛隊第２補給処調達部長代理調達管理課長　奥山　英樹")</f>
        <v>#REF!</v>
      </c>
      <c r="G11" s="25" t="e">
        <f>DATEVALUE(VLOOKUP(B11,#REF!,21,FALSE))</f>
        <v>#REF!</v>
      </c>
      <c r="H11" s="24" t="e">
        <f>VLOOKUP(B11,#REF!,18,FALSE)&amp;CHAR(10)&amp;(VLOOKUP(B11,#REF!,19,FALSE))</f>
        <v>#REF!</v>
      </c>
      <c r="I11" s="26" t="e">
        <f>VLOOKUP(H11,#REF!,2,FALSE)</f>
        <v>#REF!</v>
      </c>
      <c r="J11" s="11" t="e">
        <f>IF((VLOOKUP(B11,#REF!,68,FALSE)="55"),"一般競争入札","指名競争入札")</f>
        <v>#REF!</v>
      </c>
      <c r="K11" s="27" t="e">
        <f>IF(OR((VLOOKUP(B11,#REF!,66,FALSE)="1"),(VLOOKUP(B11,#REF!,8,FALSE)="1")),"非公開",(VLOOKUP(B11,#REF!,30,"FALSE")))</f>
        <v>#REF!</v>
      </c>
      <c r="L11" s="27" t="e">
        <f>VLOOKUP(B11,#REF!,29,FALSE)</f>
        <v>#REF!</v>
      </c>
      <c r="M11" s="28" t="e">
        <f>IF(OR((VLOOKUP(B11,#REF!,66,FALSE)="1"),(VLOOKUP(B11,#REF!,8,FALSE)="1")),"非公開",(ROUNDDOWN(L11/K11,3)))</f>
        <v>#REF!</v>
      </c>
      <c r="N11" s="13"/>
      <c r="O11" s="13"/>
      <c r="P11" s="13"/>
      <c r="Q11" s="14" t="s">
        <v>7</v>
      </c>
    </row>
    <row r="12" spans="1:17" ht="60" customHeight="1" x14ac:dyDescent="0.15">
      <c r="A12" s="22" t="e">
        <f>VLOOKUP(B12,#REF!,75,FALSE)</f>
        <v>#REF!</v>
      </c>
      <c r="B12" s="29"/>
      <c r="C12" s="23" t="e">
        <f>VLOOKUP(B12,#REF!,76,FALSE)</f>
        <v>#REF!</v>
      </c>
      <c r="D12" s="23" t="e">
        <f t="shared" si="0"/>
        <v>#REF!</v>
      </c>
      <c r="E12" s="24" t="e">
        <f>VLOOKUP(B12,#REF!,9,FALSE)&amp;CHAR(10)&amp;(DBCS(VLOOKUP(B12,#REF!,11,FALSE))&amp;(DBCS(VLOOKUP(B12,#REF!,10,FALSE))))</f>
        <v>#REF!</v>
      </c>
      <c r="F12" s="24" t="e">
        <f>IF(VLOOKUP(B12,#REF!,63,FALSE)="01","航空自衛隊第２補給処調達部長　村岡　良雄","航空自衛隊第２補給処調達部長代理調達管理課長　奥山　英樹")</f>
        <v>#REF!</v>
      </c>
      <c r="G12" s="25" t="e">
        <f>DATEVALUE(VLOOKUP(B12,#REF!,21,FALSE))</f>
        <v>#REF!</v>
      </c>
      <c r="H12" s="24" t="e">
        <f>VLOOKUP(B12,#REF!,18,FALSE)&amp;CHAR(10)&amp;(VLOOKUP(B12,#REF!,19,FALSE))</f>
        <v>#REF!</v>
      </c>
      <c r="I12" s="26" t="e">
        <f>VLOOKUP(H12,#REF!,2,FALSE)</f>
        <v>#REF!</v>
      </c>
      <c r="J12" s="11" t="e">
        <f>IF((VLOOKUP(B12,#REF!,68,FALSE)="55"),"一般競争入札","指名競争入札")</f>
        <v>#REF!</v>
      </c>
      <c r="K12" s="27" t="e">
        <f>IF(OR((VLOOKUP(B12,#REF!,66,FALSE)="1"),(VLOOKUP(B12,#REF!,8,FALSE)="1")),"非公開",(VLOOKUP(B12,#REF!,30,"FALSE")))</f>
        <v>#REF!</v>
      </c>
      <c r="L12" s="27" t="e">
        <f>VLOOKUP(B12,#REF!,29,FALSE)</f>
        <v>#REF!</v>
      </c>
      <c r="M12" s="28" t="e">
        <f>IF(OR((VLOOKUP(B12,#REF!,66,FALSE)="1"),(VLOOKUP(B12,#REF!,8,FALSE)="1")),"非公開",(ROUNDDOWN(L12/K12,3)))</f>
        <v>#REF!</v>
      </c>
      <c r="N12" s="13"/>
      <c r="O12" s="13"/>
      <c r="P12" s="13"/>
      <c r="Q12" s="14" t="s">
        <v>7</v>
      </c>
    </row>
    <row r="13" spans="1:17" ht="60" customHeight="1" x14ac:dyDescent="0.15">
      <c r="A13" s="22" t="e">
        <f>VLOOKUP(B13,#REF!,75,FALSE)</f>
        <v>#REF!</v>
      </c>
      <c r="B13" s="29"/>
      <c r="C13" s="23" t="e">
        <f>VLOOKUP(B13,#REF!,76,FALSE)</f>
        <v>#REF!</v>
      </c>
      <c r="D13" s="23" t="e">
        <f t="shared" si="0"/>
        <v>#REF!</v>
      </c>
      <c r="E13" s="24" t="e">
        <f>VLOOKUP(B13,#REF!,9,FALSE)&amp;CHAR(10)&amp;(DBCS(VLOOKUP(B13,#REF!,11,FALSE))&amp;(DBCS(VLOOKUP(B13,#REF!,10,FALSE))))</f>
        <v>#REF!</v>
      </c>
      <c r="F13" s="24" t="e">
        <f>IF(VLOOKUP(B13,#REF!,63,FALSE)="01","航空自衛隊第２補給処調達部長　村岡　良雄","航空自衛隊第２補給処調達部長代理調達管理課長　奥山　英樹")</f>
        <v>#REF!</v>
      </c>
      <c r="G13" s="25" t="e">
        <f>DATEVALUE(VLOOKUP(B13,#REF!,21,FALSE))</f>
        <v>#REF!</v>
      </c>
      <c r="H13" s="24" t="e">
        <f>VLOOKUP(B13,#REF!,18,FALSE)&amp;CHAR(10)&amp;(VLOOKUP(B13,#REF!,19,FALSE))</f>
        <v>#REF!</v>
      </c>
      <c r="I13" s="26" t="e">
        <f>VLOOKUP(H13,#REF!,2,FALSE)</f>
        <v>#REF!</v>
      </c>
      <c r="J13" s="11" t="e">
        <f>IF((VLOOKUP(B13,#REF!,68,FALSE)="55"),"一般競争入札","指名競争入札")</f>
        <v>#REF!</v>
      </c>
      <c r="K13" s="27" t="e">
        <f>IF(OR((VLOOKUP(B13,#REF!,66,FALSE)="1"),(VLOOKUP(B13,#REF!,8,FALSE)="1")),"非公開",(VLOOKUP(B13,#REF!,30,"FALSE")))</f>
        <v>#REF!</v>
      </c>
      <c r="L13" s="27" t="e">
        <f>VLOOKUP(B13,#REF!,29,FALSE)</f>
        <v>#REF!</v>
      </c>
      <c r="M13" s="28" t="e">
        <f>IF(OR((VLOOKUP(B13,#REF!,66,FALSE)="1"),(VLOOKUP(B13,#REF!,8,FALSE)="1")),"非公開",(ROUNDDOWN(L13/K13,3)))</f>
        <v>#REF!</v>
      </c>
      <c r="N13" s="13"/>
      <c r="O13" s="13"/>
      <c r="P13" s="13"/>
      <c r="Q13" s="14" t="s">
        <v>7</v>
      </c>
    </row>
    <row r="14" spans="1:17" ht="60" customHeight="1" x14ac:dyDescent="0.15">
      <c r="A14" s="22" t="e">
        <f>VLOOKUP(B14,#REF!,75,FALSE)</f>
        <v>#REF!</v>
      </c>
      <c r="B14" s="29"/>
      <c r="C14" s="23" t="e">
        <f>VLOOKUP(B14,#REF!,76,FALSE)</f>
        <v>#REF!</v>
      </c>
      <c r="D14" s="23" t="e">
        <f t="shared" si="0"/>
        <v>#REF!</v>
      </c>
      <c r="E14" s="24" t="e">
        <f>VLOOKUP(B14,#REF!,9,FALSE)&amp;CHAR(10)&amp;(DBCS(VLOOKUP(B14,#REF!,11,FALSE))&amp;(DBCS(VLOOKUP(B14,#REF!,10,FALSE))))</f>
        <v>#REF!</v>
      </c>
      <c r="F14" s="24" t="e">
        <f>IF(VLOOKUP(B14,#REF!,63,FALSE)="01","航空自衛隊第２補給処調達部長　村岡　良雄","航空自衛隊第２補給処調達部長代理調達管理課長　奥山　英樹")</f>
        <v>#REF!</v>
      </c>
      <c r="G14" s="25" t="e">
        <f>DATEVALUE(VLOOKUP(B14,#REF!,21,FALSE))</f>
        <v>#REF!</v>
      </c>
      <c r="H14" s="24" t="e">
        <f>VLOOKUP(B14,#REF!,18,FALSE)&amp;CHAR(10)&amp;(VLOOKUP(B14,#REF!,19,FALSE))</f>
        <v>#REF!</v>
      </c>
      <c r="I14" s="26" t="e">
        <f>VLOOKUP(H14,#REF!,2,FALSE)</f>
        <v>#REF!</v>
      </c>
      <c r="J14" s="11" t="e">
        <f>IF((VLOOKUP(B14,#REF!,68,FALSE)="55"),"一般競争入札","指名競争入札")</f>
        <v>#REF!</v>
      </c>
      <c r="K14" s="27" t="e">
        <f>IF(OR((VLOOKUP(B14,#REF!,66,FALSE)="1"),(VLOOKUP(B14,#REF!,8,FALSE)="1")),"非公開",(VLOOKUP(B14,#REF!,30,"FALSE")))</f>
        <v>#REF!</v>
      </c>
      <c r="L14" s="27" t="e">
        <f>VLOOKUP(B14,#REF!,29,FALSE)</f>
        <v>#REF!</v>
      </c>
      <c r="M14" s="28" t="e">
        <f>IF(OR((VLOOKUP(B14,#REF!,66,FALSE)="1"),(VLOOKUP(B14,#REF!,8,FALSE)="1")),"非公開",(ROUNDDOWN(L14/K14,3)))</f>
        <v>#REF!</v>
      </c>
      <c r="N14" s="13"/>
      <c r="O14" s="13"/>
      <c r="P14" s="13"/>
      <c r="Q14" s="14" t="s">
        <v>7</v>
      </c>
    </row>
    <row r="15" spans="1:17" ht="60" customHeight="1" x14ac:dyDescent="0.15">
      <c r="A15" s="22" t="e">
        <f>VLOOKUP(B15,#REF!,75,FALSE)</f>
        <v>#REF!</v>
      </c>
      <c r="B15" s="29"/>
      <c r="C15" s="23" t="e">
        <f>VLOOKUP(B15,#REF!,76,FALSE)</f>
        <v>#REF!</v>
      </c>
      <c r="D15" s="23" t="e">
        <f t="shared" si="0"/>
        <v>#REF!</v>
      </c>
      <c r="E15" s="24" t="e">
        <f>VLOOKUP(B15,#REF!,9,FALSE)&amp;CHAR(10)&amp;(DBCS(VLOOKUP(B15,#REF!,11,FALSE))&amp;(DBCS(VLOOKUP(B15,#REF!,10,FALSE))))</f>
        <v>#REF!</v>
      </c>
      <c r="F15" s="24" t="e">
        <f>IF(VLOOKUP(B15,#REF!,63,FALSE)="01","航空自衛隊第２補給処調達部長　村岡　良雄","航空自衛隊第２補給処調達部長代理調達管理課長　奥山　英樹")</f>
        <v>#REF!</v>
      </c>
      <c r="G15" s="25" t="e">
        <f>DATEVALUE(VLOOKUP(B15,#REF!,21,FALSE))</f>
        <v>#REF!</v>
      </c>
      <c r="H15" s="24" t="e">
        <f>VLOOKUP(B15,#REF!,18,FALSE)&amp;CHAR(10)&amp;(VLOOKUP(B15,#REF!,19,FALSE))</f>
        <v>#REF!</v>
      </c>
      <c r="I15" s="26" t="e">
        <f>VLOOKUP(H15,#REF!,2,FALSE)</f>
        <v>#REF!</v>
      </c>
      <c r="J15" s="11" t="e">
        <f>IF((VLOOKUP(B15,#REF!,68,FALSE)="55"),"一般競争入札","指名競争入札")</f>
        <v>#REF!</v>
      </c>
      <c r="K15" s="27" t="e">
        <f>IF(OR((VLOOKUP(B15,#REF!,66,FALSE)="1"),(VLOOKUP(B15,#REF!,8,FALSE)="1")),"非公開",(VLOOKUP(B15,#REF!,30,"FALSE")))</f>
        <v>#REF!</v>
      </c>
      <c r="L15" s="27" t="e">
        <f>VLOOKUP(B15,#REF!,29,FALSE)</f>
        <v>#REF!</v>
      </c>
      <c r="M15" s="28" t="e">
        <f>IF(OR((VLOOKUP(B15,#REF!,66,FALSE)="1"),(VLOOKUP(B15,#REF!,8,FALSE)="1")),"非公開",(ROUNDDOWN(L15/K15,3)))</f>
        <v>#REF!</v>
      </c>
      <c r="N15" s="13"/>
      <c r="O15" s="13"/>
      <c r="P15" s="13"/>
      <c r="Q15" s="14" t="s">
        <v>7</v>
      </c>
    </row>
    <row r="16" spans="1:17" ht="60" customHeight="1" x14ac:dyDescent="0.15">
      <c r="A16" s="22" t="e">
        <f>VLOOKUP(B16,#REF!,75,FALSE)</f>
        <v>#REF!</v>
      </c>
      <c r="B16" s="29"/>
      <c r="C16" s="23" t="e">
        <f>VLOOKUP(B16,#REF!,76,FALSE)</f>
        <v>#REF!</v>
      </c>
      <c r="D16" s="23" t="e">
        <f t="shared" si="0"/>
        <v>#REF!</v>
      </c>
      <c r="E16" s="24" t="e">
        <f>VLOOKUP(B16,#REF!,9,FALSE)&amp;CHAR(10)&amp;(DBCS(VLOOKUP(B16,#REF!,11,FALSE))&amp;(DBCS(VLOOKUP(B16,#REF!,10,FALSE))))</f>
        <v>#REF!</v>
      </c>
      <c r="F16" s="24" t="e">
        <f>IF(VLOOKUP(B16,#REF!,63,FALSE)="01","航空自衛隊第２補給処調達部長　村岡　良雄","航空自衛隊第２補給処調達部長代理調達管理課長　奥山　英樹")</f>
        <v>#REF!</v>
      </c>
      <c r="G16" s="25" t="e">
        <f>DATEVALUE(VLOOKUP(B16,#REF!,21,FALSE))</f>
        <v>#REF!</v>
      </c>
      <c r="H16" s="24" t="e">
        <f>VLOOKUP(B16,#REF!,18,FALSE)&amp;CHAR(10)&amp;(VLOOKUP(B16,#REF!,19,FALSE))</f>
        <v>#REF!</v>
      </c>
      <c r="I16" s="26" t="e">
        <f>VLOOKUP(H16,#REF!,2,FALSE)</f>
        <v>#REF!</v>
      </c>
      <c r="J16" s="11" t="e">
        <f>IF((VLOOKUP(B16,#REF!,68,FALSE)="55"),"一般競争入札","指名競争入札")</f>
        <v>#REF!</v>
      </c>
      <c r="K16" s="27" t="e">
        <f>IF(OR((VLOOKUP(B16,#REF!,66,FALSE)="1"),(VLOOKUP(B16,#REF!,8,FALSE)="1")),"非公開",(VLOOKUP(B16,#REF!,30,"FALSE")))</f>
        <v>#REF!</v>
      </c>
      <c r="L16" s="27" t="e">
        <f>VLOOKUP(B16,#REF!,29,FALSE)</f>
        <v>#REF!</v>
      </c>
      <c r="M16" s="28" t="e">
        <f>IF(OR((VLOOKUP(B16,#REF!,66,FALSE)="1"),(VLOOKUP(B16,#REF!,8,FALSE)="1")),"非公開",(ROUNDDOWN(L16/K16,3)))</f>
        <v>#REF!</v>
      </c>
      <c r="N16" s="13"/>
      <c r="O16" s="13"/>
      <c r="P16" s="13"/>
      <c r="Q16" s="14" t="s">
        <v>7</v>
      </c>
    </row>
    <row r="17" spans="1:17" ht="60" customHeight="1" x14ac:dyDescent="0.15">
      <c r="A17" s="22" t="e">
        <f>VLOOKUP(B17,#REF!,75,FALSE)</f>
        <v>#REF!</v>
      </c>
      <c r="B17" s="29"/>
      <c r="C17" s="23" t="e">
        <f>VLOOKUP(B17,#REF!,76,FALSE)</f>
        <v>#REF!</v>
      </c>
      <c r="D17" s="23" t="e">
        <f t="shared" si="0"/>
        <v>#REF!</v>
      </c>
      <c r="E17" s="24" t="e">
        <f>VLOOKUP(B17,#REF!,9,FALSE)&amp;CHAR(10)&amp;(DBCS(VLOOKUP(B17,#REF!,11,FALSE))&amp;(DBCS(VLOOKUP(B17,#REF!,10,FALSE))))</f>
        <v>#REF!</v>
      </c>
      <c r="F17" s="24" t="e">
        <f>IF(VLOOKUP(B17,#REF!,63,FALSE)="01","航空自衛隊第２補給処調達部長　村岡　良雄","航空自衛隊第２補給処調達部長代理調達管理課長　奥山　英樹")</f>
        <v>#REF!</v>
      </c>
      <c r="G17" s="25" t="e">
        <f>DATEVALUE(VLOOKUP(B17,#REF!,21,FALSE))</f>
        <v>#REF!</v>
      </c>
      <c r="H17" s="24" t="e">
        <f>VLOOKUP(B17,#REF!,18,FALSE)&amp;CHAR(10)&amp;(VLOOKUP(B17,#REF!,19,FALSE))</f>
        <v>#REF!</v>
      </c>
      <c r="I17" s="26" t="e">
        <f>VLOOKUP(H17,#REF!,2,FALSE)</f>
        <v>#REF!</v>
      </c>
      <c r="J17" s="11" t="e">
        <f>IF((VLOOKUP(B17,#REF!,68,FALSE)="55"),"一般競争入札","指名競争入札")</f>
        <v>#REF!</v>
      </c>
      <c r="K17" s="27" t="e">
        <f>IF(OR((VLOOKUP(B17,#REF!,66,FALSE)="1"),(VLOOKUP(B17,#REF!,8,FALSE)="1")),"非公開",(VLOOKUP(B17,#REF!,30,"FALSE")))</f>
        <v>#REF!</v>
      </c>
      <c r="L17" s="27" t="e">
        <f>VLOOKUP(B17,#REF!,29,FALSE)</f>
        <v>#REF!</v>
      </c>
      <c r="M17" s="28" t="e">
        <f>IF(OR((VLOOKUP(B17,#REF!,66,FALSE)="1"),(VLOOKUP(B17,#REF!,8,FALSE)="1")),"非公開",(ROUNDDOWN(L17/K17,3)))</f>
        <v>#REF!</v>
      </c>
      <c r="N17" s="13"/>
      <c r="O17" s="13"/>
      <c r="P17" s="13"/>
      <c r="Q17" s="14" t="s">
        <v>7</v>
      </c>
    </row>
    <row r="18" spans="1:17" ht="60" customHeight="1" x14ac:dyDescent="0.15">
      <c r="A18" s="22" t="e">
        <f>VLOOKUP(B18,#REF!,75,FALSE)</f>
        <v>#REF!</v>
      </c>
      <c r="B18" s="29"/>
      <c r="C18" s="23" t="e">
        <f>VLOOKUP(B18,#REF!,76,FALSE)</f>
        <v>#REF!</v>
      </c>
      <c r="D18" s="23" t="e">
        <f t="shared" si="0"/>
        <v>#REF!</v>
      </c>
      <c r="E18" s="24" t="e">
        <f>VLOOKUP(B18,#REF!,9,FALSE)&amp;CHAR(10)&amp;(DBCS(VLOOKUP(B18,#REF!,11,FALSE))&amp;(DBCS(VLOOKUP(B18,#REF!,10,FALSE))))</f>
        <v>#REF!</v>
      </c>
      <c r="F18" s="24" t="e">
        <f>IF(VLOOKUP(B18,#REF!,63,FALSE)="01","航空自衛隊第２補給処調達部長　村岡　良雄","航空自衛隊第２補給処調達部長代理調達管理課長　奥山　英樹")</f>
        <v>#REF!</v>
      </c>
      <c r="G18" s="25" t="e">
        <f>DATEVALUE(VLOOKUP(B18,#REF!,21,FALSE))</f>
        <v>#REF!</v>
      </c>
      <c r="H18" s="24" t="e">
        <f>VLOOKUP(B18,#REF!,18,FALSE)&amp;CHAR(10)&amp;(VLOOKUP(B18,#REF!,19,FALSE))</f>
        <v>#REF!</v>
      </c>
      <c r="I18" s="26" t="e">
        <f>VLOOKUP(H18,#REF!,2,FALSE)</f>
        <v>#REF!</v>
      </c>
      <c r="J18" s="11" t="e">
        <f>IF((VLOOKUP(B18,#REF!,68,FALSE)="55"),"一般競争入札","指名競争入札")</f>
        <v>#REF!</v>
      </c>
      <c r="K18" s="27" t="e">
        <f>IF(OR((VLOOKUP(B18,#REF!,66,FALSE)="1"),(VLOOKUP(B18,#REF!,8,FALSE)="1")),"非公開",(VLOOKUP(B18,#REF!,30,"FALSE")))</f>
        <v>#REF!</v>
      </c>
      <c r="L18" s="27" t="e">
        <f>VLOOKUP(B18,#REF!,29,FALSE)</f>
        <v>#REF!</v>
      </c>
      <c r="M18" s="28" t="e">
        <f>IF(OR((VLOOKUP(B18,#REF!,66,FALSE)="1"),(VLOOKUP(B18,#REF!,8,FALSE)="1")),"非公開",(ROUNDDOWN(L18/K18,3)))</f>
        <v>#REF!</v>
      </c>
      <c r="N18" s="13"/>
      <c r="O18" s="13"/>
      <c r="P18" s="13"/>
      <c r="Q18" s="14" t="s">
        <v>7</v>
      </c>
    </row>
    <row r="19" spans="1:17" ht="60" customHeight="1" x14ac:dyDescent="0.15">
      <c r="A19" s="22" t="e">
        <f>VLOOKUP(B19,#REF!,75,FALSE)</f>
        <v>#REF!</v>
      </c>
      <c r="B19" s="29"/>
      <c r="C19" s="23" t="e">
        <f>VLOOKUP(B19,#REF!,76,FALSE)</f>
        <v>#REF!</v>
      </c>
      <c r="D19" s="23" t="e">
        <f t="shared" si="0"/>
        <v>#REF!</v>
      </c>
      <c r="E19" s="24" t="e">
        <f>VLOOKUP(B19,#REF!,9,FALSE)&amp;CHAR(10)&amp;(DBCS(VLOOKUP(B19,#REF!,11,FALSE))&amp;(DBCS(VLOOKUP(B19,#REF!,10,FALSE))))</f>
        <v>#REF!</v>
      </c>
      <c r="F19" s="24" t="e">
        <f>IF(VLOOKUP(B19,#REF!,63,FALSE)="01","航空自衛隊第２補給処調達部長　村岡　良雄","航空自衛隊第２補給処調達部長代理調達管理課長　奥山　英樹")</f>
        <v>#REF!</v>
      </c>
      <c r="G19" s="25" t="e">
        <f>DATEVALUE(VLOOKUP(B19,#REF!,21,FALSE))</f>
        <v>#REF!</v>
      </c>
      <c r="H19" s="24" t="e">
        <f>VLOOKUP(B19,#REF!,18,FALSE)&amp;CHAR(10)&amp;(VLOOKUP(B19,#REF!,19,FALSE))</f>
        <v>#REF!</v>
      </c>
      <c r="I19" s="26" t="e">
        <f>VLOOKUP(H19,#REF!,2,FALSE)</f>
        <v>#REF!</v>
      </c>
      <c r="J19" s="11" t="e">
        <f>IF((VLOOKUP(B19,#REF!,68,FALSE)="55"),"一般競争入札","指名競争入札")</f>
        <v>#REF!</v>
      </c>
      <c r="K19" s="27" t="e">
        <f>IF(OR((VLOOKUP(B19,#REF!,66,FALSE)="1"),(VLOOKUP(B19,#REF!,8,FALSE)="1")),"非公開",(VLOOKUP(B19,#REF!,30,"FALSE")))</f>
        <v>#REF!</v>
      </c>
      <c r="L19" s="27" t="e">
        <f>VLOOKUP(B19,#REF!,29,FALSE)</f>
        <v>#REF!</v>
      </c>
      <c r="M19" s="28" t="e">
        <f>IF(OR((VLOOKUP(B19,#REF!,66,FALSE)="1"),(VLOOKUP(B19,#REF!,8,FALSE)="1")),"非公開",(ROUNDDOWN(L19/K19,3)))</f>
        <v>#REF!</v>
      </c>
      <c r="N19" s="13"/>
      <c r="O19" s="13"/>
      <c r="P19" s="13"/>
      <c r="Q19" s="14" t="s">
        <v>7</v>
      </c>
    </row>
    <row r="20" spans="1:17" ht="60" customHeight="1" x14ac:dyDescent="0.15">
      <c r="A20" s="22" t="e">
        <f>VLOOKUP(B20,#REF!,75,FALSE)</f>
        <v>#REF!</v>
      </c>
      <c r="B20" s="29"/>
      <c r="C20" s="23" t="e">
        <f>VLOOKUP(B20,#REF!,76,FALSE)</f>
        <v>#REF!</v>
      </c>
      <c r="D20" s="23" t="e">
        <f t="shared" si="0"/>
        <v>#REF!</v>
      </c>
      <c r="E20" s="24" t="e">
        <f>VLOOKUP(B20,#REF!,9,FALSE)&amp;CHAR(10)&amp;(DBCS(VLOOKUP(B20,#REF!,11,FALSE))&amp;(DBCS(VLOOKUP(B20,#REF!,10,FALSE))))</f>
        <v>#REF!</v>
      </c>
      <c r="F20" s="24" t="e">
        <f>IF(VLOOKUP(B20,#REF!,63,FALSE)="01","航空自衛隊第２補給処調達部長　村岡　良雄","航空自衛隊第２補給処調達部長代理調達管理課長　奥山　英樹")</f>
        <v>#REF!</v>
      </c>
      <c r="G20" s="25" t="e">
        <f>DATEVALUE(VLOOKUP(B20,#REF!,21,FALSE))</f>
        <v>#REF!</v>
      </c>
      <c r="H20" s="24" t="e">
        <f>VLOOKUP(B20,#REF!,18,FALSE)&amp;CHAR(10)&amp;(VLOOKUP(B20,#REF!,19,FALSE))</f>
        <v>#REF!</v>
      </c>
      <c r="I20" s="26" t="e">
        <f>VLOOKUP(H20,#REF!,2,FALSE)</f>
        <v>#REF!</v>
      </c>
      <c r="J20" s="11" t="e">
        <f>IF((VLOOKUP(B20,#REF!,68,FALSE)="55"),"一般競争入札","指名競争入札")</f>
        <v>#REF!</v>
      </c>
      <c r="K20" s="27" t="e">
        <f>IF(OR((VLOOKUP(B20,#REF!,66,FALSE)="1"),(VLOOKUP(B20,#REF!,8,FALSE)="1")),"非公開",(VLOOKUP(B20,#REF!,30,"FALSE")))</f>
        <v>#REF!</v>
      </c>
      <c r="L20" s="27" t="e">
        <f>VLOOKUP(B20,#REF!,29,FALSE)</f>
        <v>#REF!</v>
      </c>
      <c r="M20" s="28" t="e">
        <f>IF(OR((VLOOKUP(B20,#REF!,66,FALSE)="1"),(VLOOKUP(B20,#REF!,8,FALSE)="1")),"非公開",(ROUNDDOWN(L20/K20,3)))</f>
        <v>#REF!</v>
      </c>
      <c r="N20" s="13"/>
      <c r="O20" s="13"/>
      <c r="P20" s="13"/>
      <c r="Q20" s="14" t="s">
        <v>7</v>
      </c>
    </row>
    <row r="21" spans="1:17" ht="60" customHeight="1" x14ac:dyDescent="0.15">
      <c r="A21" s="22" t="e">
        <f>VLOOKUP(B21,#REF!,75,FALSE)</f>
        <v>#REF!</v>
      </c>
      <c r="B21" s="29"/>
      <c r="C21" s="23" t="e">
        <f>VLOOKUP(B21,#REF!,76,FALSE)</f>
        <v>#REF!</v>
      </c>
      <c r="D21" s="23" t="e">
        <f t="shared" si="0"/>
        <v>#REF!</v>
      </c>
      <c r="E21" s="24" t="e">
        <f>VLOOKUP(B21,#REF!,9,FALSE)&amp;CHAR(10)&amp;(DBCS(VLOOKUP(B21,#REF!,11,FALSE))&amp;(DBCS(VLOOKUP(B21,#REF!,10,FALSE))))</f>
        <v>#REF!</v>
      </c>
      <c r="F21" s="24" t="e">
        <f>IF(VLOOKUP(B21,#REF!,63,FALSE)="01","航空自衛隊第２補給処調達部長　村岡　良雄","航空自衛隊第２補給処調達部長代理調達管理課長　奥山　英樹")</f>
        <v>#REF!</v>
      </c>
      <c r="G21" s="25" t="e">
        <f>DATEVALUE(VLOOKUP(B21,#REF!,21,FALSE))</f>
        <v>#REF!</v>
      </c>
      <c r="H21" s="24" t="e">
        <f>VLOOKUP(B21,#REF!,18,FALSE)&amp;CHAR(10)&amp;(VLOOKUP(B21,#REF!,19,FALSE))</f>
        <v>#REF!</v>
      </c>
      <c r="I21" s="26" t="e">
        <f>VLOOKUP(H21,#REF!,2,FALSE)</f>
        <v>#REF!</v>
      </c>
      <c r="J21" s="11" t="e">
        <f>IF((VLOOKUP(B21,#REF!,68,FALSE)="55"),"一般競争入札","指名競争入札")</f>
        <v>#REF!</v>
      </c>
      <c r="K21" s="27" t="e">
        <f>IF(OR((VLOOKUP(B21,#REF!,66,FALSE)="1"),(VLOOKUP(B21,#REF!,8,FALSE)="1")),"非公開",(VLOOKUP(B21,#REF!,30,"FALSE")))</f>
        <v>#REF!</v>
      </c>
      <c r="L21" s="27" t="e">
        <f>VLOOKUP(B21,#REF!,29,FALSE)</f>
        <v>#REF!</v>
      </c>
      <c r="M21" s="28" t="e">
        <f>IF(OR((VLOOKUP(B21,#REF!,66,FALSE)="1"),(VLOOKUP(B21,#REF!,8,FALSE)="1")),"非公開",(ROUNDDOWN(L21/K21,3)))</f>
        <v>#REF!</v>
      </c>
      <c r="N21" s="13"/>
      <c r="O21" s="13"/>
      <c r="P21" s="13"/>
      <c r="Q21" s="14" t="s">
        <v>7</v>
      </c>
    </row>
    <row r="22" spans="1:17" ht="60" customHeight="1" x14ac:dyDescent="0.15">
      <c r="A22" s="22" t="e">
        <f>VLOOKUP(B22,#REF!,75,FALSE)</f>
        <v>#REF!</v>
      </c>
      <c r="B22" s="29"/>
      <c r="C22" s="23" t="e">
        <f>VLOOKUP(B22,#REF!,76,FALSE)</f>
        <v>#REF!</v>
      </c>
      <c r="D22" s="23" t="e">
        <f t="shared" si="0"/>
        <v>#REF!</v>
      </c>
      <c r="E22" s="24" t="e">
        <f>VLOOKUP(B22,#REF!,9,FALSE)&amp;CHAR(10)&amp;(DBCS(VLOOKUP(B22,#REF!,11,FALSE))&amp;(DBCS(VLOOKUP(B22,#REF!,10,FALSE))))</f>
        <v>#REF!</v>
      </c>
      <c r="F22" s="24" t="e">
        <f>IF(VLOOKUP(B22,#REF!,63,FALSE)="01","航空自衛隊第２補給処調達部長　村岡　良雄","航空自衛隊第２補給処調達部長代理調達管理課長　奥山　英樹")</f>
        <v>#REF!</v>
      </c>
      <c r="G22" s="25" t="e">
        <f>DATEVALUE(VLOOKUP(B22,#REF!,21,FALSE))</f>
        <v>#REF!</v>
      </c>
      <c r="H22" s="24" t="e">
        <f>VLOOKUP(B22,#REF!,18,FALSE)&amp;CHAR(10)&amp;(VLOOKUP(B22,#REF!,19,FALSE))</f>
        <v>#REF!</v>
      </c>
      <c r="I22" s="26" t="e">
        <f>VLOOKUP(H22,#REF!,2,FALSE)</f>
        <v>#REF!</v>
      </c>
      <c r="J22" s="11" t="e">
        <f>IF((VLOOKUP(B22,#REF!,68,FALSE)="55"),"一般競争入札","指名競争入札")</f>
        <v>#REF!</v>
      </c>
      <c r="K22" s="27" t="e">
        <f>IF(OR((VLOOKUP(B22,#REF!,66,FALSE)="1"),(VLOOKUP(B22,#REF!,8,FALSE)="1")),"非公開",(VLOOKUP(B22,#REF!,30,"FALSE")))</f>
        <v>#REF!</v>
      </c>
      <c r="L22" s="27" t="e">
        <f>VLOOKUP(B22,#REF!,29,FALSE)</f>
        <v>#REF!</v>
      </c>
      <c r="M22" s="28" t="e">
        <f>IF(OR((VLOOKUP(B22,#REF!,66,FALSE)="1"),(VLOOKUP(B22,#REF!,8,FALSE)="1")),"非公開",(ROUNDDOWN(L22/K22,3)))</f>
        <v>#REF!</v>
      </c>
      <c r="N22" s="13"/>
      <c r="O22" s="13"/>
      <c r="P22" s="13"/>
      <c r="Q22" s="14" t="s">
        <v>7</v>
      </c>
    </row>
    <row r="23" spans="1:17" ht="60" customHeight="1" x14ac:dyDescent="0.15">
      <c r="A23" s="22" t="e">
        <f>VLOOKUP(B23,#REF!,75,FALSE)</f>
        <v>#REF!</v>
      </c>
      <c r="B23" s="29"/>
      <c r="C23" s="23" t="e">
        <f>VLOOKUP(B23,#REF!,76,FALSE)</f>
        <v>#REF!</v>
      </c>
      <c r="D23" s="23" t="e">
        <f t="shared" si="0"/>
        <v>#REF!</v>
      </c>
      <c r="E23" s="24" t="e">
        <f>VLOOKUP(B23,#REF!,9,FALSE)&amp;CHAR(10)&amp;(DBCS(VLOOKUP(B23,#REF!,11,FALSE))&amp;(DBCS(VLOOKUP(B23,#REF!,10,FALSE))))</f>
        <v>#REF!</v>
      </c>
      <c r="F23" s="24" t="e">
        <f>IF(VLOOKUP(B23,#REF!,63,FALSE)="01","航空自衛隊第２補給処調達部長　村岡　良雄","航空自衛隊第２補給処調達部長代理調達管理課長　奥山　英樹")</f>
        <v>#REF!</v>
      </c>
      <c r="G23" s="25" t="e">
        <f>DATEVALUE(VLOOKUP(B23,#REF!,21,FALSE))</f>
        <v>#REF!</v>
      </c>
      <c r="H23" s="24" t="e">
        <f>VLOOKUP(B23,#REF!,18,FALSE)&amp;CHAR(10)&amp;(VLOOKUP(B23,#REF!,19,FALSE))</f>
        <v>#REF!</v>
      </c>
      <c r="I23" s="26" t="e">
        <f>VLOOKUP(H23,#REF!,2,FALSE)</f>
        <v>#REF!</v>
      </c>
      <c r="J23" s="11" t="e">
        <f>IF((VLOOKUP(B23,#REF!,68,FALSE)="55"),"一般競争入札","指名競争入札")</f>
        <v>#REF!</v>
      </c>
      <c r="K23" s="27" t="e">
        <f>IF(OR((VLOOKUP(B23,#REF!,66,FALSE)="1"),(VLOOKUP(B23,#REF!,8,FALSE)="1")),"非公開",(VLOOKUP(B23,#REF!,30,"FALSE")))</f>
        <v>#REF!</v>
      </c>
      <c r="L23" s="27" t="e">
        <f>VLOOKUP(B23,#REF!,29,FALSE)</f>
        <v>#REF!</v>
      </c>
      <c r="M23" s="28" t="e">
        <f>IF(OR((VLOOKUP(B23,#REF!,66,FALSE)="1"),(VLOOKUP(B23,#REF!,8,FALSE)="1")),"非公開",(ROUNDDOWN(L23/K23,3)))</f>
        <v>#REF!</v>
      </c>
      <c r="N23" s="13"/>
      <c r="O23" s="13"/>
      <c r="P23" s="13"/>
      <c r="Q23" s="14" t="s">
        <v>7</v>
      </c>
    </row>
    <row r="24" spans="1:17" ht="60" customHeight="1" x14ac:dyDescent="0.15">
      <c r="A24" s="22" t="e">
        <f>VLOOKUP(B24,#REF!,75,FALSE)</f>
        <v>#REF!</v>
      </c>
      <c r="B24" s="29"/>
      <c r="C24" s="23" t="e">
        <f>VLOOKUP(B24,#REF!,76,FALSE)</f>
        <v>#REF!</v>
      </c>
      <c r="D24" s="23" t="e">
        <f t="shared" si="0"/>
        <v>#REF!</v>
      </c>
      <c r="E24" s="24" t="e">
        <f>VLOOKUP(B24,#REF!,9,FALSE)&amp;CHAR(10)&amp;(DBCS(VLOOKUP(B24,#REF!,11,FALSE))&amp;(DBCS(VLOOKUP(B24,#REF!,10,FALSE))))</f>
        <v>#REF!</v>
      </c>
      <c r="F24" s="24" t="e">
        <f>IF(VLOOKUP(B24,#REF!,63,FALSE)="01","航空自衛隊第２補給処調達部長　村岡　良雄","航空自衛隊第２補給処調達部長代理調達管理課長　奥山　英樹")</f>
        <v>#REF!</v>
      </c>
      <c r="G24" s="25" t="e">
        <f>DATEVALUE(VLOOKUP(B24,#REF!,21,FALSE))</f>
        <v>#REF!</v>
      </c>
      <c r="H24" s="24" t="e">
        <f>VLOOKUP(B24,#REF!,18,FALSE)&amp;CHAR(10)&amp;(VLOOKUP(B24,#REF!,19,FALSE))</f>
        <v>#REF!</v>
      </c>
      <c r="I24" s="26" t="e">
        <f>VLOOKUP(H24,#REF!,2,FALSE)</f>
        <v>#REF!</v>
      </c>
      <c r="J24" s="11" t="e">
        <f>IF((VLOOKUP(B24,#REF!,68,FALSE)="55"),"一般競争入札","指名競争入札")</f>
        <v>#REF!</v>
      </c>
      <c r="K24" s="27" t="e">
        <f>IF(OR((VLOOKUP(B24,#REF!,66,FALSE)="1"),(VLOOKUP(B24,#REF!,8,FALSE)="1")),"非公開",(VLOOKUP(B24,#REF!,30,"FALSE")))</f>
        <v>#REF!</v>
      </c>
      <c r="L24" s="27" t="e">
        <f>VLOOKUP(B24,#REF!,29,FALSE)</f>
        <v>#REF!</v>
      </c>
      <c r="M24" s="28" t="e">
        <f>IF(OR((VLOOKUP(B24,#REF!,66,FALSE)="1"),(VLOOKUP(B24,#REF!,8,FALSE)="1")),"非公開",(ROUNDDOWN(L24/K24,3)))</f>
        <v>#REF!</v>
      </c>
      <c r="N24" s="13"/>
      <c r="O24" s="13"/>
      <c r="P24" s="13"/>
      <c r="Q24" s="14" t="s">
        <v>7</v>
      </c>
    </row>
    <row r="25" spans="1:17" ht="60" customHeight="1" x14ac:dyDescent="0.15">
      <c r="A25" s="22" t="e">
        <f>VLOOKUP(B25,#REF!,75,FALSE)</f>
        <v>#REF!</v>
      </c>
      <c r="B25" s="29"/>
      <c r="C25" s="23" t="e">
        <f>VLOOKUP(B25,#REF!,76,FALSE)</f>
        <v>#REF!</v>
      </c>
      <c r="D25" s="23" t="e">
        <f t="shared" si="0"/>
        <v>#REF!</v>
      </c>
      <c r="E25" s="24" t="e">
        <f>VLOOKUP(B25,#REF!,9,FALSE)&amp;CHAR(10)&amp;(DBCS(VLOOKUP(B25,#REF!,11,FALSE))&amp;(DBCS(VLOOKUP(B25,#REF!,10,FALSE))))</f>
        <v>#REF!</v>
      </c>
      <c r="F25" s="24" t="e">
        <f>IF(VLOOKUP(B25,#REF!,63,FALSE)="01","航空自衛隊第２補給処調達部長　村岡　良雄","航空自衛隊第２補給処調達部長代理調達管理課長　奥山　英樹")</f>
        <v>#REF!</v>
      </c>
      <c r="G25" s="25" t="e">
        <f>DATEVALUE(VLOOKUP(B25,#REF!,21,FALSE))</f>
        <v>#REF!</v>
      </c>
      <c r="H25" s="24" t="e">
        <f>VLOOKUP(B25,#REF!,18,FALSE)&amp;CHAR(10)&amp;(VLOOKUP(B25,#REF!,19,FALSE))</f>
        <v>#REF!</v>
      </c>
      <c r="I25" s="26" t="e">
        <f>VLOOKUP(H25,#REF!,2,FALSE)</f>
        <v>#REF!</v>
      </c>
      <c r="J25" s="11" t="e">
        <f>IF((VLOOKUP(B25,#REF!,68,FALSE)="55"),"一般競争入札","指名競争入札")</f>
        <v>#REF!</v>
      </c>
      <c r="K25" s="27" t="e">
        <f>IF(OR((VLOOKUP(B25,#REF!,66,FALSE)="1"),(VLOOKUP(B25,#REF!,8,FALSE)="1")),"非公開",(VLOOKUP(B25,#REF!,30,"FALSE")))</f>
        <v>#REF!</v>
      </c>
      <c r="L25" s="27" t="e">
        <f>VLOOKUP(B25,#REF!,29,FALSE)</f>
        <v>#REF!</v>
      </c>
      <c r="M25" s="28" t="e">
        <f>IF(OR((VLOOKUP(B25,#REF!,66,FALSE)="1"),(VLOOKUP(B25,#REF!,8,FALSE)="1")),"非公開",(ROUNDDOWN(L25/K25,3)))</f>
        <v>#REF!</v>
      </c>
      <c r="N25" s="13"/>
      <c r="O25" s="13"/>
      <c r="P25" s="13"/>
      <c r="Q25" s="14" t="s">
        <v>7</v>
      </c>
    </row>
    <row r="26" spans="1:17" ht="60" customHeight="1" x14ac:dyDescent="0.15">
      <c r="A26" s="22" t="e">
        <f>VLOOKUP(B26,#REF!,75,FALSE)</f>
        <v>#REF!</v>
      </c>
      <c r="B26" s="29"/>
      <c r="C26" s="23" t="e">
        <f>VLOOKUP(B26,#REF!,76,FALSE)</f>
        <v>#REF!</v>
      </c>
      <c r="D26" s="23" t="e">
        <f t="shared" si="0"/>
        <v>#REF!</v>
      </c>
      <c r="E26" s="24" t="e">
        <f>VLOOKUP(B26,#REF!,9,FALSE)&amp;CHAR(10)&amp;(DBCS(VLOOKUP(B26,#REF!,11,FALSE))&amp;(DBCS(VLOOKUP(B26,#REF!,10,FALSE))))</f>
        <v>#REF!</v>
      </c>
      <c r="F26" s="24" t="e">
        <f>IF(VLOOKUP(B26,#REF!,63,FALSE)="01","航空自衛隊第２補給処調達部長　村岡　良雄","航空自衛隊第２補給処調達部長代理調達管理課長　奥山　英樹")</f>
        <v>#REF!</v>
      </c>
      <c r="G26" s="25" t="e">
        <f>DATEVALUE(VLOOKUP(B26,#REF!,21,FALSE))</f>
        <v>#REF!</v>
      </c>
      <c r="H26" s="24" t="e">
        <f>VLOOKUP(B26,#REF!,18,FALSE)&amp;CHAR(10)&amp;(VLOOKUP(B26,#REF!,19,FALSE))</f>
        <v>#REF!</v>
      </c>
      <c r="I26" s="26" t="e">
        <f>VLOOKUP(H26,#REF!,2,FALSE)</f>
        <v>#REF!</v>
      </c>
      <c r="J26" s="11" t="e">
        <f>IF((VLOOKUP(B26,#REF!,68,FALSE)="55"),"一般競争入札","指名競争入札")</f>
        <v>#REF!</v>
      </c>
      <c r="K26" s="27" t="e">
        <f>IF(OR((VLOOKUP(B26,#REF!,66,FALSE)="1"),(VLOOKUP(B26,#REF!,8,FALSE)="1")),"非公開",(VLOOKUP(B26,#REF!,30,"FALSE")))</f>
        <v>#REF!</v>
      </c>
      <c r="L26" s="27" t="e">
        <f>VLOOKUP(B26,#REF!,29,FALSE)</f>
        <v>#REF!</v>
      </c>
      <c r="M26" s="28" t="e">
        <f>IF(OR((VLOOKUP(B26,#REF!,66,FALSE)="1"),(VLOOKUP(B26,#REF!,8,FALSE)="1")),"非公開",(ROUNDDOWN(L26/K26,3)))</f>
        <v>#REF!</v>
      </c>
      <c r="N26" s="13"/>
      <c r="O26" s="13"/>
      <c r="P26" s="13"/>
      <c r="Q26" s="14" t="s">
        <v>7</v>
      </c>
    </row>
    <row r="27" spans="1:17" ht="60" customHeight="1" x14ac:dyDescent="0.15">
      <c r="A27" s="22" t="e">
        <f>VLOOKUP(B27,#REF!,75,FALSE)</f>
        <v>#REF!</v>
      </c>
      <c r="B27" s="29"/>
      <c r="C27" s="23" t="e">
        <f>VLOOKUP(B27,#REF!,76,FALSE)</f>
        <v>#REF!</v>
      </c>
      <c r="D27" s="23" t="e">
        <f t="shared" si="0"/>
        <v>#REF!</v>
      </c>
      <c r="E27" s="24" t="e">
        <f>VLOOKUP(B27,#REF!,9,FALSE)&amp;CHAR(10)&amp;(DBCS(VLOOKUP(B27,#REF!,11,FALSE))&amp;(DBCS(VLOOKUP(B27,#REF!,10,FALSE))))</f>
        <v>#REF!</v>
      </c>
      <c r="F27" s="24" t="e">
        <f>IF(VLOOKUP(B27,#REF!,63,FALSE)="01","航空自衛隊第２補給処調達部長　村岡　良雄","航空自衛隊第２補給処調達部長代理調達管理課長　奥山　英樹")</f>
        <v>#REF!</v>
      </c>
      <c r="G27" s="25" t="e">
        <f>DATEVALUE(VLOOKUP(B27,#REF!,21,FALSE))</f>
        <v>#REF!</v>
      </c>
      <c r="H27" s="24" t="e">
        <f>VLOOKUP(B27,#REF!,18,FALSE)&amp;CHAR(10)&amp;(VLOOKUP(B27,#REF!,19,FALSE))</f>
        <v>#REF!</v>
      </c>
      <c r="I27" s="26" t="e">
        <f>VLOOKUP(H27,#REF!,2,FALSE)</f>
        <v>#REF!</v>
      </c>
      <c r="J27" s="11" t="e">
        <f>IF((VLOOKUP(B27,#REF!,68,FALSE)="55"),"一般競争入札","指名競争入札")</f>
        <v>#REF!</v>
      </c>
      <c r="K27" s="27" t="e">
        <f>IF(OR((VLOOKUP(B27,#REF!,66,FALSE)="1"),(VLOOKUP(B27,#REF!,8,FALSE)="1")),"非公開",(VLOOKUP(B27,#REF!,30,"FALSE")))</f>
        <v>#REF!</v>
      </c>
      <c r="L27" s="27" t="e">
        <f>VLOOKUP(B27,#REF!,29,FALSE)</f>
        <v>#REF!</v>
      </c>
      <c r="M27" s="28" t="e">
        <f>IF(OR((VLOOKUP(B27,#REF!,66,FALSE)="1"),(VLOOKUP(B27,#REF!,8,FALSE)="1")),"非公開",(ROUNDDOWN(L27/K27,3)))</f>
        <v>#REF!</v>
      </c>
      <c r="N27" s="13"/>
      <c r="O27" s="13"/>
      <c r="P27" s="13"/>
      <c r="Q27" s="14" t="s">
        <v>7</v>
      </c>
    </row>
    <row r="28" spans="1:17" ht="60" customHeight="1" x14ac:dyDescent="0.15">
      <c r="A28" s="22" t="e">
        <f>VLOOKUP(B28,#REF!,75,FALSE)</f>
        <v>#REF!</v>
      </c>
      <c r="B28" s="29"/>
      <c r="C28" s="23" t="e">
        <f>VLOOKUP(B28,#REF!,76,FALSE)</f>
        <v>#REF!</v>
      </c>
      <c r="D28" s="23" t="e">
        <f t="shared" si="0"/>
        <v>#REF!</v>
      </c>
      <c r="E28" s="24" t="e">
        <f>VLOOKUP(B28,#REF!,9,FALSE)&amp;CHAR(10)&amp;(DBCS(VLOOKUP(B28,#REF!,11,FALSE))&amp;(DBCS(VLOOKUP(B28,#REF!,10,FALSE))))</f>
        <v>#REF!</v>
      </c>
      <c r="F28" s="24" t="e">
        <f>IF(VLOOKUP(B28,#REF!,63,FALSE)="01","航空自衛隊第２補給処調達部長　村岡　良雄","航空自衛隊第２補給処調達部長代理調達管理課長　奥山　英樹")</f>
        <v>#REF!</v>
      </c>
      <c r="G28" s="25" t="e">
        <f>DATEVALUE(VLOOKUP(B28,#REF!,21,FALSE))</f>
        <v>#REF!</v>
      </c>
      <c r="H28" s="24" t="e">
        <f>VLOOKUP(B28,#REF!,18,FALSE)&amp;CHAR(10)&amp;(VLOOKUP(B28,#REF!,19,FALSE))</f>
        <v>#REF!</v>
      </c>
      <c r="I28" s="26" t="e">
        <f>VLOOKUP(H28,#REF!,2,FALSE)</f>
        <v>#REF!</v>
      </c>
      <c r="J28" s="11" t="e">
        <f>IF((VLOOKUP(B28,#REF!,68,FALSE)="55"),"一般競争入札","指名競争入札")</f>
        <v>#REF!</v>
      </c>
      <c r="K28" s="27" t="e">
        <f>IF(OR((VLOOKUP(B28,#REF!,66,FALSE)="1"),(VLOOKUP(B28,#REF!,8,FALSE)="1")),"非公開",(VLOOKUP(B28,#REF!,30,"FALSE")))</f>
        <v>#REF!</v>
      </c>
      <c r="L28" s="27" t="e">
        <f>VLOOKUP(B28,#REF!,29,FALSE)</f>
        <v>#REF!</v>
      </c>
      <c r="M28" s="28" t="e">
        <f>IF(OR((VLOOKUP(B28,#REF!,66,FALSE)="1"),(VLOOKUP(B28,#REF!,8,FALSE)="1")),"非公開",(ROUNDDOWN(L28/K28,3)))</f>
        <v>#REF!</v>
      </c>
      <c r="N28" s="13"/>
      <c r="O28" s="13"/>
      <c r="P28" s="13"/>
      <c r="Q28" s="14" t="s">
        <v>7</v>
      </c>
    </row>
    <row r="29" spans="1:17" ht="60" customHeight="1" x14ac:dyDescent="0.15">
      <c r="A29" s="22" t="e">
        <f>VLOOKUP(B29,#REF!,75,FALSE)</f>
        <v>#REF!</v>
      </c>
      <c r="B29" s="29"/>
      <c r="C29" s="23" t="e">
        <f>VLOOKUP(B29,#REF!,76,FALSE)</f>
        <v>#REF!</v>
      </c>
      <c r="D29" s="23" t="e">
        <f t="shared" si="0"/>
        <v>#REF!</v>
      </c>
      <c r="E29" s="24" t="e">
        <f>VLOOKUP(B29,#REF!,9,FALSE)&amp;CHAR(10)&amp;(DBCS(VLOOKUP(B29,#REF!,11,FALSE))&amp;(DBCS(VLOOKUP(B29,#REF!,10,FALSE))))</f>
        <v>#REF!</v>
      </c>
      <c r="F29" s="24" t="e">
        <f>IF(VLOOKUP(B29,#REF!,63,FALSE)="01","航空自衛隊第２補給処調達部長　村岡　良雄","航空自衛隊第２補給処調達部長代理調達管理課長　奥山　英樹")</f>
        <v>#REF!</v>
      </c>
      <c r="G29" s="25" t="e">
        <f>DATEVALUE(VLOOKUP(B29,#REF!,21,FALSE))</f>
        <v>#REF!</v>
      </c>
      <c r="H29" s="24" t="e">
        <f>VLOOKUP(B29,#REF!,18,FALSE)&amp;CHAR(10)&amp;(VLOOKUP(B29,#REF!,19,FALSE))</f>
        <v>#REF!</v>
      </c>
      <c r="I29" s="26" t="e">
        <f>VLOOKUP(H29,#REF!,2,FALSE)</f>
        <v>#REF!</v>
      </c>
      <c r="J29" s="11" t="e">
        <f>IF((VLOOKUP(B29,#REF!,68,FALSE)="55"),"一般競争入札","指名競争入札")</f>
        <v>#REF!</v>
      </c>
      <c r="K29" s="27" t="e">
        <f>IF(OR((VLOOKUP(B29,#REF!,66,FALSE)="1"),(VLOOKUP(B29,#REF!,8,FALSE)="1")),"非公開",(VLOOKUP(B29,#REF!,30,"FALSE")))</f>
        <v>#REF!</v>
      </c>
      <c r="L29" s="27" t="e">
        <f>VLOOKUP(B29,#REF!,29,FALSE)</f>
        <v>#REF!</v>
      </c>
      <c r="M29" s="28" t="e">
        <f>IF(OR((VLOOKUP(B29,#REF!,66,FALSE)="1"),(VLOOKUP(B29,#REF!,8,FALSE)="1")),"非公開",(ROUNDDOWN(L29/K29,3)))</f>
        <v>#REF!</v>
      </c>
      <c r="N29" s="13"/>
      <c r="O29" s="13"/>
      <c r="P29" s="13"/>
      <c r="Q29" s="14" t="s">
        <v>7</v>
      </c>
    </row>
    <row r="30" spans="1:17" ht="60" customHeight="1" x14ac:dyDescent="0.15">
      <c r="A30" s="22" t="e">
        <f>VLOOKUP(B30,#REF!,75,FALSE)</f>
        <v>#REF!</v>
      </c>
      <c r="B30" s="29"/>
      <c r="C30" s="23" t="e">
        <f>VLOOKUP(B30,#REF!,76,FALSE)</f>
        <v>#REF!</v>
      </c>
      <c r="D30" s="23" t="e">
        <f t="shared" si="0"/>
        <v>#REF!</v>
      </c>
      <c r="E30" s="24" t="e">
        <f>VLOOKUP(B30,#REF!,9,FALSE)&amp;CHAR(10)&amp;(DBCS(VLOOKUP(B30,#REF!,11,FALSE))&amp;(DBCS(VLOOKUP(B30,#REF!,10,FALSE))))</f>
        <v>#REF!</v>
      </c>
      <c r="F30" s="24" t="e">
        <f>IF(VLOOKUP(B30,#REF!,63,FALSE)="01","航空自衛隊第２補給処調達部長　村岡　良雄","航空自衛隊第２補給処調達部長代理調達管理課長　奥山　英樹")</f>
        <v>#REF!</v>
      </c>
      <c r="G30" s="25" t="e">
        <f>DATEVALUE(VLOOKUP(B30,#REF!,21,FALSE))</f>
        <v>#REF!</v>
      </c>
      <c r="H30" s="24" t="e">
        <f>VLOOKUP(B30,#REF!,18,FALSE)&amp;CHAR(10)&amp;(VLOOKUP(B30,#REF!,19,FALSE))</f>
        <v>#REF!</v>
      </c>
      <c r="I30" s="26" t="e">
        <f>VLOOKUP(H30,#REF!,2,FALSE)</f>
        <v>#REF!</v>
      </c>
      <c r="J30" s="11" t="e">
        <f>IF((VLOOKUP(B30,#REF!,68,FALSE)="55"),"一般競争入札","指名競争入札")</f>
        <v>#REF!</v>
      </c>
      <c r="K30" s="27" t="e">
        <f>IF(OR((VLOOKUP(B30,#REF!,66,FALSE)="1"),(VLOOKUP(B30,#REF!,8,FALSE)="1")),"非公開",(VLOOKUP(B30,#REF!,30,"FALSE")))</f>
        <v>#REF!</v>
      </c>
      <c r="L30" s="27" t="e">
        <f>VLOOKUP(B30,#REF!,29,FALSE)</f>
        <v>#REF!</v>
      </c>
      <c r="M30" s="28" t="e">
        <f>IF(OR((VLOOKUP(B30,#REF!,66,FALSE)="1"),(VLOOKUP(B30,#REF!,8,FALSE)="1")),"非公開",(ROUNDDOWN(L30/K30,3)))</f>
        <v>#REF!</v>
      </c>
      <c r="N30" s="13"/>
      <c r="O30" s="13"/>
      <c r="P30" s="13"/>
      <c r="Q30" s="14" t="s">
        <v>7</v>
      </c>
    </row>
    <row r="31" spans="1:17" ht="60" customHeight="1" x14ac:dyDescent="0.15">
      <c r="A31" s="22" t="e">
        <f>VLOOKUP(B31,#REF!,75,FALSE)</f>
        <v>#REF!</v>
      </c>
      <c r="B31" s="29"/>
      <c r="C31" s="23" t="e">
        <f>VLOOKUP(B31,#REF!,76,FALSE)</f>
        <v>#REF!</v>
      </c>
      <c r="D31" s="23" t="e">
        <f t="shared" si="0"/>
        <v>#REF!</v>
      </c>
      <c r="E31" s="24" t="e">
        <f>VLOOKUP(B31,#REF!,9,FALSE)&amp;CHAR(10)&amp;(DBCS(VLOOKUP(B31,#REF!,11,FALSE))&amp;(DBCS(VLOOKUP(B31,#REF!,10,FALSE))))</f>
        <v>#REF!</v>
      </c>
      <c r="F31" s="24" t="e">
        <f>IF(VLOOKUP(B31,#REF!,63,FALSE)="01","航空自衛隊第２補給処調達部長　村岡　良雄","航空自衛隊第２補給処調達部長代理調達管理課長　奥山　英樹")</f>
        <v>#REF!</v>
      </c>
      <c r="G31" s="25" t="e">
        <f>DATEVALUE(VLOOKUP(B31,#REF!,21,FALSE))</f>
        <v>#REF!</v>
      </c>
      <c r="H31" s="24" t="e">
        <f>VLOOKUP(B31,#REF!,18,FALSE)&amp;CHAR(10)&amp;(VLOOKUP(B31,#REF!,19,FALSE))</f>
        <v>#REF!</v>
      </c>
      <c r="I31" s="26" t="e">
        <f>VLOOKUP(H31,#REF!,2,FALSE)</f>
        <v>#REF!</v>
      </c>
      <c r="J31" s="11" t="e">
        <f>IF((VLOOKUP(B31,#REF!,68,FALSE)="55"),"一般競争入札","指名競争入札")</f>
        <v>#REF!</v>
      </c>
      <c r="K31" s="27" t="e">
        <f>IF(OR((VLOOKUP(B31,#REF!,66,FALSE)="1"),(VLOOKUP(B31,#REF!,8,FALSE)="1")),"非公開",(VLOOKUP(B31,#REF!,30,"FALSE")))</f>
        <v>#REF!</v>
      </c>
      <c r="L31" s="27" t="e">
        <f>VLOOKUP(B31,#REF!,29,FALSE)</f>
        <v>#REF!</v>
      </c>
      <c r="M31" s="28" t="e">
        <f>IF(OR((VLOOKUP(B31,#REF!,66,FALSE)="1"),(VLOOKUP(B31,#REF!,8,FALSE)="1")),"非公開",(ROUNDDOWN(L31/K31,3)))</f>
        <v>#REF!</v>
      </c>
      <c r="N31" s="13"/>
      <c r="O31" s="13"/>
      <c r="P31" s="13"/>
      <c r="Q31" s="14" t="s">
        <v>7</v>
      </c>
    </row>
    <row r="32" spans="1:17" ht="60" customHeight="1" x14ac:dyDescent="0.15">
      <c r="A32" s="22" t="e">
        <f>VLOOKUP(B32,#REF!,75,FALSE)</f>
        <v>#REF!</v>
      </c>
      <c r="B32" s="29"/>
      <c r="C32" s="23" t="e">
        <f>VLOOKUP(B32,#REF!,76,FALSE)</f>
        <v>#REF!</v>
      </c>
      <c r="D32" s="23" t="e">
        <f t="shared" si="0"/>
        <v>#REF!</v>
      </c>
      <c r="E32" s="24" t="e">
        <f>VLOOKUP(B32,#REF!,9,FALSE)&amp;CHAR(10)&amp;(DBCS(VLOOKUP(B32,#REF!,11,FALSE))&amp;(DBCS(VLOOKUP(B32,#REF!,10,FALSE))))</f>
        <v>#REF!</v>
      </c>
      <c r="F32" s="24" t="e">
        <f>IF(VLOOKUP(B32,#REF!,63,FALSE)="01","航空自衛隊第２補給処調達部長　村岡　良雄","航空自衛隊第２補給処調達部長代理調達管理課長　奥山　英樹")</f>
        <v>#REF!</v>
      </c>
      <c r="G32" s="25" t="e">
        <f>DATEVALUE(VLOOKUP(B32,#REF!,21,FALSE))</f>
        <v>#REF!</v>
      </c>
      <c r="H32" s="24" t="e">
        <f>VLOOKUP(B32,#REF!,18,FALSE)&amp;CHAR(10)&amp;(VLOOKUP(B32,#REF!,19,FALSE))</f>
        <v>#REF!</v>
      </c>
      <c r="I32" s="26" t="e">
        <f>VLOOKUP(H32,#REF!,2,FALSE)</f>
        <v>#REF!</v>
      </c>
      <c r="J32" s="11" t="e">
        <f>IF((VLOOKUP(B32,#REF!,68,FALSE)="55"),"一般競争入札","指名競争入札")</f>
        <v>#REF!</v>
      </c>
      <c r="K32" s="27" t="e">
        <f>IF(OR((VLOOKUP(B32,#REF!,66,FALSE)="1"),(VLOOKUP(B32,#REF!,8,FALSE)="1")),"非公開",(VLOOKUP(B32,#REF!,30,"FALSE")))</f>
        <v>#REF!</v>
      </c>
      <c r="L32" s="27" t="e">
        <f>VLOOKUP(B32,#REF!,29,FALSE)</f>
        <v>#REF!</v>
      </c>
      <c r="M32" s="28" t="e">
        <f>IF(OR((VLOOKUP(B32,#REF!,66,FALSE)="1"),(VLOOKUP(B32,#REF!,8,FALSE)="1")),"非公開",(ROUNDDOWN(L32/K32,3)))</f>
        <v>#REF!</v>
      </c>
      <c r="N32" s="13"/>
      <c r="O32" s="13"/>
      <c r="P32" s="13"/>
      <c r="Q32" s="14" t="s">
        <v>7</v>
      </c>
    </row>
    <row r="33" spans="1:17" ht="60" customHeight="1" x14ac:dyDescent="0.15">
      <c r="A33" s="22" t="e">
        <f>VLOOKUP(B33,#REF!,75,FALSE)</f>
        <v>#REF!</v>
      </c>
      <c r="B33" s="29"/>
      <c r="C33" s="23" t="e">
        <f>VLOOKUP(B33,#REF!,76,FALSE)</f>
        <v>#REF!</v>
      </c>
      <c r="D33" s="23" t="e">
        <f t="shared" si="0"/>
        <v>#REF!</v>
      </c>
      <c r="E33" s="24" t="e">
        <f>VLOOKUP(B33,#REF!,9,FALSE)&amp;CHAR(10)&amp;(DBCS(VLOOKUP(B33,#REF!,11,FALSE))&amp;(DBCS(VLOOKUP(B33,#REF!,10,FALSE))))</f>
        <v>#REF!</v>
      </c>
      <c r="F33" s="24" t="e">
        <f>IF(VLOOKUP(B33,#REF!,63,FALSE)="01","航空自衛隊第２補給処調達部長　村岡　良雄","航空自衛隊第２補給処調達部長代理調達管理課長　奥山　英樹")</f>
        <v>#REF!</v>
      </c>
      <c r="G33" s="25" t="e">
        <f>DATEVALUE(VLOOKUP(B33,#REF!,21,FALSE))</f>
        <v>#REF!</v>
      </c>
      <c r="H33" s="24" t="e">
        <f>VLOOKUP(B33,#REF!,18,FALSE)&amp;CHAR(10)&amp;(VLOOKUP(B33,#REF!,19,FALSE))</f>
        <v>#REF!</v>
      </c>
      <c r="I33" s="26" t="e">
        <f>VLOOKUP(H33,#REF!,2,FALSE)</f>
        <v>#REF!</v>
      </c>
      <c r="J33" s="11" t="e">
        <f>IF((VLOOKUP(B33,#REF!,68,FALSE)="55"),"一般競争入札","指名競争入札")</f>
        <v>#REF!</v>
      </c>
      <c r="K33" s="27" t="e">
        <f>IF(OR((VLOOKUP(B33,#REF!,66,FALSE)="1"),(VLOOKUP(B33,#REF!,8,FALSE)="1")),"非公開",(VLOOKUP(B33,#REF!,30,"FALSE")))</f>
        <v>#REF!</v>
      </c>
      <c r="L33" s="27" t="e">
        <f>VLOOKUP(B33,#REF!,29,FALSE)</f>
        <v>#REF!</v>
      </c>
      <c r="M33" s="28" t="e">
        <f>IF(OR((VLOOKUP(B33,#REF!,66,FALSE)="1"),(VLOOKUP(B33,#REF!,8,FALSE)="1")),"非公開",(ROUNDDOWN(L33/K33,3)))</f>
        <v>#REF!</v>
      </c>
      <c r="N33" s="13"/>
      <c r="O33" s="13"/>
      <c r="P33" s="13"/>
      <c r="Q33" s="14" t="s">
        <v>7</v>
      </c>
    </row>
    <row r="34" spans="1:17" ht="60" customHeight="1" x14ac:dyDescent="0.15">
      <c r="A34" s="22" t="e">
        <f>VLOOKUP(B34,#REF!,75,FALSE)</f>
        <v>#REF!</v>
      </c>
      <c r="B34" s="29"/>
      <c r="C34" s="23" t="e">
        <f>VLOOKUP(B34,#REF!,76,FALSE)</f>
        <v>#REF!</v>
      </c>
      <c r="D34" s="23" t="e">
        <f t="shared" si="0"/>
        <v>#REF!</v>
      </c>
      <c r="E34" s="24" t="e">
        <f>VLOOKUP(B34,#REF!,9,FALSE)&amp;CHAR(10)&amp;(DBCS(VLOOKUP(B34,#REF!,11,FALSE))&amp;(DBCS(VLOOKUP(B34,#REF!,10,FALSE))))</f>
        <v>#REF!</v>
      </c>
      <c r="F34" s="24" t="e">
        <f>IF(VLOOKUP(B34,#REF!,63,FALSE)="01","航空自衛隊第２補給処調達部長　村岡　良雄","航空自衛隊第２補給処調達部長代理調達管理課長　奥山　英樹")</f>
        <v>#REF!</v>
      </c>
      <c r="G34" s="25" t="e">
        <f>DATEVALUE(VLOOKUP(B34,#REF!,21,FALSE))</f>
        <v>#REF!</v>
      </c>
      <c r="H34" s="24" t="e">
        <f>VLOOKUP(B34,#REF!,18,FALSE)&amp;CHAR(10)&amp;(VLOOKUP(B34,#REF!,19,FALSE))</f>
        <v>#REF!</v>
      </c>
      <c r="I34" s="26" t="e">
        <f>VLOOKUP(H34,#REF!,2,FALSE)</f>
        <v>#REF!</v>
      </c>
      <c r="J34" s="11" t="e">
        <f>IF((VLOOKUP(B34,#REF!,68,FALSE)="55"),"一般競争入札","指名競争入札")</f>
        <v>#REF!</v>
      </c>
      <c r="K34" s="27" t="e">
        <f>IF(OR((VLOOKUP(B34,#REF!,66,FALSE)="1"),(VLOOKUP(B34,#REF!,8,FALSE)="1")),"非公開",(VLOOKUP(B34,#REF!,30,"FALSE")))</f>
        <v>#REF!</v>
      </c>
      <c r="L34" s="27" t="e">
        <f>VLOOKUP(B34,#REF!,29,FALSE)</f>
        <v>#REF!</v>
      </c>
      <c r="M34" s="28" t="e">
        <f>IF(OR((VLOOKUP(B34,#REF!,66,FALSE)="1"),(VLOOKUP(B34,#REF!,8,FALSE)="1")),"非公開",(ROUNDDOWN(L34/K34,3)))</f>
        <v>#REF!</v>
      </c>
      <c r="N34" s="13"/>
      <c r="O34" s="13"/>
      <c r="P34" s="13"/>
      <c r="Q34" s="14" t="s">
        <v>7</v>
      </c>
    </row>
    <row r="35" spans="1:17" ht="60" customHeight="1" x14ac:dyDescent="0.15">
      <c r="A35" s="22" t="e">
        <f>VLOOKUP(B35,#REF!,75,FALSE)</f>
        <v>#REF!</v>
      </c>
      <c r="B35" s="29"/>
      <c r="C35" s="23" t="e">
        <f>VLOOKUP(B35,#REF!,76,FALSE)</f>
        <v>#REF!</v>
      </c>
      <c r="D35" s="23" t="e">
        <f t="shared" si="0"/>
        <v>#REF!</v>
      </c>
      <c r="E35" s="24" t="e">
        <f>VLOOKUP(B35,#REF!,9,FALSE)&amp;CHAR(10)&amp;(DBCS(VLOOKUP(B35,#REF!,11,FALSE))&amp;(DBCS(VLOOKUP(B35,#REF!,10,FALSE))))</f>
        <v>#REF!</v>
      </c>
      <c r="F35" s="24" t="e">
        <f>IF(VLOOKUP(B35,#REF!,63,FALSE)="01","航空自衛隊第２補給処調達部長　村岡　良雄","航空自衛隊第２補給処調達部長代理調達管理課長　奥山　英樹")</f>
        <v>#REF!</v>
      </c>
      <c r="G35" s="25" t="e">
        <f>DATEVALUE(VLOOKUP(B35,#REF!,21,FALSE))</f>
        <v>#REF!</v>
      </c>
      <c r="H35" s="24" t="e">
        <f>VLOOKUP(B35,#REF!,18,FALSE)&amp;CHAR(10)&amp;(VLOOKUP(B35,#REF!,19,FALSE))</f>
        <v>#REF!</v>
      </c>
      <c r="I35" s="26" t="e">
        <f>VLOOKUP(H35,#REF!,2,FALSE)</f>
        <v>#REF!</v>
      </c>
      <c r="J35" s="11" t="e">
        <f>IF((VLOOKUP(B35,#REF!,68,FALSE)="55"),"一般競争入札","指名競争入札")</f>
        <v>#REF!</v>
      </c>
      <c r="K35" s="27" t="e">
        <f>IF(OR((VLOOKUP(B35,#REF!,66,FALSE)="1"),(VLOOKUP(B35,#REF!,8,FALSE)="1")),"非公開",(VLOOKUP(B35,#REF!,30,"FALSE")))</f>
        <v>#REF!</v>
      </c>
      <c r="L35" s="27" t="e">
        <f>VLOOKUP(B35,#REF!,29,FALSE)</f>
        <v>#REF!</v>
      </c>
      <c r="M35" s="28" t="e">
        <f>IF(OR((VLOOKUP(B35,#REF!,66,FALSE)="1"),(VLOOKUP(B35,#REF!,8,FALSE)="1")),"非公開",(ROUNDDOWN(L35/K35,3)))</f>
        <v>#REF!</v>
      </c>
      <c r="N35" s="13"/>
      <c r="O35" s="13"/>
      <c r="P35" s="13"/>
      <c r="Q35" s="14" t="s">
        <v>7</v>
      </c>
    </row>
    <row r="36" spans="1:17" ht="60" customHeight="1" x14ac:dyDescent="0.15">
      <c r="A36" s="22" t="e">
        <f>VLOOKUP(B36,#REF!,75,FALSE)</f>
        <v>#REF!</v>
      </c>
      <c r="B36" s="29"/>
      <c r="C36" s="23" t="e">
        <f>VLOOKUP(B36,#REF!,76,FALSE)</f>
        <v>#REF!</v>
      </c>
      <c r="D36" s="23" t="e">
        <f t="shared" si="0"/>
        <v>#REF!</v>
      </c>
      <c r="E36" s="24" t="e">
        <f>VLOOKUP(B36,#REF!,9,FALSE)&amp;CHAR(10)&amp;(DBCS(VLOOKUP(B36,#REF!,11,FALSE))&amp;(DBCS(VLOOKUP(B36,#REF!,10,FALSE))))</f>
        <v>#REF!</v>
      </c>
      <c r="F36" s="24" t="e">
        <f>IF(VLOOKUP(B36,#REF!,63,FALSE)="01","航空自衛隊第２補給処調達部長　村岡　良雄","航空自衛隊第２補給処調達部長代理調達管理課長　奥山　英樹")</f>
        <v>#REF!</v>
      </c>
      <c r="G36" s="25" t="e">
        <f>DATEVALUE(VLOOKUP(B36,#REF!,21,FALSE))</f>
        <v>#REF!</v>
      </c>
      <c r="H36" s="24" t="e">
        <f>VLOOKUP(B36,#REF!,18,FALSE)&amp;CHAR(10)&amp;(VLOOKUP(B36,#REF!,19,FALSE))</f>
        <v>#REF!</v>
      </c>
      <c r="I36" s="26" t="e">
        <f>VLOOKUP(H36,#REF!,2,FALSE)</f>
        <v>#REF!</v>
      </c>
      <c r="J36" s="11" t="e">
        <f>IF((VLOOKUP(B36,#REF!,68,FALSE)="55"),"一般競争入札","指名競争入札")</f>
        <v>#REF!</v>
      </c>
      <c r="K36" s="27" t="e">
        <f>IF(OR((VLOOKUP(B36,#REF!,66,FALSE)="1"),(VLOOKUP(B36,#REF!,8,FALSE)="1")),"非公開",(VLOOKUP(B36,#REF!,30,"FALSE")))</f>
        <v>#REF!</v>
      </c>
      <c r="L36" s="27" t="e">
        <f>VLOOKUP(B36,#REF!,29,FALSE)</f>
        <v>#REF!</v>
      </c>
      <c r="M36" s="28" t="e">
        <f>IF(OR((VLOOKUP(B36,#REF!,66,FALSE)="1"),(VLOOKUP(B36,#REF!,8,FALSE)="1")),"非公開",(ROUNDDOWN(L36/K36,3)))</f>
        <v>#REF!</v>
      </c>
      <c r="N36" s="13"/>
      <c r="O36" s="13"/>
      <c r="P36" s="13"/>
      <c r="Q36" s="14" t="s">
        <v>7</v>
      </c>
    </row>
    <row r="37" spans="1:17" ht="60" customHeight="1" x14ac:dyDescent="0.15">
      <c r="A37" s="22" t="e">
        <f>VLOOKUP(B37,#REF!,75,FALSE)</f>
        <v>#REF!</v>
      </c>
      <c r="B37" s="29"/>
      <c r="C37" s="23" t="e">
        <f>VLOOKUP(B37,#REF!,76,FALSE)</f>
        <v>#REF!</v>
      </c>
      <c r="D37" s="23" t="e">
        <f t="shared" si="0"/>
        <v>#REF!</v>
      </c>
      <c r="E37" s="24" t="e">
        <f>VLOOKUP(B37,#REF!,9,FALSE)&amp;CHAR(10)&amp;(DBCS(VLOOKUP(B37,#REF!,11,FALSE))&amp;(DBCS(VLOOKUP(B37,#REF!,10,FALSE))))</f>
        <v>#REF!</v>
      </c>
      <c r="F37" s="24" t="e">
        <f>IF(VLOOKUP(B37,#REF!,63,FALSE)="01","航空自衛隊第２補給処調達部長　村岡　良雄","航空自衛隊第２補給処調達部長代理調達管理課長　奥山　英樹")</f>
        <v>#REF!</v>
      </c>
      <c r="G37" s="25" t="e">
        <f>DATEVALUE(VLOOKUP(B37,#REF!,21,FALSE))</f>
        <v>#REF!</v>
      </c>
      <c r="H37" s="24" t="e">
        <f>VLOOKUP(B37,#REF!,18,FALSE)&amp;CHAR(10)&amp;(VLOOKUP(B37,#REF!,19,FALSE))</f>
        <v>#REF!</v>
      </c>
      <c r="I37" s="26" t="e">
        <f>VLOOKUP(H37,#REF!,2,FALSE)</f>
        <v>#REF!</v>
      </c>
      <c r="J37" s="11" t="e">
        <f>IF((VLOOKUP(B37,#REF!,68,FALSE)="55"),"一般競争入札","指名競争入札")</f>
        <v>#REF!</v>
      </c>
      <c r="K37" s="27" t="e">
        <f>IF(OR((VLOOKUP(B37,#REF!,66,FALSE)="1"),(VLOOKUP(B37,#REF!,8,FALSE)="1")),"非公開",(VLOOKUP(B37,#REF!,30,"FALSE")))</f>
        <v>#REF!</v>
      </c>
      <c r="L37" s="27" t="e">
        <f>VLOOKUP(B37,#REF!,29,FALSE)</f>
        <v>#REF!</v>
      </c>
      <c r="M37" s="28" t="e">
        <f>IF(OR((VLOOKUP(B37,#REF!,66,FALSE)="1"),(VLOOKUP(B37,#REF!,8,FALSE)="1")),"非公開",(ROUNDDOWN(L37/K37,3)))</f>
        <v>#REF!</v>
      </c>
      <c r="N37" s="13"/>
      <c r="O37" s="13"/>
      <c r="P37" s="13"/>
      <c r="Q37" s="14" t="s">
        <v>7</v>
      </c>
    </row>
    <row r="38" spans="1:17" ht="60" customHeight="1" x14ac:dyDescent="0.15">
      <c r="A38" s="22" t="e">
        <f>VLOOKUP(B38,#REF!,75,FALSE)</f>
        <v>#REF!</v>
      </c>
      <c r="B38" s="29"/>
      <c r="C38" s="23" t="e">
        <f>VLOOKUP(B38,#REF!,76,FALSE)</f>
        <v>#REF!</v>
      </c>
      <c r="D38" s="23" t="e">
        <f t="shared" si="0"/>
        <v>#REF!</v>
      </c>
      <c r="E38" s="24" t="e">
        <f>VLOOKUP(B38,#REF!,9,FALSE)&amp;CHAR(10)&amp;(DBCS(VLOOKUP(B38,#REF!,11,FALSE))&amp;(DBCS(VLOOKUP(B38,#REF!,10,FALSE))))</f>
        <v>#REF!</v>
      </c>
      <c r="F38" s="24" t="e">
        <f>IF(VLOOKUP(B38,#REF!,63,FALSE)="01","航空自衛隊第２補給処調達部長　村岡　良雄","航空自衛隊第２補給処調達部長代理調達管理課長　奥山　英樹")</f>
        <v>#REF!</v>
      </c>
      <c r="G38" s="25" t="e">
        <f>DATEVALUE(VLOOKUP(B38,#REF!,21,FALSE))</f>
        <v>#REF!</v>
      </c>
      <c r="H38" s="24" t="e">
        <f>VLOOKUP(B38,#REF!,18,FALSE)&amp;CHAR(10)&amp;(VLOOKUP(B38,#REF!,19,FALSE))</f>
        <v>#REF!</v>
      </c>
      <c r="I38" s="26" t="e">
        <f>VLOOKUP(H38,#REF!,2,FALSE)</f>
        <v>#REF!</v>
      </c>
      <c r="J38" s="11" t="e">
        <f>IF((VLOOKUP(B38,#REF!,68,FALSE)="55"),"一般競争入札","指名競争入札")</f>
        <v>#REF!</v>
      </c>
      <c r="K38" s="27" t="e">
        <f>IF(OR((VLOOKUP(B38,#REF!,66,FALSE)="1"),(VLOOKUP(B38,#REF!,8,FALSE)="1")),"非公開",(VLOOKUP(B38,#REF!,30,"FALSE")))</f>
        <v>#REF!</v>
      </c>
      <c r="L38" s="27" t="e">
        <f>VLOOKUP(B38,#REF!,29,FALSE)</f>
        <v>#REF!</v>
      </c>
      <c r="M38" s="28" t="e">
        <f>IF(OR((VLOOKUP(B38,#REF!,66,FALSE)="1"),(VLOOKUP(B38,#REF!,8,FALSE)="1")),"非公開",(ROUNDDOWN(L38/K38,3)))</f>
        <v>#REF!</v>
      </c>
      <c r="N38" s="13"/>
      <c r="O38" s="13"/>
      <c r="P38" s="13"/>
      <c r="Q38" s="14" t="s">
        <v>7</v>
      </c>
    </row>
    <row r="39" spans="1:17" ht="60" customHeight="1" x14ac:dyDescent="0.15">
      <c r="A39" s="22" t="e">
        <f>VLOOKUP(B39,#REF!,75,FALSE)</f>
        <v>#REF!</v>
      </c>
      <c r="B39" s="29"/>
      <c r="C39" s="23" t="e">
        <f>VLOOKUP(B39,#REF!,76,FALSE)</f>
        <v>#REF!</v>
      </c>
      <c r="D39" s="23" t="e">
        <f t="shared" si="0"/>
        <v>#REF!</v>
      </c>
      <c r="E39" s="24" t="e">
        <f>VLOOKUP(B39,#REF!,9,FALSE)&amp;CHAR(10)&amp;(DBCS(VLOOKUP(B39,#REF!,11,FALSE))&amp;(DBCS(VLOOKUP(B39,#REF!,10,FALSE))))</f>
        <v>#REF!</v>
      </c>
      <c r="F39" s="24" t="e">
        <f>IF(VLOOKUP(B39,#REF!,63,FALSE)="01","航空自衛隊第２補給処調達部長　村岡　良雄","航空自衛隊第２補給処調達部長代理調達管理課長　奥山　英樹")</f>
        <v>#REF!</v>
      </c>
      <c r="G39" s="25" t="e">
        <f>DATEVALUE(VLOOKUP(B39,#REF!,21,FALSE))</f>
        <v>#REF!</v>
      </c>
      <c r="H39" s="24" t="e">
        <f>VLOOKUP(B39,#REF!,18,FALSE)&amp;CHAR(10)&amp;(VLOOKUP(B39,#REF!,19,FALSE))</f>
        <v>#REF!</v>
      </c>
      <c r="I39" s="26" t="e">
        <f>VLOOKUP(H39,#REF!,2,FALSE)</f>
        <v>#REF!</v>
      </c>
      <c r="J39" s="11" t="e">
        <f>IF((VLOOKUP(B39,#REF!,68,FALSE)="55"),"一般競争入札","指名競争入札")</f>
        <v>#REF!</v>
      </c>
      <c r="K39" s="27" t="e">
        <f>IF(OR((VLOOKUP(B39,#REF!,66,FALSE)="1"),(VLOOKUP(B39,#REF!,8,FALSE)="1")),"非公開",(VLOOKUP(B39,#REF!,30,"FALSE")))</f>
        <v>#REF!</v>
      </c>
      <c r="L39" s="27" t="e">
        <f>VLOOKUP(B39,#REF!,29,FALSE)</f>
        <v>#REF!</v>
      </c>
      <c r="M39" s="28" t="e">
        <f>IF(OR((VLOOKUP(B39,#REF!,66,FALSE)="1"),(VLOOKUP(B39,#REF!,8,FALSE)="1")),"非公開",(ROUNDDOWN(L39/K39,3)))</f>
        <v>#REF!</v>
      </c>
      <c r="N39" s="13"/>
      <c r="O39" s="13"/>
      <c r="P39" s="13"/>
      <c r="Q39" s="14" t="s">
        <v>7</v>
      </c>
    </row>
    <row r="40" spans="1:17" ht="60" customHeight="1" x14ac:dyDescent="0.15">
      <c r="A40" s="22" t="e">
        <f>VLOOKUP(B40,#REF!,75,FALSE)</f>
        <v>#REF!</v>
      </c>
      <c r="B40" s="29"/>
      <c r="C40" s="23" t="e">
        <f>VLOOKUP(B40,#REF!,76,FALSE)</f>
        <v>#REF!</v>
      </c>
      <c r="D40" s="23" t="e">
        <f t="shared" si="0"/>
        <v>#REF!</v>
      </c>
      <c r="E40" s="24" t="e">
        <f>VLOOKUP(B40,#REF!,9,FALSE)&amp;CHAR(10)&amp;(DBCS(VLOOKUP(B40,#REF!,11,FALSE))&amp;(DBCS(VLOOKUP(B40,#REF!,10,FALSE))))</f>
        <v>#REF!</v>
      </c>
      <c r="F40" s="24" t="e">
        <f>IF(VLOOKUP(B40,#REF!,63,FALSE)="01","航空自衛隊第２補給処調達部長　村岡　良雄","航空自衛隊第２補給処調達部長代理調達管理課長　奥山　英樹")</f>
        <v>#REF!</v>
      </c>
      <c r="G40" s="25" t="e">
        <f>DATEVALUE(VLOOKUP(B40,#REF!,21,FALSE))</f>
        <v>#REF!</v>
      </c>
      <c r="H40" s="24" t="e">
        <f>VLOOKUP(B40,#REF!,18,FALSE)&amp;CHAR(10)&amp;(VLOOKUP(B40,#REF!,19,FALSE))</f>
        <v>#REF!</v>
      </c>
      <c r="I40" s="26" t="e">
        <f>VLOOKUP(H40,#REF!,2,FALSE)</f>
        <v>#REF!</v>
      </c>
      <c r="J40" s="11" t="e">
        <f>IF((VLOOKUP(B40,#REF!,68,FALSE)="55"),"一般競争入札","指名競争入札")</f>
        <v>#REF!</v>
      </c>
      <c r="K40" s="27" t="e">
        <f>IF(OR((VLOOKUP(B40,#REF!,66,FALSE)="1"),(VLOOKUP(B40,#REF!,8,FALSE)="1")),"非公開",(VLOOKUP(B40,#REF!,30,"FALSE")))</f>
        <v>#REF!</v>
      </c>
      <c r="L40" s="27" t="e">
        <f>VLOOKUP(B40,#REF!,29,FALSE)</f>
        <v>#REF!</v>
      </c>
      <c r="M40" s="28" t="e">
        <f>IF(OR((VLOOKUP(B40,#REF!,66,FALSE)="1"),(VLOOKUP(B40,#REF!,8,FALSE)="1")),"非公開",(ROUNDDOWN(L40/K40,3)))</f>
        <v>#REF!</v>
      </c>
      <c r="N40" s="13"/>
      <c r="O40" s="13"/>
      <c r="P40" s="13"/>
      <c r="Q40" s="14" t="s">
        <v>7</v>
      </c>
    </row>
    <row r="41" spans="1:17" ht="60" customHeight="1" x14ac:dyDescent="0.15">
      <c r="A41" s="22" t="e">
        <f>VLOOKUP(B41,#REF!,75,FALSE)</f>
        <v>#REF!</v>
      </c>
      <c r="B41" s="29"/>
      <c r="C41" s="23" t="e">
        <f>VLOOKUP(B41,#REF!,76,FALSE)</f>
        <v>#REF!</v>
      </c>
      <c r="D41" s="23" t="e">
        <f t="shared" si="0"/>
        <v>#REF!</v>
      </c>
      <c r="E41" s="24" t="e">
        <f>VLOOKUP(B41,#REF!,9,FALSE)&amp;CHAR(10)&amp;(DBCS(VLOOKUP(B41,#REF!,11,FALSE))&amp;(DBCS(VLOOKUP(B41,#REF!,10,FALSE))))</f>
        <v>#REF!</v>
      </c>
      <c r="F41" s="24" t="e">
        <f>IF(VLOOKUP(B41,#REF!,63,FALSE)="01","航空自衛隊第２補給処調達部長　村岡　良雄","航空自衛隊第２補給処調達部長代理調達管理課長　奥山　英樹")</f>
        <v>#REF!</v>
      </c>
      <c r="G41" s="25" t="e">
        <f>DATEVALUE(VLOOKUP(B41,#REF!,21,FALSE))</f>
        <v>#REF!</v>
      </c>
      <c r="H41" s="24" t="e">
        <f>VLOOKUP(B41,#REF!,18,FALSE)&amp;CHAR(10)&amp;(VLOOKUP(B41,#REF!,19,FALSE))</f>
        <v>#REF!</v>
      </c>
      <c r="I41" s="26" t="e">
        <f>VLOOKUP(H41,#REF!,2,FALSE)</f>
        <v>#REF!</v>
      </c>
      <c r="J41" s="11" t="e">
        <f>IF((VLOOKUP(B41,#REF!,68,FALSE)="55"),"一般競争入札","指名競争入札")</f>
        <v>#REF!</v>
      </c>
      <c r="K41" s="27" t="e">
        <f>IF(OR((VLOOKUP(B41,#REF!,66,FALSE)="1"),(VLOOKUP(B41,#REF!,8,FALSE)="1")),"非公開",(VLOOKUP(B41,#REF!,30,"FALSE")))</f>
        <v>#REF!</v>
      </c>
      <c r="L41" s="27" t="e">
        <f>VLOOKUP(B41,#REF!,29,FALSE)</f>
        <v>#REF!</v>
      </c>
      <c r="M41" s="28" t="e">
        <f>IF(OR((VLOOKUP(B41,#REF!,66,FALSE)="1"),(VLOOKUP(B41,#REF!,8,FALSE)="1")),"非公開",(ROUNDDOWN(L41/K41,3)))</f>
        <v>#REF!</v>
      </c>
      <c r="N41" s="13"/>
      <c r="O41" s="13"/>
      <c r="P41" s="13"/>
      <c r="Q41" s="14" t="s">
        <v>7</v>
      </c>
    </row>
    <row r="42" spans="1:17" ht="60" customHeight="1" x14ac:dyDescent="0.15">
      <c r="A42" s="22" t="e">
        <f>VLOOKUP(B42,#REF!,75,FALSE)</f>
        <v>#REF!</v>
      </c>
      <c r="B42" s="29"/>
      <c r="C42" s="23" t="e">
        <f>VLOOKUP(B42,#REF!,76,FALSE)</f>
        <v>#REF!</v>
      </c>
      <c r="D42" s="23" t="e">
        <f t="shared" si="0"/>
        <v>#REF!</v>
      </c>
      <c r="E42" s="24" t="e">
        <f>VLOOKUP(B42,#REF!,9,FALSE)&amp;CHAR(10)&amp;(DBCS(VLOOKUP(B42,#REF!,11,FALSE))&amp;(DBCS(VLOOKUP(B42,#REF!,10,FALSE))))</f>
        <v>#REF!</v>
      </c>
      <c r="F42" s="24" t="e">
        <f>IF(VLOOKUP(B42,#REF!,63,FALSE)="01","航空自衛隊第２補給処調達部長　村岡　良雄","航空自衛隊第２補給処調達部長代理調達管理課長　奥山　英樹")</f>
        <v>#REF!</v>
      </c>
      <c r="G42" s="25" t="e">
        <f>DATEVALUE(VLOOKUP(B42,#REF!,21,FALSE))</f>
        <v>#REF!</v>
      </c>
      <c r="H42" s="24" t="e">
        <f>VLOOKUP(B42,#REF!,18,FALSE)&amp;CHAR(10)&amp;(VLOOKUP(B42,#REF!,19,FALSE))</f>
        <v>#REF!</v>
      </c>
      <c r="I42" s="26" t="e">
        <f>VLOOKUP(H42,#REF!,2,FALSE)</f>
        <v>#REF!</v>
      </c>
      <c r="J42" s="11" t="e">
        <f>IF((VLOOKUP(B42,#REF!,68,FALSE)="55"),"一般競争入札","指名競争入札")</f>
        <v>#REF!</v>
      </c>
      <c r="K42" s="27" t="e">
        <f>IF(OR((VLOOKUP(B42,#REF!,66,FALSE)="1"),(VLOOKUP(B42,#REF!,8,FALSE)="1")),"非公開",(VLOOKUP(B42,#REF!,30,"FALSE")))</f>
        <v>#REF!</v>
      </c>
      <c r="L42" s="27" t="e">
        <f>VLOOKUP(B42,#REF!,29,FALSE)</f>
        <v>#REF!</v>
      </c>
      <c r="M42" s="28" t="e">
        <f>IF(OR((VLOOKUP(B42,#REF!,66,FALSE)="1"),(VLOOKUP(B42,#REF!,8,FALSE)="1")),"非公開",(ROUNDDOWN(L42/K42,3)))</f>
        <v>#REF!</v>
      </c>
      <c r="N42" s="13"/>
      <c r="O42" s="13"/>
      <c r="P42" s="13"/>
      <c r="Q42" s="14" t="s">
        <v>7</v>
      </c>
    </row>
    <row r="43" spans="1:17" ht="60" customHeight="1" x14ac:dyDescent="0.15">
      <c r="A43" s="22" t="e">
        <f>VLOOKUP(B43,#REF!,75,FALSE)</f>
        <v>#REF!</v>
      </c>
      <c r="B43" s="29"/>
      <c r="C43" s="23" t="e">
        <f>VLOOKUP(B43,#REF!,76,FALSE)</f>
        <v>#REF!</v>
      </c>
      <c r="D43" s="23" t="e">
        <f t="shared" si="0"/>
        <v>#REF!</v>
      </c>
      <c r="E43" s="24" t="e">
        <f>VLOOKUP(B43,#REF!,9,FALSE)&amp;CHAR(10)&amp;(DBCS(VLOOKUP(B43,#REF!,11,FALSE))&amp;(DBCS(VLOOKUP(B43,#REF!,10,FALSE))))</f>
        <v>#REF!</v>
      </c>
      <c r="F43" s="24" t="e">
        <f>IF(VLOOKUP(B43,#REF!,63,FALSE)="01","航空自衛隊第２補給処調達部長　村岡　良雄","航空自衛隊第２補給処調達部長代理調達管理課長　奥山　英樹")</f>
        <v>#REF!</v>
      </c>
      <c r="G43" s="25" t="e">
        <f>DATEVALUE(VLOOKUP(B43,#REF!,21,FALSE))</f>
        <v>#REF!</v>
      </c>
      <c r="H43" s="24" t="e">
        <f>VLOOKUP(B43,#REF!,18,FALSE)&amp;CHAR(10)&amp;(VLOOKUP(B43,#REF!,19,FALSE))</f>
        <v>#REF!</v>
      </c>
      <c r="I43" s="26" t="e">
        <f>VLOOKUP(H43,#REF!,2,FALSE)</f>
        <v>#REF!</v>
      </c>
      <c r="J43" s="11" t="e">
        <f>IF((VLOOKUP(B43,#REF!,68,FALSE)="55"),"一般競争入札","指名競争入札")</f>
        <v>#REF!</v>
      </c>
      <c r="K43" s="27" t="e">
        <f>IF(OR((VLOOKUP(B43,#REF!,66,FALSE)="1"),(VLOOKUP(B43,#REF!,8,FALSE)="1")),"非公開",(VLOOKUP(B43,#REF!,30,"FALSE")))</f>
        <v>#REF!</v>
      </c>
      <c r="L43" s="27" t="e">
        <f>VLOOKUP(B43,#REF!,29,FALSE)</f>
        <v>#REF!</v>
      </c>
      <c r="M43" s="28" t="e">
        <f>IF(OR((VLOOKUP(B43,#REF!,66,FALSE)="1"),(VLOOKUP(B43,#REF!,8,FALSE)="1")),"非公開",(ROUNDDOWN(L43/K43,3)))</f>
        <v>#REF!</v>
      </c>
      <c r="N43" s="13"/>
      <c r="O43" s="13"/>
      <c r="P43" s="13"/>
      <c r="Q43" s="14" t="s">
        <v>7</v>
      </c>
    </row>
    <row r="44" spans="1:17" ht="60" customHeight="1" x14ac:dyDescent="0.15">
      <c r="A44" s="22" t="e">
        <f>VLOOKUP(B44,#REF!,75,FALSE)</f>
        <v>#REF!</v>
      </c>
      <c r="B44" s="29"/>
      <c r="C44" s="23" t="e">
        <f>VLOOKUP(B44,#REF!,76,FALSE)</f>
        <v>#REF!</v>
      </c>
      <c r="D44" s="23" t="e">
        <f t="shared" si="0"/>
        <v>#REF!</v>
      </c>
      <c r="E44" s="24" t="e">
        <f>VLOOKUP(B44,#REF!,9,FALSE)&amp;CHAR(10)&amp;(DBCS(VLOOKUP(B44,#REF!,11,FALSE))&amp;(DBCS(VLOOKUP(B44,#REF!,10,FALSE))))</f>
        <v>#REF!</v>
      </c>
      <c r="F44" s="24" t="e">
        <f>IF(VLOOKUP(B44,#REF!,63,FALSE)="01","航空自衛隊第２補給処調達部長　村岡　良雄","航空自衛隊第２補給処調達部長代理調達管理課長　奥山　英樹")</f>
        <v>#REF!</v>
      </c>
      <c r="G44" s="25" t="e">
        <f>DATEVALUE(VLOOKUP(B44,#REF!,21,FALSE))</f>
        <v>#REF!</v>
      </c>
      <c r="H44" s="24" t="e">
        <f>VLOOKUP(B44,#REF!,18,FALSE)&amp;CHAR(10)&amp;(VLOOKUP(B44,#REF!,19,FALSE))</f>
        <v>#REF!</v>
      </c>
      <c r="I44" s="26" t="e">
        <f>VLOOKUP(H44,#REF!,2,FALSE)</f>
        <v>#REF!</v>
      </c>
      <c r="J44" s="11" t="e">
        <f>IF((VLOOKUP(B44,#REF!,68,FALSE)="55"),"一般競争入札","指名競争入札")</f>
        <v>#REF!</v>
      </c>
      <c r="K44" s="27" t="e">
        <f>IF(OR((VLOOKUP(B44,#REF!,66,FALSE)="1"),(VLOOKUP(B44,#REF!,8,FALSE)="1")),"非公開",(VLOOKUP(B44,#REF!,30,"FALSE")))</f>
        <v>#REF!</v>
      </c>
      <c r="L44" s="27" t="e">
        <f>VLOOKUP(B44,#REF!,29,FALSE)</f>
        <v>#REF!</v>
      </c>
      <c r="M44" s="28" t="e">
        <f>IF(OR((VLOOKUP(B44,#REF!,66,FALSE)="1"),(VLOOKUP(B44,#REF!,8,FALSE)="1")),"非公開",(ROUNDDOWN(L44/K44,3)))</f>
        <v>#REF!</v>
      </c>
      <c r="N44" s="13"/>
      <c r="O44" s="13"/>
      <c r="P44" s="13"/>
      <c r="Q44" s="14" t="s">
        <v>7</v>
      </c>
    </row>
    <row r="45" spans="1:17" ht="60" customHeight="1" x14ac:dyDescent="0.15">
      <c r="A45" s="22" t="e">
        <f>VLOOKUP(B45,#REF!,75,FALSE)</f>
        <v>#REF!</v>
      </c>
      <c r="B45" s="29"/>
      <c r="C45" s="23" t="e">
        <f>VLOOKUP(B45,#REF!,76,FALSE)</f>
        <v>#REF!</v>
      </c>
      <c r="D45" s="23" t="e">
        <f t="shared" si="0"/>
        <v>#REF!</v>
      </c>
      <c r="E45" s="24" t="e">
        <f>VLOOKUP(B45,#REF!,9,FALSE)&amp;CHAR(10)&amp;(DBCS(VLOOKUP(B45,#REF!,11,FALSE))&amp;(DBCS(VLOOKUP(B45,#REF!,10,FALSE))))</f>
        <v>#REF!</v>
      </c>
      <c r="F45" s="24" t="e">
        <f>IF(VLOOKUP(B45,#REF!,63,FALSE)="01","航空自衛隊第２補給処調達部長　村岡　良雄","航空自衛隊第２補給処調達部長代理調達管理課長　奥山　英樹")</f>
        <v>#REF!</v>
      </c>
      <c r="G45" s="25" t="e">
        <f>DATEVALUE(VLOOKUP(B45,#REF!,21,FALSE))</f>
        <v>#REF!</v>
      </c>
      <c r="H45" s="24" t="e">
        <f>VLOOKUP(B45,#REF!,18,FALSE)&amp;CHAR(10)&amp;(VLOOKUP(B45,#REF!,19,FALSE))</f>
        <v>#REF!</v>
      </c>
      <c r="I45" s="26" t="e">
        <f>VLOOKUP(H45,#REF!,2,FALSE)</f>
        <v>#REF!</v>
      </c>
      <c r="J45" s="11" t="e">
        <f>IF((VLOOKUP(B45,#REF!,68,FALSE)="55"),"一般競争入札","指名競争入札")</f>
        <v>#REF!</v>
      </c>
      <c r="K45" s="27" t="e">
        <f>IF(OR((VLOOKUP(B45,#REF!,66,FALSE)="1"),(VLOOKUP(B45,#REF!,8,FALSE)="1")),"非公開",(VLOOKUP(B45,#REF!,30,"FALSE")))</f>
        <v>#REF!</v>
      </c>
      <c r="L45" s="27" t="e">
        <f>VLOOKUP(B45,#REF!,29,FALSE)</f>
        <v>#REF!</v>
      </c>
      <c r="M45" s="28" t="e">
        <f>IF(OR((VLOOKUP(B45,#REF!,66,FALSE)="1"),(VLOOKUP(B45,#REF!,8,FALSE)="1")),"非公開",(ROUNDDOWN(L45/K45,3)))</f>
        <v>#REF!</v>
      </c>
      <c r="N45" s="13"/>
      <c r="O45" s="13"/>
      <c r="P45" s="13"/>
      <c r="Q45" s="14" t="s">
        <v>7</v>
      </c>
    </row>
    <row r="46" spans="1:17" ht="60" customHeight="1" x14ac:dyDescent="0.15">
      <c r="A46" s="22" t="e">
        <f>VLOOKUP(B46,#REF!,75,FALSE)</f>
        <v>#REF!</v>
      </c>
      <c r="B46" s="29"/>
      <c r="C46" s="23" t="e">
        <f>VLOOKUP(B46,#REF!,76,FALSE)</f>
        <v>#REF!</v>
      </c>
      <c r="D46" s="23" t="e">
        <f t="shared" si="0"/>
        <v>#REF!</v>
      </c>
      <c r="E46" s="24" t="e">
        <f>VLOOKUP(B46,#REF!,9,FALSE)&amp;CHAR(10)&amp;(DBCS(VLOOKUP(B46,#REF!,11,FALSE))&amp;(DBCS(VLOOKUP(B46,#REF!,10,FALSE))))</f>
        <v>#REF!</v>
      </c>
      <c r="F46" s="24" t="e">
        <f>IF(VLOOKUP(B46,#REF!,63,FALSE)="01","航空自衛隊第２補給処調達部長　村岡　良雄","航空自衛隊第２補給処調達部長代理調達管理課長　奥山　英樹")</f>
        <v>#REF!</v>
      </c>
      <c r="G46" s="25" t="e">
        <f>DATEVALUE(VLOOKUP(B46,#REF!,21,FALSE))</f>
        <v>#REF!</v>
      </c>
      <c r="H46" s="24" t="e">
        <f>VLOOKUP(B46,#REF!,18,FALSE)&amp;CHAR(10)&amp;(VLOOKUP(B46,#REF!,19,FALSE))</f>
        <v>#REF!</v>
      </c>
      <c r="I46" s="26" t="e">
        <f>VLOOKUP(H46,#REF!,2,FALSE)</f>
        <v>#REF!</v>
      </c>
      <c r="J46" s="11" t="e">
        <f>IF((VLOOKUP(B46,#REF!,68,FALSE)="55"),"一般競争入札","指名競争入札")</f>
        <v>#REF!</v>
      </c>
      <c r="K46" s="27" t="e">
        <f>IF(OR((VLOOKUP(B46,#REF!,66,FALSE)="1"),(VLOOKUP(B46,#REF!,8,FALSE)="1")),"非公開",(VLOOKUP(B46,#REF!,30,"FALSE")))</f>
        <v>#REF!</v>
      </c>
      <c r="L46" s="27" t="e">
        <f>VLOOKUP(B46,#REF!,29,FALSE)</f>
        <v>#REF!</v>
      </c>
      <c r="M46" s="28" t="e">
        <f>IF(OR((VLOOKUP(B46,#REF!,66,FALSE)="1"),(VLOOKUP(B46,#REF!,8,FALSE)="1")),"非公開",(ROUNDDOWN(L46/K46,3)))</f>
        <v>#REF!</v>
      </c>
      <c r="N46" s="13"/>
      <c r="O46" s="13"/>
      <c r="P46" s="13"/>
      <c r="Q46" s="14" t="s">
        <v>7</v>
      </c>
    </row>
    <row r="47" spans="1:17" ht="60" customHeight="1" x14ac:dyDescent="0.15">
      <c r="A47" s="22" t="e">
        <f>VLOOKUP(B47,#REF!,75,FALSE)</f>
        <v>#REF!</v>
      </c>
      <c r="B47" s="29"/>
      <c r="C47" s="23" t="e">
        <f>VLOOKUP(B47,#REF!,76,FALSE)</f>
        <v>#REF!</v>
      </c>
      <c r="D47" s="23" t="e">
        <f t="shared" si="0"/>
        <v>#REF!</v>
      </c>
      <c r="E47" s="24" t="e">
        <f>VLOOKUP(B47,#REF!,9,FALSE)&amp;CHAR(10)&amp;(DBCS(VLOOKUP(B47,#REF!,11,FALSE))&amp;(DBCS(VLOOKUP(B47,#REF!,10,FALSE))))</f>
        <v>#REF!</v>
      </c>
      <c r="F47" s="24" t="e">
        <f>IF(VLOOKUP(B47,#REF!,63,FALSE)="01","航空自衛隊第２補給処調達部長　村岡　良雄","航空自衛隊第２補給処調達部長代理調達管理課長　奥山　英樹")</f>
        <v>#REF!</v>
      </c>
      <c r="G47" s="25" t="e">
        <f>DATEVALUE(VLOOKUP(B47,#REF!,21,FALSE))</f>
        <v>#REF!</v>
      </c>
      <c r="H47" s="24" t="e">
        <f>VLOOKUP(B47,#REF!,18,FALSE)&amp;CHAR(10)&amp;(VLOOKUP(B47,#REF!,19,FALSE))</f>
        <v>#REF!</v>
      </c>
      <c r="I47" s="26" t="e">
        <f>VLOOKUP(H47,#REF!,2,FALSE)</f>
        <v>#REF!</v>
      </c>
      <c r="J47" s="11" t="e">
        <f>IF((VLOOKUP(B47,#REF!,68,FALSE)="55"),"一般競争入札","指名競争入札")</f>
        <v>#REF!</v>
      </c>
      <c r="K47" s="27" t="e">
        <f>IF(OR((VLOOKUP(B47,#REF!,66,FALSE)="1"),(VLOOKUP(B47,#REF!,8,FALSE)="1")),"非公開",(VLOOKUP(B47,#REF!,30,"FALSE")))</f>
        <v>#REF!</v>
      </c>
      <c r="L47" s="27" t="e">
        <f>VLOOKUP(B47,#REF!,29,FALSE)</f>
        <v>#REF!</v>
      </c>
      <c r="M47" s="28" t="e">
        <f>IF(OR((VLOOKUP(B47,#REF!,66,FALSE)="1"),(VLOOKUP(B47,#REF!,8,FALSE)="1")),"非公開",(ROUNDDOWN(L47/K47,3)))</f>
        <v>#REF!</v>
      </c>
      <c r="N47" s="13"/>
      <c r="O47" s="13"/>
      <c r="P47" s="13"/>
      <c r="Q47" s="14" t="s">
        <v>7</v>
      </c>
    </row>
    <row r="48" spans="1:17" ht="60" customHeight="1" x14ac:dyDescent="0.15">
      <c r="A48" s="22" t="e">
        <f>VLOOKUP(B48,#REF!,75,FALSE)</f>
        <v>#REF!</v>
      </c>
      <c r="B48" s="29"/>
      <c r="C48" s="23" t="e">
        <f>VLOOKUP(B48,#REF!,76,FALSE)</f>
        <v>#REF!</v>
      </c>
      <c r="D48" s="23" t="e">
        <f t="shared" si="0"/>
        <v>#REF!</v>
      </c>
      <c r="E48" s="24" t="e">
        <f>VLOOKUP(B48,#REF!,9,FALSE)&amp;CHAR(10)&amp;(DBCS(VLOOKUP(B48,#REF!,11,FALSE))&amp;(DBCS(VLOOKUP(B48,#REF!,10,FALSE))))</f>
        <v>#REF!</v>
      </c>
      <c r="F48" s="24" t="e">
        <f>IF(VLOOKUP(B48,#REF!,63,FALSE)="01","航空自衛隊第２補給処調達部長　村岡　良雄","航空自衛隊第２補給処調達部長代理調達管理課長　奥山　英樹")</f>
        <v>#REF!</v>
      </c>
      <c r="G48" s="25" t="e">
        <f>DATEVALUE(VLOOKUP(B48,#REF!,21,FALSE))</f>
        <v>#REF!</v>
      </c>
      <c r="H48" s="24" t="e">
        <f>VLOOKUP(B48,#REF!,18,FALSE)&amp;CHAR(10)&amp;(VLOOKUP(B48,#REF!,19,FALSE))</f>
        <v>#REF!</v>
      </c>
      <c r="I48" s="26" t="e">
        <f>VLOOKUP(H48,#REF!,2,FALSE)</f>
        <v>#REF!</v>
      </c>
      <c r="J48" s="11" t="e">
        <f>IF((VLOOKUP(B48,#REF!,68,FALSE)="55"),"一般競争入札","指名競争入札")</f>
        <v>#REF!</v>
      </c>
      <c r="K48" s="27" t="e">
        <f>IF(OR((VLOOKUP(B48,#REF!,66,FALSE)="1"),(VLOOKUP(B48,#REF!,8,FALSE)="1")),"非公開",(VLOOKUP(B48,#REF!,30,"FALSE")))</f>
        <v>#REF!</v>
      </c>
      <c r="L48" s="27" t="e">
        <f>VLOOKUP(B48,#REF!,29,FALSE)</f>
        <v>#REF!</v>
      </c>
      <c r="M48" s="28" t="e">
        <f>IF(OR((VLOOKUP(B48,#REF!,66,FALSE)="1"),(VLOOKUP(B48,#REF!,8,FALSE)="1")),"非公開",(ROUNDDOWN(L48/K48,3)))</f>
        <v>#REF!</v>
      </c>
      <c r="N48" s="13"/>
      <c r="O48" s="13"/>
      <c r="P48" s="13"/>
      <c r="Q48" s="14" t="s">
        <v>7</v>
      </c>
    </row>
    <row r="49" spans="1:17" ht="60" customHeight="1" x14ac:dyDescent="0.15">
      <c r="A49" s="22" t="e">
        <f>VLOOKUP(B49,#REF!,75,FALSE)</f>
        <v>#REF!</v>
      </c>
      <c r="B49" s="29"/>
      <c r="C49" s="23" t="e">
        <f>VLOOKUP(B49,#REF!,76,FALSE)</f>
        <v>#REF!</v>
      </c>
      <c r="D49" s="23" t="e">
        <f t="shared" si="0"/>
        <v>#REF!</v>
      </c>
      <c r="E49" s="24" t="e">
        <f>VLOOKUP(B49,#REF!,9,FALSE)&amp;CHAR(10)&amp;(DBCS(VLOOKUP(B49,#REF!,11,FALSE))&amp;(DBCS(VLOOKUP(B49,#REF!,10,FALSE))))</f>
        <v>#REF!</v>
      </c>
      <c r="F49" s="24" t="e">
        <f>IF(VLOOKUP(B49,#REF!,63,FALSE)="01","航空自衛隊第２補給処調達部長　村岡　良雄","航空自衛隊第２補給処調達部長代理調達管理課長　奥山　英樹")</f>
        <v>#REF!</v>
      </c>
      <c r="G49" s="25" t="e">
        <f>DATEVALUE(VLOOKUP(B49,#REF!,21,FALSE))</f>
        <v>#REF!</v>
      </c>
      <c r="H49" s="24" t="e">
        <f>VLOOKUP(B49,#REF!,18,FALSE)&amp;CHAR(10)&amp;(VLOOKUP(B49,#REF!,19,FALSE))</f>
        <v>#REF!</v>
      </c>
      <c r="I49" s="26" t="e">
        <f>VLOOKUP(H49,#REF!,2,FALSE)</f>
        <v>#REF!</v>
      </c>
      <c r="J49" s="11" t="e">
        <f>IF((VLOOKUP(B49,#REF!,68,FALSE)="55"),"一般競争入札","指名競争入札")</f>
        <v>#REF!</v>
      </c>
      <c r="K49" s="27" t="e">
        <f>IF(OR((VLOOKUP(B49,#REF!,66,FALSE)="1"),(VLOOKUP(B49,#REF!,8,FALSE)="1")),"非公開",(VLOOKUP(B49,#REF!,30,"FALSE")))</f>
        <v>#REF!</v>
      </c>
      <c r="L49" s="27" t="e">
        <f>VLOOKUP(B49,#REF!,29,FALSE)</f>
        <v>#REF!</v>
      </c>
      <c r="M49" s="28" t="e">
        <f>IF(OR((VLOOKUP(B49,#REF!,66,FALSE)="1"),(VLOOKUP(B49,#REF!,8,FALSE)="1")),"非公開",(ROUNDDOWN(L49/K49,3)))</f>
        <v>#REF!</v>
      </c>
      <c r="N49" s="13"/>
      <c r="O49" s="13"/>
      <c r="P49" s="13"/>
      <c r="Q49" s="14" t="s">
        <v>7</v>
      </c>
    </row>
    <row r="50" spans="1:17" ht="60" customHeight="1" x14ac:dyDescent="0.15">
      <c r="A50" s="22" t="e">
        <f>VLOOKUP(B50,#REF!,75,FALSE)</f>
        <v>#REF!</v>
      </c>
      <c r="B50" s="29"/>
      <c r="C50" s="23" t="e">
        <f>VLOOKUP(B50,#REF!,76,FALSE)</f>
        <v>#REF!</v>
      </c>
      <c r="D50" s="23" t="e">
        <f t="shared" si="0"/>
        <v>#REF!</v>
      </c>
      <c r="E50" s="24" t="e">
        <f>VLOOKUP(B50,#REF!,9,FALSE)&amp;CHAR(10)&amp;(DBCS(VLOOKUP(B50,#REF!,11,FALSE))&amp;(DBCS(VLOOKUP(B50,#REF!,10,FALSE))))</f>
        <v>#REF!</v>
      </c>
      <c r="F50" s="24" t="e">
        <f>IF(VLOOKUP(B50,#REF!,63,FALSE)="01","航空自衛隊第２補給処調達部長　村岡　良雄","航空自衛隊第２補給処調達部長代理調達管理課長　奥山　英樹")</f>
        <v>#REF!</v>
      </c>
      <c r="G50" s="25" t="e">
        <f>DATEVALUE(VLOOKUP(B50,#REF!,21,FALSE))</f>
        <v>#REF!</v>
      </c>
      <c r="H50" s="24" t="e">
        <f>VLOOKUP(B50,#REF!,18,FALSE)&amp;CHAR(10)&amp;(VLOOKUP(B50,#REF!,19,FALSE))</f>
        <v>#REF!</v>
      </c>
      <c r="I50" s="26" t="e">
        <f>VLOOKUP(H50,#REF!,2,FALSE)</f>
        <v>#REF!</v>
      </c>
      <c r="J50" s="11" t="e">
        <f>IF((VLOOKUP(B50,#REF!,68,FALSE)="55"),"一般競争入札","指名競争入札")</f>
        <v>#REF!</v>
      </c>
      <c r="K50" s="27" t="e">
        <f>IF(OR((VLOOKUP(B50,#REF!,66,FALSE)="1"),(VLOOKUP(B50,#REF!,8,FALSE)="1")),"非公開",(VLOOKUP(B50,#REF!,30,"FALSE")))</f>
        <v>#REF!</v>
      </c>
      <c r="L50" s="27" t="e">
        <f>VLOOKUP(B50,#REF!,29,FALSE)</f>
        <v>#REF!</v>
      </c>
      <c r="M50" s="28" t="e">
        <f>IF(OR((VLOOKUP(B50,#REF!,66,FALSE)="1"),(VLOOKUP(B50,#REF!,8,FALSE)="1")),"非公開",(ROUNDDOWN(L50/K50,3)))</f>
        <v>#REF!</v>
      </c>
      <c r="N50" s="13"/>
      <c r="O50" s="13"/>
      <c r="P50" s="13"/>
      <c r="Q50" s="14" t="s">
        <v>7</v>
      </c>
    </row>
    <row r="51" spans="1:17" ht="60" customHeight="1" x14ac:dyDescent="0.15">
      <c r="A51" s="22" t="e">
        <f>VLOOKUP(B51,#REF!,75,FALSE)</f>
        <v>#REF!</v>
      </c>
      <c r="B51" s="29"/>
      <c r="C51" s="23" t="e">
        <f>VLOOKUP(B51,#REF!,76,FALSE)</f>
        <v>#REF!</v>
      </c>
      <c r="D51" s="23" t="e">
        <f t="shared" si="0"/>
        <v>#REF!</v>
      </c>
      <c r="E51" s="24" t="e">
        <f>VLOOKUP(B51,#REF!,9,FALSE)&amp;CHAR(10)&amp;(DBCS(VLOOKUP(B51,#REF!,11,FALSE))&amp;(DBCS(VLOOKUP(B51,#REF!,10,FALSE))))</f>
        <v>#REF!</v>
      </c>
      <c r="F51" s="24" t="e">
        <f>IF(VLOOKUP(B51,#REF!,63,FALSE)="01","航空自衛隊第２補給処調達部長　村岡　良雄","航空自衛隊第２補給処調達部長代理調達管理課長　奥山　英樹")</f>
        <v>#REF!</v>
      </c>
      <c r="G51" s="25" t="e">
        <f>DATEVALUE(VLOOKUP(B51,#REF!,21,FALSE))</f>
        <v>#REF!</v>
      </c>
      <c r="H51" s="24" t="e">
        <f>VLOOKUP(B51,#REF!,18,FALSE)&amp;CHAR(10)&amp;(VLOOKUP(B51,#REF!,19,FALSE))</f>
        <v>#REF!</v>
      </c>
      <c r="I51" s="26" t="e">
        <f>VLOOKUP(H51,#REF!,2,FALSE)</f>
        <v>#REF!</v>
      </c>
      <c r="J51" s="11" t="e">
        <f>IF((VLOOKUP(B51,#REF!,68,FALSE)="55"),"一般競争入札","指名競争入札")</f>
        <v>#REF!</v>
      </c>
      <c r="K51" s="27" t="e">
        <f>IF(OR((VLOOKUP(B51,#REF!,66,FALSE)="1"),(VLOOKUP(B51,#REF!,8,FALSE)="1")),"非公開",(VLOOKUP(B51,#REF!,30,"FALSE")))</f>
        <v>#REF!</v>
      </c>
      <c r="L51" s="27" t="e">
        <f>VLOOKUP(B51,#REF!,29,FALSE)</f>
        <v>#REF!</v>
      </c>
      <c r="M51" s="28" t="e">
        <f>IF(OR((VLOOKUP(B51,#REF!,66,FALSE)="1"),(VLOOKUP(B51,#REF!,8,FALSE)="1")),"非公開",(ROUNDDOWN(L51/K51,3)))</f>
        <v>#REF!</v>
      </c>
      <c r="N51" s="13"/>
      <c r="O51" s="13"/>
      <c r="P51" s="13"/>
      <c r="Q51" s="14" t="s">
        <v>7</v>
      </c>
    </row>
    <row r="52" spans="1:17" ht="60" customHeight="1" x14ac:dyDescent="0.15">
      <c r="A52" s="22" t="e">
        <f>VLOOKUP(B52,#REF!,75,FALSE)</f>
        <v>#REF!</v>
      </c>
      <c r="B52" s="29"/>
      <c r="C52" s="23" t="e">
        <f>VLOOKUP(B52,#REF!,76,FALSE)</f>
        <v>#REF!</v>
      </c>
      <c r="D52" s="23" t="e">
        <f t="shared" si="0"/>
        <v>#REF!</v>
      </c>
      <c r="E52" s="24" t="e">
        <f>VLOOKUP(B52,#REF!,9,FALSE)&amp;CHAR(10)&amp;(DBCS(VLOOKUP(B52,#REF!,11,FALSE))&amp;(DBCS(VLOOKUP(B52,#REF!,10,FALSE))))</f>
        <v>#REF!</v>
      </c>
      <c r="F52" s="24" t="e">
        <f>IF(VLOOKUP(B52,#REF!,63,FALSE)="01","航空自衛隊第２補給処調達部長　村岡　良雄","航空自衛隊第２補給処調達部長代理調達管理課長　奥山　英樹")</f>
        <v>#REF!</v>
      </c>
      <c r="G52" s="25" t="e">
        <f>DATEVALUE(VLOOKUP(B52,#REF!,21,FALSE))</f>
        <v>#REF!</v>
      </c>
      <c r="H52" s="24" t="e">
        <f>VLOOKUP(B52,#REF!,18,FALSE)&amp;CHAR(10)&amp;(VLOOKUP(B52,#REF!,19,FALSE))</f>
        <v>#REF!</v>
      </c>
      <c r="I52" s="26" t="e">
        <f>VLOOKUP(H52,#REF!,2,FALSE)</f>
        <v>#REF!</v>
      </c>
      <c r="J52" s="11" t="e">
        <f>IF((VLOOKUP(B52,#REF!,68,FALSE)="55"),"一般競争入札","指名競争入札")</f>
        <v>#REF!</v>
      </c>
      <c r="K52" s="27" t="e">
        <f>IF(OR((VLOOKUP(B52,#REF!,66,FALSE)="1"),(VLOOKUP(B52,#REF!,8,FALSE)="1")),"非公開",(VLOOKUP(B52,#REF!,30,"FALSE")))</f>
        <v>#REF!</v>
      </c>
      <c r="L52" s="27" t="e">
        <f>VLOOKUP(B52,#REF!,29,FALSE)</f>
        <v>#REF!</v>
      </c>
      <c r="M52" s="28" t="e">
        <f>IF(OR((VLOOKUP(B52,#REF!,66,FALSE)="1"),(VLOOKUP(B52,#REF!,8,FALSE)="1")),"非公開",(ROUNDDOWN(L52/K52,3)))</f>
        <v>#REF!</v>
      </c>
      <c r="N52" s="13"/>
      <c r="O52" s="13"/>
      <c r="P52" s="13"/>
      <c r="Q52" s="14" t="s">
        <v>7</v>
      </c>
    </row>
    <row r="53" spans="1:17" ht="60" customHeight="1" x14ac:dyDescent="0.15">
      <c r="A53" s="22" t="e">
        <f>VLOOKUP(B53,#REF!,75,FALSE)</f>
        <v>#REF!</v>
      </c>
      <c r="B53" s="29"/>
      <c r="C53" s="23" t="e">
        <f>VLOOKUP(B53,#REF!,76,FALSE)</f>
        <v>#REF!</v>
      </c>
      <c r="D53" s="23" t="e">
        <f t="shared" si="0"/>
        <v>#REF!</v>
      </c>
      <c r="E53" s="24" t="e">
        <f>VLOOKUP(B53,#REF!,9,FALSE)&amp;CHAR(10)&amp;(DBCS(VLOOKUP(B53,#REF!,11,FALSE))&amp;(DBCS(VLOOKUP(B53,#REF!,10,FALSE))))</f>
        <v>#REF!</v>
      </c>
      <c r="F53" s="24" t="e">
        <f>IF(VLOOKUP(B53,#REF!,63,FALSE)="01","航空自衛隊第２補給処調達部長　村岡　良雄","航空自衛隊第２補給処調達部長代理調達管理課長　奥山　英樹")</f>
        <v>#REF!</v>
      </c>
      <c r="G53" s="25" t="e">
        <f>DATEVALUE(VLOOKUP(B53,#REF!,21,FALSE))</f>
        <v>#REF!</v>
      </c>
      <c r="H53" s="24" t="e">
        <f>VLOOKUP(B53,#REF!,18,FALSE)&amp;CHAR(10)&amp;(VLOOKUP(B53,#REF!,19,FALSE))</f>
        <v>#REF!</v>
      </c>
      <c r="I53" s="26" t="e">
        <f>VLOOKUP(H53,#REF!,2,FALSE)</f>
        <v>#REF!</v>
      </c>
      <c r="J53" s="11" t="e">
        <f>IF((VLOOKUP(B53,#REF!,68,FALSE)="55"),"一般競争入札","指名競争入札")</f>
        <v>#REF!</v>
      </c>
      <c r="K53" s="27" t="e">
        <f>IF(OR((VLOOKUP(B53,#REF!,66,FALSE)="1"),(VLOOKUP(B53,#REF!,8,FALSE)="1")),"非公開",(VLOOKUP(B53,#REF!,30,"FALSE")))</f>
        <v>#REF!</v>
      </c>
      <c r="L53" s="27" t="e">
        <f>VLOOKUP(B53,#REF!,29,FALSE)</f>
        <v>#REF!</v>
      </c>
      <c r="M53" s="28" t="e">
        <f>IF(OR((VLOOKUP(B53,#REF!,66,FALSE)="1"),(VLOOKUP(B53,#REF!,8,FALSE)="1")),"非公開",(ROUNDDOWN(L53/K53,3)))</f>
        <v>#REF!</v>
      </c>
      <c r="N53" s="13"/>
      <c r="O53" s="13"/>
      <c r="P53" s="13"/>
      <c r="Q53" s="14" t="s">
        <v>7</v>
      </c>
    </row>
    <row r="54" spans="1:17" ht="60" customHeight="1" x14ac:dyDescent="0.15">
      <c r="A54" s="22" t="e">
        <f>VLOOKUP(B54,#REF!,75,FALSE)</f>
        <v>#REF!</v>
      </c>
      <c r="B54" s="29"/>
      <c r="C54" s="23" t="e">
        <f>VLOOKUP(B54,#REF!,76,FALSE)</f>
        <v>#REF!</v>
      </c>
      <c r="D54" s="23" t="e">
        <f t="shared" si="0"/>
        <v>#REF!</v>
      </c>
      <c r="E54" s="24" t="e">
        <f>VLOOKUP(B54,#REF!,9,FALSE)&amp;CHAR(10)&amp;(DBCS(VLOOKUP(B54,#REF!,11,FALSE))&amp;(DBCS(VLOOKUP(B54,#REF!,10,FALSE))))</f>
        <v>#REF!</v>
      </c>
      <c r="F54" s="24" t="e">
        <f>IF(VLOOKUP(B54,#REF!,63,FALSE)="01","航空自衛隊第２補給処調達部長　村岡　良雄","航空自衛隊第２補給処調達部長代理調達管理課長　奥山　英樹")</f>
        <v>#REF!</v>
      </c>
      <c r="G54" s="25" t="e">
        <f>DATEVALUE(VLOOKUP(B54,#REF!,21,FALSE))</f>
        <v>#REF!</v>
      </c>
      <c r="H54" s="24" t="e">
        <f>VLOOKUP(B54,#REF!,18,FALSE)&amp;CHAR(10)&amp;(VLOOKUP(B54,#REF!,19,FALSE))</f>
        <v>#REF!</v>
      </c>
      <c r="I54" s="26" t="e">
        <f>VLOOKUP(H54,#REF!,2,FALSE)</f>
        <v>#REF!</v>
      </c>
      <c r="J54" s="11" t="e">
        <f>IF((VLOOKUP(B54,#REF!,68,FALSE)="55"),"一般競争入札","指名競争入札")</f>
        <v>#REF!</v>
      </c>
      <c r="K54" s="27" t="e">
        <f>IF(OR((VLOOKUP(B54,#REF!,66,FALSE)="1"),(VLOOKUP(B54,#REF!,8,FALSE)="1")),"非公開",(VLOOKUP(B54,#REF!,30,"FALSE")))</f>
        <v>#REF!</v>
      </c>
      <c r="L54" s="27" t="e">
        <f>VLOOKUP(B54,#REF!,29,FALSE)</f>
        <v>#REF!</v>
      </c>
      <c r="M54" s="28" t="e">
        <f>IF(OR((VLOOKUP(B54,#REF!,66,FALSE)="1"),(VLOOKUP(B54,#REF!,8,FALSE)="1")),"非公開",(ROUNDDOWN(L54/K54,3)))</f>
        <v>#REF!</v>
      </c>
      <c r="N54" s="13"/>
      <c r="O54" s="13"/>
      <c r="P54" s="13"/>
      <c r="Q54" s="14" t="s">
        <v>7</v>
      </c>
    </row>
    <row r="55" spans="1:17" ht="60" customHeight="1" x14ac:dyDescent="0.15">
      <c r="A55" s="22" t="e">
        <f>VLOOKUP(B55,#REF!,75,FALSE)</f>
        <v>#REF!</v>
      </c>
      <c r="B55" s="29"/>
      <c r="C55" s="23" t="e">
        <f>VLOOKUP(B55,#REF!,76,FALSE)</f>
        <v>#REF!</v>
      </c>
      <c r="D55" s="23" t="e">
        <f t="shared" si="0"/>
        <v>#REF!</v>
      </c>
      <c r="E55" s="24" t="e">
        <f>VLOOKUP(B55,#REF!,9,FALSE)&amp;CHAR(10)&amp;(DBCS(VLOOKUP(B55,#REF!,11,FALSE))&amp;(DBCS(VLOOKUP(B55,#REF!,10,FALSE))))</f>
        <v>#REF!</v>
      </c>
      <c r="F55" s="24" t="e">
        <f>IF(VLOOKUP(B55,#REF!,63,FALSE)="01","航空自衛隊第２補給処調達部長　村岡　良雄","航空自衛隊第２補給処調達部長代理調達管理課長　奥山　英樹")</f>
        <v>#REF!</v>
      </c>
      <c r="G55" s="25" t="e">
        <f>DATEVALUE(VLOOKUP(B55,#REF!,21,FALSE))</f>
        <v>#REF!</v>
      </c>
      <c r="H55" s="24" t="e">
        <f>VLOOKUP(B55,#REF!,18,FALSE)&amp;CHAR(10)&amp;(VLOOKUP(B55,#REF!,19,FALSE))</f>
        <v>#REF!</v>
      </c>
      <c r="I55" s="26" t="e">
        <f>VLOOKUP(H55,#REF!,2,FALSE)</f>
        <v>#REF!</v>
      </c>
      <c r="J55" s="11" t="e">
        <f>IF((VLOOKUP(B55,#REF!,68,FALSE)="55"),"一般競争入札","指名競争入札")</f>
        <v>#REF!</v>
      </c>
      <c r="K55" s="27" t="e">
        <f>IF(OR((VLOOKUP(B55,#REF!,66,FALSE)="1"),(VLOOKUP(B55,#REF!,8,FALSE)="1")),"非公開",(VLOOKUP(B55,#REF!,30,"FALSE")))</f>
        <v>#REF!</v>
      </c>
      <c r="L55" s="27" t="e">
        <f>VLOOKUP(B55,#REF!,29,FALSE)</f>
        <v>#REF!</v>
      </c>
      <c r="M55" s="28" t="e">
        <f>IF(OR((VLOOKUP(B55,#REF!,66,FALSE)="1"),(VLOOKUP(B55,#REF!,8,FALSE)="1")),"非公開",(ROUNDDOWN(L55/K55,3)))</f>
        <v>#REF!</v>
      </c>
      <c r="N55" s="13"/>
      <c r="O55" s="13"/>
      <c r="P55" s="13"/>
      <c r="Q55" s="14" t="s">
        <v>7</v>
      </c>
    </row>
    <row r="56" spans="1:17" ht="60" customHeight="1" x14ac:dyDescent="0.15">
      <c r="A56" s="22" t="e">
        <f>VLOOKUP(B56,#REF!,75,FALSE)</f>
        <v>#REF!</v>
      </c>
      <c r="B56" s="29"/>
      <c r="C56" s="23" t="e">
        <f>VLOOKUP(B56,#REF!,76,FALSE)</f>
        <v>#REF!</v>
      </c>
      <c r="D56" s="23" t="e">
        <f t="shared" si="0"/>
        <v>#REF!</v>
      </c>
      <c r="E56" s="24" t="e">
        <f>VLOOKUP(B56,#REF!,9,FALSE)&amp;CHAR(10)&amp;(DBCS(VLOOKUP(B56,#REF!,11,FALSE))&amp;(DBCS(VLOOKUP(B56,#REF!,10,FALSE))))</f>
        <v>#REF!</v>
      </c>
      <c r="F56" s="24" t="e">
        <f>IF(VLOOKUP(B56,#REF!,63,FALSE)="01","航空自衛隊第２補給処調達部長　村岡　良雄","航空自衛隊第２補給処調達部長代理調達管理課長　奥山　英樹")</f>
        <v>#REF!</v>
      </c>
      <c r="G56" s="25" t="e">
        <f>DATEVALUE(VLOOKUP(B56,#REF!,21,FALSE))</f>
        <v>#REF!</v>
      </c>
      <c r="H56" s="24" t="e">
        <f>VLOOKUP(B56,#REF!,18,FALSE)&amp;CHAR(10)&amp;(VLOOKUP(B56,#REF!,19,FALSE))</f>
        <v>#REF!</v>
      </c>
      <c r="I56" s="26" t="e">
        <f>VLOOKUP(H56,#REF!,2,FALSE)</f>
        <v>#REF!</v>
      </c>
      <c r="J56" s="11" t="e">
        <f>IF((VLOOKUP(B56,#REF!,68,FALSE)="55"),"一般競争入札","指名競争入札")</f>
        <v>#REF!</v>
      </c>
      <c r="K56" s="27" t="e">
        <f>IF(OR((VLOOKUP(B56,#REF!,66,FALSE)="1"),(VLOOKUP(B56,#REF!,8,FALSE)="1")),"非公開",(VLOOKUP(B56,#REF!,30,"FALSE")))</f>
        <v>#REF!</v>
      </c>
      <c r="L56" s="27" t="e">
        <f>VLOOKUP(B56,#REF!,29,FALSE)</f>
        <v>#REF!</v>
      </c>
      <c r="M56" s="28" t="e">
        <f>IF(OR((VLOOKUP(B56,#REF!,66,FALSE)="1"),(VLOOKUP(B56,#REF!,8,FALSE)="1")),"非公開",(ROUNDDOWN(L56/K56,3)))</f>
        <v>#REF!</v>
      </c>
      <c r="N56" s="13"/>
      <c r="O56" s="13"/>
      <c r="P56" s="13"/>
      <c r="Q56" s="14" t="s">
        <v>7</v>
      </c>
    </row>
    <row r="57" spans="1:17" ht="60" customHeight="1" x14ac:dyDescent="0.15">
      <c r="A57" s="22" t="e">
        <f>VLOOKUP(B57,#REF!,75,FALSE)</f>
        <v>#REF!</v>
      </c>
      <c r="B57" s="29"/>
      <c r="C57" s="23" t="e">
        <f>VLOOKUP(B57,#REF!,76,FALSE)</f>
        <v>#REF!</v>
      </c>
      <c r="D57" s="23" t="e">
        <f t="shared" si="0"/>
        <v>#REF!</v>
      </c>
      <c r="E57" s="24" t="e">
        <f>VLOOKUP(B57,#REF!,9,FALSE)&amp;CHAR(10)&amp;(DBCS(VLOOKUP(B57,#REF!,11,FALSE))&amp;(DBCS(VLOOKUP(B57,#REF!,10,FALSE))))</f>
        <v>#REF!</v>
      </c>
      <c r="F57" s="24" t="e">
        <f>IF(VLOOKUP(B57,#REF!,63,FALSE)="01","航空自衛隊第２補給処調達部長　村岡　良雄","航空自衛隊第２補給処調達部長代理調達管理課長　奥山　英樹")</f>
        <v>#REF!</v>
      </c>
      <c r="G57" s="25" t="e">
        <f>DATEVALUE(VLOOKUP(B57,#REF!,21,FALSE))</f>
        <v>#REF!</v>
      </c>
      <c r="H57" s="24" t="e">
        <f>VLOOKUP(B57,#REF!,18,FALSE)&amp;CHAR(10)&amp;(VLOOKUP(B57,#REF!,19,FALSE))</f>
        <v>#REF!</v>
      </c>
      <c r="I57" s="26" t="e">
        <f>VLOOKUP(H57,#REF!,2,FALSE)</f>
        <v>#REF!</v>
      </c>
      <c r="J57" s="11" t="e">
        <f>IF((VLOOKUP(B57,#REF!,68,FALSE)="55"),"一般競争入札","指名競争入札")</f>
        <v>#REF!</v>
      </c>
      <c r="K57" s="27" t="e">
        <f>IF(OR((VLOOKUP(B57,#REF!,66,FALSE)="1"),(VLOOKUP(B57,#REF!,8,FALSE)="1")),"非公開",(VLOOKUP(B57,#REF!,30,"FALSE")))</f>
        <v>#REF!</v>
      </c>
      <c r="L57" s="27" t="e">
        <f>VLOOKUP(B57,#REF!,29,FALSE)</f>
        <v>#REF!</v>
      </c>
      <c r="M57" s="28" t="e">
        <f>IF(OR((VLOOKUP(B57,#REF!,66,FALSE)="1"),(VLOOKUP(B57,#REF!,8,FALSE)="1")),"非公開",(ROUNDDOWN(L57/K57,3)))</f>
        <v>#REF!</v>
      </c>
      <c r="N57" s="13"/>
      <c r="O57" s="13"/>
      <c r="P57" s="13"/>
      <c r="Q57" s="14" t="s">
        <v>7</v>
      </c>
    </row>
    <row r="58" spans="1:17" ht="60" customHeight="1" x14ac:dyDescent="0.15">
      <c r="A58" s="22" t="e">
        <f>VLOOKUP(B58,#REF!,75,FALSE)</f>
        <v>#REF!</v>
      </c>
      <c r="B58" s="29"/>
      <c r="C58" s="23" t="e">
        <f>VLOOKUP(B58,#REF!,76,FALSE)</f>
        <v>#REF!</v>
      </c>
      <c r="D58" s="23" t="e">
        <f t="shared" si="0"/>
        <v>#REF!</v>
      </c>
      <c r="E58" s="24" t="e">
        <f>VLOOKUP(B58,#REF!,9,FALSE)&amp;CHAR(10)&amp;(DBCS(VLOOKUP(B58,#REF!,11,FALSE))&amp;(DBCS(VLOOKUP(B58,#REF!,10,FALSE))))</f>
        <v>#REF!</v>
      </c>
      <c r="F58" s="24" t="e">
        <f>IF(VLOOKUP(B58,#REF!,63,FALSE)="01","航空自衛隊第２補給処調達部長　村岡　良雄","航空自衛隊第２補給処調達部長代理調達管理課長　奥山　英樹")</f>
        <v>#REF!</v>
      </c>
      <c r="G58" s="25" t="e">
        <f>DATEVALUE(VLOOKUP(B58,#REF!,21,FALSE))</f>
        <v>#REF!</v>
      </c>
      <c r="H58" s="24" t="e">
        <f>VLOOKUP(B58,#REF!,18,FALSE)&amp;CHAR(10)&amp;(VLOOKUP(B58,#REF!,19,FALSE))</f>
        <v>#REF!</v>
      </c>
      <c r="I58" s="26" t="e">
        <f>VLOOKUP(H58,#REF!,2,FALSE)</f>
        <v>#REF!</v>
      </c>
      <c r="J58" s="11" t="e">
        <f>IF((VLOOKUP(B58,#REF!,68,FALSE)="55"),"一般競争入札","指名競争入札")</f>
        <v>#REF!</v>
      </c>
      <c r="K58" s="27" t="e">
        <f>IF(OR((VLOOKUP(B58,#REF!,66,FALSE)="1"),(VLOOKUP(B58,#REF!,8,FALSE)="1")),"非公開",(VLOOKUP(B58,#REF!,30,"FALSE")))</f>
        <v>#REF!</v>
      </c>
      <c r="L58" s="27" t="e">
        <f>VLOOKUP(B58,#REF!,29,FALSE)</f>
        <v>#REF!</v>
      </c>
      <c r="M58" s="28" t="e">
        <f>IF(OR((VLOOKUP(B58,#REF!,66,FALSE)="1"),(VLOOKUP(B58,#REF!,8,FALSE)="1")),"非公開",(ROUNDDOWN(L58/K58,3)))</f>
        <v>#REF!</v>
      </c>
      <c r="N58" s="13"/>
      <c r="O58" s="13"/>
      <c r="P58" s="13"/>
      <c r="Q58" s="14" t="s">
        <v>7</v>
      </c>
    </row>
    <row r="59" spans="1:17" ht="60" customHeight="1" x14ac:dyDescent="0.15">
      <c r="A59" s="22" t="e">
        <f>VLOOKUP(B59,#REF!,75,FALSE)</f>
        <v>#REF!</v>
      </c>
      <c r="B59" s="29"/>
      <c r="C59" s="23" t="e">
        <f>VLOOKUP(B59,#REF!,76,FALSE)</f>
        <v>#REF!</v>
      </c>
      <c r="D59" s="23" t="e">
        <f t="shared" si="0"/>
        <v>#REF!</v>
      </c>
      <c r="E59" s="24" t="e">
        <f>VLOOKUP(B59,#REF!,9,FALSE)&amp;CHAR(10)&amp;(DBCS(VLOOKUP(B59,#REF!,11,FALSE))&amp;(DBCS(VLOOKUP(B59,#REF!,10,FALSE))))</f>
        <v>#REF!</v>
      </c>
      <c r="F59" s="24" t="e">
        <f>IF(VLOOKUP(B59,#REF!,63,FALSE)="01","航空自衛隊第２補給処調達部長　村岡　良雄","航空自衛隊第２補給処調達部長代理調達管理課長　奥山　英樹")</f>
        <v>#REF!</v>
      </c>
      <c r="G59" s="25" t="e">
        <f>DATEVALUE(VLOOKUP(B59,#REF!,21,FALSE))</f>
        <v>#REF!</v>
      </c>
      <c r="H59" s="24" t="e">
        <f>VLOOKUP(B59,#REF!,18,FALSE)&amp;CHAR(10)&amp;(VLOOKUP(B59,#REF!,19,FALSE))</f>
        <v>#REF!</v>
      </c>
      <c r="I59" s="26" t="e">
        <f>VLOOKUP(H59,#REF!,2,FALSE)</f>
        <v>#REF!</v>
      </c>
      <c r="J59" s="11" t="e">
        <f>IF((VLOOKUP(B59,#REF!,68,FALSE)="55"),"一般競争入札","指名競争入札")</f>
        <v>#REF!</v>
      </c>
      <c r="K59" s="27" t="e">
        <f>IF(OR((VLOOKUP(B59,#REF!,66,FALSE)="1"),(VLOOKUP(B59,#REF!,8,FALSE)="1")),"非公開",(VLOOKUP(B59,#REF!,30,"FALSE")))</f>
        <v>#REF!</v>
      </c>
      <c r="L59" s="27" t="e">
        <f>VLOOKUP(B59,#REF!,29,FALSE)</f>
        <v>#REF!</v>
      </c>
      <c r="M59" s="28" t="e">
        <f>IF(OR((VLOOKUP(B59,#REF!,66,FALSE)="1"),(VLOOKUP(B59,#REF!,8,FALSE)="1")),"非公開",(ROUNDDOWN(L59/K59,3)))</f>
        <v>#REF!</v>
      </c>
      <c r="N59" s="13"/>
      <c r="O59" s="13"/>
      <c r="P59" s="13"/>
      <c r="Q59" s="14" t="s">
        <v>7</v>
      </c>
    </row>
    <row r="60" spans="1:17" ht="60" customHeight="1" x14ac:dyDescent="0.15">
      <c r="A60" s="22" t="e">
        <f>VLOOKUP(B60,#REF!,75,FALSE)</f>
        <v>#REF!</v>
      </c>
      <c r="B60" s="29"/>
      <c r="C60" s="23" t="e">
        <f>VLOOKUP(B60,#REF!,76,FALSE)</f>
        <v>#REF!</v>
      </c>
      <c r="D60" s="23" t="e">
        <f t="shared" si="0"/>
        <v>#REF!</v>
      </c>
      <c r="E60" s="24" t="e">
        <f>VLOOKUP(B60,#REF!,9,FALSE)&amp;CHAR(10)&amp;(DBCS(VLOOKUP(B60,#REF!,11,FALSE))&amp;(DBCS(VLOOKUP(B60,#REF!,10,FALSE))))</f>
        <v>#REF!</v>
      </c>
      <c r="F60" s="24" t="e">
        <f>IF(VLOOKUP(B60,#REF!,63,FALSE)="01","航空自衛隊第２補給処調達部長　村岡　良雄","航空自衛隊第２補給処調達部長代理調達管理課長　奥山　英樹")</f>
        <v>#REF!</v>
      </c>
      <c r="G60" s="25" t="e">
        <f>DATEVALUE(VLOOKUP(B60,#REF!,21,FALSE))</f>
        <v>#REF!</v>
      </c>
      <c r="H60" s="24" t="e">
        <f>VLOOKUP(B60,#REF!,18,FALSE)&amp;CHAR(10)&amp;(VLOOKUP(B60,#REF!,19,FALSE))</f>
        <v>#REF!</v>
      </c>
      <c r="I60" s="26" t="e">
        <f>VLOOKUP(H60,#REF!,2,FALSE)</f>
        <v>#REF!</v>
      </c>
      <c r="J60" s="11" t="e">
        <f>IF((VLOOKUP(B60,#REF!,68,FALSE)="55"),"一般競争入札","指名競争入札")</f>
        <v>#REF!</v>
      </c>
      <c r="K60" s="27" t="e">
        <f>IF(OR((VLOOKUP(B60,#REF!,66,FALSE)="1"),(VLOOKUP(B60,#REF!,8,FALSE)="1")),"非公開",(VLOOKUP(B60,#REF!,30,"FALSE")))</f>
        <v>#REF!</v>
      </c>
      <c r="L60" s="27" t="e">
        <f>VLOOKUP(B60,#REF!,29,FALSE)</f>
        <v>#REF!</v>
      </c>
      <c r="M60" s="28" t="e">
        <f>IF(OR((VLOOKUP(B60,#REF!,66,FALSE)="1"),(VLOOKUP(B60,#REF!,8,FALSE)="1")),"非公開",(ROUNDDOWN(L60/K60,3)))</f>
        <v>#REF!</v>
      </c>
      <c r="N60" s="13"/>
      <c r="O60" s="13"/>
      <c r="P60" s="13"/>
      <c r="Q60" s="14" t="s">
        <v>7</v>
      </c>
    </row>
    <row r="61" spans="1:17" ht="60" customHeight="1" x14ac:dyDescent="0.15">
      <c r="A61" s="22" t="e">
        <f>VLOOKUP(B61,#REF!,75,FALSE)</f>
        <v>#REF!</v>
      </c>
      <c r="B61" s="29"/>
      <c r="C61" s="23" t="e">
        <f>VLOOKUP(B61,#REF!,76,FALSE)</f>
        <v>#REF!</v>
      </c>
      <c r="D61" s="23" t="e">
        <f t="shared" si="0"/>
        <v>#REF!</v>
      </c>
      <c r="E61" s="24" t="e">
        <f>VLOOKUP(B61,#REF!,9,FALSE)&amp;CHAR(10)&amp;(DBCS(VLOOKUP(B61,#REF!,11,FALSE))&amp;(DBCS(VLOOKUP(B61,#REF!,10,FALSE))))</f>
        <v>#REF!</v>
      </c>
      <c r="F61" s="24" t="e">
        <f>IF(VLOOKUP(B61,#REF!,63,FALSE)="01","航空自衛隊第２補給処調達部長　村岡　良雄","航空自衛隊第２補給処調達部長代理調達管理課長　奥山　英樹")</f>
        <v>#REF!</v>
      </c>
      <c r="G61" s="25" t="e">
        <f>DATEVALUE(VLOOKUP(B61,#REF!,21,FALSE))</f>
        <v>#REF!</v>
      </c>
      <c r="H61" s="24" t="e">
        <f>VLOOKUP(B61,#REF!,18,FALSE)&amp;CHAR(10)&amp;(VLOOKUP(B61,#REF!,19,FALSE))</f>
        <v>#REF!</v>
      </c>
      <c r="I61" s="26" t="e">
        <f>VLOOKUP(H61,#REF!,2,FALSE)</f>
        <v>#REF!</v>
      </c>
      <c r="J61" s="11" t="e">
        <f>IF((VLOOKUP(B61,#REF!,68,FALSE)="55"),"一般競争入札","指名競争入札")</f>
        <v>#REF!</v>
      </c>
      <c r="K61" s="27" t="e">
        <f>IF(OR((VLOOKUP(B61,#REF!,66,FALSE)="1"),(VLOOKUP(B61,#REF!,8,FALSE)="1")),"非公開",(VLOOKUP(B61,#REF!,30,"FALSE")))</f>
        <v>#REF!</v>
      </c>
      <c r="L61" s="27" t="e">
        <f>VLOOKUP(B61,#REF!,29,FALSE)</f>
        <v>#REF!</v>
      </c>
      <c r="M61" s="28" t="e">
        <f>IF(OR((VLOOKUP(B61,#REF!,66,FALSE)="1"),(VLOOKUP(B61,#REF!,8,FALSE)="1")),"非公開",(ROUNDDOWN(L61/K61,3)))</f>
        <v>#REF!</v>
      </c>
      <c r="N61" s="13"/>
      <c r="O61" s="13"/>
      <c r="P61" s="13"/>
      <c r="Q61" s="14" t="s">
        <v>7</v>
      </c>
    </row>
    <row r="62" spans="1:17" ht="60" customHeight="1" x14ac:dyDescent="0.15">
      <c r="A62" s="22" t="e">
        <f>VLOOKUP(B62,#REF!,75,FALSE)</f>
        <v>#REF!</v>
      </c>
      <c r="B62" s="29"/>
      <c r="C62" s="23" t="e">
        <f>VLOOKUP(B62,#REF!,76,FALSE)</f>
        <v>#REF!</v>
      </c>
      <c r="D62" s="23" t="e">
        <f t="shared" si="0"/>
        <v>#REF!</v>
      </c>
      <c r="E62" s="24" t="e">
        <f>VLOOKUP(B62,#REF!,9,FALSE)&amp;CHAR(10)&amp;(DBCS(VLOOKUP(B62,#REF!,11,FALSE))&amp;(DBCS(VLOOKUP(B62,#REF!,10,FALSE))))</f>
        <v>#REF!</v>
      </c>
      <c r="F62" s="24" t="e">
        <f>IF(VLOOKUP(B62,#REF!,63,FALSE)="01","航空自衛隊第２補給処調達部長　村岡　良雄","航空自衛隊第２補給処調達部長代理調達管理課長　奥山　英樹")</f>
        <v>#REF!</v>
      </c>
      <c r="G62" s="25" t="e">
        <f>DATEVALUE(VLOOKUP(B62,#REF!,21,FALSE))</f>
        <v>#REF!</v>
      </c>
      <c r="H62" s="24" t="e">
        <f>VLOOKUP(B62,#REF!,18,FALSE)&amp;CHAR(10)&amp;(VLOOKUP(B62,#REF!,19,FALSE))</f>
        <v>#REF!</v>
      </c>
      <c r="I62" s="26" t="e">
        <f>VLOOKUP(H62,#REF!,2,FALSE)</f>
        <v>#REF!</v>
      </c>
      <c r="J62" s="11" t="e">
        <f>IF((VLOOKUP(B62,#REF!,68,FALSE)="55"),"一般競争入札","指名競争入札")</f>
        <v>#REF!</v>
      </c>
      <c r="K62" s="27" t="e">
        <f>IF(OR((VLOOKUP(B62,#REF!,66,FALSE)="1"),(VLOOKUP(B62,#REF!,8,FALSE)="1")),"非公開",(VLOOKUP(B62,#REF!,30,"FALSE")))</f>
        <v>#REF!</v>
      </c>
      <c r="L62" s="27" t="e">
        <f>VLOOKUP(B62,#REF!,29,FALSE)</f>
        <v>#REF!</v>
      </c>
      <c r="M62" s="28" t="e">
        <f>IF(OR((VLOOKUP(B62,#REF!,66,FALSE)="1"),(VLOOKUP(B62,#REF!,8,FALSE)="1")),"非公開",(ROUNDDOWN(L62/K62,3)))</f>
        <v>#REF!</v>
      </c>
      <c r="N62" s="13"/>
      <c r="O62" s="13"/>
      <c r="P62" s="13"/>
      <c r="Q62" s="14" t="s">
        <v>7</v>
      </c>
    </row>
    <row r="63" spans="1:17" ht="60" customHeight="1" x14ac:dyDescent="0.15">
      <c r="A63" s="22" t="e">
        <f>VLOOKUP(B63,#REF!,75,FALSE)</f>
        <v>#REF!</v>
      </c>
      <c r="B63" s="29"/>
      <c r="C63" s="23" t="e">
        <f>VLOOKUP(B63,#REF!,76,FALSE)</f>
        <v>#REF!</v>
      </c>
      <c r="D63" s="23" t="e">
        <f t="shared" si="0"/>
        <v>#REF!</v>
      </c>
      <c r="E63" s="24" t="e">
        <f>VLOOKUP(B63,#REF!,9,FALSE)&amp;CHAR(10)&amp;(DBCS(VLOOKUP(B63,#REF!,11,FALSE))&amp;(DBCS(VLOOKUP(B63,#REF!,10,FALSE))))</f>
        <v>#REF!</v>
      </c>
      <c r="F63" s="24" t="e">
        <f>IF(VLOOKUP(B63,#REF!,63,FALSE)="01","航空自衛隊第２補給処調達部長　村岡　良雄","航空自衛隊第２補給処調達部長代理調達管理課長　奥山　英樹")</f>
        <v>#REF!</v>
      </c>
      <c r="G63" s="25" t="e">
        <f>DATEVALUE(VLOOKUP(B63,#REF!,21,FALSE))</f>
        <v>#REF!</v>
      </c>
      <c r="H63" s="24" t="e">
        <f>VLOOKUP(B63,#REF!,18,FALSE)&amp;CHAR(10)&amp;(VLOOKUP(B63,#REF!,19,FALSE))</f>
        <v>#REF!</v>
      </c>
      <c r="I63" s="26" t="e">
        <f>VLOOKUP(H63,#REF!,2,FALSE)</f>
        <v>#REF!</v>
      </c>
      <c r="J63" s="11" t="e">
        <f>IF((VLOOKUP(B63,#REF!,68,FALSE)="55"),"一般競争入札","指名競争入札")</f>
        <v>#REF!</v>
      </c>
      <c r="K63" s="27" t="e">
        <f>IF(OR((VLOOKUP(B63,#REF!,66,FALSE)="1"),(VLOOKUP(B63,#REF!,8,FALSE)="1")),"非公開",(VLOOKUP(B63,#REF!,30,"FALSE")))</f>
        <v>#REF!</v>
      </c>
      <c r="L63" s="27" t="e">
        <f>VLOOKUP(B63,#REF!,29,FALSE)</f>
        <v>#REF!</v>
      </c>
      <c r="M63" s="28" t="e">
        <f>IF(OR((VLOOKUP(B63,#REF!,66,FALSE)="1"),(VLOOKUP(B63,#REF!,8,FALSE)="1")),"非公開",(ROUNDDOWN(L63/K63,3)))</f>
        <v>#REF!</v>
      </c>
      <c r="N63" s="13"/>
      <c r="O63" s="13"/>
      <c r="P63" s="13"/>
      <c r="Q63" s="14" t="s">
        <v>7</v>
      </c>
    </row>
    <row r="64" spans="1:17" ht="60" customHeight="1" x14ac:dyDescent="0.15">
      <c r="A64" s="22" t="e">
        <f>VLOOKUP(B64,#REF!,75,FALSE)</f>
        <v>#REF!</v>
      </c>
      <c r="B64" s="29"/>
      <c r="C64" s="23" t="e">
        <f>VLOOKUP(B64,#REF!,76,FALSE)</f>
        <v>#REF!</v>
      </c>
      <c r="D64" s="23" t="e">
        <f t="shared" si="0"/>
        <v>#REF!</v>
      </c>
      <c r="E64" s="24" t="e">
        <f>VLOOKUP(B64,#REF!,9,FALSE)&amp;CHAR(10)&amp;(DBCS(VLOOKUP(B64,#REF!,11,FALSE))&amp;(DBCS(VLOOKUP(B64,#REF!,10,FALSE))))</f>
        <v>#REF!</v>
      </c>
      <c r="F64" s="24" t="e">
        <f>IF(VLOOKUP(B64,#REF!,63,FALSE)="01","航空自衛隊第２補給処調達部長　村岡　良雄","航空自衛隊第２補給処調達部長代理調達管理課長　奥山　英樹")</f>
        <v>#REF!</v>
      </c>
      <c r="G64" s="25" t="e">
        <f>DATEVALUE(VLOOKUP(B64,#REF!,21,FALSE))</f>
        <v>#REF!</v>
      </c>
      <c r="H64" s="24" t="e">
        <f>VLOOKUP(B64,#REF!,18,FALSE)&amp;CHAR(10)&amp;(VLOOKUP(B64,#REF!,19,FALSE))</f>
        <v>#REF!</v>
      </c>
      <c r="I64" s="26" t="e">
        <f>VLOOKUP(H64,#REF!,2,FALSE)</f>
        <v>#REF!</v>
      </c>
      <c r="J64" s="11" t="e">
        <f>IF((VLOOKUP(B64,#REF!,68,FALSE)="55"),"一般競争入札","指名競争入札")</f>
        <v>#REF!</v>
      </c>
      <c r="K64" s="27" t="e">
        <f>IF(OR((VLOOKUP(B64,#REF!,66,FALSE)="1"),(VLOOKUP(B64,#REF!,8,FALSE)="1")),"非公開",(VLOOKUP(B64,#REF!,30,"FALSE")))</f>
        <v>#REF!</v>
      </c>
      <c r="L64" s="27" t="e">
        <f>VLOOKUP(B64,#REF!,29,FALSE)</f>
        <v>#REF!</v>
      </c>
      <c r="M64" s="28" t="e">
        <f>IF(OR((VLOOKUP(B64,#REF!,66,FALSE)="1"),(VLOOKUP(B64,#REF!,8,FALSE)="1")),"非公開",(ROUNDDOWN(L64/K64,3)))</f>
        <v>#REF!</v>
      </c>
      <c r="N64" s="13"/>
      <c r="O64" s="13"/>
      <c r="P64" s="13"/>
      <c r="Q64" s="14" t="s">
        <v>7</v>
      </c>
    </row>
    <row r="65" spans="1:17" ht="60" customHeight="1" x14ac:dyDescent="0.15">
      <c r="A65" s="22" t="e">
        <f>VLOOKUP(B65,#REF!,75,FALSE)</f>
        <v>#REF!</v>
      </c>
      <c r="B65" s="29"/>
      <c r="C65" s="23" t="e">
        <f>VLOOKUP(B65,#REF!,76,FALSE)</f>
        <v>#REF!</v>
      </c>
      <c r="D65" s="23" t="e">
        <f t="shared" si="0"/>
        <v>#REF!</v>
      </c>
      <c r="E65" s="24" t="e">
        <f>VLOOKUP(B65,#REF!,9,FALSE)&amp;CHAR(10)&amp;(DBCS(VLOOKUP(B65,#REF!,11,FALSE))&amp;(DBCS(VLOOKUP(B65,#REF!,10,FALSE))))</f>
        <v>#REF!</v>
      </c>
      <c r="F65" s="24" t="e">
        <f>IF(VLOOKUP(B65,#REF!,63,FALSE)="01","航空自衛隊第２補給処調達部長　村岡　良雄","航空自衛隊第２補給処調達部長代理調達管理課長　奥山　英樹")</f>
        <v>#REF!</v>
      </c>
      <c r="G65" s="25" t="e">
        <f>DATEVALUE(VLOOKUP(B65,#REF!,21,FALSE))</f>
        <v>#REF!</v>
      </c>
      <c r="H65" s="24" t="e">
        <f>VLOOKUP(B65,#REF!,18,FALSE)&amp;CHAR(10)&amp;(VLOOKUP(B65,#REF!,19,FALSE))</f>
        <v>#REF!</v>
      </c>
      <c r="I65" s="26" t="e">
        <f>VLOOKUP(H65,#REF!,2,FALSE)</f>
        <v>#REF!</v>
      </c>
      <c r="J65" s="11" t="e">
        <f>IF((VLOOKUP(B65,#REF!,68,FALSE)="55"),"一般競争入札","指名競争入札")</f>
        <v>#REF!</v>
      </c>
      <c r="K65" s="27" t="e">
        <f>IF(OR((VLOOKUP(B65,#REF!,66,FALSE)="1"),(VLOOKUP(B65,#REF!,8,FALSE)="1")),"非公開",(VLOOKUP(B65,#REF!,30,"FALSE")))</f>
        <v>#REF!</v>
      </c>
      <c r="L65" s="27" t="e">
        <f>VLOOKUP(B65,#REF!,29,FALSE)</f>
        <v>#REF!</v>
      </c>
      <c r="M65" s="28" t="e">
        <f>IF(OR((VLOOKUP(B65,#REF!,66,FALSE)="1"),(VLOOKUP(B65,#REF!,8,FALSE)="1")),"非公開",(ROUNDDOWN(L65/K65,3)))</f>
        <v>#REF!</v>
      </c>
      <c r="N65" s="13"/>
      <c r="O65" s="13"/>
      <c r="P65" s="13"/>
      <c r="Q65" s="14" t="s">
        <v>7</v>
      </c>
    </row>
    <row r="66" spans="1:17" ht="60" customHeight="1" x14ac:dyDescent="0.15">
      <c r="A66" s="22" t="e">
        <f>VLOOKUP(B66,#REF!,75,FALSE)</f>
        <v>#REF!</v>
      </c>
      <c r="B66" s="29"/>
      <c r="C66" s="23" t="e">
        <f>VLOOKUP(B66,#REF!,76,FALSE)</f>
        <v>#REF!</v>
      </c>
      <c r="D66" s="23" t="e">
        <f t="shared" si="0"/>
        <v>#REF!</v>
      </c>
      <c r="E66" s="24" t="e">
        <f>VLOOKUP(B66,#REF!,9,FALSE)&amp;CHAR(10)&amp;(DBCS(VLOOKUP(B66,#REF!,11,FALSE))&amp;(DBCS(VLOOKUP(B66,#REF!,10,FALSE))))</f>
        <v>#REF!</v>
      </c>
      <c r="F66" s="24" t="e">
        <f>IF(VLOOKUP(B66,#REF!,63,FALSE)="01","航空自衛隊第２補給処調達部長　村岡　良雄","航空自衛隊第２補給処調達部長代理調達管理課長　奥山　英樹")</f>
        <v>#REF!</v>
      </c>
      <c r="G66" s="25" t="e">
        <f>DATEVALUE(VLOOKUP(B66,#REF!,21,FALSE))</f>
        <v>#REF!</v>
      </c>
      <c r="H66" s="24" t="e">
        <f>VLOOKUP(B66,#REF!,18,FALSE)&amp;CHAR(10)&amp;(VLOOKUP(B66,#REF!,19,FALSE))</f>
        <v>#REF!</v>
      </c>
      <c r="I66" s="26" t="e">
        <f>VLOOKUP(H66,#REF!,2,FALSE)</f>
        <v>#REF!</v>
      </c>
      <c r="J66" s="11" t="e">
        <f>IF((VLOOKUP(B66,#REF!,68,FALSE)="55"),"一般競争入札","指名競争入札")</f>
        <v>#REF!</v>
      </c>
      <c r="K66" s="27" t="e">
        <f>IF(OR((VLOOKUP(B66,#REF!,66,FALSE)="1"),(VLOOKUP(B66,#REF!,8,FALSE)="1")),"非公開",(VLOOKUP(B66,#REF!,30,"FALSE")))</f>
        <v>#REF!</v>
      </c>
      <c r="L66" s="27" t="e">
        <f>VLOOKUP(B66,#REF!,29,FALSE)</f>
        <v>#REF!</v>
      </c>
      <c r="M66" s="28" t="e">
        <f>IF(OR((VLOOKUP(B66,#REF!,66,FALSE)="1"),(VLOOKUP(B66,#REF!,8,FALSE)="1")),"非公開",(ROUNDDOWN(L66/K66,3)))</f>
        <v>#REF!</v>
      </c>
      <c r="N66" s="13"/>
      <c r="O66" s="13"/>
      <c r="P66" s="13"/>
      <c r="Q66" s="14" t="s">
        <v>7</v>
      </c>
    </row>
    <row r="67" spans="1:17" ht="60" customHeight="1" x14ac:dyDescent="0.15">
      <c r="A67" s="22" t="e">
        <f>VLOOKUP(B67,#REF!,75,FALSE)</f>
        <v>#REF!</v>
      </c>
      <c r="B67" s="29"/>
      <c r="C67" s="23" t="e">
        <f>VLOOKUP(B67,#REF!,76,FALSE)</f>
        <v>#REF!</v>
      </c>
      <c r="D67" s="23" t="e">
        <f t="shared" si="0"/>
        <v>#REF!</v>
      </c>
      <c r="E67" s="24" t="e">
        <f>VLOOKUP(B67,#REF!,9,FALSE)&amp;CHAR(10)&amp;(DBCS(VLOOKUP(B67,#REF!,11,FALSE))&amp;(DBCS(VLOOKUP(B67,#REF!,10,FALSE))))</f>
        <v>#REF!</v>
      </c>
      <c r="F67" s="24" t="e">
        <f>IF(VLOOKUP(B67,#REF!,63,FALSE)="01","航空自衛隊第２補給処調達部長　村岡　良雄","航空自衛隊第２補給処調達部長代理調達管理課長　奥山　英樹")</f>
        <v>#REF!</v>
      </c>
      <c r="G67" s="25" t="e">
        <f>DATEVALUE(VLOOKUP(B67,#REF!,21,FALSE))</f>
        <v>#REF!</v>
      </c>
      <c r="H67" s="24" t="e">
        <f>VLOOKUP(B67,#REF!,18,FALSE)&amp;CHAR(10)&amp;(VLOOKUP(B67,#REF!,19,FALSE))</f>
        <v>#REF!</v>
      </c>
      <c r="I67" s="26" t="e">
        <f>VLOOKUP(H67,#REF!,2,FALSE)</f>
        <v>#REF!</v>
      </c>
      <c r="J67" s="11" t="e">
        <f>IF((VLOOKUP(B67,#REF!,68,FALSE)="55"),"一般競争入札","指名競争入札")</f>
        <v>#REF!</v>
      </c>
      <c r="K67" s="27" t="e">
        <f>IF(OR((VLOOKUP(B67,#REF!,66,FALSE)="1"),(VLOOKUP(B67,#REF!,8,FALSE)="1")),"非公開",(VLOOKUP(B67,#REF!,30,"FALSE")))</f>
        <v>#REF!</v>
      </c>
      <c r="L67" s="27" t="e">
        <f>VLOOKUP(B67,#REF!,29,FALSE)</f>
        <v>#REF!</v>
      </c>
      <c r="M67" s="28" t="e">
        <f>IF(OR((VLOOKUP(B67,#REF!,66,FALSE)="1"),(VLOOKUP(B67,#REF!,8,FALSE)="1")),"非公開",(ROUNDDOWN(L67/K67,3)))</f>
        <v>#REF!</v>
      </c>
      <c r="N67" s="13"/>
      <c r="O67" s="13"/>
      <c r="P67" s="13"/>
      <c r="Q67" s="14" t="s">
        <v>7</v>
      </c>
    </row>
    <row r="68" spans="1:17" ht="60" customHeight="1" x14ac:dyDescent="0.15">
      <c r="A68" s="22" t="e">
        <f>VLOOKUP(B68,#REF!,75,FALSE)</f>
        <v>#REF!</v>
      </c>
      <c r="B68" s="29"/>
      <c r="C68" s="23" t="e">
        <f>VLOOKUP(B68,#REF!,76,FALSE)</f>
        <v>#REF!</v>
      </c>
      <c r="D68" s="23" t="e">
        <f t="shared" si="0"/>
        <v>#REF!</v>
      </c>
      <c r="E68" s="24" t="e">
        <f>VLOOKUP(B68,#REF!,9,FALSE)&amp;CHAR(10)&amp;(DBCS(VLOOKUP(B68,#REF!,11,FALSE))&amp;(DBCS(VLOOKUP(B68,#REF!,10,FALSE))))</f>
        <v>#REF!</v>
      </c>
      <c r="F68" s="24" t="e">
        <f>IF(VLOOKUP(B68,#REF!,63,FALSE)="01","航空自衛隊第２補給処調達部長　村岡　良雄","航空自衛隊第２補給処調達部長代理調達管理課長　奥山　英樹")</f>
        <v>#REF!</v>
      </c>
      <c r="G68" s="25" t="e">
        <f>DATEVALUE(VLOOKUP(B68,#REF!,21,FALSE))</f>
        <v>#REF!</v>
      </c>
      <c r="H68" s="24" t="e">
        <f>VLOOKUP(B68,#REF!,18,FALSE)&amp;CHAR(10)&amp;(VLOOKUP(B68,#REF!,19,FALSE))</f>
        <v>#REF!</v>
      </c>
      <c r="I68" s="26" t="e">
        <f>VLOOKUP(H68,#REF!,2,FALSE)</f>
        <v>#REF!</v>
      </c>
      <c r="J68" s="11" t="e">
        <f>IF((VLOOKUP(B68,#REF!,68,FALSE)="55"),"一般競争入札","指名競争入札")</f>
        <v>#REF!</v>
      </c>
      <c r="K68" s="27" t="e">
        <f>IF(OR((VLOOKUP(B68,#REF!,66,FALSE)="1"),(VLOOKUP(B68,#REF!,8,FALSE)="1")),"非公開",(VLOOKUP(B68,#REF!,30,"FALSE")))</f>
        <v>#REF!</v>
      </c>
      <c r="L68" s="27" t="e">
        <f>VLOOKUP(B68,#REF!,29,FALSE)</f>
        <v>#REF!</v>
      </c>
      <c r="M68" s="28" t="e">
        <f>IF(OR((VLOOKUP(B68,#REF!,66,FALSE)="1"),(VLOOKUP(B68,#REF!,8,FALSE)="1")),"非公開",(ROUNDDOWN(L68/K68,3)))</f>
        <v>#REF!</v>
      </c>
      <c r="N68" s="13"/>
      <c r="O68" s="13"/>
      <c r="P68" s="13"/>
      <c r="Q68" s="14" t="s">
        <v>7</v>
      </c>
    </row>
    <row r="69" spans="1:17" ht="60" customHeight="1" x14ac:dyDescent="0.15">
      <c r="A69" s="22" t="e">
        <f>VLOOKUP(B69,#REF!,75,FALSE)</f>
        <v>#REF!</v>
      </c>
      <c r="B69" s="29"/>
      <c r="C69" s="23" t="e">
        <f>VLOOKUP(B69,#REF!,76,FALSE)</f>
        <v>#REF!</v>
      </c>
      <c r="D69" s="23" t="e">
        <f t="shared" ref="D69:D132" si="1">IF(C69="KE","市場価格方式","")</f>
        <v>#REF!</v>
      </c>
      <c r="E69" s="24" t="e">
        <f>VLOOKUP(B69,#REF!,9,FALSE)&amp;CHAR(10)&amp;(DBCS(VLOOKUP(B69,#REF!,11,FALSE))&amp;(DBCS(VLOOKUP(B69,#REF!,10,FALSE))))</f>
        <v>#REF!</v>
      </c>
      <c r="F69" s="24" t="e">
        <f>IF(VLOOKUP(B69,#REF!,63,FALSE)="01","航空自衛隊第２補給処調達部長　村岡　良雄","航空自衛隊第２補給処調達部長代理調達管理課長　奥山　英樹")</f>
        <v>#REF!</v>
      </c>
      <c r="G69" s="25" t="e">
        <f>DATEVALUE(VLOOKUP(B69,#REF!,21,FALSE))</f>
        <v>#REF!</v>
      </c>
      <c r="H69" s="24" t="e">
        <f>VLOOKUP(B69,#REF!,18,FALSE)&amp;CHAR(10)&amp;(VLOOKUP(B69,#REF!,19,FALSE))</f>
        <v>#REF!</v>
      </c>
      <c r="I69" s="26" t="e">
        <f>VLOOKUP(H69,#REF!,2,FALSE)</f>
        <v>#REF!</v>
      </c>
      <c r="J69" s="11" t="e">
        <f>IF((VLOOKUP(B69,#REF!,68,FALSE)="55"),"一般競争入札","指名競争入札")</f>
        <v>#REF!</v>
      </c>
      <c r="K69" s="27" t="e">
        <f>IF(OR((VLOOKUP(B69,#REF!,66,FALSE)="1"),(VLOOKUP(B69,#REF!,8,FALSE)="1")),"非公開",(VLOOKUP(B69,#REF!,30,"FALSE")))</f>
        <v>#REF!</v>
      </c>
      <c r="L69" s="27" t="e">
        <f>VLOOKUP(B69,#REF!,29,FALSE)</f>
        <v>#REF!</v>
      </c>
      <c r="M69" s="28" t="e">
        <f>IF(OR((VLOOKUP(B69,#REF!,66,FALSE)="1"),(VLOOKUP(B69,#REF!,8,FALSE)="1")),"非公開",(ROUNDDOWN(L69/K69,3)))</f>
        <v>#REF!</v>
      </c>
      <c r="N69" s="13"/>
      <c r="O69" s="13"/>
      <c r="P69" s="13"/>
      <c r="Q69" s="14" t="s">
        <v>7</v>
      </c>
    </row>
    <row r="70" spans="1:17" ht="60" customHeight="1" x14ac:dyDescent="0.15">
      <c r="A70" s="22" t="e">
        <f>VLOOKUP(B70,#REF!,75,FALSE)</f>
        <v>#REF!</v>
      </c>
      <c r="B70" s="29"/>
      <c r="C70" s="23" t="e">
        <f>VLOOKUP(B70,#REF!,76,FALSE)</f>
        <v>#REF!</v>
      </c>
      <c r="D70" s="23" t="e">
        <f t="shared" si="1"/>
        <v>#REF!</v>
      </c>
      <c r="E70" s="24" t="e">
        <f>VLOOKUP(B70,#REF!,9,FALSE)&amp;CHAR(10)&amp;(DBCS(VLOOKUP(B70,#REF!,11,FALSE))&amp;(DBCS(VLOOKUP(B70,#REF!,10,FALSE))))</f>
        <v>#REF!</v>
      </c>
      <c r="F70" s="24" t="e">
        <f>IF(VLOOKUP(B70,#REF!,63,FALSE)="01","航空自衛隊第２補給処調達部長　村岡　良雄","航空自衛隊第２補給処調達部長代理調達管理課長　奥山　英樹")</f>
        <v>#REF!</v>
      </c>
      <c r="G70" s="25" t="e">
        <f>DATEVALUE(VLOOKUP(B70,#REF!,21,FALSE))</f>
        <v>#REF!</v>
      </c>
      <c r="H70" s="24" t="e">
        <f>VLOOKUP(B70,#REF!,18,FALSE)&amp;CHAR(10)&amp;(VLOOKUP(B70,#REF!,19,FALSE))</f>
        <v>#REF!</v>
      </c>
      <c r="I70" s="26" t="e">
        <f>VLOOKUP(H70,#REF!,2,FALSE)</f>
        <v>#REF!</v>
      </c>
      <c r="J70" s="11" t="e">
        <f>IF((VLOOKUP(B70,#REF!,68,FALSE)="55"),"一般競争入札","指名競争入札")</f>
        <v>#REF!</v>
      </c>
      <c r="K70" s="27" t="e">
        <f>IF(OR((VLOOKUP(B70,#REF!,66,FALSE)="1"),(VLOOKUP(B70,#REF!,8,FALSE)="1")),"非公開",(VLOOKUP(B70,#REF!,30,"FALSE")))</f>
        <v>#REF!</v>
      </c>
      <c r="L70" s="27" t="e">
        <f>VLOOKUP(B70,#REF!,29,FALSE)</f>
        <v>#REF!</v>
      </c>
      <c r="M70" s="28" t="e">
        <f>IF(OR((VLOOKUP(B70,#REF!,66,FALSE)="1"),(VLOOKUP(B70,#REF!,8,FALSE)="1")),"非公開",(ROUNDDOWN(L70/K70,3)))</f>
        <v>#REF!</v>
      </c>
      <c r="N70" s="13"/>
      <c r="O70" s="13"/>
      <c r="P70" s="13"/>
      <c r="Q70" s="14" t="s">
        <v>7</v>
      </c>
    </row>
    <row r="71" spans="1:17" ht="60" customHeight="1" x14ac:dyDescent="0.15">
      <c r="A71" s="22" t="e">
        <f>VLOOKUP(B71,#REF!,75,FALSE)</f>
        <v>#REF!</v>
      </c>
      <c r="B71" s="29"/>
      <c r="C71" s="23" t="e">
        <f>VLOOKUP(B71,#REF!,76,FALSE)</f>
        <v>#REF!</v>
      </c>
      <c r="D71" s="23" t="e">
        <f t="shared" si="1"/>
        <v>#REF!</v>
      </c>
      <c r="E71" s="24" t="e">
        <f>VLOOKUP(B71,#REF!,9,FALSE)&amp;CHAR(10)&amp;(DBCS(VLOOKUP(B71,#REF!,11,FALSE))&amp;(DBCS(VLOOKUP(B71,#REF!,10,FALSE))))</f>
        <v>#REF!</v>
      </c>
      <c r="F71" s="24" t="e">
        <f>IF(VLOOKUP(B71,#REF!,63,FALSE)="01","航空自衛隊第２補給処調達部長　村岡　良雄","航空自衛隊第２補給処調達部長代理調達管理課長　奥山　英樹")</f>
        <v>#REF!</v>
      </c>
      <c r="G71" s="25" t="e">
        <f>DATEVALUE(VLOOKUP(B71,#REF!,21,FALSE))</f>
        <v>#REF!</v>
      </c>
      <c r="H71" s="24" t="e">
        <f>VLOOKUP(B71,#REF!,18,FALSE)&amp;CHAR(10)&amp;(VLOOKUP(B71,#REF!,19,FALSE))</f>
        <v>#REF!</v>
      </c>
      <c r="I71" s="26" t="e">
        <f>VLOOKUP(H71,#REF!,2,FALSE)</f>
        <v>#REF!</v>
      </c>
      <c r="J71" s="11" t="e">
        <f>IF((VLOOKUP(B71,#REF!,68,FALSE)="55"),"一般競争入札","指名競争入札")</f>
        <v>#REF!</v>
      </c>
      <c r="K71" s="27" t="e">
        <f>IF(OR((VLOOKUP(B71,#REF!,66,FALSE)="1"),(VLOOKUP(B71,#REF!,8,FALSE)="1")),"非公開",(VLOOKUP(B71,#REF!,30,"FALSE")))</f>
        <v>#REF!</v>
      </c>
      <c r="L71" s="27" t="e">
        <f>VLOOKUP(B71,#REF!,29,FALSE)</f>
        <v>#REF!</v>
      </c>
      <c r="M71" s="28" t="e">
        <f>IF(OR((VLOOKUP(B71,#REF!,66,FALSE)="1"),(VLOOKUP(B71,#REF!,8,FALSE)="1")),"非公開",(ROUNDDOWN(L71/K71,3)))</f>
        <v>#REF!</v>
      </c>
      <c r="N71" s="13"/>
      <c r="O71" s="13"/>
      <c r="P71" s="13"/>
      <c r="Q71" s="14" t="s">
        <v>7</v>
      </c>
    </row>
    <row r="72" spans="1:17" ht="60" customHeight="1" x14ac:dyDescent="0.15">
      <c r="A72" s="22" t="e">
        <f>VLOOKUP(B72,#REF!,75,FALSE)</f>
        <v>#REF!</v>
      </c>
      <c r="B72" s="29"/>
      <c r="C72" s="23" t="e">
        <f>VLOOKUP(B72,#REF!,76,FALSE)</f>
        <v>#REF!</v>
      </c>
      <c r="D72" s="23" t="e">
        <f t="shared" si="1"/>
        <v>#REF!</v>
      </c>
      <c r="E72" s="24" t="e">
        <f>VLOOKUP(B72,#REF!,9,FALSE)&amp;CHAR(10)&amp;(DBCS(VLOOKUP(B72,#REF!,11,FALSE))&amp;(DBCS(VLOOKUP(B72,#REF!,10,FALSE))))</f>
        <v>#REF!</v>
      </c>
      <c r="F72" s="24" t="e">
        <f>IF(VLOOKUP(B72,#REF!,63,FALSE)="01","航空自衛隊第２補給処調達部長　村岡　良雄","航空自衛隊第２補給処調達部長代理調達管理課長　奥山　英樹")</f>
        <v>#REF!</v>
      </c>
      <c r="G72" s="25" t="e">
        <f>DATEVALUE(VLOOKUP(B72,#REF!,21,FALSE))</f>
        <v>#REF!</v>
      </c>
      <c r="H72" s="24" t="e">
        <f>VLOOKUP(B72,#REF!,18,FALSE)&amp;CHAR(10)&amp;(VLOOKUP(B72,#REF!,19,FALSE))</f>
        <v>#REF!</v>
      </c>
      <c r="I72" s="26" t="e">
        <f>VLOOKUP(H72,#REF!,2,FALSE)</f>
        <v>#REF!</v>
      </c>
      <c r="J72" s="11" t="e">
        <f>IF((VLOOKUP(B72,#REF!,68,FALSE)="55"),"一般競争入札","指名競争入札")</f>
        <v>#REF!</v>
      </c>
      <c r="K72" s="27" t="e">
        <f>IF(OR((VLOOKUP(B72,#REF!,66,FALSE)="1"),(VLOOKUP(B72,#REF!,8,FALSE)="1")),"非公開",(VLOOKUP(B72,#REF!,30,"FALSE")))</f>
        <v>#REF!</v>
      </c>
      <c r="L72" s="27" t="e">
        <f>VLOOKUP(B72,#REF!,29,FALSE)</f>
        <v>#REF!</v>
      </c>
      <c r="M72" s="28" t="e">
        <f>IF(OR((VLOOKUP(B72,#REF!,66,FALSE)="1"),(VLOOKUP(B72,#REF!,8,FALSE)="1")),"非公開",(ROUNDDOWN(L72/K72,3)))</f>
        <v>#REF!</v>
      </c>
      <c r="N72" s="13"/>
      <c r="O72" s="13"/>
      <c r="P72" s="13"/>
      <c r="Q72" s="14" t="s">
        <v>7</v>
      </c>
    </row>
    <row r="73" spans="1:17" ht="60" customHeight="1" x14ac:dyDescent="0.15">
      <c r="A73" s="22" t="e">
        <f>VLOOKUP(B73,#REF!,75,FALSE)</f>
        <v>#REF!</v>
      </c>
      <c r="B73" s="29"/>
      <c r="C73" s="23" t="e">
        <f>VLOOKUP(B73,#REF!,76,FALSE)</f>
        <v>#REF!</v>
      </c>
      <c r="D73" s="23" t="e">
        <f t="shared" si="1"/>
        <v>#REF!</v>
      </c>
      <c r="E73" s="24" t="e">
        <f>VLOOKUP(B73,#REF!,9,FALSE)&amp;CHAR(10)&amp;(DBCS(VLOOKUP(B73,#REF!,11,FALSE))&amp;(DBCS(VLOOKUP(B73,#REF!,10,FALSE))))</f>
        <v>#REF!</v>
      </c>
      <c r="F73" s="24" t="e">
        <f>IF(VLOOKUP(B73,#REF!,63,FALSE)="01","航空自衛隊第２補給処調達部長　村岡　良雄","航空自衛隊第２補給処調達部長代理調達管理課長　奥山　英樹")</f>
        <v>#REF!</v>
      </c>
      <c r="G73" s="25" t="e">
        <f>DATEVALUE(VLOOKUP(B73,#REF!,21,FALSE))</f>
        <v>#REF!</v>
      </c>
      <c r="H73" s="24" t="e">
        <f>VLOOKUP(B73,#REF!,18,FALSE)&amp;CHAR(10)&amp;(VLOOKUP(B73,#REF!,19,FALSE))</f>
        <v>#REF!</v>
      </c>
      <c r="I73" s="26" t="e">
        <f>VLOOKUP(H73,#REF!,2,FALSE)</f>
        <v>#REF!</v>
      </c>
      <c r="J73" s="11" t="e">
        <f>IF((VLOOKUP(B73,#REF!,68,FALSE)="55"),"一般競争入札","指名競争入札")</f>
        <v>#REF!</v>
      </c>
      <c r="K73" s="27" t="e">
        <f>IF(OR((VLOOKUP(B73,#REF!,66,FALSE)="1"),(VLOOKUP(B73,#REF!,8,FALSE)="1")),"非公開",(VLOOKUP(B73,#REF!,30,"FALSE")))</f>
        <v>#REF!</v>
      </c>
      <c r="L73" s="27" t="e">
        <f>VLOOKUP(B73,#REF!,29,FALSE)</f>
        <v>#REF!</v>
      </c>
      <c r="M73" s="28" t="e">
        <f>IF(OR((VLOOKUP(B73,#REF!,66,FALSE)="1"),(VLOOKUP(B73,#REF!,8,FALSE)="1")),"非公開",(ROUNDDOWN(L73/K73,3)))</f>
        <v>#REF!</v>
      </c>
      <c r="N73" s="13"/>
      <c r="O73" s="13"/>
      <c r="P73" s="13"/>
      <c r="Q73" s="14" t="s">
        <v>7</v>
      </c>
    </row>
    <row r="74" spans="1:17" ht="60" customHeight="1" x14ac:dyDescent="0.15">
      <c r="A74" s="22" t="e">
        <f>VLOOKUP(B74,#REF!,75,FALSE)</f>
        <v>#REF!</v>
      </c>
      <c r="B74" s="29"/>
      <c r="C74" s="23" t="e">
        <f>VLOOKUP(B74,#REF!,76,FALSE)</f>
        <v>#REF!</v>
      </c>
      <c r="D74" s="23" t="e">
        <f t="shared" si="1"/>
        <v>#REF!</v>
      </c>
      <c r="E74" s="24" t="e">
        <f>VLOOKUP(B74,#REF!,9,FALSE)&amp;CHAR(10)&amp;(DBCS(VLOOKUP(B74,#REF!,11,FALSE))&amp;(DBCS(VLOOKUP(B74,#REF!,10,FALSE))))</f>
        <v>#REF!</v>
      </c>
      <c r="F74" s="24" t="e">
        <f>IF(VLOOKUP(B74,#REF!,63,FALSE)="01","航空自衛隊第２補給処調達部長　村岡　良雄","航空自衛隊第２補給処調達部長代理調達管理課長　奥山　英樹")</f>
        <v>#REF!</v>
      </c>
      <c r="G74" s="25" t="e">
        <f>DATEVALUE(VLOOKUP(B74,#REF!,21,FALSE))</f>
        <v>#REF!</v>
      </c>
      <c r="H74" s="24" t="e">
        <f>VLOOKUP(B74,#REF!,18,FALSE)&amp;CHAR(10)&amp;(VLOOKUP(B74,#REF!,19,FALSE))</f>
        <v>#REF!</v>
      </c>
      <c r="I74" s="26" t="e">
        <f>VLOOKUP(H74,#REF!,2,FALSE)</f>
        <v>#REF!</v>
      </c>
      <c r="J74" s="11" t="e">
        <f>IF((VLOOKUP(B74,#REF!,68,FALSE)="55"),"一般競争入札","指名競争入札")</f>
        <v>#REF!</v>
      </c>
      <c r="K74" s="27" t="e">
        <f>IF(OR((VLOOKUP(B74,#REF!,66,FALSE)="1"),(VLOOKUP(B74,#REF!,8,FALSE)="1")),"非公開",(VLOOKUP(B74,#REF!,30,"FALSE")))</f>
        <v>#REF!</v>
      </c>
      <c r="L74" s="27" t="e">
        <f>VLOOKUP(B74,#REF!,29,FALSE)</f>
        <v>#REF!</v>
      </c>
      <c r="M74" s="28" t="e">
        <f>IF(OR((VLOOKUP(B74,#REF!,66,FALSE)="1"),(VLOOKUP(B74,#REF!,8,FALSE)="1")),"非公開",(ROUNDDOWN(L74/K74,3)))</f>
        <v>#REF!</v>
      </c>
      <c r="N74" s="13"/>
      <c r="O74" s="13"/>
      <c r="P74" s="13"/>
      <c r="Q74" s="14" t="s">
        <v>7</v>
      </c>
    </row>
    <row r="75" spans="1:17" ht="60" customHeight="1" x14ac:dyDescent="0.15">
      <c r="A75" s="22" t="e">
        <f>VLOOKUP(B75,#REF!,75,FALSE)</f>
        <v>#REF!</v>
      </c>
      <c r="B75" s="29"/>
      <c r="C75" s="23" t="e">
        <f>VLOOKUP(B75,#REF!,76,FALSE)</f>
        <v>#REF!</v>
      </c>
      <c r="D75" s="23" t="e">
        <f t="shared" si="1"/>
        <v>#REF!</v>
      </c>
      <c r="E75" s="24" t="e">
        <f>VLOOKUP(B75,#REF!,9,FALSE)&amp;CHAR(10)&amp;(DBCS(VLOOKUP(B75,#REF!,11,FALSE))&amp;(DBCS(VLOOKUP(B75,#REF!,10,FALSE))))</f>
        <v>#REF!</v>
      </c>
      <c r="F75" s="24" t="e">
        <f>IF(VLOOKUP(B75,#REF!,63,FALSE)="01","航空自衛隊第２補給処調達部長　村岡　良雄","航空自衛隊第２補給処調達部長代理調達管理課長　奥山　英樹")</f>
        <v>#REF!</v>
      </c>
      <c r="G75" s="25" t="e">
        <f>DATEVALUE(VLOOKUP(B75,#REF!,21,FALSE))</f>
        <v>#REF!</v>
      </c>
      <c r="H75" s="24" t="e">
        <f>VLOOKUP(B75,#REF!,18,FALSE)&amp;CHAR(10)&amp;(VLOOKUP(B75,#REF!,19,FALSE))</f>
        <v>#REF!</v>
      </c>
      <c r="I75" s="26" t="e">
        <f>VLOOKUP(H75,#REF!,2,FALSE)</f>
        <v>#REF!</v>
      </c>
      <c r="J75" s="11" t="e">
        <f>IF((VLOOKUP(B75,#REF!,68,FALSE)="55"),"一般競争入札","指名競争入札")</f>
        <v>#REF!</v>
      </c>
      <c r="K75" s="27" t="e">
        <f>IF(OR((VLOOKUP(B75,#REF!,66,FALSE)="1"),(VLOOKUP(B75,#REF!,8,FALSE)="1")),"非公開",(VLOOKUP(B75,#REF!,30,"FALSE")))</f>
        <v>#REF!</v>
      </c>
      <c r="L75" s="27" t="e">
        <f>VLOOKUP(B75,#REF!,29,FALSE)</f>
        <v>#REF!</v>
      </c>
      <c r="M75" s="28" t="e">
        <f>IF(OR((VLOOKUP(B75,#REF!,66,FALSE)="1"),(VLOOKUP(B75,#REF!,8,FALSE)="1")),"非公開",(ROUNDDOWN(L75/K75,3)))</f>
        <v>#REF!</v>
      </c>
      <c r="N75" s="13"/>
      <c r="O75" s="13"/>
      <c r="P75" s="13"/>
      <c r="Q75" s="14" t="s">
        <v>7</v>
      </c>
    </row>
    <row r="76" spans="1:17" ht="60" customHeight="1" x14ac:dyDescent="0.15">
      <c r="A76" s="22" t="e">
        <f>VLOOKUP(B76,#REF!,75,FALSE)</f>
        <v>#REF!</v>
      </c>
      <c r="B76" s="29"/>
      <c r="C76" s="23" t="e">
        <f>VLOOKUP(B76,#REF!,76,FALSE)</f>
        <v>#REF!</v>
      </c>
      <c r="D76" s="23" t="e">
        <f t="shared" si="1"/>
        <v>#REF!</v>
      </c>
      <c r="E76" s="24" t="e">
        <f>VLOOKUP(B76,#REF!,9,FALSE)&amp;CHAR(10)&amp;(DBCS(VLOOKUP(B76,#REF!,11,FALSE))&amp;(DBCS(VLOOKUP(B76,#REF!,10,FALSE))))</f>
        <v>#REF!</v>
      </c>
      <c r="F76" s="24" t="e">
        <f>IF(VLOOKUP(B76,#REF!,63,FALSE)="01","航空自衛隊第２補給処調達部長　村岡　良雄","航空自衛隊第２補給処調達部長代理調達管理課長　奥山　英樹")</f>
        <v>#REF!</v>
      </c>
      <c r="G76" s="25" t="e">
        <f>DATEVALUE(VLOOKUP(B76,#REF!,21,FALSE))</f>
        <v>#REF!</v>
      </c>
      <c r="H76" s="24" t="e">
        <f>VLOOKUP(B76,#REF!,18,FALSE)&amp;CHAR(10)&amp;(VLOOKUP(B76,#REF!,19,FALSE))</f>
        <v>#REF!</v>
      </c>
      <c r="I76" s="26" t="e">
        <f>VLOOKUP(H76,#REF!,2,FALSE)</f>
        <v>#REF!</v>
      </c>
      <c r="J76" s="11" t="e">
        <f>IF((VLOOKUP(B76,#REF!,68,FALSE)="55"),"一般競争入札","指名競争入札")</f>
        <v>#REF!</v>
      </c>
      <c r="K76" s="27" t="e">
        <f>IF(OR((VLOOKUP(B76,#REF!,66,FALSE)="1"),(VLOOKUP(B76,#REF!,8,FALSE)="1")),"非公開",(VLOOKUP(B76,#REF!,30,"FALSE")))</f>
        <v>#REF!</v>
      </c>
      <c r="L76" s="27" t="e">
        <f>VLOOKUP(B76,#REF!,29,FALSE)</f>
        <v>#REF!</v>
      </c>
      <c r="M76" s="28" t="e">
        <f>IF(OR((VLOOKUP(B76,#REF!,66,FALSE)="1"),(VLOOKUP(B76,#REF!,8,FALSE)="1")),"非公開",(ROUNDDOWN(L76/K76,3)))</f>
        <v>#REF!</v>
      </c>
      <c r="N76" s="13"/>
      <c r="O76" s="13"/>
      <c r="P76" s="13"/>
      <c r="Q76" s="14" t="s">
        <v>7</v>
      </c>
    </row>
    <row r="77" spans="1:17" ht="60" customHeight="1" x14ac:dyDescent="0.15">
      <c r="A77" s="22" t="e">
        <f>VLOOKUP(B77,#REF!,75,FALSE)</f>
        <v>#REF!</v>
      </c>
      <c r="B77" s="29"/>
      <c r="C77" s="23" t="e">
        <f>VLOOKUP(B77,#REF!,76,FALSE)</f>
        <v>#REF!</v>
      </c>
      <c r="D77" s="23" t="e">
        <f t="shared" si="1"/>
        <v>#REF!</v>
      </c>
      <c r="E77" s="24" t="e">
        <f>VLOOKUP(B77,#REF!,9,FALSE)&amp;CHAR(10)&amp;(DBCS(VLOOKUP(B77,#REF!,11,FALSE))&amp;(DBCS(VLOOKUP(B77,#REF!,10,FALSE))))</f>
        <v>#REF!</v>
      </c>
      <c r="F77" s="24" t="e">
        <f>IF(VLOOKUP(B77,#REF!,63,FALSE)="01","航空自衛隊第２補給処調達部長　村岡　良雄","航空自衛隊第２補給処調達部長代理調達管理課長　奥山　英樹")</f>
        <v>#REF!</v>
      </c>
      <c r="G77" s="25" t="e">
        <f>DATEVALUE(VLOOKUP(B77,#REF!,21,FALSE))</f>
        <v>#REF!</v>
      </c>
      <c r="H77" s="24" t="e">
        <f>VLOOKUP(B77,#REF!,18,FALSE)&amp;CHAR(10)&amp;(VLOOKUP(B77,#REF!,19,FALSE))</f>
        <v>#REF!</v>
      </c>
      <c r="I77" s="26" t="e">
        <f>VLOOKUP(H77,#REF!,2,FALSE)</f>
        <v>#REF!</v>
      </c>
      <c r="J77" s="11" t="e">
        <f>IF((VLOOKUP(B77,#REF!,68,FALSE)="55"),"一般競争入札","指名競争入札")</f>
        <v>#REF!</v>
      </c>
      <c r="K77" s="27" t="e">
        <f>IF(OR((VLOOKUP(B77,#REF!,66,FALSE)="1"),(VLOOKUP(B77,#REF!,8,FALSE)="1")),"非公開",(VLOOKUP(B77,#REF!,30,"FALSE")))</f>
        <v>#REF!</v>
      </c>
      <c r="L77" s="27" t="e">
        <f>VLOOKUP(B77,#REF!,29,FALSE)</f>
        <v>#REF!</v>
      </c>
      <c r="M77" s="28" t="e">
        <f>IF(OR((VLOOKUP(B77,#REF!,66,FALSE)="1"),(VLOOKUP(B77,#REF!,8,FALSE)="1")),"非公開",(ROUNDDOWN(L77/K77,3)))</f>
        <v>#REF!</v>
      </c>
      <c r="N77" s="13"/>
      <c r="O77" s="13"/>
      <c r="P77" s="13"/>
      <c r="Q77" s="14" t="s">
        <v>7</v>
      </c>
    </row>
    <row r="78" spans="1:17" ht="60" customHeight="1" x14ac:dyDescent="0.15">
      <c r="A78" s="22" t="e">
        <f>VLOOKUP(B78,#REF!,75,FALSE)</f>
        <v>#REF!</v>
      </c>
      <c r="B78" s="29"/>
      <c r="C78" s="23" t="e">
        <f>VLOOKUP(B78,#REF!,76,FALSE)</f>
        <v>#REF!</v>
      </c>
      <c r="D78" s="23" t="e">
        <f t="shared" si="1"/>
        <v>#REF!</v>
      </c>
      <c r="E78" s="24" t="e">
        <f>VLOOKUP(B78,#REF!,9,FALSE)&amp;CHAR(10)&amp;(DBCS(VLOOKUP(B78,#REF!,11,FALSE))&amp;(DBCS(VLOOKUP(B78,#REF!,10,FALSE))))</f>
        <v>#REF!</v>
      </c>
      <c r="F78" s="24" t="e">
        <f>IF(VLOOKUP(B78,#REF!,63,FALSE)="01","航空自衛隊第２補給処調達部長　村岡　良雄","航空自衛隊第２補給処調達部長代理調達管理課長　奥山　英樹")</f>
        <v>#REF!</v>
      </c>
      <c r="G78" s="25" t="e">
        <f>DATEVALUE(VLOOKUP(B78,#REF!,21,FALSE))</f>
        <v>#REF!</v>
      </c>
      <c r="H78" s="24" t="e">
        <f>VLOOKUP(B78,#REF!,18,FALSE)&amp;CHAR(10)&amp;(VLOOKUP(B78,#REF!,19,FALSE))</f>
        <v>#REF!</v>
      </c>
      <c r="I78" s="26" t="e">
        <f>VLOOKUP(H78,#REF!,2,FALSE)</f>
        <v>#REF!</v>
      </c>
      <c r="J78" s="11" t="e">
        <f>IF((VLOOKUP(B78,#REF!,68,FALSE)="55"),"一般競争入札","指名競争入札")</f>
        <v>#REF!</v>
      </c>
      <c r="K78" s="27" t="e">
        <f>IF(OR((VLOOKUP(B78,#REF!,66,FALSE)="1"),(VLOOKUP(B78,#REF!,8,FALSE)="1")),"非公開",(VLOOKUP(B78,#REF!,30,"FALSE")))</f>
        <v>#REF!</v>
      </c>
      <c r="L78" s="27" t="e">
        <f>VLOOKUP(B78,#REF!,29,FALSE)</f>
        <v>#REF!</v>
      </c>
      <c r="M78" s="28" t="e">
        <f>IF(OR((VLOOKUP(B78,#REF!,66,FALSE)="1"),(VLOOKUP(B78,#REF!,8,FALSE)="1")),"非公開",(ROUNDDOWN(L78/K78,3)))</f>
        <v>#REF!</v>
      </c>
      <c r="N78" s="13"/>
      <c r="O78" s="13"/>
      <c r="P78" s="13"/>
      <c r="Q78" s="14" t="s">
        <v>7</v>
      </c>
    </row>
    <row r="79" spans="1:17" ht="60" customHeight="1" x14ac:dyDescent="0.15">
      <c r="A79" s="22" t="e">
        <f>VLOOKUP(B79,#REF!,75,FALSE)</f>
        <v>#REF!</v>
      </c>
      <c r="B79" s="29"/>
      <c r="C79" s="23" t="e">
        <f>VLOOKUP(B79,#REF!,76,FALSE)</f>
        <v>#REF!</v>
      </c>
      <c r="D79" s="23" t="e">
        <f t="shared" si="1"/>
        <v>#REF!</v>
      </c>
      <c r="E79" s="24" t="e">
        <f>VLOOKUP(B79,#REF!,9,FALSE)&amp;CHAR(10)&amp;(DBCS(VLOOKUP(B79,#REF!,11,FALSE))&amp;(DBCS(VLOOKUP(B79,#REF!,10,FALSE))))</f>
        <v>#REF!</v>
      </c>
      <c r="F79" s="24" t="e">
        <f>IF(VLOOKUP(B79,#REF!,63,FALSE)="01","航空自衛隊第２補給処調達部長　村岡　良雄","航空自衛隊第２補給処調達部長代理調達管理課長　奥山　英樹")</f>
        <v>#REF!</v>
      </c>
      <c r="G79" s="25" t="e">
        <f>DATEVALUE(VLOOKUP(B79,#REF!,21,FALSE))</f>
        <v>#REF!</v>
      </c>
      <c r="H79" s="24" t="e">
        <f>VLOOKUP(B79,#REF!,18,FALSE)&amp;CHAR(10)&amp;(VLOOKUP(B79,#REF!,19,FALSE))</f>
        <v>#REF!</v>
      </c>
      <c r="I79" s="26" t="e">
        <f>VLOOKUP(H79,#REF!,2,FALSE)</f>
        <v>#REF!</v>
      </c>
      <c r="J79" s="11" t="e">
        <f>IF((VLOOKUP(B79,#REF!,68,FALSE)="55"),"一般競争入札","指名競争入札")</f>
        <v>#REF!</v>
      </c>
      <c r="K79" s="27" t="e">
        <f>IF(OR((VLOOKUP(B79,#REF!,66,FALSE)="1"),(VLOOKUP(B79,#REF!,8,FALSE)="1")),"非公開",(VLOOKUP(B79,#REF!,30,"FALSE")))</f>
        <v>#REF!</v>
      </c>
      <c r="L79" s="27" t="e">
        <f>VLOOKUP(B79,#REF!,29,FALSE)</f>
        <v>#REF!</v>
      </c>
      <c r="M79" s="28" t="e">
        <f>IF(OR((VLOOKUP(B79,#REF!,66,FALSE)="1"),(VLOOKUP(B79,#REF!,8,FALSE)="1")),"非公開",(ROUNDDOWN(L79/K79,3)))</f>
        <v>#REF!</v>
      </c>
      <c r="N79" s="13"/>
      <c r="O79" s="13"/>
      <c r="P79" s="13"/>
      <c r="Q79" s="14" t="s">
        <v>7</v>
      </c>
    </row>
    <row r="80" spans="1:17" ht="60" customHeight="1" x14ac:dyDescent="0.15">
      <c r="A80" s="22" t="e">
        <f>VLOOKUP(B80,#REF!,75,FALSE)</f>
        <v>#REF!</v>
      </c>
      <c r="B80" s="29"/>
      <c r="C80" s="23" t="e">
        <f>VLOOKUP(B80,#REF!,76,FALSE)</f>
        <v>#REF!</v>
      </c>
      <c r="D80" s="23" t="e">
        <f t="shared" si="1"/>
        <v>#REF!</v>
      </c>
      <c r="E80" s="24" t="e">
        <f>VLOOKUP(B80,#REF!,9,FALSE)&amp;CHAR(10)&amp;(DBCS(VLOOKUP(B80,#REF!,11,FALSE))&amp;(DBCS(VLOOKUP(B80,#REF!,10,FALSE))))</f>
        <v>#REF!</v>
      </c>
      <c r="F80" s="24" t="e">
        <f>IF(VLOOKUP(B80,#REF!,63,FALSE)="01","航空自衛隊第２補給処調達部長　村岡　良雄","航空自衛隊第２補給処調達部長代理調達管理課長　奥山　英樹")</f>
        <v>#REF!</v>
      </c>
      <c r="G80" s="25" t="e">
        <f>DATEVALUE(VLOOKUP(B80,#REF!,21,FALSE))</f>
        <v>#REF!</v>
      </c>
      <c r="H80" s="24" t="e">
        <f>VLOOKUP(B80,#REF!,18,FALSE)&amp;CHAR(10)&amp;(VLOOKUP(B80,#REF!,19,FALSE))</f>
        <v>#REF!</v>
      </c>
      <c r="I80" s="26" t="e">
        <f>VLOOKUP(H80,#REF!,2,FALSE)</f>
        <v>#REF!</v>
      </c>
      <c r="J80" s="11" t="e">
        <f>IF((VLOOKUP(B80,#REF!,68,FALSE)="55"),"一般競争入札","指名競争入札")</f>
        <v>#REF!</v>
      </c>
      <c r="K80" s="27" t="e">
        <f>IF(OR((VLOOKUP(B80,#REF!,66,FALSE)="1"),(VLOOKUP(B80,#REF!,8,FALSE)="1")),"非公開",(VLOOKUP(B80,#REF!,30,"FALSE")))</f>
        <v>#REF!</v>
      </c>
      <c r="L80" s="27" t="e">
        <f>VLOOKUP(B80,#REF!,29,FALSE)</f>
        <v>#REF!</v>
      </c>
      <c r="M80" s="28" t="e">
        <f>IF(OR((VLOOKUP(B80,#REF!,66,FALSE)="1"),(VLOOKUP(B80,#REF!,8,FALSE)="1")),"非公開",(ROUNDDOWN(L80/K80,3)))</f>
        <v>#REF!</v>
      </c>
      <c r="N80" s="13"/>
      <c r="O80" s="13"/>
      <c r="P80" s="13"/>
      <c r="Q80" s="14" t="s">
        <v>7</v>
      </c>
    </row>
    <row r="81" spans="1:17" ht="60" customHeight="1" x14ac:dyDescent="0.15">
      <c r="A81" s="22" t="e">
        <f>VLOOKUP(B81,#REF!,75,FALSE)</f>
        <v>#REF!</v>
      </c>
      <c r="B81" s="29"/>
      <c r="C81" s="23" t="e">
        <f>VLOOKUP(B81,#REF!,76,FALSE)</f>
        <v>#REF!</v>
      </c>
      <c r="D81" s="23" t="e">
        <f t="shared" si="1"/>
        <v>#REF!</v>
      </c>
      <c r="E81" s="24" t="e">
        <f>VLOOKUP(B81,#REF!,9,FALSE)&amp;CHAR(10)&amp;(DBCS(VLOOKUP(B81,#REF!,11,FALSE))&amp;(DBCS(VLOOKUP(B81,#REF!,10,FALSE))))</f>
        <v>#REF!</v>
      </c>
      <c r="F81" s="24" t="e">
        <f>IF(VLOOKUP(B81,#REF!,63,FALSE)="01","航空自衛隊第２補給処調達部長　村岡　良雄","航空自衛隊第２補給処調達部長代理調達管理課長　奥山　英樹")</f>
        <v>#REF!</v>
      </c>
      <c r="G81" s="25" t="e">
        <f>DATEVALUE(VLOOKUP(B81,#REF!,21,FALSE))</f>
        <v>#REF!</v>
      </c>
      <c r="H81" s="24" t="e">
        <f>VLOOKUP(B81,#REF!,18,FALSE)&amp;CHAR(10)&amp;(VLOOKUP(B81,#REF!,19,FALSE))</f>
        <v>#REF!</v>
      </c>
      <c r="I81" s="26" t="e">
        <f>VLOOKUP(H81,#REF!,2,FALSE)</f>
        <v>#REF!</v>
      </c>
      <c r="J81" s="11" t="e">
        <f>IF((VLOOKUP(B81,#REF!,68,FALSE)="55"),"一般競争入札","指名競争入札")</f>
        <v>#REF!</v>
      </c>
      <c r="K81" s="27" t="e">
        <f>IF(OR((VLOOKUP(B81,#REF!,66,FALSE)="1"),(VLOOKUP(B81,#REF!,8,FALSE)="1")),"非公開",(VLOOKUP(B81,#REF!,30,"FALSE")))</f>
        <v>#REF!</v>
      </c>
      <c r="L81" s="27" t="e">
        <f>VLOOKUP(B81,#REF!,29,FALSE)</f>
        <v>#REF!</v>
      </c>
      <c r="M81" s="28" t="e">
        <f>IF(OR((VLOOKUP(B81,#REF!,66,FALSE)="1"),(VLOOKUP(B81,#REF!,8,FALSE)="1")),"非公開",(ROUNDDOWN(L81/K81,3)))</f>
        <v>#REF!</v>
      </c>
      <c r="N81" s="13"/>
      <c r="O81" s="13"/>
      <c r="P81" s="13"/>
      <c r="Q81" s="14" t="s">
        <v>7</v>
      </c>
    </row>
    <row r="82" spans="1:17" ht="60" customHeight="1" x14ac:dyDescent="0.15">
      <c r="A82" s="22" t="e">
        <f>VLOOKUP(B82,#REF!,75,FALSE)</f>
        <v>#REF!</v>
      </c>
      <c r="B82" s="29"/>
      <c r="C82" s="23" t="e">
        <f>VLOOKUP(B82,#REF!,76,FALSE)</f>
        <v>#REF!</v>
      </c>
      <c r="D82" s="23" t="e">
        <f t="shared" si="1"/>
        <v>#REF!</v>
      </c>
      <c r="E82" s="24" t="e">
        <f>VLOOKUP(B82,#REF!,9,FALSE)&amp;CHAR(10)&amp;(DBCS(VLOOKUP(B82,#REF!,11,FALSE))&amp;(DBCS(VLOOKUP(B82,#REF!,10,FALSE))))</f>
        <v>#REF!</v>
      </c>
      <c r="F82" s="24" t="e">
        <f>IF(VLOOKUP(B82,#REF!,63,FALSE)="01","航空自衛隊第２補給処調達部長　村岡　良雄","航空自衛隊第２補給処調達部長代理調達管理課長　奥山　英樹")</f>
        <v>#REF!</v>
      </c>
      <c r="G82" s="25" t="e">
        <f>DATEVALUE(VLOOKUP(B82,#REF!,21,FALSE))</f>
        <v>#REF!</v>
      </c>
      <c r="H82" s="24" t="e">
        <f>VLOOKUP(B82,#REF!,18,FALSE)&amp;CHAR(10)&amp;(VLOOKUP(B82,#REF!,19,FALSE))</f>
        <v>#REF!</v>
      </c>
      <c r="I82" s="26" t="e">
        <f>VLOOKUP(H82,#REF!,2,FALSE)</f>
        <v>#REF!</v>
      </c>
      <c r="J82" s="11" t="e">
        <f>IF((VLOOKUP(B82,#REF!,68,FALSE)="55"),"一般競争入札","指名競争入札")</f>
        <v>#REF!</v>
      </c>
      <c r="K82" s="27" t="e">
        <f>IF(OR((VLOOKUP(B82,#REF!,66,FALSE)="1"),(VLOOKUP(B82,#REF!,8,FALSE)="1")),"非公開",(VLOOKUP(B82,#REF!,30,"FALSE")))</f>
        <v>#REF!</v>
      </c>
      <c r="L82" s="27" t="e">
        <f>VLOOKUP(B82,#REF!,29,FALSE)</f>
        <v>#REF!</v>
      </c>
      <c r="M82" s="28" t="e">
        <f>IF(OR((VLOOKUP(B82,#REF!,66,FALSE)="1"),(VLOOKUP(B82,#REF!,8,FALSE)="1")),"非公開",(ROUNDDOWN(L82/K82,3)))</f>
        <v>#REF!</v>
      </c>
      <c r="N82" s="13"/>
      <c r="O82" s="13"/>
      <c r="P82" s="13"/>
      <c r="Q82" s="14" t="s">
        <v>7</v>
      </c>
    </row>
    <row r="83" spans="1:17" ht="60" customHeight="1" x14ac:dyDescent="0.15">
      <c r="A83" s="22" t="e">
        <f>VLOOKUP(B83,#REF!,75,FALSE)</f>
        <v>#REF!</v>
      </c>
      <c r="B83" s="29"/>
      <c r="C83" s="23" t="e">
        <f>VLOOKUP(B83,#REF!,76,FALSE)</f>
        <v>#REF!</v>
      </c>
      <c r="D83" s="23" t="e">
        <f t="shared" si="1"/>
        <v>#REF!</v>
      </c>
      <c r="E83" s="24" t="e">
        <f>VLOOKUP(B83,#REF!,9,FALSE)&amp;CHAR(10)&amp;(DBCS(VLOOKUP(B83,#REF!,11,FALSE))&amp;(DBCS(VLOOKUP(B83,#REF!,10,FALSE))))</f>
        <v>#REF!</v>
      </c>
      <c r="F83" s="24" t="e">
        <f>IF(VLOOKUP(B83,#REF!,63,FALSE)="01","航空自衛隊第２補給処調達部長　村岡　良雄","航空自衛隊第２補給処調達部長代理調達管理課長　奥山　英樹")</f>
        <v>#REF!</v>
      </c>
      <c r="G83" s="25" t="e">
        <f>DATEVALUE(VLOOKUP(B83,#REF!,21,FALSE))</f>
        <v>#REF!</v>
      </c>
      <c r="H83" s="24" t="e">
        <f>VLOOKUP(B83,#REF!,18,FALSE)&amp;CHAR(10)&amp;(VLOOKUP(B83,#REF!,19,FALSE))</f>
        <v>#REF!</v>
      </c>
      <c r="I83" s="26" t="e">
        <f>VLOOKUP(H83,#REF!,2,FALSE)</f>
        <v>#REF!</v>
      </c>
      <c r="J83" s="11" t="e">
        <f>IF((VLOOKUP(B83,#REF!,68,FALSE)="55"),"一般競争入札","指名競争入札")</f>
        <v>#REF!</v>
      </c>
      <c r="K83" s="27" t="e">
        <f>IF(OR((VLOOKUP(B83,#REF!,66,FALSE)="1"),(VLOOKUP(B83,#REF!,8,FALSE)="1")),"非公開",(VLOOKUP(B83,#REF!,30,"FALSE")))</f>
        <v>#REF!</v>
      </c>
      <c r="L83" s="27" t="e">
        <f>VLOOKUP(B83,#REF!,29,FALSE)</f>
        <v>#REF!</v>
      </c>
      <c r="M83" s="28" t="e">
        <f>IF(OR((VLOOKUP(B83,#REF!,66,FALSE)="1"),(VLOOKUP(B83,#REF!,8,FALSE)="1")),"非公開",(ROUNDDOWN(L83/K83,3)))</f>
        <v>#REF!</v>
      </c>
      <c r="N83" s="13"/>
      <c r="O83" s="13"/>
      <c r="P83" s="13"/>
      <c r="Q83" s="14" t="s">
        <v>7</v>
      </c>
    </row>
    <row r="84" spans="1:17" ht="60" customHeight="1" x14ac:dyDescent="0.15">
      <c r="A84" s="22" t="e">
        <f>VLOOKUP(B84,#REF!,75,FALSE)</f>
        <v>#REF!</v>
      </c>
      <c r="B84" s="29"/>
      <c r="C84" s="23" t="e">
        <f>VLOOKUP(B84,#REF!,76,FALSE)</f>
        <v>#REF!</v>
      </c>
      <c r="D84" s="23" t="e">
        <f t="shared" si="1"/>
        <v>#REF!</v>
      </c>
      <c r="E84" s="24" t="e">
        <f>VLOOKUP(B84,#REF!,9,FALSE)&amp;CHAR(10)&amp;(DBCS(VLOOKUP(B84,#REF!,11,FALSE))&amp;(DBCS(VLOOKUP(B84,#REF!,10,FALSE))))</f>
        <v>#REF!</v>
      </c>
      <c r="F84" s="24" t="e">
        <f>IF(VLOOKUP(B84,#REF!,63,FALSE)="01","航空自衛隊第２補給処調達部長　村岡　良雄","航空自衛隊第２補給処調達部長代理調達管理課長　奥山　英樹")</f>
        <v>#REF!</v>
      </c>
      <c r="G84" s="25" t="e">
        <f>DATEVALUE(VLOOKUP(B84,#REF!,21,FALSE))</f>
        <v>#REF!</v>
      </c>
      <c r="H84" s="24" t="e">
        <f>VLOOKUP(B84,#REF!,18,FALSE)&amp;CHAR(10)&amp;(VLOOKUP(B84,#REF!,19,FALSE))</f>
        <v>#REF!</v>
      </c>
      <c r="I84" s="26" t="e">
        <f>VLOOKUP(H84,#REF!,2,FALSE)</f>
        <v>#REF!</v>
      </c>
      <c r="J84" s="11" t="e">
        <f>IF((VLOOKUP(B84,#REF!,68,FALSE)="55"),"一般競争入札","指名競争入札")</f>
        <v>#REF!</v>
      </c>
      <c r="K84" s="27" t="e">
        <f>IF(OR((VLOOKUP(B84,#REF!,66,FALSE)="1"),(VLOOKUP(B84,#REF!,8,FALSE)="1")),"非公開",(VLOOKUP(B84,#REF!,30,"FALSE")))</f>
        <v>#REF!</v>
      </c>
      <c r="L84" s="27" t="e">
        <f>VLOOKUP(B84,#REF!,29,FALSE)</f>
        <v>#REF!</v>
      </c>
      <c r="M84" s="28" t="e">
        <f>IF(OR((VLOOKUP(B84,#REF!,66,FALSE)="1"),(VLOOKUP(B84,#REF!,8,FALSE)="1")),"非公開",(ROUNDDOWN(L84/K84,3)))</f>
        <v>#REF!</v>
      </c>
      <c r="N84" s="13"/>
      <c r="O84" s="13"/>
      <c r="P84" s="13"/>
      <c r="Q84" s="14" t="s">
        <v>7</v>
      </c>
    </row>
    <row r="85" spans="1:17" ht="60" customHeight="1" x14ac:dyDescent="0.15">
      <c r="A85" s="22" t="e">
        <f>VLOOKUP(B85,#REF!,75,FALSE)</f>
        <v>#REF!</v>
      </c>
      <c r="B85" s="29"/>
      <c r="C85" s="23" t="e">
        <f>VLOOKUP(B85,#REF!,76,FALSE)</f>
        <v>#REF!</v>
      </c>
      <c r="D85" s="23" t="e">
        <f t="shared" si="1"/>
        <v>#REF!</v>
      </c>
      <c r="E85" s="24" t="e">
        <f>VLOOKUP(B85,#REF!,9,FALSE)&amp;CHAR(10)&amp;(DBCS(VLOOKUP(B85,#REF!,11,FALSE))&amp;(DBCS(VLOOKUP(B85,#REF!,10,FALSE))))</f>
        <v>#REF!</v>
      </c>
      <c r="F85" s="24" t="e">
        <f>IF(VLOOKUP(B85,#REF!,63,FALSE)="01","航空自衛隊第２補給処調達部長　村岡　良雄","航空自衛隊第２補給処調達部長代理調達管理課長　奥山　英樹")</f>
        <v>#REF!</v>
      </c>
      <c r="G85" s="25" t="e">
        <f>DATEVALUE(VLOOKUP(B85,#REF!,21,FALSE))</f>
        <v>#REF!</v>
      </c>
      <c r="H85" s="24" t="e">
        <f>VLOOKUP(B85,#REF!,18,FALSE)&amp;CHAR(10)&amp;(VLOOKUP(B85,#REF!,19,FALSE))</f>
        <v>#REF!</v>
      </c>
      <c r="I85" s="26" t="e">
        <f>VLOOKUP(H85,#REF!,2,FALSE)</f>
        <v>#REF!</v>
      </c>
      <c r="J85" s="11" t="e">
        <f>IF((VLOOKUP(B85,#REF!,68,FALSE)="55"),"一般競争入札","指名競争入札")</f>
        <v>#REF!</v>
      </c>
      <c r="K85" s="27" t="e">
        <f>IF(OR((VLOOKUP(B85,#REF!,66,FALSE)="1"),(VLOOKUP(B85,#REF!,8,FALSE)="1")),"非公開",(VLOOKUP(B85,#REF!,30,"FALSE")))</f>
        <v>#REF!</v>
      </c>
      <c r="L85" s="27" t="e">
        <f>VLOOKUP(B85,#REF!,29,FALSE)</f>
        <v>#REF!</v>
      </c>
      <c r="M85" s="28" t="e">
        <f>IF(OR((VLOOKUP(B85,#REF!,66,FALSE)="1"),(VLOOKUP(B85,#REF!,8,FALSE)="1")),"非公開",(ROUNDDOWN(L85/K85,3)))</f>
        <v>#REF!</v>
      </c>
      <c r="N85" s="13"/>
      <c r="O85" s="13"/>
      <c r="P85" s="13"/>
      <c r="Q85" s="14" t="s">
        <v>7</v>
      </c>
    </row>
    <row r="86" spans="1:17" ht="60" customHeight="1" x14ac:dyDescent="0.15">
      <c r="A86" s="22" t="e">
        <f>VLOOKUP(B86,#REF!,75,FALSE)</f>
        <v>#REF!</v>
      </c>
      <c r="B86" s="29"/>
      <c r="C86" s="23" t="e">
        <f>VLOOKUP(B86,#REF!,76,FALSE)</f>
        <v>#REF!</v>
      </c>
      <c r="D86" s="23" t="e">
        <f t="shared" si="1"/>
        <v>#REF!</v>
      </c>
      <c r="E86" s="24" t="e">
        <f>VLOOKUP(B86,#REF!,9,FALSE)&amp;CHAR(10)&amp;(DBCS(VLOOKUP(B86,#REF!,11,FALSE))&amp;(DBCS(VLOOKUP(B86,#REF!,10,FALSE))))</f>
        <v>#REF!</v>
      </c>
      <c r="F86" s="24" t="e">
        <f>IF(VLOOKUP(B86,#REF!,63,FALSE)="01","航空自衛隊第２補給処調達部長　村岡　良雄","航空自衛隊第２補給処調達部長代理調達管理課長　奥山　英樹")</f>
        <v>#REF!</v>
      </c>
      <c r="G86" s="25" t="e">
        <f>DATEVALUE(VLOOKUP(B86,#REF!,21,FALSE))</f>
        <v>#REF!</v>
      </c>
      <c r="H86" s="24" t="e">
        <f>VLOOKUP(B86,#REF!,18,FALSE)&amp;CHAR(10)&amp;(VLOOKUP(B86,#REF!,19,FALSE))</f>
        <v>#REF!</v>
      </c>
      <c r="I86" s="26" t="e">
        <f>VLOOKUP(H86,#REF!,2,FALSE)</f>
        <v>#REF!</v>
      </c>
      <c r="J86" s="11" t="e">
        <f>IF((VLOOKUP(B86,#REF!,68,FALSE)="55"),"一般競争入札","指名競争入札")</f>
        <v>#REF!</v>
      </c>
      <c r="K86" s="27" t="e">
        <f>IF(OR((VLOOKUP(B86,#REF!,66,FALSE)="1"),(VLOOKUP(B86,#REF!,8,FALSE)="1")),"非公開",(VLOOKUP(B86,#REF!,30,"FALSE")))</f>
        <v>#REF!</v>
      </c>
      <c r="L86" s="27" t="e">
        <f>VLOOKUP(B86,#REF!,29,FALSE)</f>
        <v>#REF!</v>
      </c>
      <c r="M86" s="28" t="e">
        <f>IF(OR((VLOOKUP(B86,#REF!,66,FALSE)="1"),(VLOOKUP(B86,#REF!,8,FALSE)="1")),"非公開",(ROUNDDOWN(L86/K86,3)))</f>
        <v>#REF!</v>
      </c>
      <c r="N86" s="13"/>
      <c r="O86" s="13"/>
      <c r="P86" s="13"/>
      <c r="Q86" s="14" t="s">
        <v>7</v>
      </c>
    </row>
    <row r="87" spans="1:17" ht="60" customHeight="1" x14ac:dyDescent="0.15">
      <c r="A87" s="22" t="e">
        <f>VLOOKUP(B87,#REF!,75,FALSE)</f>
        <v>#REF!</v>
      </c>
      <c r="B87" s="29"/>
      <c r="C87" s="23" t="e">
        <f>VLOOKUP(B87,#REF!,76,FALSE)</f>
        <v>#REF!</v>
      </c>
      <c r="D87" s="23" t="e">
        <f t="shared" si="1"/>
        <v>#REF!</v>
      </c>
      <c r="E87" s="24" t="e">
        <f>VLOOKUP(B87,#REF!,9,FALSE)&amp;CHAR(10)&amp;(DBCS(VLOOKUP(B87,#REF!,11,FALSE))&amp;(DBCS(VLOOKUP(B87,#REF!,10,FALSE))))</f>
        <v>#REF!</v>
      </c>
      <c r="F87" s="24" t="e">
        <f>IF(VLOOKUP(B87,#REF!,63,FALSE)="01","航空自衛隊第２補給処調達部長　村岡　良雄","航空自衛隊第２補給処調達部長代理調達管理課長　奥山　英樹")</f>
        <v>#REF!</v>
      </c>
      <c r="G87" s="25" t="e">
        <f>DATEVALUE(VLOOKUP(B87,#REF!,21,FALSE))</f>
        <v>#REF!</v>
      </c>
      <c r="H87" s="24" t="e">
        <f>VLOOKUP(B87,#REF!,18,FALSE)&amp;CHAR(10)&amp;(VLOOKUP(B87,#REF!,19,FALSE))</f>
        <v>#REF!</v>
      </c>
      <c r="I87" s="26" t="e">
        <f>VLOOKUP(H87,#REF!,2,FALSE)</f>
        <v>#REF!</v>
      </c>
      <c r="J87" s="11" t="e">
        <f>IF((VLOOKUP(B87,#REF!,68,FALSE)="55"),"一般競争入札","指名競争入札")</f>
        <v>#REF!</v>
      </c>
      <c r="K87" s="27" t="e">
        <f>IF(OR((VLOOKUP(B87,#REF!,66,FALSE)="1"),(VLOOKUP(B87,#REF!,8,FALSE)="1")),"非公開",(VLOOKUP(B87,#REF!,30,"FALSE")))</f>
        <v>#REF!</v>
      </c>
      <c r="L87" s="27" t="e">
        <f>VLOOKUP(B87,#REF!,29,FALSE)</f>
        <v>#REF!</v>
      </c>
      <c r="M87" s="28" t="e">
        <f>IF(OR((VLOOKUP(B87,#REF!,66,FALSE)="1"),(VLOOKUP(B87,#REF!,8,FALSE)="1")),"非公開",(ROUNDDOWN(L87/K87,3)))</f>
        <v>#REF!</v>
      </c>
      <c r="N87" s="13"/>
      <c r="O87" s="13"/>
      <c r="P87" s="13"/>
      <c r="Q87" s="14" t="s">
        <v>7</v>
      </c>
    </row>
    <row r="88" spans="1:17" ht="60" customHeight="1" x14ac:dyDescent="0.15">
      <c r="A88" s="22" t="e">
        <f>VLOOKUP(B88,#REF!,75,FALSE)</f>
        <v>#REF!</v>
      </c>
      <c r="B88" s="29"/>
      <c r="C88" s="23" t="e">
        <f>VLOOKUP(B88,#REF!,76,FALSE)</f>
        <v>#REF!</v>
      </c>
      <c r="D88" s="23" t="e">
        <f t="shared" si="1"/>
        <v>#REF!</v>
      </c>
      <c r="E88" s="24" t="e">
        <f>VLOOKUP(B88,#REF!,9,FALSE)&amp;CHAR(10)&amp;(DBCS(VLOOKUP(B88,#REF!,11,FALSE))&amp;(DBCS(VLOOKUP(B88,#REF!,10,FALSE))))</f>
        <v>#REF!</v>
      </c>
      <c r="F88" s="24" t="e">
        <f>IF(VLOOKUP(B88,#REF!,63,FALSE)="01","航空自衛隊第２補給処調達部長　村岡　良雄","航空自衛隊第２補給処調達部長代理調達管理課長　奥山　英樹")</f>
        <v>#REF!</v>
      </c>
      <c r="G88" s="25" t="e">
        <f>DATEVALUE(VLOOKUP(B88,#REF!,21,FALSE))</f>
        <v>#REF!</v>
      </c>
      <c r="H88" s="24" t="e">
        <f>VLOOKUP(B88,#REF!,18,FALSE)&amp;CHAR(10)&amp;(VLOOKUP(B88,#REF!,19,FALSE))</f>
        <v>#REF!</v>
      </c>
      <c r="I88" s="26" t="e">
        <f>VLOOKUP(H88,#REF!,2,FALSE)</f>
        <v>#REF!</v>
      </c>
      <c r="J88" s="11" t="e">
        <f>IF((VLOOKUP(B88,#REF!,68,FALSE)="55"),"一般競争入札","指名競争入札")</f>
        <v>#REF!</v>
      </c>
      <c r="K88" s="27" t="e">
        <f>IF(OR((VLOOKUP(B88,#REF!,66,FALSE)="1"),(VLOOKUP(B88,#REF!,8,FALSE)="1")),"非公開",(VLOOKUP(B88,#REF!,30,"FALSE")))</f>
        <v>#REF!</v>
      </c>
      <c r="L88" s="27" t="e">
        <f>VLOOKUP(B88,#REF!,29,FALSE)</f>
        <v>#REF!</v>
      </c>
      <c r="M88" s="28" t="e">
        <f>IF(OR((VLOOKUP(B88,#REF!,66,FALSE)="1"),(VLOOKUP(B88,#REF!,8,FALSE)="1")),"非公開",(ROUNDDOWN(L88/K88,3)))</f>
        <v>#REF!</v>
      </c>
      <c r="N88" s="13"/>
      <c r="O88" s="13"/>
      <c r="P88" s="13"/>
      <c r="Q88" s="14" t="s">
        <v>7</v>
      </c>
    </row>
    <row r="89" spans="1:17" ht="60" customHeight="1" x14ac:dyDescent="0.15">
      <c r="A89" s="22" t="e">
        <f>VLOOKUP(B89,#REF!,75,FALSE)</f>
        <v>#REF!</v>
      </c>
      <c r="B89" s="29"/>
      <c r="C89" s="23" t="e">
        <f>VLOOKUP(B89,#REF!,76,FALSE)</f>
        <v>#REF!</v>
      </c>
      <c r="D89" s="23" t="e">
        <f t="shared" si="1"/>
        <v>#REF!</v>
      </c>
      <c r="E89" s="24" t="e">
        <f>VLOOKUP(B89,#REF!,9,FALSE)&amp;CHAR(10)&amp;(DBCS(VLOOKUP(B89,#REF!,11,FALSE))&amp;(DBCS(VLOOKUP(B89,#REF!,10,FALSE))))</f>
        <v>#REF!</v>
      </c>
      <c r="F89" s="24" t="e">
        <f>IF(VLOOKUP(B89,#REF!,63,FALSE)="01","航空自衛隊第２補給処調達部長　村岡　良雄","航空自衛隊第２補給処調達部長代理調達管理課長　奥山　英樹")</f>
        <v>#REF!</v>
      </c>
      <c r="G89" s="25" t="e">
        <f>DATEVALUE(VLOOKUP(B89,#REF!,21,FALSE))</f>
        <v>#REF!</v>
      </c>
      <c r="H89" s="24" t="e">
        <f>VLOOKUP(B89,#REF!,18,FALSE)&amp;CHAR(10)&amp;(VLOOKUP(B89,#REF!,19,FALSE))</f>
        <v>#REF!</v>
      </c>
      <c r="I89" s="26" t="e">
        <f>VLOOKUP(H89,#REF!,2,FALSE)</f>
        <v>#REF!</v>
      </c>
      <c r="J89" s="11" t="e">
        <f>IF((VLOOKUP(B89,#REF!,68,FALSE)="55"),"一般競争入札","指名競争入札")</f>
        <v>#REF!</v>
      </c>
      <c r="K89" s="27" t="e">
        <f>IF(OR((VLOOKUP(B89,#REF!,66,FALSE)="1"),(VLOOKUP(B89,#REF!,8,FALSE)="1")),"非公開",(VLOOKUP(B89,#REF!,30,"FALSE")))</f>
        <v>#REF!</v>
      </c>
      <c r="L89" s="27" t="e">
        <f>VLOOKUP(B89,#REF!,29,FALSE)</f>
        <v>#REF!</v>
      </c>
      <c r="M89" s="28" t="e">
        <f>IF(OR((VLOOKUP(B89,#REF!,66,FALSE)="1"),(VLOOKUP(B89,#REF!,8,FALSE)="1")),"非公開",(ROUNDDOWN(L89/K89,3)))</f>
        <v>#REF!</v>
      </c>
      <c r="N89" s="13"/>
      <c r="O89" s="13"/>
      <c r="P89" s="13"/>
      <c r="Q89" s="14" t="s">
        <v>7</v>
      </c>
    </row>
    <row r="90" spans="1:17" ht="60" customHeight="1" x14ac:dyDescent="0.15">
      <c r="A90" s="22" t="e">
        <f>VLOOKUP(B90,#REF!,75,FALSE)</f>
        <v>#REF!</v>
      </c>
      <c r="B90" s="29"/>
      <c r="C90" s="23" t="e">
        <f>VLOOKUP(B90,#REF!,76,FALSE)</f>
        <v>#REF!</v>
      </c>
      <c r="D90" s="23" t="e">
        <f t="shared" si="1"/>
        <v>#REF!</v>
      </c>
      <c r="E90" s="24" t="e">
        <f>VLOOKUP(B90,#REF!,9,FALSE)&amp;CHAR(10)&amp;(DBCS(VLOOKUP(B90,#REF!,11,FALSE))&amp;(DBCS(VLOOKUP(B90,#REF!,10,FALSE))))</f>
        <v>#REF!</v>
      </c>
      <c r="F90" s="24" t="e">
        <f>IF(VLOOKUP(B90,#REF!,63,FALSE)="01","航空自衛隊第２補給処調達部長　村岡　良雄","航空自衛隊第２補給処調達部長代理調達管理課長　奥山　英樹")</f>
        <v>#REF!</v>
      </c>
      <c r="G90" s="25" t="e">
        <f>DATEVALUE(VLOOKUP(B90,#REF!,21,FALSE))</f>
        <v>#REF!</v>
      </c>
      <c r="H90" s="24" t="e">
        <f>VLOOKUP(B90,#REF!,18,FALSE)&amp;CHAR(10)&amp;(VLOOKUP(B90,#REF!,19,FALSE))</f>
        <v>#REF!</v>
      </c>
      <c r="I90" s="26" t="e">
        <f>VLOOKUP(H90,#REF!,2,FALSE)</f>
        <v>#REF!</v>
      </c>
      <c r="J90" s="11" t="e">
        <f>IF((VLOOKUP(B90,#REF!,68,FALSE)="55"),"一般競争入札","指名競争入札")</f>
        <v>#REF!</v>
      </c>
      <c r="K90" s="27" t="e">
        <f>IF(OR((VLOOKUP(B90,#REF!,66,FALSE)="1"),(VLOOKUP(B90,#REF!,8,FALSE)="1")),"非公開",(VLOOKUP(B90,#REF!,30,"FALSE")))</f>
        <v>#REF!</v>
      </c>
      <c r="L90" s="27" t="e">
        <f>VLOOKUP(B90,#REF!,29,FALSE)</f>
        <v>#REF!</v>
      </c>
      <c r="M90" s="28" t="e">
        <f>IF(OR((VLOOKUP(B90,#REF!,66,FALSE)="1"),(VLOOKUP(B90,#REF!,8,FALSE)="1")),"非公開",(ROUNDDOWN(L90/K90,3)))</f>
        <v>#REF!</v>
      </c>
      <c r="N90" s="13"/>
      <c r="O90" s="13"/>
      <c r="P90" s="13"/>
      <c r="Q90" s="14" t="s">
        <v>7</v>
      </c>
    </row>
    <row r="91" spans="1:17" ht="60" customHeight="1" x14ac:dyDescent="0.15">
      <c r="A91" s="22" t="e">
        <f>VLOOKUP(B91,#REF!,75,FALSE)</f>
        <v>#REF!</v>
      </c>
      <c r="B91" s="29"/>
      <c r="C91" s="23" t="e">
        <f>VLOOKUP(B91,#REF!,76,FALSE)</f>
        <v>#REF!</v>
      </c>
      <c r="D91" s="23" t="e">
        <f t="shared" si="1"/>
        <v>#REF!</v>
      </c>
      <c r="E91" s="24" t="e">
        <f>VLOOKUP(B91,#REF!,9,FALSE)&amp;CHAR(10)&amp;(DBCS(VLOOKUP(B91,#REF!,11,FALSE))&amp;(DBCS(VLOOKUP(B91,#REF!,10,FALSE))))</f>
        <v>#REF!</v>
      </c>
      <c r="F91" s="24" t="e">
        <f>IF(VLOOKUP(B91,#REF!,63,FALSE)="01","航空自衛隊第２補給処調達部長　村岡　良雄","航空自衛隊第２補給処調達部長代理調達管理課長　奥山　英樹")</f>
        <v>#REF!</v>
      </c>
      <c r="G91" s="25" t="e">
        <f>DATEVALUE(VLOOKUP(B91,#REF!,21,FALSE))</f>
        <v>#REF!</v>
      </c>
      <c r="H91" s="24" t="e">
        <f>VLOOKUP(B91,#REF!,18,FALSE)&amp;CHAR(10)&amp;(VLOOKUP(B91,#REF!,19,FALSE))</f>
        <v>#REF!</v>
      </c>
      <c r="I91" s="26" t="e">
        <f>VLOOKUP(H91,#REF!,2,FALSE)</f>
        <v>#REF!</v>
      </c>
      <c r="J91" s="11" t="e">
        <f>IF((VLOOKUP(B91,#REF!,68,FALSE)="55"),"一般競争入札","指名競争入札")</f>
        <v>#REF!</v>
      </c>
      <c r="K91" s="27" t="e">
        <f>IF(OR((VLOOKUP(B91,#REF!,66,FALSE)="1"),(VLOOKUP(B91,#REF!,8,FALSE)="1")),"非公開",(VLOOKUP(B91,#REF!,30,"FALSE")))</f>
        <v>#REF!</v>
      </c>
      <c r="L91" s="27" t="e">
        <f>VLOOKUP(B91,#REF!,29,FALSE)</f>
        <v>#REF!</v>
      </c>
      <c r="M91" s="28" t="e">
        <f>IF(OR((VLOOKUP(B91,#REF!,66,FALSE)="1"),(VLOOKUP(B91,#REF!,8,FALSE)="1")),"非公開",(ROUNDDOWN(L91/K91,3)))</f>
        <v>#REF!</v>
      </c>
      <c r="N91" s="13"/>
      <c r="O91" s="13"/>
      <c r="P91" s="13"/>
      <c r="Q91" s="14" t="s">
        <v>7</v>
      </c>
    </row>
    <row r="92" spans="1:17" ht="60" customHeight="1" x14ac:dyDescent="0.15">
      <c r="A92" s="22" t="e">
        <f>VLOOKUP(B92,#REF!,75,FALSE)</f>
        <v>#REF!</v>
      </c>
      <c r="B92" s="29"/>
      <c r="C92" s="23" t="e">
        <f>VLOOKUP(B92,#REF!,76,FALSE)</f>
        <v>#REF!</v>
      </c>
      <c r="D92" s="23" t="e">
        <f t="shared" si="1"/>
        <v>#REF!</v>
      </c>
      <c r="E92" s="24" t="e">
        <f>VLOOKUP(B92,#REF!,9,FALSE)&amp;CHAR(10)&amp;(DBCS(VLOOKUP(B92,#REF!,11,FALSE))&amp;(DBCS(VLOOKUP(B92,#REF!,10,FALSE))))</f>
        <v>#REF!</v>
      </c>
      <c r="F92" s="24" t="e">
        <f>IF(VLOOKUP(B92,#REF!,63,FALSE)="01","航空自衛隊第２補給処調達部長　村岡　良雄","航空自衛隊第２補給処調達部長代理調達管理課長　奥山　英樹")</f>
        <v>#REF!</v>
      </c>
      <c r="G92" s="25" t="e">
        <f>DATEVALUE(VLOOKUP(B92,#REF!,21,FALSE))</f>
        <v>#REF!</v>
      </c>
      <c r="H92" s="24" t="e">
        <f>VLOOKUP(B92,#REF!,18,FALSE)&amp;CHAR(10)&amp;(VLOOKUP(B92,#REF!,19,FALSE))</f>
        <v>#REF!</v>
      </c>
      <c r="I92" s="26" t="e">
        <f>VLOOKUP(H92,#REF!,2,FALSE)</f>
        <v>#REF!</v>
      </c>
      <c r="J92" s="11" t="e">
        <f>IF((VLOOKUP(B92,#REF!,68,FALSE)="55"),"一般競争入札","指名競争入札")</f>
        <v>#REF!</v>
      </c>
      <c r="K92" s="27" t="e">
        <f>IF(OR((VLOOKUP(B92,#REF!,66,FALSE)="1"),(VLOOKUP(B92,#REF!,8,FALSE)="1")),"非公開",(VLOOKUP(B92,#REF!,30,"FALSE")))</f>
        <v>#REF!</v>
      </c>
      <c r="L92" s="27" t="e">
        <f>VLOOKUP(B92,#REF!,29,FALSE)</f>
        <v>#REF!</v>
      </c>
      <c r="M92" s="28" t="e">
        <f>IF(OR((VLOOKUP(B92,#REF!,66,FALSE)="1"),(VLOOKUP(B92,#REF!,8,FALSE)="1")),"非公開",(ROUNDDOWN(L92/K92,3)))</f>
        <v>#REF!</v>
      </c>
      <c r="N92" s="13"/>
      <c r="O92" s="13"/>
      <c r="P92" s="13"/>
      <c r="Q92" s="14" t="s">
        <v>7</v>
      </c>
    </row>
    <row r="93" spans="1:17" ht="60" customHeight="1" x14ac:dyDescent="0.15">
      <c r="A93" s="22" t="e">
        <f>VLOOKUP(B93,#REF!,75,FALSE)</f>
        <v>#REF!</v>
      </c>
      <c r="B93" s="29"/>
      <c r="C93" s="23" t="e">
        <f>VLOOKUP(B93,#REF!,76,FALSE)</f>
        <v>#REF!</v>
      </c>
      <c r="D93" s="23" t="e">
        <f t="shared" si="1"/>
        <v>#REF!</v>
      </c>
      <c r="E93" s="24" t="e">
        <f>VLOOKUP(B93,#REF!,9,FALSE)&amp;CHAR(10)&amp;(DBCS(VLOOKUP(B93,#REF!,11,FALSE))&amp;(DBCS(VLOOKUP(B93,#REF!,10,FALSE))))</f>
        <v>#REF!</v>
      </c>
      <c r="F93" s="24" t="e">
        <f>IF(VLOOKUP(B93,#REF!,63,FALSE)="01","航空自衛隊第２補給処調達部長　村岡　良雄","航空自衛隊第２補給処調達部長代理調達管理課長　奥山　英樹")</f>
        <v>#REF!</v>
      </c>
      <c r="G93" s="25" t="e">
        <f>DATEVALUE(VLOOKUP(B93,#REF!,21,FALSE))</f>
        <v>#REF!</v>
      </c>
      <c r="H93" s="24" t="e">
        <f>VLOOKUP(B93,#REF!,18,FALSE)&amp;CHAR(10)&amp;(VLOOKUP(B93,#REF!,19,FALSE))</f>
        <v>#REF!</v>
      </c>
      <c r="I93" s="26" t="e">
        <f>VLOOKUP(H93,#REF!,2,FALSE)</f>
        <v>#REF!</v>
      </c>
      <c r="J93" s="11" t="e">
        <f>IF((VLOOKUP(B93,#REF!,68,FALSE)="55"),"一般競争入札","指名競争入札")</f>
        <v>#REF!</v>
      </c>
      <c r="K93" s="27" t="e">
        <f>IF(OR((VLOOKUP(B93,#REF!,66,FALSE)="1"),(VLOOKUP(B93,#REF!,8,FALSE)="1")),"非公開",(VLOOKUP(B93,#REF!,30,"FALSE")))</f>
        <v>#REF!</v>
      </c>
      <c r="L93" s="27" t="e">
        <f>VLOOKUP(B93,#REF!,29,FALSE)</f>
        <v>#REF!</v>
      </c>
      <c r="M93" s="28" t="e">
        <f>IF(OR((VLOOKUP(B93,#REF!,66,FALSE)="1"),(VLOOKUP(B93,#REF!,8,FALSE)="1")),"非公開",(ROUNDDOWN(L93/K93,3)))</f>
        <v>#REF!</v>
      </c>
      <c r="N93" s="13"/>
      <c r="O93" s="13"/>
      <c r="P93" s="13"/>
      <c r="Q93" s="14" t="s">
        <v>7</v>
      </c>
    </row>
    <row r="94" spans="1:17" ht="60" customHeight="1" x14ac:dyDescent="0.15">
      <c r="A94" s="22" t="e">
        <f>VLOOKUP(B94,#REF!,75,FALSE)</f>
        <v>#REF!</v>
      </c>
      <c r="B94" s="29"/>
      <c r="C94" s="23" t="e">
        <f>VLOOKUP(B94,#REF!,76,FALSE)</f>
        <v>#REF!</v>
      </c>
      <c r="D94" s="23" t="e">
        <f t="shared" si="1"/>
        <v>#REF!</v>
      </c>
      <c r="E94" s="24" t="e">
        <f>VLOOKUP(B94,#REF!,9,FALSE)&amp;CHAR(10)&amp;(DBCS(VLOOKUP(B94,#REF!,11,FALSE))&amp;(DBCS(VLOOKUP(B94,#REF!,10,FALSE))))</f>
        <v>#REF!</v>
      </c>
      <c r="F94" s="24" t="e">
        <f>IF(VLOOKUP(B94,#REF!,63,FALSE)="01","航空自衛隊第２補給処調達部長　村岡　良雄","航空自衛隊第２補給処調達部長代理調達管理課長　奥山　英樹")</f>
        <v>#REF!</v>
      </c>
      <c r="G94" s="25" t="e">
        <f>DATEVALUE(VLOOKUP(B94,#REF!,21,FALSE))</f>
        <v>#REF!</v>
      </c>
      <c r="H94" s="24" t="e">
        <f>VLOOKUP(B94,#REF!,18,FALSE)&amp;CHAR(10)&amp;(VLOOKUP(B94,#REF!,19,FALSE))</f>
        <v>#REF!</v>
      </c>
      <c r="I94" s="26" t="e">
        <f>VLOOKUP(H94,#REF!,2,FALSE)</f>
        <v>#REF!</v>
      </c>
      <c r="J94" s="11" t="e">
        <f>IF((VLOOKUP(B94,#REF!,68,FALSE)="55"),"一般競争入札","指名競争入札")</f>
        <v>#REF!</v>
      </c>
      <c r="K94" s="27" t="e">
        <f>IF(OR((VLOOKUP(B94,#REF!,66,FALSE)="1"),(VLOOKUP(B94,#REF!,8,FALSE)="1")),"非公開",(VLOOKUP(B94,#REF!,30,"FALSE")))</f>
        <v>#REF!</v>
      </c>
      <c r="L94" s="27" t="e">
        <f>VLOOKUP(B94,#REF!,29,FALSE)</f>
        <v>#REF!</v>
      </c>
      <c r="M94" s="28" t="e">
        <f>IF(OR((VLOOKUP(B94,#REF!,66,FALSE)="1"),(VLOOKUP(B94,#REF!,8,FALSE)="1")),"非公開",(ROUNDDOWN(L94/K94,3)))</f>
        <v>#REF!</v>
      </c>
      <c r="N94" s="13"/>
      <c r="O94" s="13"/>
      <c r="P94" s="13"/>
      <c r="Q94" s="14" t="s">
        <v>7</v>
      </c>
    </row>
    <row r="95" spans="1:17" ht="60" customHeight="1" x14ac:dyDescent="0.15">
      <c r="A95" s="22" t="e">
        <f>VLOOKUP(B95,#REF!,75,FALSE)</f>
        <v>#REF!</v>
      </c>
      <c r="B95" s="29"/>
      <c r="C95" s="23" t="e">
        <f>VLOOKUP(B95,#REF!,76,FALSE)</f>
        <v>#REF!</v>
      </c>
      <c r="D95" s="23" t="e">
        <f t="shared" si="1"/>
        <v>#REF!</v>
      </c>
      <c r="E95" s="24" t="e">
        <f>VLOOKUP(B95,#REF!,9,FALSE)&amp;CHAR(10)&amp;(DBCS(VLOOKUP(B95,#REF!,11,FALSE))&amp;(DBCS(VLOOKUP(B95,#REF!,10,FALSE))))</f>
        <v>#REF!</v>
      </c>
      <c r="F95" s="24" t="e">
        <f>IF(VLOOKUP(B95,#REF!,63,FALSE)="01","航空自衛隊第２補給処調達部長　村岡　良雄","航空自衛隊第２補給処調達部長代理調達管理課長　奥山　英樹")</f>
        <v>#REF!</v>
      </c>
      <c r="G95" s="25" t="e">
        <f>DATEVALUE(VLOOKUP(B95,#REF!,21,FALSE))</f>
        <v>#REF!</v>
      </c>
      <c r="H95" s="24" t="e">
        <f>VLOOKUP(B95,#REF!,18,FALSE)&amp;CHAR(10)&amp;(VLOOKUP(B95,#REF!,19,FALSE))</f>
        <v>#REF!</v>
      </c>
      <c r="I95" s="26" t="e">
        <f>VLOOKUP(H95,#REF!,2,FALSE)</f>
        <v>#REF!</v>
      </c>
      <c r="J95" s="11" t="e">
        <f>IF((VLOOKUP(B95,#REF!,68,FALSE)="55"),"一般競争入札","指名競争入札")</f>
        <v>#REF!</v>
      </c>
      <c r="K95" s="27" t="e">
        <f>IF(OR((VLOOKUP(B95,#REF!,66,FALSE)="1"),(VLOOKUP(B95,#REF!,8,FALSE)="1")),"非公開",(VLOOKUP(B95,#REF!,30,"FALSE")))</f>
        <v>#REF!</v>
      </c>
      <c r="L95" s="27" t="e">
        <f>VLOOKUP(B95,#REF!,29,FALSE)</f>
        <v>#REF!</v>
      </c>
      <c r="M95" s="28" t="e">
        <f>IF(OR((VLOOKUP(B95,#REF!,66,FALSE)="1"),(VLOOKUP(B95,#REF!,8,FALSE)="1")),"非公開",(ROUNDDOWN(L95/K95,3)))</f>
        <v>#REF!</v>
      </c>
      <c r="N95" s="13"/>
      <c r="O95" s="13"/>
      <c r="P95" s="13"/>
      <c r="Q95" s="14" t="s">
        <v>7</v>
      </c>
    </row>
    <row r="96" spans="1:17" ht="60" customHeight="1" x14ac:dyDescent="0.15">
      <c r="A96" s="22" t="e">
        <f>VLOOKUP(B96,#REF!,75,FALSE)</f>
        <v>#REF!</v>
      </c>
      <c r="B96" s="29"/>
      <c r="C96" s="23" t="e">
        <f>VLOOKUP(B96,#REF!,76,FALSE)</f>
        <v>#REF!</v>
      </c>
      <c r="D96" s="23" t="e">
        <f t="shared" si="1"/>
        <v>#REF!</v>
      </c>
      <c r="E96" s="24" t="e">
        <f>VLOOKUP(B96,#REF!,9,FALSE)&amp;CHAR(10)&amp;(DBCS(VLOOKUP(B96,#REF!,11,FALSE))&amp;(DBCS(VLOOKUP(B96,#REF!,10,FALSE))))</f>
        <v>#REF!</v>
      </c>
      <c r="F96" s="24" t="e">
        <f>IF(VLOOKUP(B96,#REF!,63,FALSE)="01","航空自衛隊第２補給処調達部長　村岡　良雄","航空自衛隊第２補給処調達部長代理調達管理課長　奥山　英樹")</f>
        <v>#REF!</v>
      </c>
      <c r="G96" s="25" t="e">
        <f>DATEVALUE(VLOOKUP(B96,#REF!,21,FALSE))</f>
        <v>#REF!</v>
      </c>
      <c r="H96" s="24" t="e">
        <f>VLOOKUP(B96,#REF!,18,FALSE)&amp;CHAR(10)&amp;(VLOOKUP(B96,#REF!,19,FALSE))</f>
        <v>#REF!</v>
      </c>
      <c r="I96" s="26" t="e">
        <f>VLOOKUP(H96,#REF!,2,FALSE)</f>
        <v>#REF!</v>
      </c>
      <c r="J96" s="11" t="e">
        <f>IF((VLOOKUP(B96,#REF!,68,FALSE)="55"),"一般競争入札","指名競争入札")</f>
        <v>#REF!</v>
      </c>
      <c r="K96" s="27" t="e">
        <f>IF(OR((VLOOKUP(B96,#REF!,66,FALSE)="1"),(VLOOKUP(B96,#REF!,8,FALSE)="1")),"非公開",(VLOOKUP(B96,#REF!,30,"FALSE")))</f>
        <v>#REF!</v>
      </c>
      <c r="L96" s="27" t="e">
        <f>VLOOKUP(B96,#REF!,29,FALSE)</f>
        <v>#REF!</v>
      </c>
      <c r="M96" s="28" t="e">
        <f>IF(OR((VLOOKUP(B96,#REF!,66,FALSE)="1"),(VLOOKUP(B96,#REF!,8,FALSE)="1")),"非公開",(ROUNDDOWN(L96/K96,3)))</f>
        <v>#REF!</v>
      </c>
      <c r="N96" s="13"/>
      <c r="O96" s="13"/>
      <c r="P96" s="13"/>
      <c r="Q96" s="14" t="s">
        <v>7</v>
      </c>
    </row>
    <row r="97" spans="1:17" ht="60" customHeight="1" x14ac:dyDescent="0.15">
      <c r="A97" s="22" t="e">
        <f>VLOOKUP(B97,#REF!,75,FALSE)</f>
        <v>#REF!</v>
      </c>
      <c r="B97" s="29"/>
      <c r="C97" s="23" t="e">
        <f>VLOOKUP(B97,#REF!,76,FALSE)</f>
        <v>#REF!</v>
      </c>
      <c r="D97" s="23" t="e">
        <f t="shared" si="1"/>
        <v>#REF!</v>
      </c>
      <c r="E97" s="24" t="e">
        <f>VLOOKUP(B97,#REF!,9,FALSE)&amp;CHAR(10)&amp;(DBCS(VLOOKUP(B97,#REF!,11,FALSE))&amp;(DBCS(VLOOKUP(B97,#REF!,10,FALSE))))</f>
        <v>#REF!</v>
      </c>
      <c r="F97" s="24" t="e">
        <f>IF(VLOOKUP(B97,#REF!,63,FALSE)="01","航空自衛隊第２補給処調達部長　村岡　良雄","航空自衛隊第２補給処調達部長代理調達管理課長　奥山　英樹")</f>
        <v>#REF!</v>
      </c>
      <c r="G97" s="25" t="e">
        <f>DATEVALUE(VLOOKUP(B97,#REF!,21,FALSE))</f>
        <v>#REF!</v>
      </c>
      <c r="H97" s="24" t="e">
        <f>VLOOKUP(B97,#REF!,18,FALSE)&amp;CHAR(10)&amp;(VLOOKUP(B97,#REF!,19,FALSE))</f>
        <v>#REF!</v>
      </c>
      <c r="I97" s="26" t="e">
        <f>VLOOKUP(H97,#REF!,2,FALSE)</f>
        <v>#REF!</v>
      </c>
      <c r="J97" s="11" t="e">
        <f>IF((VLOOKUP(B97,#REF!,68,FALSE)="55"),"一般競争入札","指名競争入札")</f>
        <v>#REF!</v>
      </c>
      <c r="K97" s="27" t="e">
        <f>IF(OR((VLOOKUP(B97,#REF!,66,FALSE)="1"),(VLOOKUP(B97,#REF!,8,FALSE)="1")),"非公開",(VLOOKUP(B97,#REF!,30,"FALSE")))</f>
        <v>#REF!</v>
      </c>
      <c r="L97" s="27" t="e">
        <f>VLOOKUP(B97,#REF!,29,FALSE)</f>
        <v>#REF!</v>
      </c>
      <c r="M97" s="28" t="e">
        <f>IF(OR((VLOOKUP(B97,#REF!,66,FALSE)="1"),(VLOOKUP(B97,#REF!,8,FALSE)="1")),"非公開",(ROUNDDOWN(L97/K97,3)))</f>
        <v>#REF!</v>
      </c>
      <c r="N97" s="13"/>
      <c r="O97" s="13"/>
      <c r="P97" s="13"/>
      <c r="Q97" s="14" t="s">
        <v>7</v>
      </c>
    </row>
    <row r="98" spans="1:17" ht="60" customHeight="1" x14ac:dyDescent="0.15">
      <c r="A98" s="22" t="e">
        <f>VLOOKUP(B98,#REF!,75,FALSE)</f>
        <v>#REF!</v>
      </c>
      <c r="B98" s="29"/>
      <c r="C98" s="23" t="e">
        <f>VLOOKUP(B98,#REF!,76,FALSE)</f>
        <v>#REF!</v>
      </c>
      <c r="D98" s="23" t="e">
        <f t="shared" si="1"/>
        <v>#REF!</v>
      </c>
      <c r="E98" s="24" t="e">
        <f>VLOOKUP(B98,#REF!,9,FALSE)&amp;CHAR(10)&amp;(DBCS(VLOOKUP(B98,#REF!,11,FALSE))&amp;(DBCS(VLOOKUP(B98,#REF!,10,FALSE))))</f>
        <v>#REF!</v>
      </c>
      <c r="F98" s="24" t="e">
        <f>IF(VLOOKUP(B98,#REF!,63,FALSE)="01","航空自衛隊第２補給処調達部長　村岡　良雄","航空自衛隊第２補給処調達部長代理調達管理課長　奥山　英樹")</f>
        <v>#REF!</v>
      </c>
      <c r="G98" s="25" t="e">
        <f>DATEVALUE(VLOOKUP(B98,#REF!,21,FALSE))</f>
        <v>#REF!</v>
      </c>
      <c r="H98" s="24" t="e">
        <f>VLOOKUP(B98,#REF!,18,FALSE)&amp;CHAR(10)&amp;(VLOOKUP(B98,#REF!,19,FALSE))</f>
        <v>#REF!</v>
      </c>
      <c r="I98" s="26" t="e">
        <f>VLOOKUP(H98,#REF!,2,FALSE)</f>
        <v>#REF!</v>
      </c>
      <c r="J98" s="11" t="e">
        <f>IF((VLOOKUP(B98,#REF!,68,FALSE)="55"),"一般競争入札","指名競争入札")</f>
        <v>#REF!</v>
      </c>
      <c r="K98" s="27" t="e">
        <f>IF(OR((VLOOKUP(B98,#REF!,66,FALSE)="1"),(VLOOKUP(B98,#REF!,8,FALSE)="1")),"非公開",(VLOOKUP(B98,#REF!,30,"FALSE")))</f>
        <v>#REF!</v>
      </c>
      <c r="L98" s="27" t="e">
        <f>VLOOKUP(B98,#REF!,29,FALSE)</f>
        <v>#REF!</v>
      </c>
      <c r="M98" s="28" t="e">
        <f>IF(OR((VLOOKUP(B98,#REF!,66,FALSE)="1"),(VLOOKUP(B98,#REF!,8,FALSE)="1")),"非公開",(ROUNDDOWN(L98/K98,3)))</f>
        <v>#REF!</v>
      </c>
      <c r="N98" s="13"/>
      <c r="O98" s="13"/>
      <c r="P98" s="13"/>
      <c r="Q98" s="14" t="s">
        <v>7</v>
      </c>
    </row>
    <row r="99" spans="1:17" ht="60" customHeight="1" x14ac:dyDescent="0.15">
      <c r="A99" s="22" t="e">
        <f>VLOOKUP(B99,#REF!,75,FALSE)</f>
        <v>#REF!</v>
      </c>
      <c r="B99" s="29"/>
      <c r="C99" s="23" t="e">
        <f>VLOOKUP(B99,#REF!,76,FALSE)</f>
        <v>#REF!</v>
      </c>
      <c r="D99" s="23" t="e">
        <f t="shared" si="1"/>
        <v>#REF!</v>
      </c>
      <c r="E99" s="24" t="e">
        <f>VLOOKUP(B99,#REF!,9,FALSE)&amp;CHAR(10)&amp;(DBCS(VLOOKUP(B99,#REF!,11,FALSE))&amp;(DBCS(VLOOKUP(B99,#REF!,10,FALSE))))</f>
        <v>#REF!</v>
      </c>
      <c r="F99" s="24" t="e">
        <f>IF(VLOOKUP(B99,#REF!,63,FALSE)="01","航空自衛隊第２補給処調達部長　村岡　良雄","航空自衛隊第２補給処調達部長代理調達管理課長　奥山　英樹")</f>
        <v>#REF!</v>
      </c>
      <c r="G99" s="25" t="e">
        <f>DATEVALUE(VLOOKUP(B99,#REF!,21,FALSE))</f>
        <v>#REF!</v>
      </c>
      <c r="H99" s="24" t="e">
        <f>VLOOKUP(B99,#REF!,18,FALSE)&amp;CHAR(10)&amp;(VLOOKUP(B99,#REF!,19,FALSE))</f>
        <v>#REF!</v>
      </c>
      <c r="I99" s="26" t="e">
        <f>VLOOKUP(H99,#REF!,2,FALSE)</f>
        <v>#REF!</v>
      </c>
      <c r="J99" s="11" t="e">
        <f>IF((VLOOKUP(B99,#REF!,68,FALSE)="55"),"一般競争入札","指名競争入札")</f>
        <v>#REF!</v>
      </c>
      <c r="K99" s="27" t="e">
        <f>IF(OR((VLOOKUP(B99,#REF!,66,FALSE)="1"),(VLOOKUP(B99,#REF!,8,FALSE)="1")),"非公開",(VLOOKUP(B99,#REF!,30,"FALSE")))</f>
        <v>#REF!</v>
      </c>
      <c r="L99" s="27" t="e">
        <f>VLOOKUP(B99,#REF!,29,FALSE)</f>
        <v>#REF!</v>
      </c>
      <c r="M99" s="28" t="e">
        <f>IF(OR((VLOOKUP(B99,#REF!,66,FALSE)="1"),(VLOOKUP(B99,#REF!,8,FALSE)="1")),"非公開",(ROUNDDOWN(L99/K99,3)))</f>
        <v>#REF!</v>
      </c>
      <c r="N99" s="13"/>
      <c r="O99" s="13"/>
      <c r="P99" s="13"/>
      <c r="Q99" s="14" t="s">
        <v>7</v>
      </c>
    </row>
    <row r="100" spans="1:17" ht="60" customHeight="1" x14ac:dyDescent="0.15">
      <c r="A100" s="22" t="e">
        <f>VLOOKUP(B100,#REF!,75,FALSE)</f>
        <v>#REF!</v>
      </c>
      <c r="B100" s="29"/>
      <c r="C100" s="23" t="e">
        <f>VLOOKUP(B100,#REF!,76,FALSE)</f>
        <v>#REF!</v>
      </c>
      <c r="D100" s="23" t="e">
        <f t="shared" si="1"/>
        <v>#REF!</v>
      </c>
      <c r="E100" s="24" t="e">
        <f>VLOOKUP(B100,#REF!,9,FALSE)&amp;CHAR(10)&amp;(DBCS(VLOOKUP(B100,#REF!,11,FALSE))&amp;(DBCS(VLOOKUP(B100,#REF!,10,FALSE))))</f>
        <v>#REF!</v>
      </c>
      <c r="F100" s="24" t="e">
        <f>IF(VLOOKUP(B100,#REF!,63,FALSE)="01","航空自衛隊第２補給処調達部長　村岡　良雄","航空自衛隊第２補給処調達部長代理調達管理課長　奥山　英樹")</f>
        <v>#REF!</v>
      </c>
      <c r="G100" s="25" t="e">
        <f>DATEVALUE(VLOOKUP(B100,#REF!,21,FALSE))</f>
        <v>#REF!</v>
      </c>
      <c r="H100" s="24" t="e">
        <f>VLOOKUP(B100,#REF!,18,FALSE)&amp;CHAR(10)&amp;(VLOOKUP(B100,#REF!,19,FALSE))</f>
        <v>#REF!</v>
      </c>
      <c r="I100" s="26" t="e">
        <f>VLOOKUP(H100,#REF!,2,FALSE)</f>
        <v>#REF!</v>
      </c>
      <c r="J100" s="11" t="e">
        <f>IF((VLOOKUP(B100,#REF!,68,FALSE)="55"),"一般競争入札","指名競争入札")</f>
        <v>#REF!</v>
      </c>
      <c r="K100" s="27" t="e">
        <f>IF(OR((VLOOKUP(B100,#REF!,66,FALSE)="1"),(VLOOKUP(B100,#REF!,8,FALSE)="1")),"非公開",(VLOOKUP(B100,#REF!,30,"FALSE")))</f>
        <v>#REF!</v>
      </c>
      <c r="L100" s="27" t="e">
        <f>VLOOKUP(B100,#REF!,29,FALSE)</f>
        <v>#REF!</v>
      </c>
      <c r="M100" s="28" t="e">
        <f>IF(OR((VLOOKUP(B100,#REF!,66,FALSE)="1"),(VLOOKUP(B100,#REF!,8,FALSE)="1")),"非公開",(ROUNDDOWN(L100/K100,3)))</f>
        <v>#REF!</v>
      </c>
      <c r="N100" s="13"/>
      <c r="O100" s="13"/>
      <c r="P100" s="13"/>
      <c r="Q100" s="14" t="s">
        <v>7</v>
      </c>
    </row>
    <row r="101" spans="1:17" ht="60" customHeight="1" x14ac:dyDescent="0.15">
      <c r="A101" s="22" t="e">
        <f>VLOOKUP(B101,#REF!,75,FALSE)</f>
        <v>#REF!</v>
      </c>
      <c r="B101" s="29"/>
      <c r="C101" s="23" t="e">
        <f>VLOOKUP(B101,#REF!,76,FALSE)</f>
        <v>#REF!</v>
      </c>
      <c r="D101" s="23" t="e">
        <f t="shared" si="1"/>
        <v>#REF!</v>
      </c>
      <c r="E101" s="24" t="e">
        <f>VLOOKUP(B101,#REF!,9,FALSE)&amp;CHAR(10)&amp;(DBCS(VLOOKUP(B101,#REF!,11,FALSE))&amp;(DBCS(VLOOKUP(B101,#REF!,10,FALSE))))</f>
        <v>#REF!</v>
      </c>
      <c r="F101" s="24" t="e">
        <f>IF(VLOOKUP(B101,#REF!,63,FALSE)="01","航空自衛隊第２補給処調達部長　村岡　良雄","航空自衛隊第２補給処調達部長代理調達管理課長　奥山　英樹")</f>
        <v>#REF!</v>
      </c>
      <c r="G101" s="25" t="e">
        <f>DATEVALUE(VLOOKUP(B101,#REF!,21,FALSE))</f>
        <v>#REF!</v>
      </c>
      <c r="H101" s="24" t="e">
        <f>VLOOKUP(B101,#REF!,18,FALSE)&amp;CHAR(10)&amp;(VLOOKUP(B101,#REF!,19,FALSE))</f>
        <v>#REF!</v>
      </c>
      <c r="I101" s="26" t="e">
        <f>VLOOKUP(H101,#REF!,2,FALSE)</f>
        <v>#REF!</v>
      </c>
      <c r="J101" s="11" t="e">
        <f>IF((VLOOKUP(B101,#REF!,68,FALSE)="55"),"一般競争入札","指名競争入札")</f>
        <v>#REF!</v>
      </c>
      <c r="K101" s="27" t="e">
        <f>IF(OR((VLOOKUP(B101,#REF!,66,FALSE)="1"),(VLOOKUP(B101,#REF!,8,FALSE)="1")),"非公開",(VLOOKUP(B101,#REF!,30,"FALSE")))</f>
        <v>#REF!</v>
      </c>
      <c r="L101" s="27" t="e">
        <f>VLOOKUP(B101,#REF!,29,FALSE)</f>
        <v>#REF!</v>
      </c>
      <c r="M101" s="28" t="e">
        <f>IF(OR((VLOOKUP(B101,#REF!,66,FALSE)="1"),(VLOOKUP(B101,#REF!,8,FALSE)="1")),"非公開",(ROUNDDOWN(L101/K101,3)))</f>
        <v>#REF!</v>
      </c>
      <c r="N101" s="13"/>
      <c r="O101" s="13"/>
      <c r="P101" s="13"/>
      <c r="Q101" s="14" t="s">
        <v>7</v>
      </c>
    </row>
    <row r="102" spans="1:17" ht="60" customHeight="1" x14ac:dyDescent="0.15">
      <c r="A102" s="22" t="e">
        <f>VLOOKUP(B102,#REF!,75,FALSE)</f>
        <v>#REF!</v>
      </c>
      <c r="B102" s="29"/>
      <c r="C102" s="23" t="e">
        <f>VLOOKUP(B102,#REF!,76,FALSE)</f>
        <v>#REF!</v>
      </c>
      <c r="D102" s="23" t="e">
        <f t="shared" si="1"/>
        <v>#REF!</v>
      </c>
      <c r="E102" s="24" t="e">
        <f>VLOOKUP(B102,#REF!,9,FALSE)&amp;CHAR(10)&amp;(DBCS(VLOOKUP(B102,#REF!,11,FALSE))&amp;(DBCS(VLOOKUP(B102,#REF!,10,FALSE))))</f>
        <v>#REF!</v>
      </c>
      <c r="F102" s="24" t="e">
        <f>IF(VLOOKUP(B102,#REF!,63,FALSE)="01","航空自衛隊第２補給処調達部長　村岡　良雄","航空自衛隊第２補給処調達部長代理調達管理課長　奥山　英樹")</f>
        <v>#REF!</v>
      </c>
      <c r="G102" s="25" t="e">
        <f>DATEVALUE(VLOOKUP(B102,#REF!,21,FALSE))</f>
        <v>#REF!</v>
      </c>
      <c r="H102" s="24" t="e">
        <f>VLOOKUP(B102,#REF!,18,FALSE)&amp;CHAR(10)&amp;(VLOOKUP(B102,#REF!,19,FALSE))</f>
        <v>#REF!</v>
      </c>
      <c r="I102" s="26" t="e">
        <f>VLOOKUP(H102,#REF!,2,FALSE)</f>
        <v>#REF!</v>
      </c>
      <c r="J102" s="11" t="e">
        <f>IF((VLOOKUP(B102,#REF!,68,FALSE)="55"),"一般競争入札","指名競争入札")</f>
        <v>#REF!</v>
      </c>
      <c r="K102" s="27" t="e">
        <f>IF(OR((VLOOKUP(B102,#REF!,66,FALSE)="1"),(VLOOKUP(B102,#REF!,8,FALSE)="1")),"非公開",(VLOOKUP(B102,#REF!,30,"FALSE")))</f>
        <v>#REF!</v>
      </c>
      <c r="L102" s="27" t="e">
        <f>VLOOKUP(B102,#REF!,29,FALSE)</f>
        <v>#REF!</v>
      </c>
      <c r="M102" s="28" t="e">
        <f>IF(OR((VLOOKUP(B102,#REF!,66,FALSE)="1"),(VLOOKUP(B102,#REF!,8,FALSE)="1")),"非公開",(ROUNDDOWN(L102/K102,3)))</f>
        <v>#REF!</v>
      </c>
      <c r="N102" s="13"/>
      <c r="O102" s="13"/>
      <c r="P102" s="13"/>
      <c r="Q102" s="14" t="s">
        <v>7</v>
      </c>
    </row>
    <row r="103" spans="1:17" ht="60" customHeight="1" x14ac:dyDescent="0.15">
      <c r="A103" s="22" t="e">
        <f>VLOOKUP(B103,#REF!,75,FALSE)</f>
        <v>#REF!</v>
      </c>
      <c r="B103" s="29"/>
      <c r="C103" s="23" t="e">
        <f>VLOOKUP(B103,#REF!,76,FALSE)</f>
        <v>#REF!</v>
      </c>
      <c r="D103" s="23" t="e">
        <f t="shared" si="1"/>
        <v>#REF!</v>
      </c>
      <c r="E103" s="24" t="e">
        <f>VLOOKUP(B103,#REF!,9,FALSE)&amp;CHAR(10)&amp;(DBCS(VLOOKUP(B103,#REF!,11,FALSE))&amp;(DBCS(VLOOKUP(B103,#REF!,10,FALSE))))</f>
        <v>#REF!</v>
      </c>
      <c r="F103" s="24" t="e">
        <f>IF(VLOOKUP(B103,#REF!,63,FALSE)="01","航空自衛隊第２補給処調達部長　村岡　良雄","航空自衛隊第２補給処調達部長代理調達管理課長　奥山　英樹")</f>
        <v>#REF!</v>
      </c>
      <c r="G103" s="25" t="e">
        <f>DATEVALUE(VLOOKUP(B103,#REF!,21,FALSE))</f>
        <v>#REF!</v>
      </c>
      <c r="H103" s="24" t="e">
        <f>VLOOKUP(B103,#REF!,18,FALSE)&amp;CHAR(10)&amp;(VLOOKUP(B103,#REF!,19,FALSE))</f>
        <v>#REF!</v>
      </c>
      <c r="I103" s="26" t="e">
        <f>VLOOKUP(H103,#REF!,2,FALSE)</f>
        <v>#REF!</v>
      </c>
      <c r="J103" s="11" t="e">
        <f>IF((VLOOKUP(B103,#REF!,68,FALSE)="55"),"一般競争入札","指名競争入札")</f>
        <v>#REF!</v>
      </c>
      <c r="K103" s="27" t="e">
        <f>IF(OR((VLOOKUP(B103,#REF!,66,FALSE)="1"),(VLOOKUP(B103,#REF!,8,FALSE)="1")),"非公開",(VLOOKUP(B103,#REF!,30,"FALSE")))</f>
        <v>#REF!</v>
      </c>
      <c r="L103" s="27" t="e">
        <f>VLOOKUP(B103,#REF!,29,FALSE)</f>
        <v>#REF!</v>
      </c>
      <c r="M103" s="28" t="e">
        <f>IF(OR((VLOOKUP(B103,#REF!,66,FALSE)="1"),(VLOOKUP(B103,#REF!,8,FALSE)="1")),"非公開",(ROUNDDOWN(L103/K103,3)))</f>
        <v>#REF!</v>
      </c>
      <c r="N103" s="13"/>
      <c r="O103" s="13"/>
      <c r="P103" s="13"/>
      <c r="Q103" s="14" t="s">
        <v>7</v>
      </c>
    </row>
    <row r="104" spans="1:17" ht="60" customHeight="1" x14ac:dyDescent="0.15">
      <c r="A104" s="22" t="e">
        <f>VLOOKUP(B104,#REF!,75,FALSE)</f>
        <v>#REF!</v>
      </c>
      <c r="B104" s="29"/>
      <c r="C104" s="23" t="e">
        <f>VLOOKUP(B104,#REF!,76,FALSE)</f>
        <v>#REF!</v>
      </c>
      <c r="D104" s="23" t="e">
        <f t="shared" si="1"/>
        <v>#REF!</v>
      </c>
      <c r="E104" s="24" t="e">
        <f>VLOOKUP(B104,#REF!,9,FALSE)&amp;CHAR(10)&amp;(DBCS(VLOOKUP(B104,#REF!,11,FALSE))&amp;(DBCS(VLOOKUP(B104,#REF!,10,FALSE))))</f>
        <v>#REF!</v>
      </c>
      <c r="F104" s="24" t="e">
        <f>IF(VLOOKUP(B104,#REF!,63,FALSE)="01","航空自衛隊第２補給処調達部長　村岡　良雄","航空自衛隊第２補給処調達部長代理調達管理課長　奥山　英樹")</f>
        <v>#REF!</v>
      </c>
      <c r="G104" s="25" t="e">
        <f>DATEVALUE(VLOOKUP(B104,#REF!,21,FALSE))</f>
        <v>#REF!</v>
      </c>
      <c r="H104" s="24" t="e">
        <f>VLOOKUP(B104,#REF!,18,FALSE)&amp;CHAR(10)&amp;(VLOOKUP(B104,#REF!,19,FALSE))</f>
        <v>#REF!</v>
      </c>
      <c r="I104" s="26" t="e">
        <f>VLOOKUP(H104,#REF!,2,FALSE)</f>
        <v>#REF!</v>
      </c>
      <c r="J104" s="11" t="e">
        <f>IF((VLOOKUP(B104,#REF!,68,FALSE)="55"),"一般競争入札","指名競争入札")</f>
        <v>#REF!</v>
      </c>
      <c r="K104" s="27" t="e">
        <f>IF(OR((VLOOKUP(B104,#REF!,66,FALSE)="1"),(VLOOKUP(B104,#REF!,8,FALSE)="1")),"非公開",(VLOOKUP(B104,#REF!,30,"FALSE")))</f>
        <v>#REF!</v>
      </c>
      <c r="L104" s="27" t="e">
        <f>VLOOKUP(B104,#REF!,29,FALSE)</f>
        <v>#REF!</v>
      </c>
      <c r="M104" s="28" t="e">
        <f>IF(OR((VLOOKUP(B104,#REF!,66,FALSE)="1"),(VLOOKUP(B104,#REF!,8,FALSE)="1")),"非公開",(ROUNDDOWN(L104/K104,3)))</f>
        <v>#REF!</v>
      </c>
      <c r="N104" s="13"/>
      <c r="O104" s="13"/>
      <c r="P104" s="13"/>
      <c r="Q104" s="14" t="s">
        <v>7</v>
      </c>
    </row>
    <row r="105" spans="1:17" ht="60" customHeight="1" x14ac:dyDescent="0.15">
      <c r="A105" s="22" t="e">
        <f>VLOOKUP(B105,#REF!,75,FALSE)</f>
        <v>#REF!</v>
      </c>
      <c r="B105" s="29"/>
      <c r="C105" s="23" t="e">
        <f>VLOOKUP(B105,#REF!,76,FALSE)</f>
        <v>#REF!</v>
      </c>
      <c r="D105" s="23" t="e">
        <f t="shared" si="1"/>
        <v>#REF!</v>
      </c>
      <c r="E105" s="24" t="e">
        <f>VLOOKUP(B105,#REF!,9,FALSE)&amp;CHAR(10)&amp;(DBCS(VLOOKUP(B105,#REF!,11,FALSE))&amp;(DBCS(VLOOKUP(B105,#REF!,10,FALSE))))</f>
        <v>#REF!</v>
      </c>
      <c r="F105" s="24" t="e">
        <f>IF(VLOOKUP(B105,#REF!,63,FALSE)="01","航空自衛隊第２補給処調達部長　村岡　良雄","航空自衛隊第２補給処調達部長代理調達管理課長　奥山　英樹")</f>
        <v>#REF!</v>
      </c>
      <c r="G105" s="25" t="e">
        <f>DATEVALUE(VLOOKUP(B105,#REF!,21,FALSE))</f>
        <v>#REF!</v>
      </c>
      <c r="H105" s="24" t="e">
        <f>VLOOKUP(B105,#REF!,18,FALSE)&amp;CHAR(10)&amp;(VLOOKUP(B105,#REF!,19,FALSE))</f>
        <v>#REF!</v>
      </c>
      <c r="I105" s="26" t="e">
        <f>VLOOKUP(H105,#REF!,2,FALSE)</f>
        <v>#REF!</v>
      </c>
      <c r="J105" s="11" t="e">
        <f>IF((VLOOKUP(B105,#REF!,68,FALSE)="55"),"一般競争入札","指名競争入札")</f>
        <v>#REF!</v>
      </c>
      <c r="K105" s="27" t="e">
        <f>IF(OR((VLOOKUP(B105,#REF!,66,FALSE)="1"),(VLOOKUP(B105,#REF!,8,FALSE)="1")),"非公開",(VLOOKUP(B105,#REF!,30,"FALSE")))</f>
        <v>#REF!</v>
      </c>
      <c r="L105" s="27" t="e">
        <f>VLOOKUP(B105,#REF!,29,FALSE)</f>
        <v>#REF!</v>
      </c>
      <c r="M105" s="28" t="e">
        <f>IF(OR((VLOOKUP(B105,#REF!,66,FALSE)="1"),(VLOOKUP(B105,#REF!,8,FALSE)="1")),"非公開",(ROUNDDOWN(L105/K105,3)))</f>
        <v>#REF!</v>
      </c>
      <c r="N105" s="13"/>
      <c r="O105" s="13"/>
      <c r="P105" s="13"/>
      <c r="Q105" s="14" t="s">
        <v>7</v>
      </c>
    </row>
    <row r="106" spans="1:17" ht="60" customHeight="1" x14ac:dyDescent="0.15">
      <c r="A106" s="22" t="e">
        <f>VLOOKUP(B106,#REF!,75,FALSE)</f>
        <v>#REF!</v>
      </c>
      <c r="B106" s="29"/>
      <c r="C106" s="23" t="e">
        <f>VLOOKUP(B106,#REF!,76,FALSE)</f>
        <v>#REF!</v>
      </c>
      <c r="D106" s="23" t="e">
        <f t="shared" si="1"/>
        <v>#REF!</v>
      </c>
      <c r="E106" s="24" t="e">
        <f>VLOOKUP(B106,#REF!,9,FALSE)&amp;CHAR(10)&amp;(DBCS(VLOOKUP(B106,#REF!,11,FALSE))&amp;(DBCS(VLOOKUP(B106,#REF!,10,FALSE))))</f>
        <v>#REF!</v>
      </c>
      <c r="F106" s="24" t="e">
        <f>IF(VLOOKUP(B106,#REF!,63,FALSE)="01","航空自衛隊第２補給処調達部長　村岡　良雄","航空自衛隊第２補給処調達部長代理調達管理課長　奥山　英樹")</f>
        <v>#REF!</v>
      </c>
      <c r="G106" s="25" t="e">
        <f>DATEVALUE(VLOOKUP(B106,#REF!,21,FALSE))</f>
        <v>#REF!</v>
      </c>
      <c r="H106" s="24" t="e">
        <f>VLOOKUP(B106,#REF!,18,FALSE)&amp;CHAR(10)&amp;(VLOOKUP(B106,#REF!,19,FALSE))</f>
        <v>#REF!</v>
      </c>
      <c r="I106" s="26" t="e">
        <f>VLOOKUP(H106,#REF!,2,FALSE)</f>
        <v>#REF!</v>
      </c>
      <c r="J106" s="11" t="e">
        <f>IF((VLOOKUP(B106,#REF!,68,FALSE)="55"),"一般競争入札","指名競争入札")</f>
        <v>#REF!</v>
      </c>
      <c r="K106" s="27" t="e">
        <f>IF(OR((VLOOKUP(B106,#REF!,66,FALSE)="1"),(VLOOKUP(B106,#REF!,8,FALSE)="1")),"非公開",(VLOOKUP(B106,#REF!,30,"FALSE")))</f>
        <v>#REF!</v>
      </c>
      <c r="L106" s="27" t="e">
        <f>VLOOKUP(B106,#REF!,29,FALSE)</f>
        <v>#REF!</v>
      </c>
      <c r="M106" s="28" t="e">
        <f>IF(OR((VLOOKUP(B106,#REF!,66,FALSE)="1"),(VLOOKUP(B106,#REF!,8,FALSE)="1")),"非公開",(ROUNDDOWN(L106/K106,3)))</f>
        <v>#REF!</v>
      </c>
      <c r="N106" s="13"/>
      <c r="O106" s="13"/>
      <c r="P106" s="13"/>
      <c r="Q106" s="14" t="s">
        <v>7</v>
      </c>
    </row>
    <row r="107" spans="1:17" ht="60" customHeight="1" x14ac:dyDescent="0.15">
      <c r="A107" s="22" t="e">
        <f>VLOOKUP(B107,#REF!,75,FALSE)</f>
        <v>#REF!</v>
      </c>
      <c r="B107" s="29"/>
      <c r="C107" s="23" t="e">
        <f>VLOOKUP(B107,#REF!,76,FALSE)</f>
        <v>#REF!</v>
      </c>
      <c r="D107" s="23" t="e">
        <f t="shared" si="1"/>
        <v>#REF!</v>
      </c>
      <c r="E107" s="24" t="e">
        <f>VLOOKUP(B107,#REF!,9,FALSE)&amp;CHAR(10)&amp;(DBCS(VLOOKUP(B107,#REF!,11,FALSE))&amp;(DBCS(VLOOKUP(B107,#REF!,10,FALSE))))</f>
        <v>#REF!</v>
      </c>
      <c r="F107" s="24" t="e">
        <f>IF(VLOOKUP(B107,#REF!,63,FALSE)="01","航空自衛隊第２補給処調達部長　村岡　良雄","航空自衛隊第２補給処調達部長代理調達管理課長　奥山　英樹")</f>
        <v>#REF!</v>
      </c>
      <c r="G107" s="25" t="e">
        <f>DATEVALUE(VLOOKUP(B107,#REF!,21,FALSE))</f>
        <v>#REF!</v>
      </c>
      <c r="H107" s="24" t="e">
        <f>VLOOKUP(B107,#REF!,18,FALSE)&amp;CHAR(10)&amp;(VLOOKUP(B107,#REF!,19,FALSE))</f>
        <v>#REF!</v>
      </c>
      <c r="I107" s="26" t="e">
        <f>VLOOKUP(H107,#REF!,2,FALSE)</f>
        <v>#REF!</v>
      </c>
      <c r="J107" s="11" t="e">
        <f>IF((VLOOKUP(B107,#REF!,68,FALSE)="55"),"一般競争入札","指名競争入札")</f>
        <v>#REF!</v>
      </c>
      <c r="K107" s="27" t="e">
        <f>IF(OR((VLOOKUP(B107,#REF!,66,FALSE)="1"),(VLOOKUP(B107,#REF!,8,FALSE)="1")),"非公開",(VLOOKUP(B107,#REF!,30,"FALSE")))</f>
        <v>#REF!</v>
      </c>
      <c r="L107" s="27" t="e">
        <f>VLOOKUP(B107,#REF!,29,FALSE)</f>
        <v>#REF!</v>
      </c>
      <c r="M107" s="28" t="e">
        <f>IF(OR((VLOOKUP(B107,#REF!,66,FALSE)="1"),(VLOOKUP(B107,#REF!,8,FALSE)="1")),"非公開",(ROUNDDOWN(L107/K107,3)))</f>
        <v>#REF!</v>
      </c>
      <c r="N107" s="13"/>
      <c r="O107" s="13"/>
      <c r="P107" s="13"/>
      <c r="Q107" s="14" t="s">
        <v>7</v>
      </c>
    </row>
    <row r="108" spans="1:17" ht="60" customHeight="1" x14ac:dyDescent="0.15">
      <c r="A108" s="22" t="e">
        <f>VLOOKUP(B108,#REF!,75,FALSE)</f>
        <v>#REF!</v>
      </c>
      <c r="B108" s="29"/>
      <c r="C108" s="23" t="e">
        <f>VLOOKUP(B108,#REF!,76,FALSE)</f>
        <v>#REF!</v>
      </c>
      <c r="D108" s="23" t="e">
        <f t="shared" si="1"/>
        <v>#REF!</v>
      </c>
      <c r="E108" s="24" t="e">
        <f>VLOOKUP(B108,#REF!,9,FALSE)&amp;CHAR(10)&amp;(DBCS(VLOOKUP(B108,#REF!,11,FALSE))&amp;(DBCS(VLOOKUP(B108,#REF!,10,FALSE))))</f>
        <v>#REF!</v>
      </c>
      <c r="F108" s="24" t="e">
        <f>IF(VLOOKUP(B108,#REF!,63,FALSE)="01","航空自衛隊第２補給処調達部長　村岡　良雄","航空自衛隊第２補給処調達部長代理調達管理課長　奥山　英樹")</f>
        <v>#REF!</v>
      </c>
      <c r="G108" s="25" t="e">
        <f>DATEVALUE(VLOOKUP(B108,#REF!,21,FALSE))</f>
        <v>#REF!</v>
      </c>
      <c r="H108" s="24" t="e">
        <f>VLOOKUP(B108,#REF!,18,FALSE)&amp;CHAR(10)&amp;(VLOOKUP(B108,#REF!,19,FALSE))</f>
        <v>#REF!</v>
      </c>
      <c r="I108" s="26" t="e">
        <f>VLOOKUP(H108,#REF!,2,FALSE)</f>
        <v>#REF!</v>
      </c>
      <c r="J108" s="11" t="e">
        <f>IF((VLOOKUP(B108,#REF!,68,FALSE)="55"),"一般競争入札","指名競争入札")</f>
        <v>#REF!</v>
      </c>
      <c r="K108" s="27" t="e">
        <f>IF(OR((VLOOKUP(B108,#REF!,66,FALSE)="1"),(VLOOKUP(B108,#REF!,8,FALSE)="1")),"非公開",(VLOOKUP(B108,#REF!,30,"FALSE")))</f>
        <v>#REF!</v>
      </c>
      <c r="L108" s="27" t="e">
        <f>VLOOKUP(B108,#REF!,29,FALSE)</f>
        <v>#REF!</v>
      </c>
      <c r="M108" s="28" t="e">
        <f>IF(OR((VLOOKUP(B108,#REF!,66,FALSE)="1"),(VLOOKUP(B108,#REF!,8,FALSE)="1")),"非公開",(ROUNDDOWN(L108/K108,3)))</f>
        <v>#REF!</v>
      </c>
      <c r="N108" s="13"/>
      <c r="O108" s="13"/>
      <c r="P108" s="13"/>
      <c r="Q108" s="14" t="s">
        <v>7</v>
      </c>
    </row>
    <row r="109" spans="1:17" ht="60" customHeight="1" x14ac:dyDescent="0.15">
      <c r="A109" s="22" t="e">
        <f>VLOOKUP(B109,#REF!,75,FALSE)</f>
        <v>#REF!</v>
      </c>
      <c r="B109" s="29"/>
      <c r="C109" s="23" t="e">
        <f>VLOOKUP(B109,#REF!,76,FALSE)</f>
        <v>#REF!</v>
      </c>
      <c r="D109" s="23" t="e">
        <f t="shared" si="1"/>
        <v>#REF!</v>
      </c>
      <c r="E109" s="24" t="e">
        <f>VLOOKUP(B109,#REF!,9,FALSE)&amp;CHAR(10)&amp;(DBCS(VLOOKUP(B109,#REF!,11,FALSE))&amp;(DBCS(VLOOKUP(B109,#REF!,10,FALSE))))</f>
        <v>#REF!</v>
      </c>
      <c r="F109" s="24" t="e">
        <f>IF(VLOOKUP(B109,#REF!,63,FALSE)="01","航空自衛隊第２補給処調達部長　村岡　良雄","航空自衛隊第２補給処調達部長代理調達管理課長　奥山　英樹")</f>
        <v>#REF!</v>
      </c>
      <c r="G109" s="25" t="e">
        <f>DATEVALUE(VLOOKUP(B109,#REF!,21,FALSE))</f>
        <v>#REF!</v>
      </c>
      <c r="H109" s="24" t="e">
        <f>VLOOKUP(B109,#REF!,18,FALSE)&amp;CHAR(10)&amp;(VLOOKUP(B109,#REF!,19,FALSE))</f>
        <v>#REF!</v>
      </c>
      <c r="I109" s="26" t="e">
        <f>VLOOKUP(H109,#REF!,2,FALSE)</f>
        <v>#REF!</v>
      </c>
      <c r="J109" s="11" t="e">
        <f>IF((VLOOKUP(B109,#REF!,68,FALSE)="55"),"一般競争入札","指名競争入札")</f>
        <v>#REF!</v>
      </c>
      <c r="K109" s="27" t="e">
        <f>IF(OR((VLOOKUP(B109,#REF!,66,FALSE)="1"),(VLOOKUP(B109,#REF!,8,FALSE)="1")),"非公開",(VLOOKUP(B109,#REF!,30,"FALSE")))</f>
        <v>#REF!</v>
      </c>
      <c r="L109" s="27" t="e">
        <f>VLOOKUP(B109,#REF!,29,FALSE)</f>
        <v>#REF!</v>
      </c>
      <c r="M109" s="28" t="e">
        <f>IF(OR((VLOOKUP(B109,#REF!,66,FALSE)="1"),(VLOOKUP(B109,#REF!,8,FALSE)="1")),"非公開",(ROUNDDOWN(L109/K109,3)))</f>
        <v>#REF!</v>
      </c>
      <c r="N109" s="13"/>
      <c r="O109" s="13"/>
      <c r="P109" s="13"/>
      <c r="Q109" s="14" t="s">
        <v>7</v>
      </c>
    </row>
    <row r="110" spans="1:17" ht="60" customHeight="1" x14ac:dyDescent="0.15">
      <c r="A110" s="22" t="e">
        <f>VLOOKUP(B110,#REF!,75,FALSE)</f>
        <v>#REF!</v>
      </c>
      <c r="B110" s="29"/>
      <c r="C110" s="23" t="e">
        <f>VLOOKUP(B110,#REF!,76,FALSE)</f>
        <v>#REF!</v>
      </c>
      <c r="D110" s="23" t="e">
        <f t="shared" si="1"/>
        <v>#REF!</v>
      </c>
      <c r="E110" s="24" t="e">
        <f>VLOOKUP(B110,#REF!,9,FALSE)&amp;CHAR(10)&amp;(DBCS(VLOOKUP(B110,#REF!,11,FALSE))&amp;(DBCS(VLOOKUP(B110,#REF!,10,FALSE))))</f>
        <v>#REF!</v>
      </c>
      <c r="F110" s="24" t="e">
        <f>IF(VLOOKUP(B110,#REF!,63,FALSE)="01","航空自衛隊第２補給処調達部長　村岡　良雄","航空自衛隊第２補給処調達部長代理調達管理課長　奥山　英樹")</f>
        <v>#REF!</v>
      </c>
      <c r="G110" s="25" t="e">
        <f>DATEVALUE(VLOOKUP(B110,#REF!,21,FALSE))</f>
        <v>#REF!</v>
      </c>
      <c r="H110" s="24" t="e">
        <f>VLOOKUP(B110,#REF!,18,FALSE)&amp;CHAR(10)&amp;(VLOOKUP(B110,#REF!,19,FALSE))</f>
        <v>#REF!</v>
      </c>
      <c r="I110" s="26" t="e">
        <f>VLOOKUP(H110,#REF!,2,FALSE)</f>
        <v>#REF!</v>
      </c>
      <c r="J110" s="11" t="e">
        <f>IF((VLOOKUP(B110,#REF!,68,FALSE)="55"),"一般競争入札","指名競争入札")</f>
        <v>#REF!</v>
      </c>
      <c r="K110" s="27" t="e">
        <f>IF(OR((VLOOKUP(B110,#REF!,66,FALSE)="1"),(VLOOKUP(B110,#REF!,8,FALSE)="1")),"非公開",(VLOOKUP(B110,#REF!,30,"FALSE")))</f>
        <v>#REF!</v>
      </c>
      <c r="L110" s="27" t="e">
        <f>VLOOKUP(B110,#REF!,29,FALSE)</f>
        <v>#REF!</v>
      </c>
      <c r="M110" s="28" t="e">
        <f>IF(OR((VLOOKUP(B110,#REF!,66,FALSE)="1"),(VLOOKUP(B110,#REF!,8,FALSE)="1")),"非公開",(ROUNDDOWN(L110/K110,3)))</f>
        <v>#REF!</v>
      </c>
      <c r="N110" s="13"/>
      <c r="O110" s="13"/>
      <c r="P110" s="13"/>
      <c r="Q110" s="14" t="s">
        <v>7</v>
      </c>
    </row>
    <row r="111" spans="1:17" ht="60" customHeight="1" x14ac:dyDescent="0.15">
      <c r="A111" s="22" t="e">
        <f>VLOOKUP(B111,#REF!,75,FALSE)</f>
        <v>#REF!</v>
      </c>
      <c r="B111" s="29"/>
      <c r="C111" s="23" t="e">
        <f>VLOOKUP(B111,#REF!,76,FALSE)</f>
        <v>#REF!</v>
      </c>
      <c r="D111" s="23" t="e">
        <f t="shared" si="1"/>
        <v>#REF!</v>
      </c>
      <c r="E111" s="24" t="e">
        <f>VLOOKUP(B111,#REF!,9,FALSE)&amp;CHAR(10)&amp;(DBCS(VLOOKUP(B111,#REF!,11,FALSE))&amp;(DBCS(VLOOKUP(B111,#REF!,10,FALSE))))</f>
        <v>#REF!</v>
      </c>
      <c r="F111" s="24" t="e">
        <f>IF(VLOOKUP(B111,#REF!,63,FALSE)="01","航空自衛隊第２補給処調達部長　村岡　良雄","航空自衛隊第２補給処調達部長代理調達管理課長　奥山　英樹")</f>
        <v>#REF!</v>
      </c>
      <c r="G111" s="25" t="e">
        <f>DATEVALUE(VLOOKUP(B111,#REF!,21,FALSE))</f>
        <v>#REF!</v>
      </c>
      <c r="H111" s="24" t="e">
        <f>VLOOKUP(B111,#REF!,18,FALSE)&amp;CHAR(10)&amp;(VLOOKUP(B111,#REF!,19,FALSE))</f>
        <v>#REF!</v>
      </c>
      <c r="I111" s="26" t="e">
        <f>VLOOKUP(H111,#REF!,2,FALSE)</f>
        <v>#REF!</v>
      </c>
      <c r="J111" s="11" t="e">
        <f>IF((VLOOKUP(B111,#REF!,68,FALSE)="55"),"一般競争入札","指名競争入札")</f>
        <v>#REF!</v>
      </c>
      <c r="K111" s="27" t="e">
        <f>IF(OR((VLOOKUP(B111,#REF!,66,FALSE)="1"),(VLOOKUP(B111,#REF!,8,FALSE)="1")),"非公開",(VLOOKUP(B111,#REF!,30,"FALSE")))</f>
        <v>#REF!</v>
      </c>
      <c r="L111" s="27" t="e">
        <f>VLOOKUP(B111,#REF!,29,FALSE)</f>
        <v>#REF!</v>
      </c>
      <c r="M111" s="28" t="e">
        <f>IF(OR((VLOOKUP(B111,#REF!,66,FALSE)="1"),(VLOOKUP(B111,#REF!,8,FALSE)="1")),"非公開",(ROUNDDOWN(L111/K111,3)))</f>
        <v>#REF!</v>
      </c>
      <c r="N111" s="13"/>
      <c r="O111" s="13"/>
      <c r="P111" s="13"/>
      <c r="Q111" s="14" t="s">
        <v>7</v>
      </c>
    </row>
    <row r="112" spans="1:17" ht="60" customHeight="1" x14ac:dyDescent="0.15">
      <c r="A112" s="22" t="e">
        <f>VLOOKUP(B112,#REF!,75,FALSE)</f>
        <v>#REF!</v>
      </c>
      <c r="B112" s="29"/>
      <c r="C112" s="23" t="e">
        <f>VLOOKUP(B112,#REF!,76,FALSE)</f>
        <v>#REF!</v>
      </c>
      <c r="D112" s="23" t="e">
        <f t="shared" si="1"/>
        <v>#REF!</v>
      </c>
      <c r="E112" s="24" t="e">
        <f>VLOOKUP(B112,#REF!,9,FALSE)&amp;CHAR(10)&amp;(DBCS(VLOOKUP(B112,#REF!,11,FALSE))&amp;(DBCS(VLOOKUP(B112,#REF!,10,FALSE))))</f>
        <v>#REF!</v>
      </c>
      <c r="F112" s="24" t="e">
        <f>IF(VLOOKUP(B112,#REF!,63,FALSE)="01","航空自衛隊第２補給処調達部長　村岡　良雄","航空自衛隊第２補給処調達部長代理調達管理課長　奥山　英樹")</f>
        <v>#REF!</v>
      </c>
      <c r="G112" s="25" t="e">
        <f>DATEVALUE(VLOOKUP(B112,#REF!,21,FALSE))</f>
        <v>#REF!</v>
      </c>
      <c r="H112" s="24" t="e">
        <f>VLOOKUP(B112,#REF!,18,FALSE)&amp;CHAR(10)&amp;(VLOOKUP(B112,#REF!,19,FALSE))</f>
        <v>#REF!</v>
      </c>
      <c r="I112" s="26" t="e">
        <f>VLOOKUP(H112,#REF!,2,FALSE)</f>
        <v>#REF!</v>
      </c>
      <c r="J112" s="11" t="e">
        <f>IF((VLOOKUP(B112,#REF!,68,FALSE)="55"),"一般競争入札","指名競争入札")</f>
        <v>#REF!</v>
      </c>
      <c r="K112" s="27" t="e">
        <f>IF(OR((VLOOKUP(B112,#REF!,66,FALSE)="1"),(VLOOKUP(B112,#REF!,8,FALSE)="1")),"非公開",(VLOOKUP(B112,#REF!,30,"FALSE")))</f>
        <v>#REF!</v>
      </c>
      <c r="L112" s="27" t="e">
        <f>VLOOKUP(B112,#REF!,29,FALSE)</f>
        <v>#REF!</v>
      </c>
      <c r="M112" s="28" t="e">
        <f>IF(OR((VLOOKUP(B112,#REF!,66,FALSE)="1"),(VLOOKUP(B112,#REF!,8,FALSE)="1")),"非公開",(ROUNDDOWN(L112/K112,3)))</f>
        <v>#REF!</v>
      </c>
      <c r="N112" s="13"/>
      <c r="O112" s="13"/>
      <c r="P112" s="13"/>
      <c r="Q112" s="14" t="s">
        <v>7</v>
      </c>
    </row>
    <row r="113" spans="1:17" ht="60" customHeight="1" x14ac:dyDescent="0.15">
      <c r="A113" s="22" t="e">
        <f>VLOOKUP(B113,#REF!,75,FALSE)</f>
        <v>#REF!</v>
      </c>
      <c r="B113" s="29"/>
      <c r="C113" s="23" t="e">
        <f>VLOOKUP(B113,#REF!,76,FALSE)</f>
        <v>#REF!</v>
      </c>
      <c r="D113" s="23" t="e">
        <f t="shared" si="1"/>
        <v>#REF!</v>
      </c>
      <c r="E113" s="24" t="e">
        <f>VLOOKUP(B113,#REF!,9,FALSE)&amp;CHAR(10)&amp;(DBCS(VLOOKUP(B113,#REF!,11,FALSE))&amp;(DBCS(VLOOKUP(B113,#REF!,10,FALSE))))</f>
        <v>#REF!</v>
      </c>
      <c r="F113" s="24" t="e">
        <f>IF(VLOOKUP(B113,#REF!,63,FALSE)="01","航空自衛隊第２補給処調達部長　村岡　良雄","航空自衛隊第２補給処調達部長代理調達管理課長　奥山　英樹")</f>
        <v>#REF!</v>
      </c>
      <c r="G113" s="25" t="e">
        <f>DATEVALUE(VLOOKUP(B113,#REF!,21,FALSE))</f>
        <v>#REF!</v>
      </c>
      <c r="H113" s="24" t="e">
        <f>VLOOKUP(B113,#REF!,18,FALSE)&amp;CHAR(10)&amp;(VLOOKUP(B113,#REF!,19,FALSE))</f>
        <v>#REF!</v>
      </c>
      <c r="I113" s="26" t="e">
        <f>VLOOKUP(H113,#REF!,2,FALSE)</f>
        <v>#REF!</v>
      </c>
      <c r="J113" s="11" t="e">
        <f>IF((VLOOKUP(B113,#REF!,68,FALSE)="55"),"一般競争入札","指名競争入札")</f>
        <v>#REF!</v>
      </c>
      <c r="K113" s="27" t="e">
        <f>IF(OR((VLOOKUP(B113,#REF!,66,FALSE)="1"),(VLOOKUP(B113,#REF!,8,FALSE)="1")),"非公開",(VLOOKUP(B113,#REF!,30,"FALSE")))</f>
        <v>#REF!</v>
      </c>
      <c r="L113" s="27" t="e">
        <f>VLOOKUP(B113,#REF!,29,FALSE)</f>
        <v>#REF!</v>
      </c>
      <c r="M113" s="28" t="e">
        <f>IF(OR((VLOOKUP(B113,#REF!,66,FALSE)="1"),(VLOOKUP(B113,#REF!,8,FALSE)="1")),"非公開",(ROUNDDOWN(L113/K113,3)))</f>
        <v>#REF!</v>
      </c>
      <c r="N113" s="13"/>
      <c r="O113" s="13"/>
      <c r="P113" s="13"/>
      <c r="Q113" s="14" t="s">
        <v>7</v>
      </c>
    </row>
    <row r="114" spans="1:17" ht="60" customHeight="1" x14ac:dyDescent="0.15">
      <c r="A114" s="22" t="e">
        <f>VLOOKUP(B114,#REF!,75,FALSE)</f>
        <v>#REF!</v>
      </c>
      <c r="B114" s="29"/>
      <c r="C114" s="23" t="e">
        <f>VLOOKUP(B114,#REF!,76,FALSE)</f>
        <v>#REF!</v>
      </c>
      <c r="D114" s="23" t="e">
        <f t="shared" si="1"/>
        <v>#REF!</v>
      </c>
      <c r="E114" s="24" t="e">
        <f>VLOOKUP(B114,#REF!,9,FALSE)&amp;CHAR(10)&amp;(DBCS(VLOOKUP(B114,#REF!,11,FALSE))&amp;(DBCS(VLOOKUP(B114,#REF!,10,FALSE))))</f>
        <v>#REF!</v>
      </c>
      <c r="F114" s="24" t="e">
        <f>IF(VLOOKUP(B114,#REF!,63,FALSE)="01","航空自衛隊第２補給処調達部長　村岡　良雄","航空自衛隊第２補給処調達部長代理調達管理課長　奥山　英樹")</f>
        <v>#REF!</v>
      </c>
      <c r="G114" s="25" t="e">
        <f>DATEVALUE(VLOOKUP(B114,#REF!,21,FALSE))</f>
        <v>#REF!</v>
      </c>
      <c r="H114" s="24" t="e">
        <f>VLOOKUP(B114,#REF!,18,FALSE)&amp;CHAR(10)&amp;(VLOOKUP(B114,#REF!,19,FALSE))</f>
        <v>#REF!</v>
      </c>
      <c r="I114" s="26" t="e">
        <f>VLOOKUP(H114,#REF!,2,FALSE)</f>
        <v>#REF!</v>
      </c>
      <c r="J114" s="11" t="e">
        <f>IF((VLOOKUP(B114,#REF!,68,FALSE)="55"),"一般競争入札","指名競争入札")</f>
        <v>#REF!</v>
      </c>
      <c r="K114" s="27" t="e">
        <f>IF(OR((VLOOKUP(B114,#REF!,66,FALSE)="1"),(VLOOKUP(B114,#REF!,8,FALSE)="1")),"非公開",(VLOOKUP(B114,#REF!,30,"FALSE")))</f>
        <v>#REF!</v>
      </c>
      <c r="L114" s="27" t="e">
        <f>VLOOKUP(B114,#REF!,29,FALSE)</f>
        <v>#REF!</v>
      </c>
      <c r="M114" s="28" t="e">
        <f>IF(OR((VLOOKUP(B114,#REF!,66,FALSE)="1"),(VLOOKUP(B114,#REF!,8,FALSE)="1")),"非公開",(ROUNDDOWN(L114/K114,3)))</f>
        <v>#REF!</v>
      </c>
      <c r="N114" s="13"/>
      <c r="O114" s="13"/>
      <c r="P114" s="13"/>
      <c r="Q114" s="14" t="s">
        <v>7</v>
      </c>
    </row>
    <row r="115" spans="1:17" ht="60" customHeight="1" x14ac:dyDescent="0.15">
      <c r="A115" s="22" t="e">
        <f>VLOOKUP(B115,#REF!,75,FALSE)</f>
        <v>#REF!</v>
      </c>
      <c r="B115" s="29"/>
      <c r="C115" s="23" t="e">
        <f>VLOOKUP(B115,#REF!,76,FALSE)</f>
        <v>#REF!</v>
      </c>
      <c r="D115" s="23" t="e">
        <f t="shared" si="1"/>
        <v>#REF!</v>
      </c>
      <c r="E115" s="24" t="e">
        <f>VLOOKUP(B115,#REF!,9,FALSE)&amp;CHAR(10)&amp;(DBCS(VLOOKUP(B115,#REF!,11,FALSE))&amp;(DBCS(VLOOKUP(B115,#REF!,10,FALSE))))</f>
        <v>#REF!</v>
      </c>
      <c r="F115" s="24" t="e">
        <f>IF(VLOOKUP(B115,#REF!,63,FALSE)="01","航空自衛隊第２補給処調達部長　村岡　良雄","航空自衛隊第２補給処調達部長代理調達管理課長　奥山　英樹")</f>
        <v>#REF!</v>
      </c>
      <c r="G115" s="25" t="e">
        <f>DATEVALUE(VLOOKUP(B115,#REF!,21,FALSE))</f>
        <v>#REF!</v>
      </c>
      <c r="H115" s="24" t="e">
        <f>VLOOKUP(B115,#REF!,18,FALSE)&amp;CHAR(10)&amp;(VLOOKUP(B115,#REF!,19,FALSE))</f>
        <v>#REF!</v>
      </c>
      <c r="I115" s="26" t="e">
        <f>VLOOKUP(H115,#REF!,2,FALSE)</f>
        <v>#REF!</v>
      </c>
      <c r="J115" s="11" t="e">
        <f>IF((VLOOKUP(B115,#REF!,68,FALSE)="55"),"一般競争入札","指名競争入札")</f>
        <v>#REF!</v>
      </c>
      <c r="K115" s="27" t="e">
        <f>IF(OR((VLOOKUP(B115,#REF!,66,FALSE)="1"),(VLOOKUP(B115,#REF!,8,FALSE)="1")),"非公開",(VLOOKUP(B115,#REF!,30,"FALSE")))</f>
        <v>#REF!</v>
      </c>
      <c r="L115" s="27" t="e">
        <f>VLOOKUP(B115,#REF!,29,FALSE)</f>
        <v>#REF!</v>
      </c>
      <c r="M115" s="28" t="e">
        <f>IF(OR((VLOOKUP(B115,#REF!,66,FALSE)="1"),(VLOOKUP(B115,#REF!,8,FALSE)="1")),"非公開",(ROUNDDOWN(L115/K115,3)))</f>
        <v>#REF!</v>
      </c>
      <c r="N115" s="13"/>
      <c r="O115" s="13"/>
      <c r="P115" s="13"/>
      <c r="Q115" s="14" t="s">
        <v>7</v>
      </c>
    </row>
    <row r="116" spans="1:17" ht="60" customHeight="1" x14ac:dyDescent="0.15">
      <c r="A116" s="22" t="e">
        <f>VLOOKUP(B116,#REF!,75,FALSE)</f>
        <v>#REF!</v>
      </c>
      <c r="B116" s="29"/>
      <c r="C116" s="23" t="e">
        <f>VLOOKUP(B116,#REF!,76,FALSE)</f>
        <v>#REF!</v>
      </c>
      <c r="D116" s="23" t="e">
        <f t="shared" si="1"/>
        <v>#REF!</v>
      </c>
      <c r="E116" s="24" t="e">
        <f>VLOOKUP(B116,#REF!,9,FALSE)&amp;CHAR(10)&amp;(DBCS(VLOOKUP(B116,#REF!,11,FALSE))&amp;(DBCS(VLOOKUP(B116,#REF!,10,FALSE))))</f>
        <v>#REF!</v>
      </c>
      <c r="F116" s="24" t="e">
        <f>IF(VLOOKUP(B116,#REF!,63,FALSE)="01","航空自衛隊第２補給処調達部長　村岡　良雄","航空自衛隊第２補給処調達部長代理調達管理課長　奥山　英樹")</f>
        <v>#REF!</v>
      </c>
      <c r="G116" s="25" t="e">
        <f>DATEVALUE(VLOOKUP(B116,#REF!,21,FALSE))</f>
        <v>#REF!</v>
      </c>
      <c r="H116" s="24" t="e">
        <f>VLOOKUP(B116,#REF!,18,FALSE)&amp;CHAR(10)&amp;(VLOOKUP(B116,#REF!,19,FALSE))</f>
        <v>#REF!</v>
      </c>
      <c r="I116" s="26" t="e">
        <f>VLOOKUP(H116,#REF!,2,FALSE)</f>
        <v>#REF!</v>
      </c>
      <c r="J116" s="11" t="e">
        <f>IF((VLOOKUP(B116,#REF!,68,FALSE)="55"),"一般競争入札","指名競争入札")</f>
        <v>#REF!</v>
      </c>
      <c r="K116" s="27" t="e">
        <f>IF(OR((VLOOKUP(B116,#REF!,66,FALSE)="1"),(VLOOKUP(B116,#REF!,8,FALSE)="1")),"非公開",(VLOOKUP(B116,#REF!,30,"FALSE")))</f>
        <v>#REF!</v>
      </c>
      <c r="L116" s="27" t="e">
        <f>VLOOKUP(B116,#REF!,29,FALSE)</f>
        <v>#REF!</v>
      </c>
      <c r="M116" s="28" t="e">
        <f>IF(OR((VLOOKUP(B116,#REF!,66,FALSE)="1"),(VLOOKUP(B116,#REF!,8,FALSE)="1")),"非公開",(ROUNDDOWN(L116/K116,3)))</f>
        <v>#REF!</v>
      </c>
      <c r="N116" s="13"/>
      <c r="O116" s="13"/>
      <c r="P116" s="13"/>
      <c r="Q116" s="14" t="s">
        <v>7</v>
      </c>
    </row>
    <row r="117" spans="1:17" ht="60" customHeight="1" x14ac:dyDescent="0.15">
      <c r="A117" s="22" t="e">
        <f>VLOOKUP(B117,#REF!,75,FALSE)</f>
        <v>#REF!</v>
      </c>
      <c r="B117" s="29"/>
      <c r="C117" s="23" t="e">
        <f>VLOOKUP(B117,#REF!,76,FALSE)</f>
        <v>#REF!</v>
      </c>
      <c r="D117" s="23" t="e">
        <f t="shared" si="1"/>
        <v>#REF!</v>
      </c>
      <c r="E117" s="24" t="e">
        <f>VLOOKUP(B117,#REF!,9,FALSE)&amp;CHAR(10)&amp;(DBCS(VLOOKUP(B117,#REF!,11,FALSE))&amp;(DBCS(VLOOKUP(B117,#REF!,10,FALSE))))</f>
        <v>#REF!</v>
      </c>
      <c r="F117" s="24" t="e">
        <f>IF(VLOOKUP(B117,#REF!,63,FALSE)="01","航空自衛隊第２補給処調達部長　村岡　良雄","航空自衛隊第２補給処調達部長代理調達管理課長　奥山　英樹")</f>
        <v>#REF!</v>
      </c>
      <c r="G117" s="25" t="e">
        <f>DATEVALUE(VLOOKUP(B117,#REF!,21,FALSE))</f>
        <v>#REF!</v>
      </c>
      <c r="H117" s="24" t="e">
        <f>VLOOKUP(B117,#REF!,18,FALSE)&amp;CHAR(10)&amp;(VLOOKUP(B117,#REF!,19,FALSE))</f>
        <v>#REF!</v>
      </c>
      <c r="I117" s="26" t="e">
        <f>VLOOKUP(H117,#REF!,2,FALSE)</f>
        <v>#REF!</v>
      </c>
      <c r="J117" s="11" t="e">
        <f>IF((VLOOKUP(B117,#REF!,68,FALSE)="55"),"一般競争入札","指名競争入札")</f>
        <v>#REF!</v>
      </c>
      <c r="K117" s="27" t="e">
        <f>IF(OR((VLOOKUP(B117,#REF!,66,FALSE)="1"),(VLOOKUP(B117,#REF!,8,FALSE)="1")),"非公開",(VLOOKUP(B117,#REF!,30,"FALSE")))</f>
        <v>#REF!</v>
      </c>
      <c r="L117" s="27" t="e">
        <f>VLOOKUP(B117,#REF!,29,FALSE)</f>
        <v>#REF!</v>
      </c>
      <c r="M117" s="28" t="e">
        <f>IF(OR((VLOOKUP(B117,#REF!,66,FALSE)="1"),(VLOOKUP(B117,#REF!,8,FALSE)="1")),"非公開",(ROUNDDOWN(L117/K117,3)))</f>
        <v>#REF!</v>
      </c>
      <c r="N117" s="13"/>
      <c r="O117" s="13"/>
      <c r="P117" s="13"/>
      <c r="Q117" s="14" t="s">
        <v>7</v>
      </c>
    </row>
    <row r="118" spans="1:17" ht="60" customHeight="1" x14ac:dyDescent="0.15">
      <c r="A118" s="22" t="e">
        <f>VLOOKUP(B118,#REF!,75,FALSE)</f>
        <v>#REF!</v>
      </c>
      <c r="B118" s="29"/>
      <c r="C118" s="23" t="e">
        <f>VLOOKUP(B118,#REF!,76,FALSE)</f>
        <v>#REF!</v>
      </c>
      <c r="D118" s="23" t="e">
        <f t="shared" si="1"/>
        <v>#REF!</v>
      </c>
      <c r="E118" s="24" t="e">
        <f>VLOOKUP(B118,#REF!,9,FALSE)&amp;CHAR(10)&amp;(DBCS(VLOOKUP(B118,#REF!,11,FALSE))&amp;(DBCS(VLOOKUP(B118,#REF!,10,FALSE))))</f>
        <v>#REF!</v>
      </c>
      <c r="F118" s="24" t="e">
        <f>IF(VLOOKUP(B118,#REF!,63,FALSE)="01","航空自衛隊第２補給処調達部長　村岡　良雄","航空自衛隊第２補給処調達部長代理調達管理課長　奥山　英樹")</f>
        <v>#REF!</v>
      </c>
      <c r="G118" s="25" t="e">
        <f>DATEVALUE(VLOOKUP(B118,#REF!,21,FALSE))</f>
        <v>#REF!</v>
      </c>
      <c r="H118" s="24" t="e">
        <f>VLOOKUP(B118,#REF!,18,FALSE)&amp;CHAR(10)&amp;(VLOOKUP(B118,#REF!,19,FALSE))</f>
        <v>#REF!</v>
      </c>
      <c r="I118" s="26" t="e">
        <f>VLOOKUP(H118,#REF!,2,FALSE)</f>
        <v>#REF!</v>
      </c>
      <c r="J118" s="11" t="e">
        <f>IF((VLOOKUP(B118,#REF!,68,FALSE)="55"),"一般競争入札","指名競争入札")</f>
        <v>#REF!</v>
      </c>
      <c r="K118" s="27" t="e">
        <f>IF(OR((VLOOKUP(B118,#REF!,66,FALSE)="1"),(VLOOKUP(B118,#REF!,8,FALSE)="1")),"非公開",(VLOOKUP(B118,#REF!,30,"FALSE")))</f>
        <v>#REF!</v>
      </c>
      <c r="L118" s="27" t="e">
        <f>VLOOKUP(B118,#REF!,29,FALSE)</f>
        <v>#REF!</v>
      </c>
      <c r="M118" s="28" t="e">
        <f>IF(OR((VLOOKUP(B118,#REF!,66,FALSE)="1"),(VLOOKUP(B118,#REF!,8,FALSE)="1")),"非公開",(ROUNDDOWN(L118/K118,3)))</f>
        <v>#REF!</v>
      </c>
      <c r="N118" s="13"/>
      <c r="O118" s="13"/>
      <c r="P118" s="13"/>
      <c r="Q118" s="14" t="s">
        <v>7</v>
      </c>
    </row>
    <row r="119" spans="1:17" ht="60" customHeight="1" x14ac:dyDescent="0.15">
      <c r="A119" s="22" t="e">
        <f>VLOOKUP(B119,#REF!,75,FALSE)</f>
        <v>#REF!</v>
      </c>
      <c r="B119" s="29"/>
      <c r="C119" s="23" t="e">
        <f>VLOOKUP(B119,#REF!,76,FALSE)</f>
        <v>#REF!</v>
      </c>
      <c r="D119" s="23" t="e">
        <f t="shared" si="1"/>
        <v>#REF!</v>
      </c>
      <c r="E119" s="24" t="e">
        <f>VLOOKUP(B119,#REF!,9,FALSE)&amp;CHAR(10)&amp;(DBCS(VLOOKUP(B119,#REF!,11,FALSE))&amp;(DBCS(VLOOKUP(B119,#REF!,10,FALSE))))</f>
        <v>#REF!</v>
      </c>
      <c r="F119" s="24" t="e">
        <f>IF(VLOOKUP(B119,#REF!,63,FALSE)="01","航空自衛隊第２補給処調達部長　村岡　良雄","航空自衛隊第２補給処調達部長代理調達管理課長　奥山　英樹")</f>
        <v>#REF!</v>
      </c>
      <c r="G119" s="25" t="e">
        <f>DATEVALUE(VLOOKUP(B119,#REF!,21,FALSE))</f>
        <v>#REF!</v>
      </c>
      <c r="H119" s="24" t="e">
        <f>VLOOKUP(B119,#REF!,18,FALSE)&amp;CHAR(10)&amp;(VLOOKUP(B119,#REF!,19,FALSE))</f>
        <v>#REF!</v>
      </c>
      <c r="I119" s="26" t="e">
        <f>VLOOKUP(H119,#REF!,2,FALSE)</f>
        <v>#REF!</v>
      </c>
      <c r="J119" s="11" t="e">
        <f>IF((VLOOKUP(B119,#REF!,68,FALSE)="55"),"一般競争入札","指名競争入札")</f>
        <v>#REF!</v>
      </c>
      <c r="K119" s="27" t="e">
        <f>IF(OR((VLOOKUP(B119,#REF!,66,FALSE)="1"),(VLOOKUP(B119,#REF!,8,FALSE)="1")),"非公開",(VLOOKUP(B119,#REF!,30,"FALSE")))</f>
        <v>#REF!</v>
      </c>
      <c r="L119" s="27" t="e">
        <f>VLOOKUP(B119,#REF!,29,FALSE)</f>
        <v>#REF!</v>
      </c>
      <c r="M119" s="28" t="e">
        <f>IF(OR((VLOOKUP(B119,#REF!,66,FALSE)="1"),(VLOOKUP(B119,#REF!,8,FALSE)="1")),"非公開",(ROUNDDOWN(L119/K119,3)))</f>
        <v>#REF!</v>
      </c>
      <c r="N119" s="13"/>
      <c r="O119" s="13"/>
      <c r="P119" s="13"/>
      <c r="Q119" s="14" t="s">
        <v>7</v>
      </c>
    </row>
    <row r="120" spans="1:17" ht="60" customHeight="1" x14ac:dyDescent="0.15">
      <c r="A120" s="22" t="e">
        <f>VLOOKUP(B120,#REF!,75,FALSE)</f>
        <v>#REF!</v>
      </c>
      <c r="B120" s="29"/>
      <c r="C120" s="23" t="e">
        <f>VLOOKUP(B120,#REF!,76,FALSE)</f>
        <v>#REF!</v>
      </c>
      <c r="D120" s="23" t="e">
        <f t="shared" si="1"/>
        <v>#REF!</v>
      </c>
      <c r="E120" s="24" t="e">
        <f>VLOOKUP(B120,#REF!,9,FALSE)&amp;CHAR(10)&amp;(DBCS(VLOOKUP(B120,#REF!,11,FALSE))&amp;(DBCS(VLOOKUP(B120,#REF!,10,FALSE))))</f>
        <v>#REF!</v>
      </c>
      <c r="F120" s="24" t="e">
        <f>IF(VLOOKUP(B120,#REF!,63,FALSE)="01","航空自衛隊第２補給処調達部長　村岡　良雄","航空自衛隊第２補給処調達部長代理調達管理課長　奥山　英樹")</f>
        <v>#REF!</v>
      </c>
      <c r="G120" s="25" t="e">
        <f>DATEVALUE(VLOOKUP(B120,#REF!,21,FALSE))</f>
        <v>#REF!</v>
      </c>
      <c r="H120" s="24" t="e">
        <f>VLOOKUP(B120,#REF!,18,FALSE)&amp;CHAR(10)&amp;(VLOOKUP(B120,#REF!,19,FALSE))</f>
        <v>#REF!</v>
      </c>
      <c r="I120" s="26" t="e">
        <f>VLOOKUP(H120,#REF!,2,FALSE)</f>
        <v>#REF!</v>
      </c>
      <c r="J120" s="11" t="e">
        <f>IF((VLOOKUP(B120,#REF!,68,FALSE)="55"),"一般競争入札","指名競争入札")</f>
        <v>#REF!</v>
      </c>
      <c r="K120" s="27" t="e">
        <f>IF(OR((VLOOKUP(B120,#REF!,66,FALSE)="1"),(VLOOKUP(B120,#REF!,8,FALSE)="1")),"非公開",(VLOOKUP(B120,#REF!,30,"FALSE")))</f>
        <v>#REF!</v>
      </c>
      <c r="L120" s="27" t="e">
        <f>VLOOKUP(B120,#REF!,29,FALSE)</f>
        <v>#REF!</v>
      </c>
      <c r="M120" s="28" t="e">
        <f>IF(OR((VLOOKUP(B120,#REF!,66,FALSE)="1"),(VLOOKUP(B120,#REF!,8,FALSE)="1")),"非公開",(ROUNDDOWN(L120/K120,3)))</f>
        <v>#REF!</v>
      </c>
      <c r="N120" s="13"/>
      <c r="O120" s="13"/>
      <c r="P120" s="13"/>
      <c r="Q120" s="14" t="s">
        <v>7</v>
      </c>
    </row>
    <row r="121" spans="1:17" ht="60" customHeight="1" x14ac:dyDescent="0.15">
      <c r="A121" s="22" t="e">
        <f>VLOOKUP(B121,#REF!,75,FALSE)</f>
        <v>#REF!</v>
      </c>
      <c r="B121" s="29"/>
      <c r="C121" s="23" t="e">
        <f>VLOOKUP(B121,#REF!,76,FALSE)</f>
        <v>#REF!</v>
      </c>
      <c r="D121" s="23" t="e">
        <f t="shared" si="1"/>
        <v>#REF!</v>
      </c>
      <c r="E121" s="24" t="e">
        <f>VLOOKUP(B121,#REF!,9,FALSE)&amp;CHAR(10)&amp;(DBCS(VLOOKUP(B121,#REF!,11,FALSE))&amp;(DBCS(VLOOKUP(B121,#REF!,10,FALSE))))</f>
        <v>#REF!</v>
      </c>
      <c r="F121" s="24" t="e">
        <f>IF(VLOOKUP(B121,#REF!,63,FALSE)="01","航空自衛隊第２補給処調達部長　村岡　良雄","航空自衛隊第２補給処調達部長代理調達管理課長　奥山　英樹")</f>
        <v>#REF!</v>
      </c>
      <c r="G121" s="25" t="e">
        <f>DATEVALUE(VLOOKUP(B121,#REF!,21,FALSE))</f>
        <v>#REF!</v>
      </c>
      <c r="H121" s="24" t="e">
        <f>VLOOKUP(B121,#REF!,18,FALSE)&amp;CHAR(10)&amp;(VLOOKUP(B121,#REF!,19,FALSE))</f>
        <v>#REF!</v>
      </c>
      <c r="I121" s="26" t="e">
        <f>VLOOKUP(H121,#REF!,2,FALSE)</f>
        <v>#REF!</v>
      </c>
      <c r="J121" s="11" t="e">
        <f>IF((VLOOKUP(B121,#REF!,68,FALSE)="55"),"一般競争入札","指名競争入札")</f>
        <v>#REF!</v>
      </c>
      <c r="K121" s="27" t="e">
        <f>IF(OR((VLOOKUP(B121,#REF!,66,FALSE)="1"),(VLOOKUP(B121,#REF!,8,FALSE)="1")),"非公開",(VLOOKUP(B121,#REF!,30,"FALSE")))</f>
        <v>#REF!</v>
      </c>
      <c r="L121" s="27" t="e">
        <f>VLOOKUP(B121,#REF!,29,FALSE)</f>
        <v>#REF!</v>
      </c>
      <c r="M121" s="28" t="e">
        <f>IF(OR((VLOOKUP(B121,#REF!,66,FALSE)="1"),(VLOOKUP(B121,#REF!,8,FALSE)="1")),"非公開",(ROUNDDOWN(L121/K121,3)))</f>
        <v>#REF!</v>
      </c>
      <c r="N121" s="13"/>
      <c r="O121" s="13"/>
      <c r="P121" s="13"/>
      <c r="Q121" s="14" t="s">
        <v>7</v>
      </c>
    </row>
    <row r="122" spans="1:17" ht="60" customHeight="1" x14ac:dyDescent="0.15">
      <c r="A122" s="22" t="e">
        <f>VLOOKUP(B122,#REF!,75,FALSE)</f>
        <v>#REF!</v>
      </c>
      <c r="B122" s="29"/>
      <c r="C122" s="23" t="e">
        <f>VLOOKUP(B122,#REF!,76,FALSE)</f>
        <v>#REF!</v>
      </c>
      <c r="D122" s="23" t="e">
        <f t="shared" si="1"/>
        <v>#REF!</v>
      </c>
      <c r="E122" s="24" t="e">
        <f>VLOOKUP(B122,#REF!,9,FALSE)&amp;CHAR(10)&amp;(DBCS(VLOOKUP(B122,#REF!,11,FALSE))&amp;(DBCS(VLOOKUP(B122,#REF!,10,FALSE))))</f>
        <v>#REF!</v>
      </c>
      <c r="F122" s="24" t="e">
        <f>IF(VLOOKUP(B122,#REF!,63,FALSE)="01","航空自衛隊第２補給処調達部長　村岡　良雄","航空自衛隊第２補給処調達部長代理調達管理課長　奥山　英樹")</f>
        <v>#REF!</v>
      </c>
      <c r="G122" s="25" t="e">
        <f>DATEVALUE(VLOOKUP(B122,#REF!,21,FALSE))</f>
        <v>#REF!</v>
      </c>
      <c r="H122" s="24" t="e">
        <f>VLOOKUP(B122,#REF!,18,FALSE)&amp;CHAR(10)&amp;(VLOOKUP(B122,#REF!,19,FALSE))</f>
        <v>#REF!</v>
      </c>
      <c r="I122" s="26" t="e">
        <f>VLOOKUP(H122,#REF!,2,FALSE)</f>
        <v>#REF!</v>
      </c>
      <c r="J122" s="11" t="e">
        <f>IF((VLOOKUP(B122,#REF!,68,FALSE)="55"),"一般競争入札","指名競争入札")</f>
        <v>#REF!</v>
      </c>
      <c r="K122" s="27" t="e">
        <f>IF(OR((VLOOKUP(B122,#REF!,66,FALSE)="1"),(VLOOKUP(B122,#REF!,8,FALSE)="1")),"非公開",(VLOOKUP(B122,#REF!,30,"FALSE")))</f>
        <v>#REF!</v>
      </c>
      <c r="L122" s="27" t="e">
        <f>VLOOKUP(B122,#REF!,29,FALSE)</f>
        <v>#REF!</v>
      </c>
      <c r="M122" s="28" t="e">
        <f>IF(OR((VLOOKUP(B122,#REF!,66,FALSE)="1"),(VLOOKUP(B122,#REF!,8,FALSE)="1")),"非公開",(ROUNDDOWN(L122/K122,3)))</f>
        <v>#REF!</v>
      </c>
      <c r="N122" s="13"/>
      <c r="O122" s="13"/>
      <c r="P122" s="13"/>
      <c r="Q122" s="14" t="s">
        <v>7</v>
      </c>
    </row>
    <row r="123" spans="1:17" ht="60" customHeight="1" x14ac:dyDescent="0.15">
      <c r="A123" s="22" t="e">
        <f>VLOOKUP(B123,#REF!,75,FALSE)</f>
        <v>#REF!</v>
      </c>
      <c r="B123" s="29"/>
      <c r="C123" s="23" t="e">
        <f>VLOOKUP(B123,#REF!,76,FALSE)</f>
        <v>#REF!</v>
      </c>
      <c r="D123" s="23" t="e">
        <f t="shared" si="1"/>
        <v>#REF!</v>
      </c>
      <c r="E123" s="24" t="e">
        <f>VLOOKUP(B123,#REF!,9,FALSE)&amp;CHAR(10)&amp;(DBCS(VLOOKUP(B123,#REF!,11,FALSE))&amp;(DBCS(VLOOKUP(B123,#REF!,10,FALSE))))</f>
        <v>#REF!</v>
      </c>
      <c r="F123" s="24" t="e">
        <f>IF(VLOOKUP(B123,#REF!,63,FALSE)="01","航空自衛隊第２補給処調達部長　村岡　良雄","航空自衛隊第２補給処調達部長代理調達管理課長　奥山　英樹")</f>
        <v>#REF!</v>
      </c>
      <c r="G123" s="25" t="e">
        <f>DATEVALUE(VLOOKUP(B123,#REF!,21,FALSE))</f>
        <v>#REF!</v>
      </c>
      <c r="H123" s="24" t="e">
        <f>VLOOKUP(B123,#REF!,18,FALSE)&amp;CHAR(10)&amp;(VLOOKUP(B123,#REF!,19,FALSE))</f>
        <v>#REF!</v>
      </c>
      <c r="I123" s="26" t="e">
        <f>VLOOKUP(H123,#REF!,2,FALSE)</f>
        <v>#REF!</v>
      </c>
      <c r="J123" s="11" t="e">
        <f>IF((VLOOKUP(B123,#REF!,68,FALSE)="55"),"一般競争入札","指名競争入札")</f>
        <v>#REF!</v>
      </c>
      <c r="K123" s="27" t="e">
        <f>IF(OR((VLOOKUP(B123,#REF!,66,FALSE)="1"),(VLOOKUP(B123,#REF!,8,FALSE)="1")),"非公開",(VLOOKUP(B123,#REF!,30,"FALSE")))</f>
        <v>#REF!</v>
      </c>
      <c r="L123" s="27" t="e">
        <f>VLOOKUP(B123,#REF!,29,FALSE)</f>
        <v>#REF!</v>
      </c>
      <c r="M123" s="28" t="e">
        <f>IF(OR((VLOOKUP(B123,#REF!,66,FALSE)="1"),(VLOOKUP(B123,#REF!,8,FALSE)="1")),"非公開",(ROUNDDOWN(L123/K123,3)))</f>
        <v>#REF!</v>
      </c>
      <c r="N123" s="13"/>
      <c r="O123" s="13"/>
      <c r="P123" s="13"/>
      <c r="Q123" s="14" t="s">
        <v>7</v>
      </c>
    </row>
    <row r="124" spans="1:17" ht="60" customHeight="1" x14ac:dyDescent="0.15">
      <c r="A124" s="22" t="e">
        <f>VLOOKUP(B124,#REF!,75,FALSE)</f>
        <v>#REF!</v>
      </c>
      <c r="B124" s="29"/>
      <c r="C124" s="23" t="e">
        <f>VLOOKUP(B124,#REF!,76,FALSE)</f>
        <v>#REF!</v>
      </c>
      <c r="D124" s="23" t="e">
        <f t="shared" si="1"/>
        <v>#REF!</v>
      </c>
      <c r="E124" s="24" t="e">
        <f>VLOOKUP(B124,#REF!,9,FALSE)&amp;CHAR(10)&amp;(DBCS(VLOOKUP(B124,#REF!,11,FALSE))&amp;(DBCS(VLOOKUP(B124,#REF!,10,FALSE))))</f>
        <v>#REF!</v>
      </c>
      <c r="F124" s="24" t="e">
        <f>IF(VLOOKUP(B124,#REF!,63,FALSE)="01","航空自衛隊第２補給処調達部長　村岡　良雄","航空自衛隊第２補給処調達部長代理調達管理課長　奥山　英樹")</f>
        <v>#REF!</v>
      </c>
      <c r="G124" s="25" t="e">
        <f>DATEVALUE(VLOOKUP(B124,#REF!,21,FALSE))</f>
        <v>#REF!</v>
      </c>
      <c r="H124" s="24" t="e">
        <f>VLOOKUP(B124,#REF!,18,FALSE)&amp;CHAR(10)&amp;(VLOOKUP(B124,#REF!,19,FALSE))</f>
        <v>#REF!</v>
      </c>
      <c r="I124" s="26" t="e">
        <f>VLOOKUP(H124,#REF!,2,FALSE)</f>
        <v>#REF!</v>
      </c>
      <c r="J124" s="11" t="e">
        <f>IF((VLOOKUP(B124,#REF!,68,FALSE)="55"),"一般競争入札","指名競争入札")</f>
        <v>#REF!</v>
      </c>
      <c r="K124" s="27" t="e">
        <f>IF(OR((VLOOKUP(B124,#REF!,66,FALSE)="1"),(VLOOKUP(B124,#REF!,8,FALSE)="1")),"非公開",(VLOOKUP(B124,#REF!,30,"FALSE")))</f>
        <v>#REF!</v>
      </c>
      <c r="L124" s="27" t="e">
        <f>VLOOKUP(B124,#REF!,29,FALSE)</f>
        <v>#REF!</v>
      </c>
      <c r="M124" s="28" t="e">
        <f>IF(OR((VLOOKUP(B124,#REF!,66,FALSE)="1"),(VLOOKUP(B124,#REF!,8,FALSE)="1")),"非公開",(ROUNDDOWN(L124/K124,3)))</f>
        <v>#REF!</v>
      </c>
      <c r="N124" s="13"/>
      <c r="O124" s="13"/>
      <c r="P124" s="13"/>
      <c r="Q124" s="14" t="s">
        <v>7</v>
      </c>
    </row>
    <row r="125" spans="1:17" ht="60" customHeight="1" x14ac:dyDescent="0.15">
      <c r="A125" s="22" t="e">
        <f>VLOOKUP(B125,#REF!,75,FALSE)</f>
        <v>#REF!</v>
      </c>
      <c r="B125" s="29"/>
      <c r="C125" s="23" t="e">
        <f>VLOOKUP(B125,#REF!,76,FALSE)</f>
        <v>#REF!</v>
      </c>
      <c r="D125" s="23" t="e">
        <f t="shared" si="1"/>
        <v>#REF!</v>
      </c>
      <c r="E125" s="24" t="e">
        <f>VLOOKUP(B125,#REF!,9,FALSE)&amp;CHAR(10)&amp;(DBCS(VLOOKUP(B125,#REF!,11,FALSE))&amp;(DBCS(VLOOKUP(B125,#REF!,10,FALSE))))</f>
        <v>#REF!</v>
      </c>
      <c r="F125" s="24" t="e">
        <f>IF(VLOOKUP(B125,#REF!,63,FALSE)="01","航空自衛隊第２補給処調達部長　村岡　良雄","航空自衛隊第２補給処調達部長代理調達管理課長　奥山　英樹")</f>
        <v>#REF!</v>
      </c>
      <c r="G125" s="25" t="e">
        <f>DATEVALUE(VLOOKUP(B125,#REF!,21,FALSE))</f>
        <v>#REF!</v>
      </c>
      <c r="H125" s="24" t="e">
        <f>VLOOKUP(B125,#REF!,18,FALSE)&amp;CHAR(10)&amp;(VLOOKUP(B125,#REF!,19,FALSE))</f>
        <v>#REF!</v>
      </c>
      <c r="I125" s="26" t="e">
        <f>VLOOKUP(H125,#REF!,2,FALSE)</f>
        <v>#REF!</v>
      </c>
      <c r="J125" s="11" t="e">
        <f>IF((VLOOKUP(B125,#REF!,68,FALSE)="55"),"一般競争入札","指名競争入札")</f>
        <v>#REF!</v>
      </c>
      <c r="K125" s="27" t="e">
        <f>IF(OR((VLOOKUP(B125,#REF!,66,FALSE)="1"),(VLOOKUP(B125,#REF!,8,FALSE)="1")),"非公開",(VLOOKUP(B125,#REF!,30,"FALSE")))</f>
        <v>#REF!</v>
      </c>
      <c r="L125" s="27" t="e">
        <f>VLOOKUP(B125,#REF!,29,FALSE)</f>
        <v>#REF!</v>
      </c>
      <c r="M125" s="28" t="e">
        <f>IF(OR((VLOOKUP(B125,#REF!,66,FALSE)="1"),(VLOOKUP(B125,#REF!,8,FALSE)="1")),"非公開",(ROUNDDOWN(L125/K125,3)))</f>
        <v>#REF!</v>
      </c>
      <c r="N125" s="13"/>
      <c r="O125" s="13"/>
      <c r="P125" s="13"/>
      <c r="Q125" s="14" t="s">
        <v>7</v>
      </c>
    </row>
    <row r="126" spans="1:17" ht="60" customHeight="1" x14ac:dyDescent="0.15">
      <c r="A126" s="22" t="e">
        <f>VLOOKUP(B126,#REF!,75,FALSE)</f>
        <v>#REF!</v>
      </c>
      <c r="B126" s="29"/>
      <c r="C126" s="23" t="e">
        <f>VLOOKUP(B126,#REF!,76,FALSE)</f>
        <v>#REF!</v>
      </c>
      <c r="D126" s="23" t="e">
        <f t="shared" si="1"/>
        <v>#REF!</v>
      </c>
      <c r="E126" s="24" t="e">
        <f>VLOOKUP(B126,#REF!,9,FALSE)&amp;CHAR(10)&amp;(DBCS(VLOOKUP(B126,#REF!,11,FALSE))&amp;(DBCS(VLOOKUP(B126,#REF!,10,FALSE))))</f>
        <v>#REF!</v>
      </c>
      <c r="F126" s="24" t="e">
        <f>IF(VLOOKUP(B126,#REF!,63,FALSE)="01","航空自衛隊第２補給処調達部長　村岡　良雄","航空自衛隊第２補給処調達部長代理調達管理課長　奥山　英樹")</f>
        <v>#REF!</v>
      </c>
      <c r="G126" s="25" t="e">
        <f>DATEVALUE(VLOOKUP(B126,#REF!,21,FALSE))</f>
        <v>#REF!</v>
      </c>
      <c r="H126" s="24" t="e">
        <f>VLOOKUP(B126,#REF!,18,FALSE)&amp;CHAR(10)&amp;(VLOOKUP(B126,#REF!,19,FALSE))</f>
        <v>#REF!</v>
      </c>
      <c r="I126" s="26" t="e">
        <f>VLOOKUP(H126,#REF!,2,FALSE)</f>
        <v>#REF!</v>
      </c>
      <c r="J126" s="11" t="e">
        <f>IF((VLOOKUP(B126,#REF!,68,FALSE)="55"),"一般競争入札","指名競争入札")</f>
        <v>#REF!</v>
      </c>
      <c r="K126" s="27" t="e">
        <f>IF(OR((VLOOKUP(B126,#REF!,66,FALSE)="1"),(VLOOKUP(B126,#REF!,8,FALSE)="1")),"非公開",(VLOOKUP(B126,#REF!,30,"FALSE")))</f>
        <v>#REF!</v>
      </c>
      <c r="L126" s="27" t="e">
        <f>VLOOKUP(B126,#REF!,29,FALSE)</f>
        <v>#REF!</v>
      </c>
      <c r="M126" s="28" t="e">
        <f>IF(OR((VLOOKUP(B126,#REF!,66,FALSE)="1"),(VLOOKUP(B126,#REF!,8,FALSE)="1")),"非公開",(ROUNDDOWN(L126/K126,3)))</f>
        <v>#REF!</v>
      </c>
      <c r="N126" s="13"/>
      <c r="O126" s="13"/>
      <c r="P126" s="13"/>
      <c r="Q126" s="14" t="s">
        <v>7</v>
      </c>
    </row>
    <row r="127" spans="1:17" ht="60" customHeight="1" x14ac:dyDescent="0.15">
      <c r="A127" s="22" t="e">
        <f>VLOOKUP(B127,#REF!,75,FALSE)</f>
        <v>#REF!</v>
      </c>
      <c r="B127" s="29"/>
      <c r="C127" s="23" t="e">
        <f>VLOOKUP(B127,#REF!,76,FALSE)</f>
        <v>#REF!</v>
      </c>
      <c r="D127" s="23" t="e">
        <f t="shared" si="1"/>
        <v>#REF!</v>
      </c>
      <c r="E127" s="24" t="e">
        <f>VLOOKUP(B127,#REF!,9,FALSE)&amp;CHAR(10)&amp;(DBCS(VLOOKUP(B127,#REF!,11,FALSE))&amp;(DBCS(VLOOKUP(B127,#REF!,10,FALSE))))</f>
        <v>#REF!</v>
      </c>
      <c r="F127" s="24" t="e">
        <f>IF(VLOOKUP(B127,#REF!,63,FALSE)="01","航空自衛隊第２補給処調達部長　村岡　良雄","航空自衛隊第２補給処調達部長代理調達管理課長　奥山　英樹")</f>
        <v>#REF!</v>
      </c>
      <c r="G127" s="25" t="e">
        <f>DATEVALUE(VLOOKUP(B127,#REF!,21,FALSE))</f>
        <v>#REF!</v>
      </c>
      <c r="H127" s="24" t="e">
        <f>VLOOKUP(B127,#REF!,18,FALSE)&amp;CHAR(10)&amp;(VLOOKUP(B127,#REF!,19,FALSE))</f>
        <v>#REF!</v>
      </c>
      <c r="I127" s="26" t="e">
        <f>VLOOKUP(H127,#REF!,2,FALSE)</f>
        <v>#REF!</v>
      </c>
      <c r="J127" s="11" t="e">
        <f>IF((VLOOKUP(B127,#REF!,68,FALSE)="55"),"一般競争入札","指名競争入札")</f>
        <v>#REF!</v>
      </c>
      <c r="K127" s="27" t="e">
        <f>IF(OR((VLOOKUP(B127,#REF!,66,FALSE)="1"),(VLOOKUP(B127,#REF!,8,FALSE)="1")),"非公開",(VLOOKUP(B127,#REF!,30,"FALSE")))</f>
        <v>#REF!</v>
      </c>
      <c r="L127" s="27" t="e">
        <f>VLOOKUP(B127,#REF!,29,FALSE)</f>
        <v>#REF!</v>
      </c>
      <c r="M127" s="28" t="e">
        <f>IF(OR((VLOOKUP(B127,#REF!,66,FALSE)="1"),(VLOOKUP(B127,#REF!,8,FALSE)="1")),"非公開",(ROUNDDOWN(L127/K127,3)))</f>
        <v>#REF!</v>
      </c>
      <c r="N127" s="13"/>
      <c r="O127" s="13"/>
      <c r="P127" s="13"/>
      <c r="Q127" s="14" t="s">
        <v>7</v>
      </c>
    </row>
    <row r="128" spans="1:17" ht="60" customHeight="1" x14ac:dyDescent="0.15">
      <c r="A128" s="22" t="e">
        <f>VLOOKUP(B128,#REF!,75,FALSE)</f>
        <v>#REF!</v>
      </c>
      <c r="B128" s="29"/>
      <c r="C128" s="23" t="e">
        <f>VLOOKUP(B128,#REF!,76,FALSE)</f>
        <v>#REF!</v>
      </c>
      <c r="D128" s="23" t="e">
        <f t="shared" si="1"/>
        <v>#REF!</v>
      </c>
      <c r="E128" s="24" t="e">
        <f>VLOOKUP(B128,#REF!,9,FALSE)&amp;CHAR(10)&amp;(DBCS(VLOOKUP(B128,#REF!,11,FALSE))&amp;(DBCS(VLOOKUP(B128,#REF!,10,FALSE))))</f>
        <v>#REF!</v>
      </c>
      <c r="F128" s="24" t="e">
        <f>IF(VLOOKUP(B128,#REF!,63,FALSE)="01","航空自衛隊第２補給処調達部長　村岡　良雄","航空自衛隊第２補給処調達部長代理調達管理課長　奥山　英樹")</f>
        <v>#REF!</v>
      </c>
      <c r="G128" s="25" t="e">
        <f>DATEVALUE(VLOOKUP(B128,#REF!,21,FALSE))</f>
        <v>#REF!</v>
      </c>
      <c r="H128" s="24" t="e">
        <f>VLOOKUP(B128,#REF!,18,FALSE)&amp;CHAR(10)&amp;(VLOOKUP(B128,#REF!,19,FALSE))</f>
        <v>#REF!</v>
      </c>
      <c r="I128" s="26" t="e">
        <f>VLOOKUP(H128,#REF!,2,FALSE)</f>
        <v>#REF!</v>
      </c>
      <c r="J128" s="11" t="e">
        <f>IF((VLOOKUP(B128,#REF!,68,FALSE)="55"),"一般競争入札","指名競争入札")</f>
        <v>#REF!</v>
      </c>
      <c r="K128" s="27" t="e">
        <f>IF(OR((VLOOKUP(B128,#REF!,66,FALSE)="1"),(VLOOKUP(B128,#REF!,8,FALSE)="1")),"非公開",(VLOOKUP(B128,#REF!,30,"FALSE")))</f>
        <v>#REF!</v>
      </c>
      <c r="L128" s="27" t="e">
        <f>VLOOKUP(B128,#REF!,29,FALSE)</f>
        <v>#REF!</v>
      </c>
      <c r="M128" s="28" t="e">
        <f>IF(OR((VLOOKUP(B128,#REF!,66,FALSE)="1"),(VLOOKUP(B128,#REF!,8,FALSE)="1")),"非公開",(ROUNDDOWN(L128/K128,3)))</f>
        <v>#REF!</v>
      </c>
      <c r="N128" s="13"/>
      <c r="O128" s="13"/>
      <c r="P128" s="13"/>
      <c r="Q128" s="14" t="s">
        <v>7</v>
      </c>
    </row>
    <row r="129" spans="1:17" ht="60" customHeight="1" x14ac:dyDescent="0.15">
      <c r="A129" s="22" t="e">
        <f>VLOOKUP(B129,#REF!,75,FALSE)</f>
        <v>#REF!</v>
      </c>
      <c r="B129" s="29"/>
      <c r="C129" s="23" t="e">
        <f>VLOOKUP(B129,#REF!,76,FALSE)</f>
        <v>#REF!</v>
      </c>
      <c r="D129" s="23" t="e">
        <f t="shared" si="1"/>
        <v>#REF!</v>
      </c>
      <c r="E129" s="24" t="e">
        <f>VLOOKUP(B129,#REF!,9,FALSE)&amp;CHAR(10)&amp;(DBCS(VLOOKUP(B129,#REF!,11,FALSE))&amp;(DBCS(VLOOKUP(B129,#REF!,10,FALSE))))</f>
        <v>#REF!</v>
      </c>
      <c r="F129" s="24" t="e">
        <f>IF(VLOOKUP(B129,#REF!,63,FALSE)="01","航空自衛隊第２補給処調達部長　村岡　良雄","航空自衛隊第２補給処調達部長代理調達管理課長　奥山　英樹")</f>
        <v>#REF!</v>
      </c>
      <c r="G129" s="25" t="e">
        <f>DATEVALUE(VLOOKUP(B129,#REF!,21,FALSE))</f>
        <v>#REF!</v>
      </c>
      <c r="H129" s="24" t="e">
        <f>VLOOKUP(B129,#REF!,18,FALSE)&amp;CHAR(10)&amp;(VLOOKUP(B129,#REF!,19,FALSE))</f>
        <v>#REF!</v>
      </c>
      <c r="I129" s="26" t="e">
        <f>VLOOKUP(H129,#REF!,2,FALSE)</f>
        <v>#REF!</v>
      </c>
      <c r="J129" s="11" t="e">
        <f>IF((VLOOKUP(B129,#REF!,68,FALSE)="55"),"一般競争入札","指名競争入札")</f>
        <v>#REF!</v>
      </c>
      <c r="K129" s="27" t="e">
        <f>IF(OR((VLOOKUP(B129,#REF!,66,FALSE)="1"),(VLOOKUP(B129,#REF!,8,FALSE)="1")),"非公開",(VLOOKUP(B129,#REF!,30,"FALSE")))</f>
        <v>#REF!</v>
      </c>
      <c r="L129" s="27" t="e">
        <f>VLOOKUP(B129,#REF!,29,FALSE)</f>
        <v>#REF!</v>
      </c>
      <c r="M129" s="28" t="e">
        <f>IF(OR((VLOOKUP(B129,#REF!,66,FALSE)="1"),(VLOOKUP(B129,#REF!,8,FALSE)="1")),"非公開",(ROUNDDOWN(L129/K129,3)))</f>
        <v>#REF!</v>
      </c>
      <c r="N129" s="13"/>
      <c r="O129" s="13"/>
      <c r="P129" s="13"/>
      <c r="Q129" s="14" t="s">
        <v>7</v>
      </c>
    </row>
    <row r="130" spans="1:17" ht="60" customHeight="1" x14ac:dyDescent="0.15">
      <c r="A130" s="22" t="e">
        <f>VLOOKUP(B130,#REF!,75,FALSE)</f>
        <v>#REF!</v>
      </c>
      <c r="B130" s="29"/>
      <c r="C130" s="23" t="e">
        <f>VLOOKUP(B130,#REF!,76,FALSE)</f>
        <v>#REF!</v>
      </c>
      <c r="D130" s="23" t="e">
        <f t="shared" si="1"/>
        <v>#REF!</v>
      </c>
      <c r="E130" s="24" t="e">
        <f>VLOOKUP(B130,#REF!,9,FALSE)&amp;CHAR(10)&amp;(DBCS(VLOOKUP(B130,#REF!,11,FALSE))&amp;(DBCS(VLOOKUP(B130,#REF!,10,FALSE))))</f>
        <v>#REF!</v>
      </c>
      <c r="F130" s="24" t="e">
        <f>IF(VLOOKUP(B130,#REF!,63,FALSE)="01","航空自衛隊第２補給処調達部長　村岡　良雄","航空自衛隊第２補給処調達部長代理調達管理課長　奥山　英樹")</f>
        <v>#REF!</v>
      </c>
      <c r="G130" s="25" t="e">
        <f>DATEVALUE(VLOOKUP(B130,#REF!,21,FALSE))</f>
        <v>#REF!</v>
      </c>
      <c r="H130" s="24" t="e">
        <f>VLOOKUP(B130,#REF!,18,FALSE)&amp;CHAR(10)&amp;(VLOOKUP(B130,#REF!,19,FALSE))</f>
        <v>#REF!</v>
      </c>
      <c r="I130" s="26" t="e">
        <f>VLOOKUP(H130,#REF!,2,FALSE)</f>
        <v>#REF!</v>
      </c>
      <c r="J130" s="11" t="e">
        <f>IF((VLOOKUP(B130,#REF!,68,FALSE)="55"),"一般競争入札","指名競争入札")</f>
        <v>#REF!</v>
      </c>
      <c r="K130" s="27" t="e">
        <f>IF(OR((VLOOKUP(B130,#REF!,66,FALSE)="1"),(VLOOKUP(B130,#REF!,8,FALSE)="1")),"非公開",(VLOOKUP(B130,#REF!,30,"FALSE")))</f>
        <v>#REF!</v>
      </c>
      <c r="L130" s="27" t="e">
        <f>VLOOKUP(B130,#REF!,29,FALSE)</f>
        <v>#REF!</v>
      </c>
      <c r="M130" s="28" t="e">
        <f>IF(OR((VLOOKUP(B130,#REF!,66,FALSE)="1"),(VLOOKUP(B130,#REF!,8,FALSE)="1")),"非公開",(ROUNDDOWN(L130/K130,3)))</f>
        <v>#REF!</v>
      </c>
      <c r="N130" s="13"/>
      <c r="O130" s="13"/>
      <c r="P130" s="13"/>
      <c r="Q130" s="14" t="s">
        <v>7</v>
      </c>
    </row>
    <row r="131" spans="1:17" ht="60" customHeight="1" x14ac:dyDescent="0.15">
      <c r="A131" s="22" t="e">
        <f>VLOOKUP(B131,#REF!,75,FALSE)</f>
        <v>#REF!</v>
      </c>
      <c r="B131" s="29"/>
      <c r="C131" s="23" t="e">
        <f>VLOOKUP(B131,#REF!,76,FALSE)</f>
        <v>#REF!</v>
      </c>
      <c r="D131" s="23" t="e">
        <f t="shared" si="1"/>
        <v>#REF!</v>
      </c>
      <c r="E131" s="24" t="e">
        <f>VLOOKUP(B131,#REF!,9,FALSE)&amp;CHAR(10)&amp;(DBCS(VLOOKUP(B131,#REF!,11,FALSE))&amp;(DBCS(VLOOKUP(B131,#REF!,10,FALSE))))</f>
        <v>#REF!</v>
      </c>
      <c r="F131" s="24" t="e">
        <f>IF(VLOOKUP(B131,#REF!,63,FALSE)="01","航空自衛隊第２補給処調達部長　村岡　良雄","航空自衛隊第２補給処調達部長代理調達管理課長　奥山　英樹")</f>
        <v>#REF!</v>
      </c>
      <c r="G131" s="25" t="e">
        <f>DATEVALUE(VLOOKUP(B131,#REF!,21,FALSE))</f>
        <v>#REF!</v>
      </c>
      <c r="H131" s="24" t="e">
        <f>VLOOKUP(B131,#REF!,18,FALSE)&amp;CHAR(10)&amp;(VLOOKUP(B131,#REF!,19,FALSE))</f>
        <v>#REF!</v>
      </c>
      <c r="I131" s="26" t="e">
        <f>VLOOKUP(H131,#REF!,2,FALSE)</f>
        <v>#REF!</v>
      </c>
      <c r="J131" s="11" t="e">
        <f>IF((VLOOKUP(B131,#REF!,68,FALSE)="55"),"一般競争入札","指名競争入札")</f>
        <v>#REF!</v>
      </c>
      <c r="K131" s="27" t="e">
        <f>IF(OR((VLOOKUP(B131,#REF!,66,FALSE)="1"),(VLOOKUP(B131,#REF!,8,FALSE)="1")),"非公開",(VLOOKUP(B131,#REF!,30,"FALSE")))</f>
        <v>#REF!</v>
      </c>
      <c r="L131" s="27" t="e">
        <f>VLOOKUP(B131,#REF!,29,FALSE)</f>
        <v>#REF!</v>
      </c>
      <c r="M131" s="28" t="e">
        <f>IF(OR((VLOOKUP(B131,#REF!,66,FALSE)="1"),(VLOOKUP(B131,#REF!,8,FALSE)="1")),"非公開",(ROUNDDOWN(L131/K131,3)))</f>
        <v>#REF!</v>
      </c>
      <c r="N131" s="13"/>
      <c r="O131" s="13"/>
      <c r="P131" s="13"/>
      <c r="Q131" s="14" t="s">
        <v>7</v>
      </c>
    </row>
    <row r="132" spans="1:17" ht="60" customHeight="1" x14ac:dyDescent="0.15">
      <c r="A132" s="22" t="e">
        <f>VLOOKUP(B132,#REF!,75,FALSE)</f>
        <v>#REF!</v>
      </c>
      <c r="B132" s="29"/>
      <c r="C132" s="23" t="e">
        <f>VLOOKUP(B132,#REF!,76,FALSE)</f>
        <v>#REF!</v>
      </c>
      <c r="D132" s="23" t="e">
        <f t="shared" si="1"/>
        <v>#REF!</v>
      </c>
      <c r="E132" s="24" t="e">
        <f>VLOOKUP(B132,#REF!,9,FALSE)&amp;CHAR(10)&amp;(DBCS(VLOOKUP(B132,#REF!,11,FALSE))&amp;(DBCS(VLOOKUP(B132,#REF!,10,FALSE))))</f>
        <v>#REF!</v>
      </c>
      <c r="F132" s="24" t="e">
        <f>IF(VLOOKUP(B132,#REF!,63,FALSE)="01","航空自衛隊第２補給処調達部長　村岡　良雄","航空自衛隊第２補給処調達部長代理調達管理課長　奥山　英樹")</f>
        <v>#REF!</v>
      </c>
      <c r="G132" s="25" t="e">
        <f>DATEVALUE(VLOOKUP(B132,#REF!,21,FALSE))</f>
        <v>#REF!</v>
      </c>
      <c r="H132" s="24" t="e">
        <f>VLOOKUP(B132,#REF!,18,FALSE)&amp;CHAR(10)&amp;(VLOOKUP(B132,#REF!,19,FALSE))</f>
        <v>#REF!</v>
      </c>
      <c r="I132" s="26" t="e">
        <f>VLOOKUP(H132,#REF!,2,FALSE)</f>
        <v>#REF!</v>
      </c>
      <c r="J132" s="11" t="e">
        <f>IF((VLOOKUP(B132,#REF!,68,FALSE)="55"),"一般競争入札","指名競争入札")</f>
        <v>#REF!</v>
      </c>
      <c r="K132" s="27" t="e">
        <f>IF(OR((VLOOKUP(B132,#REF!,66,FALSE)="1"),(VLOOKUP(B132,#REF!,8,FALSE)="1")),"非公開",(VLOOKUP(B132,#REF!,30,"FALSE")))</f>
        <v>#REF!</v>
      </c>
      <c r="L132" s="27" t="e">
        <f>VLOOKUP(B132,#REF!,29,FALSE)</f>
        <v>#REF!</v>
      </c>
      <c r="M132" s="28" t="e">
        <f>IF(OR((VLOOKUP(B132,#REF!,66,FALSE)="1"),(VLOOKUP(B132,#REF!,8,FALSE)="1")),"非公開",(ROUNDDOWN(L132/K132,3)))</f>
        <v>#REF!</v>
      </c>
      <c r="N132" s="13"/>
      <c r="O132" s="13"/>
      <c r="P132" s="13"/>
      <c r="Q132" s="14" t="s">
        <v>7</v>
      </c>
    </row>
    <row r="133" spans="1:17" ht="60" customHeight="1" x14ac:dyDescent="0.15">
      <c r="A133" s="22" t="e">
        <f>VLOOKUP(B133,#REF!,75,FALSE)</f>
        <v>#REF!</v>
      </c>
      <c r="B133" s="29"/>
      <c r="C133" s="23" t="e">
        <f>VLOOKUP(B133,#REF!,76,FALSE)</f>
        <v>#REF!</v>
      </c>
      <c r="D133" s="23" t="e">
        <f t="shared" ref="D133:D196" si="2">IF(C133="KE","市場価格方式","")</f>
        <v>#REF!</v>
      </c>
      <c r="E133" s="24" t="e">
        <f>VLOOKUP(B133,#REF!,9,FALSE)&amp;CHAR(10)&amp;(DBCS(VLOOKUP(B133,#REF!,11,FALSE))&amp;(DBCS(VLOOKUP(B133,#REF!,10,FALSE))))</f>
        <v>#REF!</v>
      </c>
      <c r="F133" s="24" t="e">
        <f>IF(VLOOKUP(B133,#REF!,63,FALSE)="01","航空自衛隊第２補給処調達部長　村岡　良雄","航空自衛隊第２補給処調達部長代理調達管理課長　奥山　英樹")</f>
        <v>#REF!</v>
      </c>
      <c r="G133" s="25" t="e">
        <f>DATEVALUE(VLOOKUP(B133,#REF!,21,FALSE))</f>
        <v>#REF!</v>
      </c>
      <c r="H133" s="24" t="e">
        <f>VLOOKUP(B133,#REF!,18,FALSE)&amp;CHAR(10)&amp;(VLOOKUP(B133,#REF!,19,FALSE))</f>
        <v>#REF!</v>
      </c>
      <c r="I133" s="26" t="e">
        <f>VLOOKUP(H133,#REF!,2,FALSE)</f>
        <v>#REF!</v>
      </c>
      <c r="J133" s="11" t="e">
        <f>IF((VLOOKUP(B133,#REF!,68,FALSE)="55"),"一般競争入札","指名競争入札")</f>
        <v>#REF!</v>
      </c>
      <c r="K133" s="27" t="e">
        <f>IF(OR((VLOOKUP(B133,#REF!,66,FALSE)="1"),(VLOOKUP(B133,#REF!,8,FALSE)="1")),"非公開",(VLOOKUP(B133,#REF!,30,"FALSE")))</f>
        <v>#REF!</v>
      </c>
      <c r="L133" s="27" t="e">
        <f>VLOOKUP(B133,#REF!,29,FALSE)</f>
        <v>#REF!</v>
      </c>
      <c r="M133" s="28" t="e">
        <f>IF(OR((VLOOKUP(B133,#REF!,66,FALSE)="1"),(VLOOKUP(B133,#REF!,8,FALSE)="1")),"非公開",(ROUNDDOWN(L133/K133,3)))</f>
        <v>#REF!</v>
      </c>
      <c r="N133" s="13"/>
      <c r="O133" s="13"/>
      <c r="P133" s="13"/>
      <c r="Q133" s="14" t="s">
        <v>7</v>
      </c>
    </row>
    <row r="134" spans="1:17" ht="60" customHeight="1" x14ac:dyDescent="0.15">
      <c r="A134" s="22" t="e">
        <f>VLOOKUP(B134,#REF!,75,FALSE)</f>
        <v>#REF!</v>
      </c>
      <c r="B134" s="29"/>
      <c r="C134" s="23" t="e">
        <f>VLOOKUP(B134,#REF!,76,FALSE)</f>
        <v>#REF!</v>
      </c>
      <c r="D134" s="23" t="e">
        <f t="shared" si="2"/>
        <v>#REF!</v>
      </c>
      <c r="E134" s="24" t="e">
        <f>VLOOKUP(B134,#REF!,9,FALSE)&amp;CHAR(10)&amp;(DBCS(VLOOKUP(B134,#REF!,11,FALSE))&amp;(DBCS(VLOOKUP(B134,#REF!,10,FALSE))))</f>
        <v>#REF!</v>
      </c>
      <c r="F134" s="24" t="e">
        <f>IF(VLOOKUP(B134,#REF!,63,FALSE)="01","航空自衛隊第２補給処調達部長　村岡　良雄","航空自衛隊第２補給処調達部長代理調達管理課長　奥山　英樹")</f>
        <v>#REF!</v>
      </c>
      <c r="G134" s="25" t="e">
        <f>DATEVALUE(VLOOKUP(B134,#REF!,21,FALSE))</f>
        <v>#REF!</v>
      </c>
      <c r="H134" s="24" t="e">
        <f>VLOOKUP(B134,#REF!,18,FALSE)&amp;CHAR(10)&amp;(VLOOKUP(B134,#REF!,19,FALSE))</f>
        <v>#REF!</v>
      </c>
      <c r="I134" s="26" t="e">
        <f>VLOOKUP(H134,#REF!,2,FALSE)</f>
        <v>#REF!</v>
      </c>
      <c r="J134" s="11" t="e">
        <f>IF((VLOOKUP(B134,#REF!,68,FALSE)="55"),"一般競争入札","指名競争入札")</f>
        <v>#REF!</v>
      </c>
      <c r="K134" s="27" t="e">
        <f>IF(OR((VLOOKUP(B134,#REF!,66,FALSE)="1"),(VLOOKUP(B134,#REF!,8,FALSE)="1")),"非公開",(VLOOKUP(B134,#REF!,30,"FALSE")))</f>
        <v>#REF!</v>
      </c>
      <c r="L134" s="27" t="e">
        <f>VLOOKUP(B134,#REF!,29,FALSE)</f>
        <v>#REF!</v>
      </c>
      <c r="M134" s="28" t="e">
        <f>IF(OR((VLOOKUP(B134,#REF!,66,FALSE)="1"),(VLOOKUP(B134,#REF!,8,FALSE)="1")),"非公開",(ROUNDDOWN(L134/K134,3)))</f>
        <v>#REF!</v>
      </c>
      <c r="N134" s="13"/>
      <c r="O134" s="13"/>
      <c r="P134" s="13"/>
      <c r="Q134" s="14" t="s">
        <v>7</v>
      </c>
    </row>
    <row r="135" spans="1:17" ht="60" customHeight="1" x14ac:dyDescent="0.15">
      <c r="A135" s="22" t="e">
        <f>VLOOKUP(B135,#REF!,75,FALSE)</f>
        <v>#REF!</v>
      </c>
      <c r="B135" s="29"/>
      <c r="C135" s="23" t="e">
        <f>VLOOKUP(B135,#REF!,76,FALSE)</f>
        <v>#REF!</v>
      </c>
      <c r="D135" s="23" t="e">
        <f t="shared" si="2"/>
        <v>#REF!</v>
      </c>
      <c r="E135" s="24" t="e">
        <f>VLOOKUP(B135,#REF!,9,FALSE)&amp;CHAR(10)&amp;(DBCS(VLOOKUP(B135,#REF!,11,FALSE))&amp;(DBCS(VLOOKUP(B135,#REF!,10,FALSE))))</f>
        <v>#REF!</v>
      </c>
      <c r="F135" s="24" t="e">
        <f>IF(VLOOKUP(B135,#REF!,63,FALSE)="01","航空自衛隊第２補給処調達部長　村岡　良雄","航空自衛隊第２補給処調達部長代理調達管理課長　奥山　英樹")</f>
        <v>#REF!</v>
      </c>
      <c r="G135" s="25" t="e">
        <f>DATEVALUE(VLOOKUP(B135,#REF!,21,FALSE))</f>
        <v>#REF!</v>
      </c>
      <c r="H135" s="24" t="e">
        <f>VLOOKUP(B135,#REF!,18,FALSE)&amp;CHAR(10)&amp;(VLOOKUP(B135,#REF!,19,FALSE))</f>
        <v>#REF!</v>
      </c>
      <c r="I135" s="26" t="e">
        <f>VLOOKUP(H135,#REF!,2,FALSE)</f>
        <v>#REF!</v>
      </c>
      <c r="J135" s="11" t="e">
        <f>IF((VLOOKUP(B135,#REF!,68,FALSE)="55"),"一般競争入札","指名競争入札")</f>
        <v>#REF!</v>
      </c>
      <c r="K135" s="27" t="e">
        <f>IF(OR((VLOOKUP(B135,#REF!,66,FALSE)="1"),(VLOOKUP(B135,#REF!,8,FALSE)="1")),"非公開",(VLOOKUP(B135,#REF!,30,"FALSE")))</f>
        <v>#REF!</v>
      </c>
      <c r="L135" s="27" t="e">
        <f>VLOOKUP(B135,#REF!,29,FALSE)</f>
        <v>#REF!</v>
      </c>
      <c r="M135" s="28" t="e">
        <f>IF(OR((VLOOKUP(B135,#REF!,66,FALSE)="1"),(VLOOKUP(B135,#REF!,8,FALSE)="1")),"非公開",(ROUNDDOWN(L135/K135,3)))</f>
        <v>#REF!</v>
      </c>
      <c r="N135" s="13"/>
      <c r="O135" s="13"/>
      <c r="P135" s="13"/>
      <c r="Q135" s="14" t="s">
        <v>7</v>
      </c>
    </row>
    <row r="136" spans="1:17" ht="60" customHeight="1" x14ac:dyDescent="0.15">
      <c r="A136" s="22" t="e">
        <f>VLOOKUP(B136,#REF!,75,FALSE)</f>
        <v>#REF!</v>
      </c>
      <c r="B136" s="29"/>
      <c r="C136" s="23" t="e">
        <f>VLOOKUP(B136,#REF!,76,FALSE)</f>
        <v>#REF!</v>
      </c>
      <c r="D136" s="23" t="e">
        <f t="shared" si="2"/>
        <v>#REF!</v>
      </c>
      <c r="E136" s="24" t="e">
        <f>VLOOKUP(B136,#REF!,9,FALSE)&amp;CHAR(10)&amp;(DBCS(VLOOKUP(B136,#REF!,11,FALSE))&amp;(DBCS(VLOOKUP(B136,#REF!,10,FALSE))))</f>
        <v>#REF!</v>
      </c>
      <c r="F136" s="24" t="e">
        <f>IF(VLOOKUP(B136,#REF!,63,FALSE)="01","航空自衛隊第２補給処調達部長　村岡　良雄","航空自衛隊第２補給処調達部長代理調達管理課長　奥山　英樹")</f>
        <v>#REF!</v>
      </c>
      <c r="G136" s="25" t="e">
        <f>DATEVALUE(VLOOKUP(B136,#REF!,21,FALSE))</f>
        <v>#REF!</v>
      </c>
      <c r="H136" s="24" t="e">
        <f>VLOOKUP(B136,#REF!,18,FALSE)&amp;CHAR(10)&amp;(VLOOKUP(B136,#REF!,19,FALSE))</f>
        <v>#REF!</v>
      </c>
      <c r="I136" s="26" t="e">
        <f>VLOOKUP(H136,#REF!,2,FALSE)</f>
        <v>#REF!</v>
      </c>
      <c r="J136" s="11" t="e">
        <f>IF((VLOOKUP(B136,#REF!,68,FALSE)="55"),"一般競争入札","指名競争入札")</f>
        <v>#REF!</v>
      </c>
      <c r="K136" s="27" t="e">
        <f>IF(OR((VLOOKUP(B136,#REF!,66,FALSE)="1"),(VLOOKUP(B136,#REF!,8,FALSE)="1")),"非公開",(VLOOKUP(B136,#REF!,30,"FALSE")))</f>
        <v>#REF!</v>
      </c>
      <c r="L136" s="27" t="e">
        <f>VLOOKUP(B136,#REF!,29,FALSE)</f>
        <v>#REF!</v>
      </c>
      <c r="M136" s="28" t="e">
        <f>IF(OR((VLOOKUP(B136,#REF!,66,FALSE)="1"),(VLOOKUP(B136,#REF!,8,FALSE)="1")),"非公開",(ROUNDDOWN(L136/K136,3)))</f>
        <v>#REF!</v>
      </c>
      <c r="N136" s="13"/>
      <c r="O136" s="13"/>
      <c r="P136" s="13"/>
      <c r="Q136" s="14" t="s">
        <v>7</v>
      </c>
    </row>
    <row r="137" spans="1:17" ht="60" customHeight="1" x14ac:dyDescent="0.15">
      <c r="A137" s="22" t="e">
        <f>VLOOKUP(B137,#REF!,75,FALSE)</f>
        <v>#REF!</v>
      </c>
      <c r="B137" s="29"/>
      <c r="C137" s="23" t="e">
        <f>VLOOKUP(B137,#REF!,76,FALSE)</f>
        <v>#REF!</v>
      </c>
      <c r="D137" s="23" t="e">
        <f t="shared" si="2"/>
        <v>#REF!</v>
      </c>
      <c r="E137" s="24" t="e">
        <f>VLOOKUP(B137,#REF!,9,FALSE)&amp;CHAR(10)&amp;(DBCS(VLOOKUP(B137,#REF!,11,FALSE))&amp;(DBCS(VLOOKUP(B137,#REF!,10,FALSE))))</f>
        <v>#REF!</v>
      </c>
      <c r="F137" s="24" t="e">
        <f>IF(VLOOKUP(B137,#REF!,63,FALSE)="01","航空自衛隊第２補給処調達部長　村岡　良雄","航空自衛隊第２補給処調達部長代理調達管理課長　奥山　英樹")</f>
        <v>#REF!</v>
      </c>
      <c r="G137" s="25" t="e">
        <f>DATEVALUE(VLOOKUP(B137,#REF!,21,FALSE))</f>
        <v>#REF!</v>
      </c>
      <c r="H137" s="24" t="e">
        <f>VLOOKUP(B137,#REF!,18,FALSE)&amp;CHAR(10)&amp;(VLOOKUP(B137,#REF!,19,FALSE))</f>
        <v>#REF!</v>
      </c>
      <c r="I137" s="26" t="e">
        <f>VLOOKUP(H137,#REF!,2,FALSE)</f>
        <v>#REF!</v>
      </c>
      <c r="J137" s="11" t="e">
        <f>IF((VLOOKUP(B137,#REF!,68,FALSE)="55"),"一般競争入札","指名競争入札")</f>
        <v>#REF!</v>
      </c>
      <c r="K137" s="27" t="e">
        <f>IF(OR((VLOOKUP(B137,#REF!,66,FALSE)="1"),(VLOOKUP(B137,#REF!,8,FALSE)="1")),"非公開",(VLOOKUP(B137,#REF!,30,"FALSE")))</f>
        <v>#REF!</v>
      </c>
      <c r="L137" s="27" t="e">
        <f>VLOOKUP(B137,#REF!,29,FALSE)</f>
        <v>#REF!</v>
      </c>
      <c r="M137" s="28" t="e">
        <f>IF(OR((VLOOKUP(B137,#REF!,66,FALSE)="1"),(VLOOKUP(B137,#REF!,8,FALSE)="1")),"非公開",(ROUNDDOWN(L137/K137,3)))</f>
        <v>#REF!</v>
      </c>
      <c r="N137" s="13"/>
      <c r="O137" s="13"/>
      <c r="P137" s="13"/>
      <c r="Q137" s="14" t="s">
        <v>7</v>
      </c>
    </row>
    <row r="138" spans="1:17" ht="60" customHeight="1" x14ac:dyDescent="0.15">
      <c r="A138" s="22" t="e">
        <f>VLOOKUP(B138,#REF!,75,FALSE)</f>
        <v>#REF!</v>
      </c>
      <c r="B138" s="29"/>
      <c r="C138" s="23" t="e">
        <f>VLOOKUP(B138,#REF!,76,FALSE)</f>
        <v>#REF!</v>
      </c>
      <c r="D138" s="23" t="e">
        <f t="shared" si="2"/>
        <v>#REF!</v>
      </c>
      <c r="E138" s="24" t="e">
        <f>VLOOKUP(B138,#REF!,9,FALSE)&amp;CHAR(10)&amp;(DBCS(VLOOKUP(B138,#REF!,11,FALSE))&amp;(DBCS(VLOOKUP(B138,#REF!,10,FALSE))))</f>
        <v>#REF!</v>
      </c>
      <c r="F138" s="24" t="e">
        <f>IF(VLOOKUP(B138,#REF!,63,FALSE)="01","航空自衛隊第２補給処調達部長　村岡　良雄","航空自衛隊第２補給処調達部長代理調達管理課長　奥山　英樹")</f>
        <v>#REF!</v>
      </c>
      <c r="G138" s="25" t="e">
        <f>DATEVALUE(VLOOKUP(B138,#REF!,21,FALSE))</f>
        <v>#REF!</v>
      </c>
      <c r="H138" s="24" t="e">
        <f>VLOOKUP(B138,#REF!,18,FALSE)&amp;CHAR(10)&amp;(VLOOKUP(B138,#REF!,19,FALSE))</f>
        <v>#REF!</v>
      </c>
      <c r="I138" s="26" t="e">
        <f>VLOOKUP(H138,#REF!,2,FALSE)</f>
        <v>#REF!</v>
      </c>
      <c r="J138" s="11" t="e">
        <f>IF((VLOOKUP(B138,#REF!,68,FALSE)="55"),"一般競争入札","指名競争入札")</f>
        <v>#REF!</v>
      </c>
      <c r="K138" s="27" t="e">
        <f>IF(OR((VLOOKUP(B138,#REF!,66,FALSE)="1"),(VLOOKUP(B138,#REF!,8,FALSE)="1")),"非公開",(VLOOKUP(B138,#REF!,30,"FALSE")))</f>
        <v>#REF!</v>
      </c>
      <c r="L138" s="27" t="e">
        <f>VLOOKUP(B138,#REF!,29,FALSE)</f>
        <v>#REF!</v>
      </c>
      <c r="M138" s="28" t="e">
        <f>IF(OR((VLOOKUP(B138,#REF!,66,FALSE)="1"),(VLOOKUP(B138,#REF!,8,FALSE)="1")),"非公開",(ROUNDDOWN(L138/K138,3)))</f>
        <v>#REF!</v>
      </c>
      <c r="N138" s="13"/>
      <c r="O138" s="13"/>
      <c r="P138" s="13"/>
      <c r="Q138" s="14" t="s">
        <v>7</v>
      </c>
    </row>
    <row r="139" spans="1:17" ht="60" customHeight="1" x14ac:dyDescent="0.15">
      <c r="A139" s="22" t="e">
        <f>VLOOKUP(B139,#REF!,75,FALSE)</f>
        <v>#REF!</v>
      </c>
      <c r="B139" s="29"/>
      <c r="C139" s="23" t="e">
        <f>VLOOKUP(B139,#REF!,76,FALSE)</f>
        <v>#REF!</v>
      </c>
      <c r="D139" s="23" t="e">
        <f t="shared" si="2"/>
        <v>#REF!</v>
      </c>
      <c r="E139" s="24" t="e">
        <f>VLOOKUP(B139,#REF!,9,FALSE)&amp;CHAR(10)&amp;(DBCS(VLOOKUP(B139,#REF!,11,FALSE))&amp;(DBCS(VLOOKUP(B139,#REF!,10,FALSE))))</f>
        <v>#REF!</v>
      </c>
      <c r="F139" s="24" t="e">
        <f>IF(VLOOKUP(B139,#REF!,63,FALSE)="01","航空自衛隊第２補給処調達部長　村岡　良雄","航空自衛隊第２補給処調達部長代理調達管理課長　奥山　英樹")</f>
        <v>#REF!</v>
      </c>
      <c r="G139" s="25" t="e">
        <f>DATEVALUE(VLOOKUP(B139,#REF!,21,FALSE))</f>
        <v>#REF!</v>
      </c>
      <c r="H139" s="24" t="e">
        <f>VLOOKUP(B139,#REF!,18,FALSE)&amp;CHAR(10)&amp;(VLOOKUP(B139,#REF!,19,FALSE))</f>
        <v>#REF!</v>
      </c>
      <c r="I139" s="26" t="e">
        <f>VLOOKUP(H139,#REF!,2,FALSE)</f>
        <v>#REF!</v>
      </c>
      <c r="J139" s="11" t="e">
        <f>IF((VLOOKUP(B139,#REF!,68,FALSE)="55"),"一般競争入札","指名競争入札")</f>
        <v>#REF!</v>
      </c>
      <c r="K139" s="27" t="e">
        <f>IF(OR((VLOOKUP(B139,#REF!,66,FALSE)="1"),(VLOOKUP(B139,#REF!,8,FALSE)="1")),"非公開",(VLOOKUP(B139,#REF!,30,"FALSE")))</f>
        <v>#REF!</v>
      </c>
      <c r="L139" s="27" t="e">
        <f>VLOOKUP(B139,#REF!,29,FALSE)</f>
        <v>#REF!</v>
      </c>
      <c r="M139" s="28" t="e">
        <f>IF(OR((VLOOKUP(B139,#REF!,66,FALSE)="1"),(VLOOKUP(B139,#REF!,8,FALSE)="1")),"非公開",(ROUNDDOWN(L139/K139,3)))</f>
        <v>#REF!</v>
      </c>
      <c r="N139" s="13"/>
      <c r="O139" s="13"/>
      <c r="P139" s="13"/>
      <c r="Q139" s="14" t="s">
        <v>7</v>
      </c>
    </row>
    <row r="140" spans="1:17" ht="60" customHeight="1" x14ac:dyDescent="0.15">
      <c r="A140" s="22" t="e">
        <f>VLOOKUP(B140,#REF!,75,FALSE)</f>
        <v>#REF!</v>
      </c>
      <c r="B140" s="29"/>
      <c r="C140" s="23" t="e">
        <f>VLOOKUP(B140,#REF!,76,FALSE)</f>
        <v>#REF!</v>
      </c>
      <c r="D140" s="23" t="e">
        <f t="shared" si="2"/>
        <v>#REF!</v>
      </c>
      <c r="E140" s="24" t="e">
        <f>VLOOKUP(B140,#REF!,9,FALSE)&amp;CHAR(10)&amp;(DBCS(VLOOKUP(B140,#REF!,11,FALSE))&amp;(DBCS(VLOOKUP(B140,#REF!,10,FALSE))))</f>
        <v>#REF!</v>
      </c>
      <c r="F140" s="24" t="e">
        <f>IF(VLOOKUP(B140,#REF!,63,FALSE)="01","航空自衛隊第２補給処調達部長　村岡　良雄","航空自衛隊第２補給処調達部長代理調達管理課長　奥山　英樹")</f>
        <v>#REF!</v>
      </c>
      <c r="G140" s="25" t="e">
        <f>DATEVALUE(VLOOKUP(B140,#REF!,21,FALSE))</f>
        <v>#REF!</v>
      </c>
      <c r="H140" s="24" t="e">
        <f>VLOOKUP(B140,#REF!,18,FALSE)&amp;CHAR(10)&amp;(VLOOKUP(B140,#REF!,19,FALSE))</f>
        <v>#REF!</v>
      </c>
      <c r="I140" s="26" t="e">
        <f>VLOOKUP(H140,#REF!,2,FALSE)</f>
        <v>#REF!</v>
      </c>
      <c r="J140" s="11" t="e">
        <f>IF((VLOOKUP(B140,#REF!,68,FALSE)="55"),"一般競争入札","指名競争入札")</f>
        <v>#REF!</v>
      </c>
      <c r="K140" s="27" t="e">
        <f>IF(OR((VLOOKUP(B140,#REF!,66,FALSE)="1"),(VLOOKUP(B140,#REF!,8,FALSE)="1")),"非公開",(VLOOKUP(B140,#REF!,30,"FALSE")))</f>
        <v>#REF!</v>
      </c>
      <c r="L140" s="27" t="e">
        <f>VLOOKUP(B140,#REF!,29,FALSE)</f>
        <v>#REF!</v>
      </c>
      <c r="M140" s="28" t="e">
        <f>IF(OR((VLOOKUP(B140,#REF!,66,FALSE)="1"),(VLOOKUP(B140,#REF!,8,FALSE)="1")),"非公開",(ROUNDDOWN(L140/K140,3)))</f>
        <v>#REF!</v>
      </c>
      <c r="N140" s="13"/>
      <c r="O140" s="13"/>
      <c r="P140" s="13"/>
      <c r="Q140" s="14" t="s">
        <v>7</v>
      </c>
    </row>
    <row r="141" spans="1:17" ht="60" customHeight="1" x14ac:dyDescent="0.15">
      <c r="A141" s="22" t="e">
        <f>VLOOKUP(B141,#REF!,75,FALSE)</f>
        <v>#REF!</v>
      </c>
      <c r="B141" s="29"/>
      <c r="C141" s="23" t="e">
        <f>VLOOKUP(B141,#REF!,76,FALSE)</f>
        <v>#REF!</v>
      </c>
      <c r="D141" s="23" t="e">
        <f t="shared" si="2"/>
        <v>#REF!</v>
      </c>
      <c r="E141" s="24" t="e">
        <f>VLOOKUP(B141,#REF!,9,FALSE)&amp;CHAR(10)&amp;(DBCS(VLOOKUP(B141,#REF!,11,FALSE))&amp;(DBCS(VLOOKUP(B141,#REF!,10,FALSE))))</f>
        <v>#REF!</v>
      </c>
      <c r="F141" s="24" t="e">
        <f>IF(VLOOKUP(B141,#REF!,63,FALSE)="01","航空自衛隊第２補給処調達部長　村岡　良雄","航空自衛隊第２補給処調達部長代理調達管理課長　奥山　英樹")</f>
        <v>#REF!</v>
      </c>
      <c r="G141" s="25" t="e">
        <f>DATEVALUE(VLOOKUP(B141,#REF!,21,FALSE))</f>
        <v>#REF!</v>
      </c>
      <c r="H141" s="24" t="e">
        <f>VLOOKUP(B141,#REF!,18,FALSE)&amp;CHAR(10)&amp;(VLOOKUP(B141,#REF!,19,FALSE))</f>
        <v>#REF!</v>
      </c>
      <c r="I141" s="26" t="e">
        <f>VLOOKUP(H141,#REF!,2,FALSE)</f>
        <v>#REF!</v>
      </c>
      <c r="J141" s="11" t="e">
        <f>IF((VLOOKUP(B141,#REF!,68,FALSE)="55"),"一般競争入札","指名競争入札")</f>
        <v>#REF!</v>
      </c>
      <c r="K141" s="27" t="e">
        <f>IF(OR((VLOOKUP(B141,#REF!,66,FALSE)="1"),(VLOOKUP(B141,#REF!,8,FALSE)="1")),"非公開",(VLOOKUP(B141,#REF!,30,"FALSE")))</f>
        <v>#REF!</v>
      </c>
      <c r="L141" s="27" t="e">
        <f>VLOOKUP(B141,#REF!,29,FALSE)</f>
        <v>#REF!</v>
      </c>
      <c r="M141" s="28" t="e">
        <f>IF(OR((VLOOKUP(B141,#REF!,66,FALSE)="1"),(VLOOKUP(B141,#REF!,8,FALSE)="1")),"非公開",(ROUNDDOWN(L141/K141,3)))</f>
        <v>#REF!</v>
      </c>
      <c r="N141" s="13"/>
      <c r="O141" s="13"/>
      <c r="P141" s="13"/>
      <c r="Q141" s="14" t="s">
        <v>7</v>
      </c>
    </row>
    <row r="142" spans="1:17" ht="60" customHeight="1" x14ac:dyDescent="0.15">
      <c r="A142" s="22" t="e">
        <f>VLOOKUP(B142,#REF!,75,FALSE)</f>
        <v>#REF!</v>
      </c>
      <c r="B142" s="29"/>
      <c r="C142" s="23" t="e">
        <f>VLOOKUP(B142,#REF!,76,FALSE)</f>
        <v>#REF!</v>
      </c>
      <c r="D142" s="23" t="e">
        <f t="shared" si="2"/>
        <v>#REF!</v>
      </c>
      <c r="E142" s="24" t="e">
        <f>VLOOKUP(B142,#REF!,9,FALSE)&amp;CHAR(10)&amp;(DBCS(VLOOKUP(B142,#REF!,11,FALSE))&amp;(DBCS(VLOOKUP(B142,#REF!,10,FALSE))))</f>
        <v>#REF!</v>
      </c>
      <c r="F142" s="24" t="e">
        <f>IF(VLOOKUP(B142,#REF!,63,FALSE)="01","航空自衛隊第２補給処調達部長　村岡　良雄","航空自衛隊第２補給処調達部長代理調達管理課長　奥山　英樹")</f>
        <v>#REF!</v>
      </c>
      <c r="G142" s="25" t="e">
        <f>DATEVALUE(VLOOKUP(B142,#REF!,21,FALSE))</f>
        <v>#REF!</v>
      </c>
      <c r="H142" s="24" t="e">
        <f>VLOOKUP(B142,#REF!,18,FALSE)&amp;CHAR(10)&amp;(VLOOKUP(B142,#REF!,19,FALSE))</f>
        <v>#REF!</v>
      </c>
      <c r="I142" s="26" t="e">
        <f>VLOOKUP(H142,#REF!,2,FALSE)</f>
        <v>#REF!</v>
      </c>
      <c r="J142" s="11" t="e">
        <f>IF((VLOOKUP(B142,#REF!,68,FALSE)="55"),"一般競争入札","指名競争入札")</f>
        <v>#REF!</v>
      </c>
      <c r="K142" s="27" t="e">
        <f>IF(OR((VLOOKUP(B142,#REF!,66,FALSE)="1"),(VLOOKUP(B142,#REF!,8,FALSE)="1")),"非公開",(VLOOKUP(B142,#REF!,30,"FALSE")))</f>
        <v>#REF!</v>
      </c>
      <c r="L142" s="27" t="e">
        <f>VLOOKUP(B142,#REF!,29,FALSE)</f>
        <v>#REF!</v>
      </c>
      <c r="M142" s="28" t="e">
        <f>IF(OR((VLOOKUP(B142,#REF!,66,FALSE)="1"),(VLOOKUP(B142,#REF!,8,FALSE)="1")),"非公開",(ROUNDDOWN(L142/K142,3)))</f>
        <v>#REF!</v>
      </c>
      <c r="N142" s="13"/>
      <c r="O142" s="13"/>
      <c r="P142" s="13"/>
      <c r="Q142" s="14" t="s">
        <v>7</v>
      </c>
    </row>
    <row r="143" spans="1:17" ht="60" customHeight="1" x14ac:dyDescent="0.15">
      <c r="A143" s="22" t="e">
        <f>VLOOKUP(B143,#REF!,75,FALSE)</f>
        <v>#REF!</v>
      </c>
      <c r="B143" s="29"/>
      <c r="C143" s="23" t="e">
        <f>VLOOKUP(B143,#REF!,76,FALSE)</f>
        <v>#REF!</v>
      </c>
      <c r="D143" s="23" t="e">
        <f t="shared" si="2"/>
        <v>#REF!</v>
      </c>
      <c r="E143" s="24" t="e">
        <f>VLOOKUP(B143,#REF!,9,FALSE)&amp;CHAR(10)&amp;(DBCS(VLOOKUP(B143,#REF!,11,FALSE))&amp;(DBCS(VLOOKUP(B143,#REF!,10,FALSE))))</f>
        <v>#REF!</v>
      </c>
      <c r="F143" s="24" t="e">
        <f>IF(VLOOKUP(B143,#REF!,63,FALSE)="01","航空自衛隊第２補給処調達部長　村岡　良雄","航空自衛隊第２補給処調達部長代理調達管理課長　奥山　英樹")</f>
        <v>#REF!</v>
      </c>
      <c r="G143" s="25" t="e">
        <f>DATEVALUE(VLOOKUP(B143,#REF!,21,FALSE))</f>
        <v>#REF!</v>
      </c>
      <c r="H143" s="24" t="e">
        <f>VLOOKUP(B143,#REF!,18,FALSE)&amp;CHAR(10)&amp;(VLOOKUP(B143,#REF!,19,FALSE))</f>
        <v>#REF!</v>
      </c>
      <c r="I143" s="26" t="e">
        <f>VLOOKUP(H143,#REF!,2,FALSE)</f>
        <v>#REF!</v>
      </c>
      <c r="J143" s="11" t="e">
        <f>IF((VLOOKUP(B143,#REF!,68,FALSE)="55"),"一般競争入札","指名競争入札")</f>
        <v>#REF!</v>
      </c>
      <c r="K143" s="27" t="e">
        <f>IF(OR((VLOOKUP(B143,#REF!,66,FALSE)="1"),(VLOOKUP(B143,#REF!,8,FALSE)="1")),"非公開",(VLOOKUP(B143,#REF!,30,"FALSE")))</f>
        <v>#REF!</v>
      </c>
      <c r="L143" s="27" t="e">
        <f>VLOOKUP(B143,#REF!,29,FALSE)</f>
        <v>#REF!</v>
      </c>
      <c r="M143" s="28" t="e">
        <f>IF(OR((VLOOKUP(B143,#REF!,66,FALSE)="1"),(VLOOKUP(B143,#REF!,8,FALSE)="1")),"非公開",(ROUNDDOWN(L143/K143,3)))</f>
        <v>#REF!</v>
      </c>
      <c r="N143" s="13"/>
      <c r="O143" s="13"/>
      <c r="P143" s="13"/>
      <c r="Q143" s="14" t="s">
        <v>7</v>
      </c>
    </row>
    <row r="144" spans="1:17" ht="60" customHeight="1" x14ac:dyDescent="0.15">
      <c r="A144" s="22" t="e">
        <f>VLOOKUP(B144,#REF!,75,FALSE)</f>
        <v>#REF!</v>
      </c>
      <c r="B144" s="29"/>
      <c r="C144" s="23" t="e">
        <f>VLOOKUP(B144,#REF!,76,FALSE)</f>
        <v>#REF!</v>
      </c>
      <c r="D144" s="23" t="e">
        <f t="shared" si="2"/>
        <v>#REF!</v>
      </c>
      <c r="E144" s="24" t="e">
        <f>VLOOKUP(B144,#REF!,9,FALSE)&amp;CHAR(10)&amp;(DBCS(VLOOKUP(B144,#REF!,11,FALSE))&amp;(DBCS(VLOOKUP(B144,#REF!,10,FALSE))))</f>
        <v>#REF!</v>
      </c>
      <c r="F144" s="24" t="e">
        <f>IF(VLOOKUP(B144,#REF!,63,FALSE)="01","航空自衛隊第２補給処調達部長　村岡　良雄","航空自衛隊第２補給処調達部長代理調達管理課長　奥山　英樹")</f>
        <v>#REF!</v>
      </c>
      <c r="G144" s="25" t="e">
        <f>DATEVALUE(VLOOKUP(B144,#REF!,21,FALSE))</f>
        <v>#REF!</v>
      </c>
      <c r="H144" s="24" t="e">
        <f>VLOOKUP(B144,#REF!,18,FALSE)&amp;CHAR(10)&amp;(VLOOKUP(B144,#REF!,19,FALSE))</f>
        <v>#REF!</v>
      </c>
      <c r="I144" s="26" t="e">
        <f>VLOOKUP(H144,#REF!,2,FALSE)</f>
        <v>#REF!</v>
      </c>
      <c r="J144" s="11" t="e">
        <f>IF((VLOOKUP(B144,#REF!,68,FALSE)="55"),"一般競争入札","指名競争入札")</f>
        <v>#REF!</v>
      </c>
      <c r="K144" s="27" t="e">
        <f>IF(OR((VLOOKUP(B144,#REF!,66,FALSE)="1"),(VLOOKUP(B144,#REF!,8,FALSE)="1")),"非公開",(VLOOKUP(B144,#REF!,30,"FALSE")))</f>
        <v>#REF!</v>
      </c>
      <c r="L144" s="27" t="e">
        <f>VLOOKUP(B144,#REF!,29,FALSE)</f>
        <v>#REF!</v>
      </c>
      <c r="M144" s="28" t="e">
        <f>IF(OR((VLOOKUP(B144,#REF!,66,FALSE)="1"),(VLOOKUP(B144,#REF!,8,FALSE)="1")),"非公開",(ROUNDDOWN(L144/K144,3)))</f>
        <v>#REF!</v>
      </c>
      <c r="N144" s="13"/>
      <c r="O144" s="13"/>
      <c r="P144" s="13"/>
      <c r="Q144" s="14" t="s">
        <v>7</v>
      </c>
    </row>
    <row r="145" spans="1:17" ht="60" customHeight="1" x14ac:dyDescent="0.15">
      <c r="A145" s="22" t="e">
        <f>VLOOKUP(B145,#REF!,75,FALSE)</f>
        <v>#REF!</v>
      </c>
      <c r="B145" s="29"/>
      <c r="C145" s="23" t="e">
        <f>VLOOKUP(B145,#REF!,76,FALSE)</f>
        <v>#REF!</v>
      </c>
      <c r="D145" s="23" t="e">
        <f t="shared" si="2"/>
        <v>#REF!</v>
      </c>
      <c r="E145" s="24" t="e">
        <f>VLOOKUP(B145,#REF!,9,FALSE)&amp;CHAR(10)&amp;(DBCS(VLOOKUP(B145,#REF!,11,FALSE))&amp;(DBCS(VLOOKUP(B145,#REF!,10,FALSE))))</f>
        <v>#REF!</v>
      </c>
      <c r="F145" s="24" t="e">
        <f>IF(VLOOKUP(B145,#REF!,63,FALSE)="01","航空自衛隊第２補給処調達部長　村岡　良雄","航空自衛隊第２補給処調達部長代理調達管理課長　奥山　英樹")</f>
        <v>#REF!</v>
      </c>
      <c r="G145" s="25" t="e">
        <f>DATEVALUE(VLOOKUP(B145,#REF!,21,FALSE))</f>
        <v>#REF!</v>
      </c>
      <c r="H145" s="24" t="e">
        <f>VLOOKUP(B145,#REF!,18,FALSE)&amp;CHAR(10)&amp;(VLOOKUP(B145,#REF!,19,FALSE))</f>
        <v>#REF!</v>
      </c>
      <c r="I145" s="26" t="e">
        <f>VLOOKUP(H145,#REF!,2,FALSE)</f>
        <v>#REF!</v>
      </c>
      <c r="J145" s="11" t="e">
        <f>IF((VLOOKUP(B145,#REF!,68,FALSE)="55"),"一般競争入札","指名競争入札")</f>
        <v>#REF!</v>
      </c>
      <c r="K145" s="27" t="e">
        <f>IF(OR((VLOOKUP(B145,#REF!,66,FALSE)="1"),(VLOOKUP(B145,#REF!,8,FALSE)="1")),"非公開",(VLOOKUP(B145,#REF!,30,"FALSE")))</f>
        <v>#REF!</v>
      </c>
      <c r="L145" s="27" t="e">
        <f>VLOOKUP(B145,#REF!,29,FALSE)</f>
        <v>#REF!</v>
      </c>
      <c r="M145" s="28" t="e">
        <f>IF(OR((VLOOKUP(B145,#REF!,66,FALSE)="1"),(VLOOKUP(B145,#REF!,8,FALSE)="1")),"非公開",(ROUNDDOWN(L145/K145,3)))</f>
        <v>#REF!</v>
      </c>
      <c r="N145" s="13"/>
      <c r="O145" s="13"/>
      <c r="P145" s="13"/>
      <c r="Q145" s="14" t="s">
        <v>7</v>
      </c>
    </row>
    <row r="146" spans="1:17" ht="60" customHeight="1" x14ac:dyDescent="0.15">
      <c r="A146" s="22" t="e">
        <f>VLOOKUP(B146,#REF!,75,FALSE)</f>
        <v>#REF!</v>
      </c>
      <c r="B146" s="29"/>
      <c r="C146" s="23" t="e">
        <f>VLOOKUP(B146,#REF!,76,FALSE)</f>
        <v>#REF!</v>
      </c>
      <c r="D146" s="23" t="e">
        <f t="shared" si="2"/>
        <v>#REF!</v>
      </c>
      <c r="E146" s="24" t="e">
        <f>VLOOKUP(B146,#REF!,9,FALSE)&amp;CHAR(10)&amp;(DBCS(VLOOKUP(B146,#REF!,11,FALSE))&amp;(DBCS(VLOOKUP(B146,#REF!,10,FALSE))))</f>
        <v>#REF!</v>
      </c>
      <c r="F146" s="24" t="e">
        <f>IF(VLOOKUP(B146,#REF!,63,FALSE)="01","航空自衛隊第２補給処調達部長　村岡　良雄","航空自衛隊第２補給処調達部長代理調達管理課長　奥山　英樹")</f>
        <v>#REF!</v>
      </c>
      <c r="G146" s="25" t="e">
        <f>DATEVALUE(VLOOKUP(B146,#REF!,21,FALSE))</f>
        <v>#REF!</v>
      </c>
      <c r="H146" s="24" t="e">
        <f>VLOOKUP(B146,#REF!,18,FALSE)&amp;CHAR(10)&amp;(VLOOKUP(B146,#REF!,19,FALSE))</f>
        <v>#REF!</v>
      </c>
      <c r="I146" s="26" t="e">
        <f>VLOOKUP(H146,#REF!,2,FALSE)</f>
        <v>#REF!</v>
      </c>
      <c r="J146" s="11" t="e">
        <f>IF((VLOOKUP(B146,#REF!,68,FALSE)="55"),"一般競争入札","指名競争入札")</f>
        <v>#REF!</v>
      </c>
      <c r="K146" s="27" t="e">
        <f>IF(OR((VLOOKUP(B146,#REF!,66,FALSE)="1"),(VLOOKUP(B146,#REF!,8,FALSE)="1")),"非公開",(VLOOKUP(B146,#REF!,30,"FALSE")))</f>
        <v>#REF!</v>
      </c>
      <c r="L146" s="27" t="e">
        <f>VLOOKUP(B146,#REF!,29,FALSE)</f>
        <v>#REF!</v>
      </c>
      <c r="M146" s="28" t="e">
        <f>IF(OR((VLOOKUP(B146,#REF!,66,FALSE)="1"),(VLOOKUP(B146,#REF!,8,FALSE)="1")),"非公開",(ROUNDDOWN(L146/K146,3)))</f>
        <v>#REF!</v>
      </c>
      <c r="N146" s="13"/>
      <c r="O146" s="13"/>
      <c r="P146" s="13"/>
      <c r="Q146" s="14" t="s">
        <v>7</v>
      </c>
    </row>
    <row r="147" spans="1:17" ht="60" customHeight="1" x14ac:dyDescent="0.15">
      <c r="A147" s="22" t="e">
        <f>VLOOKUP(B147,#REF!,75,FALSE)</f>
        <v>#REF!</v>
      </c>
      <c r="B147" s="29"/>
      <c r="C147" s="23" t="e">
        <f>VLOOKUP(B147,#REF!,76,FALSE)</f>
        <v>#REF!</v>
      </c>
      <c r="D147" s="23" t="e">
        <f t="shared" si="2"/>
        <v>#REF!</v>
      </c>
      <c r="E147" s="24" t="e">
        <f>VLOOKUP(B147,#REF!,9,FALSE)&amp;CHAR(10)&amp;(DBCS(VLOOKUP(B147,#REF!,11,FALSE))&amp;(DBCS(VLOOKUP(B147,#REF!,10,FALSE))))</f>
        <v>#REF!</v>
      </c>
      <c r="F147" s="24" t="e">
        <f>IF(VLOOKUP(B147,#REF!,63,FALSE)="01","航空自衛隊第２補給処調達部長　村岡　良雄","航空自衛隊第２補給処調達部長代理調達管理課長　奥山　英樹")</f>
        <v>#REF!</v>
      </c>
      <c r="G147" s="25" t="e">
        <f>DATEVALUE(VLOOKUP(B147,#REF!,21,FALSE))</f>
        <v>#REF!</v>
      </c>
      <c r="H147" s="24" t="e">
        <f>VLOOKUP(B147,#REF!,18,FALSE)&amp;CHAR(10)&amp;(VLOOKUP(B147,#REF!,19,FALSE))</f>
        <v>#REF!</v>
      </c>
      <c r="I147" s="26" t="e">
        <f>VLOOKUP(H147,#REF!,2,FALSE)</f>
        <v>#REF!</v>
      </c>
      <c r="J147" s="11" t="e">
        <f>IF((VLOOKUP(B147,#REF!,68,FALSE)="55"),"一般競争入札","指名競争入札")</f>
        <v>#REF!</v>
      </c>
      <c r="K147" s="27" t="e">
        <f>IF(OR((VLOOKUP(B147,#REF!,66,FALSE)="1"),(VLOOKUP(B147,#REF!,8,FALSE)="1")),"非公開",(VLOOKUP(B147,#REF!,30,"FALSE")))</f>
        <v>#REF!</v>
      </c>
      <c r="L147" s="27" t="e">
        <f>VLOOKUP(B147,#REF!,29,FALSE)</f>
        <v>#REF!</v>
      </c>
      <c r="M147" s="28" t="e">
        <f>IF(OR((VLOOKUP(B147,#REF!,66,FALSE)="1"),(VLOOKUP(B147,#REF!,8,FALSE)="1")),"非公開",(ROUNDDOWN(L147/K147,3)))</f>
        <v>#REF!</v>
      </c>
      <c r="N147" s="13"/>
      <c r="O147" s="13"/>
      <c r="P147" s="13"/>
      <c r="Q147" s="14" t="s">
        <v>7</v>
      </c>
    </row>
    <row r="148" spans="1:17" ht="60" customHeight="1" x14ac:dyDescent="0.15">
      <c r="A148" s="22" t="e">
        <f>VLOOKUP(B148,#REF!,75,FALSE)</f>
        <v>#REF!</v>
      </c>
      <c r="B148" s="29"/>
      <c r="C148" s="23" t="e">
        <f>VLOOKUP(B148,#REF!,76,FALSE)</f>
        <v>#REF!</v>
      </c>
      <c r="D148" s="23" t="e">
        <f t="shared" si="2"/>
        <v>#REF!</v>
      </c>
      <c r="E148" s="24" t="e">
        <f>VLOOKUP(B148,#REF!,9,FALSE)&amp;CHAR(10)&amp;(DBCS(VLOOKUP(B148,#REF!,11,FALSE))&amp;(DBCS(VLOOKUP(B148,#REF!,10,FALSE))))</f>
        <v>#REF!</v>
      </c>
      <c r="F148" s="24" t="e">
        <f>IF(VLOOKUP(B148,#REF!,63,FALSE)="01","航空自衛隊第２補給処調達部長　村岡　良雄","航空自衛隊第２補給処調達部長代理調達管理課長　奥山　英樹")</f>
        <v>#REF!</v>
      </c>
      <c r="G148" s="25" t="e">
        <f>DATEVALUE(VLOOKUP(B148,#REF!,21,FALSE))</f>
        <v>#REF!</v>
      </c>
      <c r="H148" s="24" t="e">
        <f>VLOOKUP(B148,#REF!,18,FALSE)&amp;CHAR(10)&amp;(VLOOKUP(B148,#REF!,19,FALSE))</f>
        <v>#REF!</v>
      </c>
      <c r="I148" s="26" t="e">
        <f>VLOOKUP(H148,#REF!,2,FALSE)</f>
        <v>#REF!</v>
      </c>
      <c r="J148" s="11" t="e">
        <f>IF((VLOOKUP(B148,#REF!,68,FALSE)="55"),"一般競争入札","指名競争入札")</f>
        <v>#REF!</v>
      </c>
      <c r="K148" s="27" t="e">
        <f>IF(OR((VLOOKUP(B148,#REF!,66,FALSE)="1"),(VLOOKUP(B148,#REF!,8,FALSE)="1")),"非公開",(VLOOKUP(B148,#REF!,30,"FALSE")))</f>
        <v>#REF!</v>
      </c>
      <c r="L148" s="27" t="e">
        <f>VLOOKUP(B148,#REF!,29,FALSE)</f>
        <v>#REF!</v>
      </c>
      <c r="M148" s="28" t="e">
        <f>IF(OR((VLOOKUP(B148,#REF!,66,FALSE)="1"),(VLOOKUP(B148,#REF!,8,FALSE)="1")),"非公開",(ROUNDDOWN(L148/K148,3)))</f>
        <v>#REF!</v>
      </c>
      <c r="N148" s="13"/>
      <c r="O148" s="13"/>
      <c r="P148" s="13"/>
      <c r="Q148" s="14" t="s">
        <v>7</v>
      </c>
    </row>
    <row r="149" spans="1:17" ht="60" customHeight="1" x14ac:dyDescent="0.15">
      <c r="A149" s="22" t="e">
        <f>VLOOKUP(B149,#REF!,75,FALSE)</f>
        <v>#REF!</v>
      </c>
      <c r="B149" s="29"/>
      <c r="C149" s="23" t="e">
        <f>VLOOKUP(B149,#REF!,76,FALSE)</f>
        <v>#REF!</v>
      </c>
      <c r="D149" s="23" t="e">
        <f t="shared" si="2"/>
        <v>#REF!</v>
      </c>
      <c r="E149" s="24" t="e">
        <f>VLOOKUP(B149,#REF!,9,FALSE)&amp;CHAR(10)&amp;(DBCS(VLOOKUP(B149,#REF!,11,FALSE))&amp;(DBCS(VLOOKUP(B149,#REF!,10,FALSE))))</f>
        <v>#REF!</v>
      </c>
      <c r="F149" s="24" t="e">
        <f>IF(VLOOKUP(B149,#REF!,63,FALSE)="01","航空自衛隊第２補給処調達部長　村岡　良雄","航空自衛隊第２補給処調達部長代理調達管理課長　奥山　英樹")</f>
        <v>#REF!</v>
      </c>
      <c r="G149" s="25" t="e">
        <f>DATEVALUE(VLOOKUP(B149,#REF!,21,FALSE))</f>
        <v>#REF!</v>
      </c>
      <c r="H149" s="24" t="e">
        <f>VLOOKUP(B149,#REF!,18,FALSE)&amp;CHAR(10)&amp;(VLOOKUP(B149,#REF!,19,FALSE))</f>
        <v>#REF!</v>
      </c>
      <c r="I149" s="26" t="e">
        <f>VLOOKUP(H149,#REF!,2,FALSE)</f>
        <v>#REF!</v>
      </c>
      <c r="J149" s="11" t="e">
        <f>IF((VLOOKUP(B149,#REF!,68,FALSE)="55"),"一般競争入札","指名競争入札")</f>
        <v>#REF!</v>
      </c>
      <c r="K149" s="27" t="e">
        <f>IF(OR((VLOOKUP(B149,#REF!,66,FALSE)="1"),(VLOOKUP(B149,#REF!,8,FALSE)="1")),"非公開",(VLOOKUP(B149,#REF!,30,"FALSE")))</f>
        <v>#REF!</v>
      </c>
      <c r="L149" s="27" t="e">
        <f>VLOOKUP(B149,#REF!,29,FALSE)</f>
        <v>#REF!</v>
      </c>
      <c r="M149" s="28" t="e">
        <f>IF(OR((VLOOKUP(B149,#REF!,66,FALSE)="1"),(VLOOKUP(B149,#REF!,8,FALSE)="1")),"非公開",(ROUNDDOWN(L149/K149,3)))</f>
        <v>#REF!</v>
      </c>
      <c r="N149" s="13"/>
      <c r="O149" s="13"/>
      <c r="P149" s="13"/>
      <c r="Q149" s="14" t="s">
        <v>7</v>
      </c>
    </row>
    <row r="150" spans="1:17" ht="60" customHeight="1" x14ac:dyDescent="0.15">
      <c r="A150" s="22" t="e">
        <f>VLOOKUP(B150,#REF!,75,FALSE)</f>
        <v>#REF!</v>
      </c>
      <c r="B150" s="29"/>
      <c r="C150" s="23" t="e">
        <f>VLOOKUP(B150,#REF!,76,FALSE)</f>
        <v>#REF!</v>
      </c>
      <c r="D150" s="23" t="e">
        <f t="shared" si="2"/>
        <v>#REF!</v>
      </c>
      <c r="E150" s="24" t="e">
        <f>VLOOKUP(B150,#REF!,9,FALSE)&amp;CHAR(10)&amp;(DBCS(VLOOKUP(B150,#REF!,11,FALSE))&amp;(DBCS(VLOOKUP(B150,#REF!,10,FALSE))))</f>
        <v>#REF!</v>
      </c>
      <c r="F150" s="24" t="e">
        <f>IF(VLOOKUP(B150,#REF!,63,FALSE)="01","航空自衛隊第２補給処調達部長　村岡　良雄","航空自衛隊第２補給処調達部長代理調達管理課長　奥山　英樹")</f>
        <v>#REF!</v>
      </c>
      <c r="G150" s="25" t="e">
        <f>DATEVALUE(VLOOKUP(B150,#REF!,21,FALSE))</f>
        <v>#REF!</v>
      </c>
      <c r="H150" s="24" t="e">
        <f>VLOOKUP(B150,#REF!,18,FALSE)&amp;CHAR(10)&amp;(VLOOKUP(B150,#REF!,19,FALSE))</f>
        <v>#REF!</v>
      </c>
      <c r="I150" s="26" t="e">
        <f>VLOOKUP(H150,#REF!,2,FALSE)</f>
        <v>#REF!</v>
      </c>
      <c r="J150" s="11" t="e">
        <f>IF((VLOOKUP(B150,#REF!,68,FALSE)="55"),"一般競争入札","指名競争入札")</f>
        <v>#REF!</v>
      </c>
      <c r="K150" s="27" t="e">
        <f>IF(OR((VLOOKUP(B150,#REF!,66,FALSE)="1"),(VLOOKUP(B150,#REF!,8,FALSE)="1")),"非公開",(VLOOKUP(B150,#REF!,30,"FALSE")))</f>
        <v>#REF!</v>
      </c>
      <c r="L150" s="27" t="e">
        <f>VLOOKUP(B150,#REF!,29,FALSE)</f>
        <v>#REF!</v>
      </c>
      <c r="M150" s="28" t="e">
        <f>IF(OR((VLOOKUP(B150,#REF!,66,FALSE)="1"),(VLOOKUP(B150,#REF!,8,FALSE)="1")),"非公開",(ROUNDDOWN(L150/K150,3)))</f>
        <v>#REF!</v>
      </c>
      <c r="N150" s="13"/>
      <c r="O150" s="13"/>
      <c r="P150" s="13"/>
      <c r="Q150" s="14" t="s">
        <v>7</v>
      </c>
    </row>
    <row r="151" spans="1:17" ht="60" customHeight="1" x14ac:dyDescent="0.15">
      <c r="A151" s="22" t="e">
        <f>VLOOKUP(B151,#REF!,75,FALSE)</f>
        <v>#REF!</v>
      </c>
      <c r="B151" s="29"/>
      <c r="C151" s="23" t="e">
        <f>VLOOKUP(B151,#REF!,76,FALSE)</f>
        <v>#REF!</v>
      </c>
      <c r="D151" s="23" t="e">
        <f t="shared" si="2"/>
        <v>#REF!</v>
      </c>
      <c r="E151" s="24" t="e">
        <f>VLOOKUP(B151,#REF!,9,FALSE)&amp;CHAR(10)&amp;(DBCS(VLOOKUP(B151,#REF!,11,FALSE))&amp;(DBCS(VLOOKUP(B151,#REF!,10,FALSE))))</f>
        <v>#REF!</v>
      </c>
      <c r="F151" s="24" t="e">
        <f>IF(VLOOKUP(B151,#REF!,63,FALSE)="01","航空自衛隊第２補給処調達部長　村岡　良雄","航空自衛隊第２補給処調達部長代理調達管理課長　奥山　英樹")</f>
        <v>#REF!</v>
      </c>
      <c r="G151" s="25" t="e">
        <f>DATEVALUE(VLOOKUP(B151,#REF!,21,FALSE))</f>
        <v>#REF!</v>
      </c>
      <c r="H151" s="24" t="e">
        <f>VLOOKUP(B151,#REF!,18,FALSE)&amp;CHAR(10)&amp;(VLOOKUP(B151,#REF!,19,FALSE))</f>
        <v>#REF!</v>
      </c>
      <c r="I151" s="26" t="e">
        <f>VLOOKUP(H151,#REF!,2,FALSE)</f>
        <v>#REF!</v>
      </c>
      <c r="J151" s="11" t="e">
        <f>IF((VLOOKUP(B151,#REF!,68,FALSE)="55"),"一般競争入札","指名競争入札")</f>
        <v>#REF!</v>
      </c>
      <c r="K151" s="27" t="e">
        <f>IF(OR((VLOOKUP(B151,#REF!,66,FALSE)="1"),(VLOOKUP(B151,#REF!,8,FALSE)="1")),"非公開",(VLOOKUP(B151,#REF!,30,"FALSE")))</f>
        <v>#REF!</v>
      </c>
      <c r="L151" s="27" t="e">
        <f>VLOOKUP(B151,#REF!,29,FALSE)</f>
        <v>#REF!</v>
      </c>
      <c r="M151" s="28" t="e">
        <f>IF(OR((VLOOKUP(B151,#REF!,66,FALSE)="1"),(VLOOKUP(B151,#REF!,8,FALSE)="1")),"非公開",(ROUNDDOWN(L151/K151,3)))</f>
        <v>#REF!</v>
      </c>
      <c r="N151" s="13"/>
      <c r="O151" s="13"/>
      <c r="P151" s="13"/>
      <c r="Q151" s="14" t="s">
        <v>7</v>
      </c>
    </row>
    <row r="152" spans="1:17" ht="60" customHeight="1" x14ac:dyDescent="0.15">
      <c r="A152" s="22" t="e">
        <f>VLOOKUP(B152,#REF!,75,FALSE)</f>
        <v>#REF!</v>
      </c>
      <c r="B152" s="29"/>
      <c r="C152" s="23" t="e">
        <f>VLOOKUP(B152,#REF!,76,FALSE)</f>
        <v>#REF!</v>
      </c>
      <c r="D152" s="23" t="e">
        <f t="shared" si="2"/>
        <v>#REF!</v>
      </c>
      <c r="E152" s="24" t="e">
        <f>VLOOKUP(B152,#REF!,9,FALSE)&amp;CHAR(10)&amp;(DBCS(VLOOKUP(B152,#REF!,11,FALSE))&amp;(DBCS(VLOOKUP(B152,#REF!,10,FALSE))))</f>
        <v>#REF!</v>
      </c>
      <c r="F152" s="24" t="e">
        <f>IF(VLOOKUP(B152,#REF!,63,FALSE)="01","航空自衛隊第２補給処調達部長　村岡　良雄","航空自衛隊第２補給処調達部長代理調達管理課長　奥山　英樹")</f>
        <v>#REF!</v>
      </c>
      <c r="G152" s="25" t="e">
        <f>DATEVALUE(VLOOKUP(B152,#REF!,21,FALSE))</f>
        <v>#REF!</v>
      </c>
      <c r="H152" s="24" t="e">
        <f>VLOOKUP(B152,#REF!,18,FALSE)&amp;CHAR(10)&amp;(VLOOKUP(B152,#REF!,19,FALSE))</f>
        <v>#REF!</v>
      </c>
      <c r="I152" s="26" t="e">
        <f>VLOOKUP(H152,#REF!,2,FALSE)</f>
        <v>#REF!</v>
      </c>
      <c r="J152" s="11" t="e">
        <f>IF((VLOOKUP(B152,#REF!,68,FALSE)="55"),"一般競争入札","指名競争入札")</f>
        <v>#REF!</v>
      </c>
      <c r="K152" s="27" t="e">
        <f>IF(OR((VLOOKUP(B152,#REF!,66,FALSE)="1"),(VLOOKUP(B152,#REF!,8,FALSE)="1")),"非公開",(VLOOKUP(B152,#REF!,30,"FALSE")))</f>
        <v>#REF!</v>
      </c>
      <c r="L152" s="27" t="e">
        <f>VLOOKUP(B152,#REF!,29,FALSE)</f>
        <v>#REF!</v>
      </c>
      <c r="M152" s="28" t="e">
        <f>IF(OR((VLOOKUP(B152,#REF!,66,FALSE)="1"),(VLOOKUP(B152,#REF!,8,FALSE)="1")),"非公開",(ROUNDDOWN(L152/K152,3)))</f>
        <v>#REF!</v>
      </c>
      <c r="N152" s="13"/>
      <c r="O152" s="13"/>
      <c r="P152" s="13"/>
      <c r="Q152" s="14" t="s">
        <v>7</v>
      </c>
    </row>
    <row r="153" spans="1:17" ht="60" customHeight="1" x14ac:dyDescent="0.15">
      <c r="A153" s="22" t="e">
        <f>VLOOKUP(B153,#REF!,75,FALSE)</f>
        <v>#REF!</v>
      </c>
      <c r="B153" s="29"/>
      <c r="C153" s="23" t="e">
        <f>VLOOKUP(B153,#REF!,76,FALSE)</f>
        <v>#REF!</v>
      </c>
      <c r="D153" s="23" t="e">
        <f t="shared" si="2"/>
        <v>#REF!</v>
      </c>
      <c r="E153" s="24" t="e">
        <f>VLOOKUP(B153,#REF!,9,FALSE)&amp;CHAR(10)&amp;(DBCS(VLOOKUP(B153,#REF!,11,FALSE))&amp;(DBCS(VLOOKUP(B153,#REF!,10,FALSE))))</f>
        <v>#REF!</v>
      </c>
      <c r="F153" s="24" t="e">
        <f>IF(VLOOKUP(B153,#REF!,63,FALSE)="01","航空自衛隊第２補給処調達部長　村岡　良雄","航空自衛隊第２補給処調達部長代理調達管理課長　奥山　英樹")</f>
        <v>#REF!</v>
      </c>
      <c r="G153" s="25" t="e">
        <f>DATEVALUE(VLOOKUP(B153,#REF!,21,FALSE))</f>
        <v>#REF!</v>
      </c>
      <c r="H153" s="24" t="e">
        <f>VLOOKUP(B153,#REF!,18,FALSE)&amp;CHAR(10)&amp;(VLOOKUP(B153,#REF!,19,FALSE))</f>
        <v>#REF!</v>
      </c>
      <c r="I153" s="26" t="e">
        <f>VLOOKUP(H153,#REF!,2,FALSE)</f>
        <v>#REF!</v>
      </c>
      <c r="J153" s="11" t="e">
        <f>IF((VLOOKUP(B153,#REF!,68,FALSE)="55"),"一般競争入札","指名競争入札")</f>
        <v>#REF!</v>
      </c>
      <c r="K153" s="27" t="e">
        <f>IF(OR((VLOOKUP(B153,#REF!,66,FALSE)="1"),(VLOOKUP(B153,#REF!,8,FALSE)="1")),"非公開",(VLOOKUP(B153,#REF!,30,"FALSE")))</f>
        <v>#REF!</v>
      </c>
      <c r="L153" s="27" t="e">
        <f>VLOOKUP(B153,#REF!,29,FALSE)</f>
        <v>#REF!</v>
      </c>
      <c r="M153" s="28" t="e">
        <f>IF(OR((VLOOKUP(B153,#REF!,66,FALSE)="1"),(VLOOKUP(B153,#REF!,8,FALSE)="1")),"非公開",(ROUNDDOWN(L153/K153,3)))</f>
        <v>#REF!</v>
      </c>
      <c r="N153" s="13"/>
      <c r="O153" s="13"/>
      <c r="P153" s="13"/>
      <c r="Q153" s="14" t="s">
        <v>7</v>
      </c>
    </row>
    <row r="154" spans="1:17" ht="60" customHeight="1" x14ac:dyDescent="0.15">
      <c r="A154" s="22" t="e">
        <f>VLOOKUP(B154,#REF!,75,FALSE)</f>
        <v>#REF!</v>
      </c>
      <c r="B154" s="29"/>
      <c r="C154" s="23" t="e">
        <f>VLOOKUP(B154,#REF!,76,FALSE)</f>
        <v>#REF!</v>
      </c>
      <c r="D154" s="23" t="e">
        <f t="shared" si="2"/>
        <v>#REF!</v>
      </c>
      <c r="E154" s="24" t="e">
        <f>VLOOKUP(B154,#REF!,9,FALSE)&amp;CHAR(10)&amp;(DBCS(VLOOKUP(B154,#REF!,11,FALSE))&amp;(DBCS(VLOOKUP(B154,#REF!,10,FALSE))))</f>
        <v>#REF!</v>
      </c>
      <c r="F154" s="24" t="e">
        <f>IF(VLOOKUP(B154,#REF!,63,FALSE)="01","航空自衛隊第２補給処調達部長　村岡　良雄","航空自衛隊第２補給処調達部長代理調達管理課長　奥山　英樹")</f>
        <v>#REF!</v>
      </c>
      <c r="G154" s="25" t="e">
        <f>DATEVALUE(VLOOKUP(B154,#REF!,21,FALSE))</f>
        <v>#REF!</v>
      </c>
      <c r="H154" s="24" t="e">
        <f>VLOOKUP(B154,#REF!,18,FALSE)&amp;CHAR(10)&amp;(VLOOKUP(B154,#REF!,19,FALSE))</f>
        <v>#REF!</v>
      </c>
      <c r="I154" s="26" t="e">
        <f>VLOOKUP(H154,#REF!,2,FALSE)</f>
        <v>#REF!</v>
      </c>
      <c r="J154" s="11" t="e">
        <f>IF((VLOOKUP(B154,#REF!,68,FALSE)="55"),"一般競争入札","指名競争入札")</f>
        <v>#REF!</v>
      </c>
      <c r="K154" s="27" t="e">
        <f>IF(OR((VLOOKUP(B154,#REF!,66,FALSE)="1"),(VLOOKUP(B154,#REF!,8,FALSE)="1")),"非公開",(VLOOKUP(B154,#REF!,30,"FALSE")))</f>
        <v>#REF!</v>
      </c>
      <c r="L154" s="27" t="e">
        <f>VLOOKUP(B154,#REF!,29,FALSE)</f>
        <v>#REF!</v>
      </c>
      <c r="M154" s="28" t="e">
        <f>IF(OR((VLOOKUP(B154,#REF!,66,FALSE)="1"),(VLOOKUP(B154,#REF!,8,FALSE)="1")),"非公開",(ROUNDDOWN(L154/K154,3)))</f>
        <v>#REF!</v>
      </c>
      <c r="N154" s="13"/>
      <c r="O154" s="13"/>
      <c r="P154" s="13"/>
      <c r="Q154" s="14" t="s">
        <v>7</v>
      </c>
    </row>
    <row r="155" spans="1:17" ht="60" customHeight="1" x14ac:dyDescent="0.15">
      <c r="A155" s="22" t="e">
        <f>VLOOKUP(B155,#REF!,75,FALSE)</f>
        <v>#REF!</v>
      </c>
      <c r="B155" s="29"/>
      <c r="C155" s="23" t="e">
        <f>VLOOKUP(B155,#REF!,76,FALSE)</f>
        <v>#REF!</v>
      </c>
      <c r="D155" s="23" t="e">
        <f t="shared" si="2"/>
        <v>#REF!</v>
      </c>
      <c r="E155" s="24" t="e">
        <f>VLOOKUP(B155,#REF!,9,FALSE)&amp;CHAR(10)&amp;(DBCS(VLOOKUP(B155,#REF!,11,FALSE))&amp;(DBCS(VLOOKUP(B155,#REF!,10,FALSE))))</f>
        <v>#REF!</v>
      </c>
      <c r="F155" s="24" t="e">
        <f>IF(VLOOKUP(B155,#REF!,63,FALSE)="01","航空自衛隊第２補給処調達部長　村岡　良雄","航空自衛隊第２補給処調達部長代理調達管理課長　奥山　英樹")</f>
        <v>#REF!</v>
      </c>
      <c r="G155" s="25" t="e">
        <f>DATEVALUE(VLOOKUP(B155,#REF!,21,FALSE))</f>
        <v>#REF!</v>
      </c>
      <c r="H155" s="24" t="e">
        <f>VLOOKUP(B155,#REF!,18,FALSE)&amp;CHAR(10)&amp;(VLOOKUP(B155,#REF!,19,FALSE))</f>
        <v>#REF!</v>
      </c>
      <c r="I155" s="26" t="e">
        <f>VLOOKUP(H155,#REF!,2,FALSE)</f>
        <v>#REF!</v>
      </c>
      <c r="J155" s="11" t="e">
        <f>IF((VLOOKUP(B155,#REF!,68,FALSE)="55"),"一般競争入札","指名競争入札")</f>
        <v>#REF!</v>
      </c>
      <c r="K155" s="27" t="e">
        <f>IF(OR((VLOOKUP(B155,#REF!,66,FALSE)="1"),(VLOOKUP(B155,#REF!,8,FALSE)="1")),"非公開",(VLOOKUP(B155,#REF!,30,"FALSE")))</f>
        <v>#REF!</v>
      </c>
      <c r="L155" s="27" t="e">
        <f>VLOOKUP(B155,#REF!,29,FALSE)</f>
        <v>#REF!</v>
      </c>
      <c r="M155" s="28" t="e">
        <f>IF(OR((VLOOKUP(B155,#REF!,66,FALSE)="1"),(VLOOKUP(B155,#REF!,8,FALSE)="1")),"非公開",(ROUNDDOWN(L155/K155,3)))</f>
        <v>#REF!</v>
      </c>
      <c r="N155" s="13"/>
      <c r="O155" s="13"/>
      <c r="P155" s="13"/>
      <c r="Q155" s="14" t="s">
        <v>7</v>
      </c>
    </row>
    <row r="156" spans="1:17" ht="60" customHeight="1" x14ac:dyDescent="0.15">
      <c r="A156" s="22" t="e">
        <f>VLOOKUP(B156,#REF!,75,FALSE)</f>
        <v>#REF!</v>
      </c>
      <c r="B156" s="29"/>
      <c r="C156" s="23" t="e">
        <f>VLOOKUP(B156,#REF!,76,FALSE)</f>
        <v>#REF!</v>
      </c>
      <c r="D156" s="23" t="e">
        <f t="shared" si="2"/>
        <v>#REF!</v>
      </c>
      <c r="E156" s="24" t="e">
        <f>VLOOKUP(B156,#REF!,9,FALSE)&amp;CHAR(10)&amp;(DBCS(VLOOKUP(B156,#REF!,11,FALSE))&amp;(DBCS(VLOOKUP(B156,#REF!,10,FALSE))))</f>
        <v>#REF!</v>
      </c>
      <c r="F156" s="24" t="e">
        <f>IF(VLOOKUP(B156,#REF!,63,FALSE)="01","航空自衛隊第２補給処調達部長　村岡　良雄","航空自衛隊第２補給処調達部長代理調達管理課長　奥山　英樹")</f>
        <v>#REF!</v>
      </c>
      <c r="G156" s="25" t="e">
        <f>DATEVALUE(VLOOKUP(B156,#REF!,21,FALSE))</f>
        <v>#REF!</v>
      </c>
      <c r="H156" s="24" t="e">
        <f>VLOOKUP(B156,#REF!,18,FALSE)&amp;CHAR(10)&amp;(VLOOKUP(B156,#REF!,19,FALSE))</f>
        <v>#REF!</v>
      </c>
      <c r="I156" s="26" t="e">
        <f>VLOOKUP(H156,#REF!,2,FALSE)</f>
        <v>#REF!</v>
      </c>
      <c r="J156" s="11" t="e">
        <f>IF((VLOOKUP(B156,#REF!,68,FALSE)="55"),"一般競争入札","指名競争入札")</f>
        <v>#REF!</v>
      </c>
      <c r="K156" s="27" t="e">
        <f>IF(OR((VLOOKUP(B156,#REF!,66,FALSE)="1"),(VLOOKUP(B156,#REF!,8,FALSE)="1")),"非公開",(VLOOKUP(B156,#REF!,30,"FALSE")))</f>
        <v>#REF!</v>
      </c>
      <c r="L156" s="27" t="e">
        <f>VLOOKUP(B156,#REF!,29,FALSE)</f>
        <v>#REF!</v>
      </c>
      <c r="M156" s="28" t="e">
        <f>IF(OR((VLOOKUP(B156,#REF!,66,FALSE)="1"),(VLOOKUP(B156,#REF!,8,FALSE)="1")),"非公開",(ROUNDDOWN(L156/K156,3)))</f>
        <v>#REF!</v>
      </c>
      <c r="N156" s="13"/>
      <c r="O156" s="13"/>
      <c r="P156" s="13"/>
      <c r="Q156" s="14" t="s">
        <v>7</v>
      </c>
    </row>
    <row r="157" spans="1:17" ht="60" customHeight="1" x14ac:dyDescent="0.15">
      <c r="A157" s="22" t="e">
        <f>VLOOKUP(B157,#REF!,75,FALSE)</f>
        <v>#REF!</v>
      </c>
      <c r="B157" s="29"/>
      <c r="C157" s="23" t="e">
        <f>VLOOKUP(B157,#REF!,76,FALSE)</f>
        <v>#REF!</v>
      </c>
      <c r="D157" s="23" t="e">
        <f t="shared" si="2"/>
        <v>#REF!</v>
      </c>
      <c r="E157" s="24" t="e">
        <f>VLOOKUP(B157,#REF!,9,FALSE)&amp;CHAR(10)&amp;(DBCS(VLOOKUP(B157,#REF!,11,FALSE))&amp;(DBCS(VLOOKUP(B157,#REF!,10,FALSE))))</f>
        <v>#REF!</v>
      </c>
      <c r="F157" s="24" t="e">
        <f>IF(VLOOKUP(B157,#REF!,63,FALSE)="01","航空自衛隊第２補給処調達部長　村岡　良雄","航空自衛隊第２補給処調達部長代理調達管理課長　奥山　英樹")</f>
        <v>#REF!</v>
      </c>
      <c r="G157" s="25" t="e">
        <f>DATEVALUE(VLOOKUP(B157,#REF!,21,FALSE))</f>
        <v>#REF!</v>
      </c>
      <c r="H157" s="24" t="e">
        <f>VLOOKUP(B157,#REF!,18,FALSE)&amp;CHAR(10)&amp;(VLOOKUP(B157,#REF!,19,FALSE))</f>
        <v>#REF!</v>
      </c>
      <c r="I157" s="26" t="e">
        <f>VLOOKUP(H157,#REF!,2,FALSE)</f>
        <v>#REF!</v>
      </c>
      <c r="J157" s="11" t="e">
        <f>IF((VLOOKUP(B157,#REF!,68,FALSE)="55"),"一般競争入札","指名競争入札")</f>
        <v>#REF!</v>
      </c>
      <c r="K157" s="27" t="e">
        <f>IF(OR((VLOOKUP(B157,#REF!,66,FALSE)="1"),(VLOOKUP(B157,#REF!,8,FALSE)="1")),"非公開",(VLOOKUP(B157,#REF!,30,"FALSE")))</f>
        <v>#REF!</v>
      </c>
      <c r="L157" s="27" t="e">
        <f>VLOOKUP(B157,#REF!,29,FALSE)</f>
        <v>#REF!</v>
      </c>
      <c r="M157" s="28" t="e">
        <f>IF(OR((VLOOKUP(B157,#REF!,66,FALSE)="1"),(VLOOKUP(B157,#REF!,8,FALSE)="1")),"非公開",(ROUNDDOWN(L157/K157,3)))</f>
        <v>#REF!</v>
      </c>
      <c r="N157" s="13"/>
      <c r="O157" s="13"/>
      <c r="P157" s="13"/>
      <c r="Q157" s="14" t="s">
        <v>7</v>
      </c>
    </row>
    <row r="158" spans="1:17" ht="60" customHeight="1" x14ac:dyDescent="0.15">
      <c r="A158" s="22" t="e">
        <f>VLOOKUP(B158,#REF!,75,FALSE)</f>
        <v>#REF!</v>
      </c>
      <c r="B158" s="29"/>
      <c r="C158" s="23" t="e">
        <f>VLOOKUP(B158,#REF!,76,FALSE)</f>
        <v>#REF!</v>
      </c>
      <c r="D158" s="23" t="e">
        <f t="shared" si="2"/>
        <v>#REF!</v>
      </c>
      <c r="E158" s="24" t="e">
        <f>VLOOKUP(B158,#REF!,9,FALSE)&amp;CHAR(10)&amp;(DBCS(VLOOKUP(B158,#REF!,11,FALSE))&amp;(DBCS(VLOOKUP(B158,#REF!,10,FALSE))))</f>
        <v>#REF!</v>
      </c>
      <c r="F158" s="24" t="e">
        <f>IF(VLOOKUP(B158,#REF!,63,FALSE)="01","航空自衛隊第２補給処調達部長　村岡　良雄","航空自衛隊第２補給処調達部長代理調達管理課長　奥山　英樹")</f>
        <v>#REF!</v>
      </c>
      <c r="G158" s="25" t="e">
        <f>DATEVALUE(VLOOKUP(B158,#REF!,21,FALSE))</f>
        <v>#REF!</v>
      </c>
      <c r="H158" s="24" t="e">
        <f>VLOOKUP(B158,#REF!,18,FALSE)&amp;CHAR(10)&amp;(VLOOKUP(B158,#REF!,19,FALSE))</f>
        <v>#REF!</v>
      </c>
      <c r="I158" s="26" t="e">
        <f>VLOOKUP(H158,#REF!,2,FALSE)</f>
        <v>#REF!</v>
      </c>
      <c r="J158" s="11" t="e">
        <f>IF((VLOOKUP(B158,#REF!,68,FALSE)="55"),"一般競争入札","指名競争入札")</f>
        <v>#REF!</v>
      </c>
      <c r="K158" s="27" t="e">
        <f>IF(OR((VLOOKUP(B158,#REF!,66,FALSE)="1"),(VLOOKUP(B158,#REF!,8,FALSE)="1")),"非公開",(VLOOKUP(B158,#REF!,30,"FALSE")))</f>
        <v>#REF!</v>
      </c>
      <c r="L158" s="27" t="e">
        <f>VLOOKUP(B158,#REF!,29,FALSE)</f>
        <v>#REF!</v>
      </c>
      <c r="M158" s="28" t="e">
        <f>IF(OR((VLOOKUP(B158,#REF!,66,FALSE)="1"),(VLOOKUP(B158,#REF!,8,FALSE)="1")),"非公開",(ROUNDDOWN(L158/K158,3)))</f>
        <v>#REF!</v>
      </c>
      <c r="N158" s="13"/>
      <c r="O158" s="13"/>
      <c r="P158" s="13"/>
      <c r="Q158" s="14" t="s">
        <v>7</v>
      </c>
    </row>
    <row r="159" spans="1:17" ht="60" customHeight="1" x14ac:dyDescent="0.15">
      <c r="A159" s="22" t="e">
        <f>VLOOKUP(B159,#REF!,75,FALSE)</f>
        <v>#REF!</v>
      </c>
      <c r="B159" s="29"/>
      <c r="C159" s="23" t="e">
        <f>VLOOKUP(B159,#REF!,76,FALSE)</f>
        <v>#REF!</v>
      </c>
      <c r="D159" s="23" t="e">
        <f t="shared" si="2"/>
        <v>#REF!</v>
      </c>
      <c r="E159" s="24" t="e">
        <f>VLOOKUP(B159,#REF!,9,FALSE)&amp;CHAR(10)&amp;(DBCS(VLOOKUP(B159,#REF!,11,FALSE))&amp;(DBCS(VLOOKUP(B159,#REF!,10,FALSE))))</f>
        <v>#REF!</v>
      </c>
      <c r="F159" s="24" t="e">
        <f>IF(VLOOKUP(B159,#REF!,63,FALSE)="01","航空自衛隊第２補給処調達部長　村岡　良雄","航空自衛隊第２補給処調達部長代理調達管理課長　奥山　英樹")</f>
        <v>#REF!</v>
      </c>
      <c r="G159" s="25" t="e">
        <f>DATEVALUE(VLOOKUP(B159,#REF!,21,FALSE))</f>
        <v>#REF!</v>
      </c>
      <c r="H159" s="24" t="e">
        <f>VLOOKUP(B159,#REF!,18,FALSE)&amp;CHAR(10)&amp;(VLOOKUP(B159,#REF!,19,FALSE))</f>
        <v>#REF!</v>
      </c>
      <c r="I159" s="26" t="e">
        <f>VLOOKUP(H159,#REF!,2,FALSE)</f>
        <v>#REF!</v>
      </c>
      <c r="J159" s="11" t="e">
        <f>IF((VLOOKUP(B159,#REF!,68,FALSE)="55"),"一般競争入札","指名競争入札")</f>
        <v>#REF!</v>
      </c>
      <c r="K159" s="27" t="e">
        <f>IF(OR((VLOOKUP(B159,#REF!,66,FALSE)="1"),(VLOOKUP(B159,#REF!,8,FALSE)="1")),"非公開",(VLOOKUP(B159,#REF!,30,"FALSE")))</f>
        <v>#REF!</v>
      </c>
      <c r="L159" s="27" t="e">
        <f>VLOOKUP(B159,#REF!,29,FALSE)</f>
        <v>#REF!</v>
      </c>
      <c r="M159" s="28" t="e">
        <f>IF(OR((VLOOKUP(B159,#REF!,66,FALSE)="1"),(VLOOKUP(B159,#REF!,8,FALSE)="1")),"非公開",(ROUNDDOWN(L159/K159,3)))</f>
        <v>#REF!</v>
      </c>
      <c r="N159" s="13"/>
      <c r="O159" s="13"/>
      <c r="P159" s="13"/>
      <c r="Q159" s="14" t="s">
        <v>7</v>
      </c>
    </row>
    <row r="160" spans="1:17" ht="60" customHeight="1" x14ac:dyDescent="0.15">
      <c r="A160" s="22" t="e">
        <f>VLOOKUP(B160,#REF!,75,FALSE)</f>
        <v>#REF!</v>
      </c>
      <c r="B160" s="29"/>
      <c r="C160" s="23" t="e">
        <f>VLOOKUP(B160,#REF!,76,FALSE)</f>
        <v>#REF!</v>
      </c>
      <c r="D160" s="23" t="e">
        <f t="shared" si="2"/>
        <v>#REF!</v>
      </c>
      <c r="E160" s="24" t="e">
        <f>VLOOKUP(B160,#REF!,9,FALSE)&amp;CHAR(10)&amp;(DBCS(VLOOKUP(B160,#REF!,11,FALSE))&amp;(DBCS(VLOOKUP(B160,#REF!,10,FALSE))))</f>
        <v>#REF!</v>
      </c>
      <c r="F160" s="24" t="e">
        <f>IF(VLOOKUP(B160,#REF!,63,FALSE)="01","航空自衛隊第２補給処調達部長　村岡　良雄","航空自衛隊第２補給処調達部長代理調達管理課長　奥山　英樹")</f>
        <v>#REF!</v>
      </c>
      <c r="G160" s="25" t="e">
        <f>DATEVALUE(VLOOKUP(B160,#REF!,21,FALSE))</f>
        <v>#REF!</v>
      </c>
      <c r="H160" s="24" t="e">
        <f>VLOOKUP(B160,#REF!,18,FALSE)&amp;CHAR(10)&amp;(VLOOKUP(B160,#REF!,19,FALSE))</f>
        <v>#REF!</v>
      </c>
      <c r="I160" s="26" t="e">
        <f>VLOOKUP(H160,#REF!,2,FALSE)</f>
        <v>#REF!</v>
      </c>
      <c r="J160" s="11" t="e">
        <f>IF((VLOOKUP(B160,#REF!,68,FALSE)="55"),"一般競争入札","指名競争入札")</f>
        <v>#REF!</v>
      </c>
      <c r="K160" s="27" t="e">
        <f>IF(OR((VLOOKUP(B160,#REF!,66,FALSE)="1"),(VLOOKUP(B160,#REF!,8,FALSE)="1")),"非公開",(VLOOKUP(B160,#REF!,30,"FALSE")))</f>
        <v>#REF!</v>
      </c>
      <c r="L160" s="27" t="e">
        <f>VLOOKUP(B160,#REF!,29,FALSE)</f>
        <v>#REF!</v>
      </c>
      <c r="M160" s="28" t="e">
        <f>IF(OR((VLOOKUP(B160,#REF!,66,FALSE)="1"),(VLOOKUP(B160,#REF!,8,FALSE)="1")),"非公開",(ROUNDDOWN(L160/K160,3)))</f>
        <v>#REF!</v>
      </c>
      <c r="N160" s="13"/>
      <c r="O160" s="13"/>
      <c r="P160" s="13"/>
      <c r="Q160" s="14" t="s">
        <v>7</v>
      </c>
    </row>
    <row r="161" spans="1:17" ht="60" customHeight="1" x14ac:dyDescent="0.15">
      <c r="A161" s="22" t="e">
        <f>VLOOKUP(B161,#REF!,75,FALSE)</f>
        <v>#REF!</v>
      </c>
      <c r="B161" s="29"/>
      <c r="C161" s="23" t="e">
        <f>VLOOKUP(B161,#REF!,76,FALSE)</f>
        <v>#REF!</v>
      </c>
      <c r="D161" s="23" t="e">
        <f t="shared" si="2"/>
        <v>#REF!</v>
      </c>
      <c r="E161" s="24" t="e">
        <f>VLOOKUP(B161,#REF!,9,FALSE)&amp;CHAR(10)&amp;(DBCS(VLOOKUP(B161,#REF!,11,FALSE))&amp;(DBCS(VLOOKUP(B161,#REF!,10,FALSE))))</f>
        <v>#REF!</v>
      </c>
      <c r="F161" s="24" t="e">
        <f>IF(VLOOKUP(B161,#REF!,63,FALSE)="01","航空自衛隊第２補給処調達部長　村岡　良雄","航空自衛隊第２補給処調達部長代理調達管理課長　奥山　英樹")</f>
        <v>#REF!</v>
      </c>
      <c r="G161" s="25" t="e">
        <f>DATEVALUE(VLOOKUP(B161,#REF!,21,FALSE))</f>
        <v>#REF!</v>
      </c>
      <c r="H161" s="24" t="e">
        <f>VLOOKUP(B161,#REF!,18,FALSE)&amp;CHAR(10)&amp;(VLOOKUP(B161,#REF!,19,FALSE))</f>
        <v>#REF!</v>
      </c>
      <c r="I161" s="26" t="e">
        <f>VLOOKUP(H161,#REF!,2,FALSE)</f>
        <v>#REF!</v>
      </c>
      <c r="J161" s="11" t="e">
        <f>IF((VLOOKUP(B161,#REF!,68,FALSE)="55"),"一般競争入札","指名競争入札")</f>
        <v>#REF!</v>
      </c>
      <c r="K161" s="27" t="e">
        <f>IF(OR((VLOOKUP(B161,#REF!,66,FALSE)="1"),(VLOOKUP(B161,#REF!,8,FALSE)="1")),"非公開",(VLOOKUP(B161,#REF!,30,"FALSE")))</f>
        <v>#REF!</v>
      </c>
      <c r="L161" s="27" t="e">
        <f>VLOOKUP(B161,#REF!,29,FALSE)</f>
        <v>#REF!</v>
      </c>
      <c r="M161" s="28" t="e">
        <f>IF(OR((VLOOKUP(B161,#REF!,66,FALSE)="1"),(VLOOKUP(B161,#REF!,8,FALSE)="1")),"非公開",(ROUNDDOWN(L161/K161,3)))</f>
        <v>#REF!</v>
      </c>
      <c r="N161" s="13"/>
      <c r="O161" s="13"/>
      <c r="P161" s="13"/>
      <c r="Q161" s="14" t="s">
        <v>7</v>
      </c>
    </row>
    <row r="162" spans="1:17" ht="60" customHeight="1" x14ac:dyDescent="0.15">
      <c r="A162" s="22" t="e">
        <f>VLOOKUP(B162,#REF!,75,FALSE)</f>
        <v>#REF!</v>
      </c>
      <c r="B162" s="29"/>
      <c r="C162" s="23" t="e">
        <f>VLOOKUP(B162,#REF!,76,FALSE)</f>
        <v>#REF!</v>
      </c>
      <c r="D162" s="23" t="e">
        <f t="shared" si="2"/>
        <v>#REF!</v>
      </c>
      <c r="E162" s="24" t="e">
        <f>VLOOKUP(B162,#REF!,9,FALSE)&amp;CHAR(10)&amp;(DBCS(VLOOKUP(B162,#REF!,11,FALSE))&amp;(DBCS(VLOOKUP(B162,#REF!,10,FALSE))))</f>
        <v>#REF!</v>
      </c>
      <c r="F162" s="24" t="e">
        <f>IF(VLOOKUP(B162,#REF!,63,FALSE)="01","航空自衛隊第２補給処調達部長　村岡　良雄","航空自衛隊第２補給処調達部長代理調達管理課長　奥山　英樹")</f>
        <v>#REF!</v>
      </c>
      <c r="G162" s="25" t="e">
        <f>DATEVALUE(VLOOKUP(B162,#REF!,21,FALSE))</f>
        <v>#REF!</v>
      </c>
      <c r="H162" s="24" t="e">
        <f>VLOOKUP(B162,#REF!,18,FALSE)&amp;CHAR(10)&amp;(VLOOKUP(B162,#REF!,19,FALSE))</f>
        <v>#REF!</v>
      </c>
      <c r="I162" s="26" t="e">
        <f>VLOOKUP(H162,#REF!,2,FALSE)</f>
        <v>#REF!</v>
      </c>
      <c r="J162" s="11" t="e">
        <f>IF((VLOOKUP(B162,#REF!,68,FALSE)="55"),"一般競争入札","指名競争入札")</f>
        <v>#REF!</v>
      </c>
      <c r="K162" s="27" t="e">
        <f>IF(OR((VLOOKUP(B162,#REF!,66,FALSE)="1"),(VLOOKUP(B162,#REF!,8,FALSE)="1")),"非公開",(VLOOKUP(B162,#REF!,30,"FALSE")))</f>
        <v>#REF!</v>
      </c>
      <c r="L162" s="27" t="e">
        <f>VLOOKUP(B162,#REF!,29,FALSE)</f>
        <v>#REF!</v>
      </c>
      <c r="M162" s="28" t="e">
        <f>IF(OR((VLOOKUP(B162,#REF!,66,FALSE)="1"),(VLOOKUP(B162,#REF!,8,FALSE)="1")),"非公開",(ROUNDDOWN(L162/K162,3)))</f>
        <v>#REF!</v>
      </c>
      <c r="N162" s="13"/>
      <c r="O162" s="13"/>
      <c r="P162" s="13"/>
      <c r="Q162" s="14" t="s">
        <v>7</v>
      </c>
    </row>
    <row r="163" spans="1:17" ht="60" customHeight="1" x14ac:dyDescent="0.15">
      <c r="A163" s="22" t="e">
        <f>VLOOKUP(B163,#REF!,75,FALSE)</f>
        <v>#REF!</v>
      </c>
      <c r="B163" s="29"/>
      <c r="C163" s="23" t="e">
        <f>VLOOKUP(B163,#REF!,76,FALSE)</f>
        <v>#REF!</v>
      </c>
      <c r="D163" s="23" t="e">
        <f t="shared" si="2"/>
        <v>#REF!</v>
      </c>
      <c r="E163" s="24" t="e">
        <f>VLOOKUP(B163,#REF!,9,FALSE)&amp;CHAR(10)&amp;(DBCS(VLOOKUP(B163,#REF!,11,FALSE))&amp;(DBCS(VLOOKUP(B163,#REF!,10,FALSE))))</f>
        <v>#REF!</v>
      </c>
      <c r="F163" s="24" t="e">
        <f>IF(VLOOKUP(B163,#REF!,63,FALSE)="01","航空自衛隊第２補給処調達部長　村岡　良雄","航空自衛隊第２補給処調達部長代理調達管理課長　奥山　英樹")</f>
        <v>#REF!</v>
      </c>
      <c r="G163" s="25" t="e">
        <f>DATEVALUE(VLOOKUP(B163,#REF!,21,FALSE))</f>
        <v>#REF!</v>
      </c>
      <c r="H163" s="24" t="e">
        <f>VLOOKUP(B163,#REF!,18,FALSE)&amp;CHAR(10)&amp;(VLOOKUP(B163,#REF!,19,FALSE))</f>
        <v>#REF!</v>
      </c>
      <c r="I163" s="26" t="e">
        <f>VLOOKUP(H163,#REF!,2,FALSE)</f>
        <v>#REF!</v>
      </c>
      <c r="J163" s="11" t="e">
        <f>IF((VLOOKUP(B163,#REF!,68,FALSE)="55"),"一般競争入札","指名競争入札")</f>
        <v>#REF!</v>
      </c>
      <c r="K163" s="27" t="e">
        <f>IF(OR((VLOOKUP(B163,#REF!,66,FALSE)="1"),(VLOOKUP(B163,#REF!,8,FALSE)="1")),"非公開",(VLOOKUP(B163,#REF!,30,"FALSE")))</f>
        <v>#REF!</v>
      </c>
      <c r="L163" s="27" t="e">
        <f>VLOOKUP(B163,#REF!,29,FALSE)</f>
        <v>#REF!</v>
      </c>
      <c r="M163" s="28" t="e">
        <f>IF(OR((VLOOKUP(B163,#REF!,66,FALSE)="1"),(VLOOKUP(B163,#REF!,8,FALSE)="1")),"非公開",(ROUNDDOWN(L163/K163,3)))</f>
        <v>#REF!</v>
      </c>
      <c r="N163" s="13"/>
      <c r="O163" s="13"/>
      <c r="P163" s="13"/>
      <c r="Q163" s="14" t="s">
        <v>7</v>
      </c>
    </row>
    <row r="164" spans="1:17" ht="60" customHeight="1" x14ac:dyDescent="0.15">
      <c r="A164" s="22" t="e">
        <f>VLOOKUP(B164,#REF!,75,FALSE)</f>
        <v>#REF!</v>
      </c>
      <c r="B164" s="29"/>
      <c r="C164" s="23" t="e">
        <f>VLOOKUP(B164,#REF!,76,FALSE)</f>
        <v>#REF!</v>
      </c>
      <c r="D164" s="23" t="e">
        <f t="shared" si="2"/>
        <v>#REF!</v>
      </c>
      <c r="E164" s="24" t="e">
        <f>VLOOKUP(B164,#REF!,9,FALSE)&amp;CHAR(10)&amp;(DBCS(VLOOKUP(B164,#REF!,11,FALSE))&amp;(DBCS(VLOOKUP(B164,#REF!,10,FALSE))))</f>
        <v>#REF!</v>
      </c>
      <c r="F164" s="24" t="e">
        <f>IF(VLOOKUP(B164,#REF!,63,FALSE)="01","航空自衛隊第２補給処調達部長　村岡　良雄","航空自衛隊第２補給処調達部長代理調達管理課長　奥山　英樹")</f>
        <v>#REF!</v>
      </c>
      <c r="G164" s="25" t="e">
        <f>DATEVALUE(VLOOKUP(B164,#REF!,21,FALSE))</f>
        <v>#REF!</v>
      </c>
      <c r="H164" s="24" t="e">
        <f>VLOOKUP(B164,#REF!,18,FALSE)&amp;CHAR(10)&amp;(VLOOKUP(B164,#REF!,19,FALSE))</f>
        <v>#REF!</v>
      </c>
      <c r="I164" s="26" t="e">
        <f>VLOOKUP(H164,#REF!,2,FALSE)</f>
        <v>#REF!</v>
      </c>
      <c r="J164" s="11" t="e">
        <f>IF((VLOOKUP(B164,#REF!,68,FALSE)="55"),"一般競争入札","指名競争入札")</f>
        <v>#REF!</v>
      </c>
      <c r="K164" s="27" t="e">
        <f>IF(OR((VLOOKUP(B164,#REF!,66,FALSE)="1"),(VLOOKUP(B164,#REF!,8,FALSE)="1")),"非公開",(VLOOKUP(B164,#REF!,30,"FALSE")))</f>
        <v>#REF!</v>
      </c>
      <c r="L164" s="27" t="e">
        <f>VLOOKUP(B164,#REF!,29,FALSE)</f>
        <v>#REF!</v>
      </c>
      <c r="M164" s="28" t="e">
        <f>IF(OR((VLOOKUP(B164,#REF!,66,FALSE)="1"),(VLOOKUP(B164,#REF!,8,FALSE)="1")),"非公開",(ROUNDDOWN(L164/K164,3)))</f>
        <v>#REF!</v>
      </c>
      <c r="N164" s="13"/>
      <c r="O164" s="13"/>
      <c r="P164" s="13"/>
      <c r="Q164" s="14" t="s">
        <v>7</v>
      </c>
    </row>
    <row r="165" spans="1:17" ht="60" customHeight="1" x14ac:dyDescent="0.15">
      <c r="A165" s="22" t="e">
        <f>VLOOKUP(B165,#REF!,75,FALSE)</f>
        <v>#REF!</v>
      </c>
      <c r="B165" s="29"/>
      <c r="C165" s="23" t="e">
        <f>VLOOKUP(B165,#REF!,76,FALSE)</f>
        <v>#REF!</v>
      </c>
      <c r="D165" s="23" t="e">
        <f t="shared" si="2"/>
        <v>#REF!</v>
      </c>
      <c r="E165" s="24" t="e">
        <f>VLOOKUP(B165,#REF!,9,FALSE)&amp;CHAR(10)&amp;(DBCS(VLOOKUP(B165,#REF!,11,FALSE))&amp;(DBCS(VLOOKUP(B165,#REF!,10,FALSE))))</f>
        <v>#REF!</v>
      </c>
      <c r="F165" s="24" t="e">
        <f>IF(VLOOKUP(B165,#REF!,63,FALSE)="01","航空自衛隊第２補給処調達部長　村岡　良雄","航空自衛隊第２補給処調達部長代理調達管理課長　奥山　英樹")</f>
        <v>#REF!</v>
      </c>
      <c r="G165" s="25" t="e">
        <f>DATEVALUE(VLOOKUP(B165,#REF!,21,FALSE))</f>
        <v>#REF!</v>
      </c>
      <c r="H165" s="24" t="e">
        <f>VLOOKUP(B165,#REF!,18,FALSE)&amp;CHAR(10)&amp;(VLOOKUP(B165,#REF!,19,FALSE))</f>
        <v>#REF!</v>
      </c>
      <c r="I165" s="26" t="e">
        <f>VLOOKUP(H165,#REF!,2,FALSE)</f>
        <v>#REF!</v>
      </c>
      <c r="J165" s="11" t="e">
        <f>IF((VLOOKUP(B165,#REF!,68,FALSE)="55"),"一般競争入札","指名競争入札")</f>
        <v>#REF!</v>
      </c>
      <c r="K165" s="27" t="e">
        <f>IF(OR((VLOOKUP(B165,#REF!,66,FALSE)="1"),(VLOOKUP(B165,#REF!,8,FALSE)="1")),"非公開",(VLOOKUP(B165,#REF!,30,"FALSE")))</f>
        <v>#REF!</v>
      </c>
      <c r="L165" s="27" t="e">
        <f>VLOOKUP(B165,#REF!,29,FALSE)</f>
        <v>#REF!</v>
      </c>
      <c r="M165" s="28" t="e">
        <f>IF(OR((VLOOKUP(B165,#REF!,66,FALSE)="1"),(VLOOKUP(B165,#REF!,8,FALSE)="1")),"非公開",(ROUNDDOWN(L165/K165,3)))</f>
        <v>#REF!</v>
      </c>
      <c r="N165" s="13"/>
      <c r="O165" s="13"/>
      <c r="P165" s="13"/>
      <c r="Q165" s="14" t="s">
        <v>7</v>
      </c>
    </row>
    <row r="166" spans="1:17" ht="60" customHeight="1" x14ac:dyDescent="0.15">
      <c r="A166" s="22" t="e">
        <f>VLOOKUP(B166,#REF!,75,FALSE)</f>
        <v>#REF!</v>
      </c>
      <c r="B166" s="29"/>
      <c r="C166" s="23" t="e">
        <f>VLOOKUP(B166,#REF!,76,FALSE)</f>
        <v>#REF!</v>
      </c>
      <c r="D166" s="23" t="e">
        <f t="shared" si="2"/>
        <v>#REF!</v>
      </c>
      <c r="E166" s="24" t="e">
        <f>VLOOKUP(B166,#REF!,9,FALSE)&amp;CHAR(10)&amp;(DBCS(VLOOKUP(B166,#REF!,11,FALSE))&amp;(DBCS(VLOOKUP(B166,#REF!,10,FALSE))))</f>
        <v>#REF!</v>
      </c>
      <c r="F166" s="24" t="e">
        <f>IF(VLOOKUP(B166,#REF!,63,FALSE)="01","航空自衛隊第２補給処調達部長　村岡　良雄","航空自衛隊第２補給処調達部長代理調達管理課長　奥山　英樹")</f>
        <v>#REF!</v>
      </c>
      <c r="G166" s="25" t="e">
        <f>DATEVALUE(VLOOKUP(B166,#REF!,21,FALSE))</f>
        <v>#REF!</v>
      </c>
      <c r="H166" s="24" t="e">
        <f>VLOOKUP(B166,#REF!,18,FALSE)&amp;CHAR(10)&amp;(VLOOKUP(B166,#REF!,19,FALSE))</f>
        <v>#REF!</v>
      </c>
      <c r="I166" s="26" t="e">
        <f>VLOOKUP(H166,#REF!,2,FALSE)</f>
        <v>#REF!</v>
      </c>
      <c r="J166" s="11" t="e">
        <f>IF((VLOOKUP(B166,#REF!,68,FALSE)="55"),"一般競争入札","指名競争入札")</f>
        <v>#REF!</v>
      </c>
      <c r="K166" s="27" t="e">
        <f>IF(OR((VLOOKUP(B166,#REF!,66,FALSE)="1"),(VLOOKUP(B166,#REF!,8,FALSE)="1")),"非公開",(VLOOKUP(B166,#REF!,30,"FALSE")))</f>
        <v>#REF!</v>
      </c>
      <c r="L166" s="27" t="e">
        <f>VLOOKUP(B166,#REF!,29,FALSE)</f>
        <v>#REF!</v>
      </c>
      <c r="M166" s="28" t="e">
        <f>IF(OR((VLOOKUP(B166,#REF!,66,FALSE)="1"),(VLOOKUP(B166,#REF!,8,FALSE)="1")),"非公開",(ROUNDDOWN(L166/K166,3)))</f>
        <v>#REF!</v>
      </c>
      <c r="N166" s="13"/>
      <c r="O166" s="13"/>
      <c r="P166" s="13"/>
      <c r="Q166" s="14" t="s">
        <v>7</v>
      </c>
    </row>
    <row r="167" spans="1:17" ht="60" customHeight="1" x14ac:dyDescent="0.15">
      <c r="A167" s="22" t="e">
        <f>VLOOKUP(B167,#REF!,75,FALSE)</f>
        <v>#REF!</v>
      </c>
      <c r="B167" s="29"/>
      <c r="C167" s="23" t="e">
        <f>VLOOKUP(B167,#REF!,76,FALSE)</f>
        <v>#REF!</v>
      </c>
      <c r="D167" s="23" t="e">
        <f t="shared" si="2"/>
        <v>#REF!</v>
      </c>
      <c r="E167" s="24" t="e">
        <f>VLOOKUP(B167,#REF!,9,FALSE)&amp;CHAR(10)&amp;(DBCS(VLOOKUP(B167,#REF!,11,FALSE))&amp;(DBCS(VLOOKUP(B167,#REF!,10,FALSE))))</f>
        <v>#REF!</v>
      </c>
      <c r="F167" s="24" t="e">
        <f>IF(VLOOKUP(B167,#REF!,63,FALSE)="01","航空自衛隊第２補給処調達部長　村岡　良雄","航空自衛隊第２補給処調達部長代理調達管理課長　奥山　英樹")</f>
        <v>#REF!</v>
      </c>
      <c r="G167" s="25" t="e">
        <f>DATEVALUE(VLOOKUP(B167,#REF!,21,FALSE))</f>
        <v>#REF!</v>
      </c>
      <c r="H167" s="24" t="e">
        <f>VLOOKUP(B167,#REF!,18,FALSE)&amp;CHAR(10)&amp;(VLOOKUP(B167,#REF!,19,FALSE))</f>
        <v>#REF!</v>
      </c>
      <c r="I167" s="26" t="e">
        <f>VLOOKUP(H167,#REF!,2,FALSE)</f>
        <v>#REF!</v>
      </c>
      <c r="J167" s="11" t="e">
        <f>IF((VLOOKUP(B167,#REF!,68,FALSE)="55"),"一般競争入札","指名競争入札")</f>
        <v>#REF!</v>
      </c>
      <c r="K167" s="27" t="e">
        <f>IF(OR((VLOOKUP(B167,#REF!,66,FALSE)="1"),(VLOOKUP(B167,#REF!,8,FALSE)="1")),"非公開",(VLOOKUP(B167,#REF!,30,"FALSE")))</f>
        <v>#REF!</v>
      </c>
      <c r="L167" s="27" t="e">
        <f>VLOOKUP(B167,#REF!,29,FALSE)</f>
        <v>#REF!</v>
      </c>
      <c r="M167" s="28" t="e">
        <f>IF(OR((VLOOKUP(B167,#REF!,66,FALSE)="1"),(VLOOKUP(B167,#REF!,8,FALSE)="1")),"非公開",(ROUNDDOWN(L167/K167,3)))</f>
        <v>#REF!</v>
      </c>
      <c r="N167" s="13"/>
      <c r="O167" s="13"/>
      <c r="P167" s="13"/>
      <c r="Q167" s="14" t="s">
        <v>7</v>
      </c>
    </row>
    <row r="168" spans="1:17" ht="60" customHeight="1" x14ac:dyDescent="0.15">
      <c r="A168" s="22" t="e">
        <f>VLOOKUP(B168,#REF!,75,FALSE)</f>
        <v>#REF!</v>
      </c>
      <c r="B168" s="29"/>
      <c r="C168" s="23" t="e">
        <f>VLOOKUP(B168,#REF!,76,FALSE)</f>
        <v>#REF!</v>
      </c>
      <c r="D168" s="23" t="e">
        <f t="shared" si="2"/>
        <v>#REF!</v>
      </c>
      <c r="E168" s="24" t="e">
        <f>VLOOKUP(B168,#REF!,9,FALSE)&amp;CHAR(10)&amp;(DBCS(VLOOKUP(B168,#REF!,11,FALSE))&amp;(DBCS(VLOOKUP(B168,#REF!,10,FALSE))))</f>
        <v>#REF!</v>
      </c>
      <c r="F168" s="24" t="e">
        <f>IF(VLOOKUP(B168,#REF!,63,FALSE)="01","航空自衛隊第２補給処調達部長　村岡　良雄","航空自衛隊第２補給処調達部長代理調達管理課長　奥山　英樹")</f>
        <v>#REF!</v>
      </c>
      <c r="G168" s="25" t="e">
        <f>DATEVALUE(VLOOKUP(B168,#REF!,21,FALSE))</f>
        <v>#REF!</v>
      </c>
      <c r="H168" s="24" t="e">
        <f>VLOOKUP(B168,#REF!,18,FALSE)&amp;CHAR(10)&amp;(VLOOKUP(B168,#REF!,19,FALSE))</f>
        <v>#REF!</v>
      </c>
      <c r="I168" s="26" t="e">
        <f>VLOOKUP(H168,#REF!,2,FALSE)</f>
        <v>#REF!</v>
      </c>
      <c r="J168" s="11" t="e">
        <f>IF((VLOOKUP(B168,#REF!,68,FALSE)="55"),"一般競争入札","指名競争入札")</f>
        <v>#REF!</v>
      </c>
      <c r="K168" s="27" t="e">
        <f>IF(OR((VLOOKUP(B168,#REF!,66,FALSE)="1"),(VLOOKUP(B168,#REF!,8,FALSE)="1")),"非公開",(VLOOKUP(B168,#REF!,30,"FALSE")))</f>
        <v>#REF!</v>
      </c>
      <c r="L168" s="27" t="e">
        <f>VLOOKUP(B168,#REF!,29,FALSE)</f>
        <v>#REF!</v>
      </c>
      <c r="M168" s="28" t="e">
        <f>IF(OR((VLOOKUP(B168,#REF!,66,FALSE)="1"),(VLOOKUP(B168,#REF!,8,FALSE)="1")),"非公開",(ROUNDDOWN(L168/K168,3)))</f>
        <v>#REF!</v>
      </c>
      <c r="N168" s="13"/>
      <c r="O168" s="13"/>
      <c r="P168" s="13"/>
      <c r="Q168" s="14" t="s">
        <v>7</v>
      </c>
    </row>
    <row r="169" spans="1:17" ht="60" customHeight="1" x14ac:dyDescent="0.15">
      <c r="A169" s="22" t="e">
        <f>VLOOKUP(B169,#REF!,75,FALSE)</f>
        <v>#REF!</v>
      </c>
      <c r="B169" s="29"/>
      <c r="C169" s="23" t="e">
        <f>VLOOKUP(B169,#REF!,76,FALSE)</f>
        <v>#REF!</v>
      </c>
      <c r="D169" s="23" t="e">
        <f t="shared" si="2"/>
        <v>#REF!</v>
      </c>
      <c r="E169" s="24" t="e">
        <f>VLOOKUP(B169,#REF!,9,FALSE)&amp;CHAR(10)&amp;(DBCS(VLOOKUP(B169,#REF!,11,FALSE))&amp;(DBCS(VLOOKUP(B169,#REF!,10,FALSE))))</f>
        <v>#REF!</v>
      </c>
      <c r="F169" s="24" t="e">
        <f>IF(VLOOKUP(B169,#REF!,63,FALSE)="01","航空自衛隊第２補給処調達部長　村岡　良雄","航空自衛隊第２補給処調達部長代理調達管理課長　奥山　英樹")</f>
        <v>#REF!</v>
      </c>
      <c r="G169" s="25" t="e">
        <f>DATEVALUE(VLOOKUP(B169,#REF!,21,FALSE))</f>
        <v>#REF!</v>
      </c>
      <c r="H169" s="24" t="e">
        <f>VLOOKUP(B169,#REF!,18,FALSE)&amp;CHAR(10)&amp;(VLOOKUP(B169,#REF!,19,FALSE))</f>
        <v>#REF!</v>
      </c>
      <c r="I169" s="26" t="e">
        <f>VLOOKUP(H169,#REF!,2,FALSE)</f>
        <v>#REF!</v>
      </c>
      <c r="J169" s="11" t="e">
        <f>IF((VLOOKUP(B169,#REF!,68,FALSE)="55"),"一般競争入札","指名競争入札")</f>
        <v>#REF!</v>
      </c>
      <c r="K169" s="27" t="e">
        <f>IF(OR((VLOOKUP(B169,#REF!,66,FALSE)="1"),(VLOOKUP(B169,#REF!,8,FALSE)="1")),"非公開",(VLOOKUP(B169,#REF!,30,"FALSE")))</f>
        <v>#REF!</v>
      </c>
      <c r="L169" s="27" t="e">
        <f>VLOOKUP(B169,#REF!,29,FALSE)</f>
        <v>#REF!</v>
      </c>
      <c r="M169" s="28" t="e">
        <f>IF(OR((VLOOKUP(B169,#REF!,66,FALSE)="1"),(VLOOKUP(B169,#REF!,8,FALSE)="1")),"非公開",(ROUNDDOWN(L169/K169,3)))</f>
        <v>#REF!</v>
      </c>
      <c r="N169" s="13"/>
      <c r="O169" s="13"/>
      <c r="P169" s="13"/>
      <c r="Q169" s="14" t="s">
        <v>7</v>
      </c>
    </row>
    <row r="170" spans="1:17" ht="60" customHeight="1" x14ac:dyDescent="0.15">
      <c r="A170" s="22" t="e">
        <f>VLOOKUP(B170,#REF!,75,FALSE)</f>
        <v>#REF!</v>
      </c>
      <c r="B170" s="29"/>
      <c r="C170" s="23" t="e">
        <f>VLOOKUP(B170,#REF!,76,FALSE)</f>
        <v>#REF!</v>
      </c>
      <c r="D170" s="23" t="e">
        <f t="shared" si="2"/>
        <v>#REF!</v>
      </c>
      <c r="E170" s="24" t="e">
        <f>VLOOKUP(B170,#REF!,9,FALSE)&amp;CHAR(10)&amp;(DBCS(VLOOKUP(B170,#REF!,11,FALSE))&amp;(DBCS(VLOOKUP(B170,#REF!,10,FALSE))))</f>
        <v>#REF!</v>
      </c>
      <c r="F170" s="24" t="e">
        <f>IF(VLOOKUP(B170,#REF!,63,FALSE)="01","航空自衛隊第２補給処調達部長　村岡　良雄","航空自衛隊第２補給処調達部長代理調達管理課長　奥山　英樹")</f>
        <v>#REF!</v>
      </c>
      <c r="G170" s="25" t="e">
        <f>DATEVALUE(VLOOKUP(B170,#REF!,21,FALSE))</f>
        <v>#REF!</v>
      </c>
      <c r="H170" s="24" t="e">
        <f>VLOOKUP(B170,#REF!,18,FALSE)&amp;CHAR(10)&amp;(VLOOKUP(B170,#REF!,19,FALSE))</f>
        <v>#REF!</v>
      </c>
      <c r="I170" s="26" t="e">
        <f>VLOOKUP(H170,#REF!,2,FALSE)</f>
        <v>#REF!</v>
      </c>
      <c r="J170" s="11" t="e">
        <f>IF((VLOOKUP(B170,#REF!,68,FALSE)="55"),"一般競争入札","指名競争入札")</f>
        <v>#REF!</v>
      </c>
      <c r="K170" s="27" t="e">
        <f>IF(OR((VLOOKUP(B170,#REF!,66,FALSE)="1"),(VLOOKUP(B170,#REF!,8,FALSE)="1")),"非公開",(VLOOKUP(B170,#REF!,30,"FALSE")))</f>
        <v>#REF!</v>
      </c>
      <c r="L170" s="27" t="e">
        <f>VLOOKUP(B170,#REF!,29,FALSE)</f>
        <v>#REF!</v>
      </c>
      <c r="M170" s="28" t="e">
        <f>IF(OR((VLOOKUP(B170,#REF!,66,FALSE)="1"),(VLOOKUP(B170,#REF!,8,FALSE)="1")),"非公開",(ROUNDDOWN(L170/K170,3)))</f>
        <v>#REF!</v>
      </c>
      <c r="N170" s="13"/>
      <c r="O170" s="13"/>
      <c r="P170" s="13"/>
      <c r="Q170" s="14" t="s">
        <v>7</v>
      </c>
    </row>
    <row r="171" spans="1:17" ht="60" customHeight="1" x14ac:dyDescent="0.15">
      <c r="A171" s="22" t="e">
        <f>VLOOKUP(B171,#REF!,75,FALSE)</f>
        <v>#REF!</v>
      </c>
      <c r="B171" s="29"/>
      <c r="C171" s="23" t="e">
        <f>VLOOKUP(B171,#REF!,76,FALSE)</f>
        <v>#REF!</v>
      </c>
      <c r="D171" s="23" t="e">
        <f t="shared" si="2"/>
        <v>#REF!</v>
      </c>
      <c r="E171" s="24" t="e">
        <f>VLOOKUP(B171,#REF!,9,FALSE)&amp;CHAR(10)&amp;(DBCS(VLOOKUP(B171,#REF!,11,FALSE))&amp;(DBCS(VLOOKUP(B171,#REF!,10,FALSE))))</f>
        <v>#REF!</v>
      </c>
      <c r="F171" s="24" t="e">
        <f>IF(VLOOKUP(B171,#REF!,63,FALSE)="01","航空自衛隊第２補給処調達部長　村岡　良雄","航空自衛隊第２補給処調達部長代理調達管理課長　奥山　英樹")</f>
        <v>#REF!</v>
      </c>
      <c r="G171" s="25" t="e">
        <f>DATEVALUE(VLOOKUP(B171,#REF!,21,FALSE))</f>
        <v>#REF!</v>
      </c>
      <c r="H171" s="24" t="e">
        <f>VLOOKUP(B171,#REF!,18,FALSE)&amp;CHAR(10)&amp;(VLOOKUP(B171,#REF!,19,FALSE))</f>
        <v>#REF!</v>
      </c>
      <c r="I171" s="26" t="e">
        <f>VLOOKUP(H171,#REF!,2,FALSE)</f>
        <v>#REF!</v>
      </c>
      <c r="J171" s="11" t="e">
        <f>IF((VLOOKUP(B171,#REF!,68,FALSE)="55"),"一般競争入札","指名競争入札")</f>
        <v>#REF!</v>
      </c>
      <c r="K171" s="27" t="e">
        <f>IF(OR((VLOOKUP(B171,#REF!,66,FALSE)="1"),(VLOOKUP(B171,#REF!,8,FALSE)="1")),"非公開",(VLOOKUP(B171,#REF!,30,"FALSE")))</f>
        <v>#REF!</v>
      </c>
      <c r="L171" s="27" t="e">
        <f>VLOOKUP(B171,#REF!,29,FALSE)</f>
        <v>#REF!</v>
      </c>
      <c r="M171" s="28" t="e">
        <f>IF(OR((VLOOKUP(B171,#REF!,66,FALSE)="1"),(VLOOKUP(B171,#REF!,8,FALSE)="1")),"非公開",(ROUNDDOWN(L171/K171,3)))</f>
        <v>#REF!</v>
      </c>
      <c r="N171" s="13"/>
      <c r="O171" s="13"/>
      <c r="P171" s="13"/>
      <c r="Q171" s="14" t="s">
        <v>7</v>
      </c>
    </row>
    <row r="172" spans="1:17" ht="60" customHeight="1" x14ac:dyDescent="0.15">
      <c r="A172" s="22" t="e">
        <f>VLOOKUP(B172,#REF!,75,FALSE)</f>
        <v>#REF!</v>
      </c>
      <c r="B172" s="29"/>
      <c r="C172" s="23" t="e">
        <f>VLOOKUP(B172,#REF!,76,FALSE)</f>
        <v>#REF!</v>
      </c>
      <c r="D172" s="23" t="e">
        <f t="shared" si="2"/>
        <v>#REF!</v>
      </c>
      <c r="E172" s="24" t="e">
        <f>VLOOKUP(B172,#REF!,9,FALSE)&amp;CHAR(10)&amp;(DBCS(VLOOKUP(B172,#REF!,11,FALSE))&amp;(DBCS(VLOOKUP(B172,#REF!,10,FALSE))))</f>
        <v>#REF!</v>
      </c>
      <c r="F172" s="24" t="e">
        <f>IF(VLOOKUP(B172,#REF!,63,FALSE)="01","航空自衛隊第２補給処調達部長　村岡　良雄","航空自衛隊第２補給処調達部長代理調達管理課長　奥山　英樹")</f>
        <v>#REF!</v>
      </c>
      <c r="G172" s="25" t="e">
        <f>DATEVALUE(VLOOKUP(B172,#REF!,21,FALSE))</f>
        <v>#REF!</v>
      </c>
      <c r="H172" s="24" t="e">
        <f>VLOOKUP(B172,#REF!,18,FALSE)&amp;CHAR(10)&amp;(VLOOKUP(B172,#REF!,19,FALSE))</f>
        <v>#REF!</v>
      </c>
      <c r="I172" s="26" t="e">
        <f>VLOOKUP(H172,#REF!,2,FALSE)</f>
        <v>#REF!</v>
      </c>
      <c r="J172" s="11" t="e">
        <f>IF((VLOOKUP(B172,#REF!,68,FALSE)="55"),"一般競争入札","指名競争入札")</f>
        <v>#REF!</v>
      </c>
      <c r="K172" s="27" t="e">
        <f>IF(OR((VLOOKUP(B172,#REF!,66,FALSE)="1"),(VLOOKUP(B172,#REF!,8,FALSE)="1")),"非公開",(VLOOKUP(B172,#REF!,30,"FALSE")))</f>
        <v>#REF!</v>
      </c>
      <c r="L172" s="27" t="e">
        <f>VLOOKUP(B172,#REF!,29,FALSE)</f>
        <v>#REF!</v>
      </c>
      <c r="M172" s="28" t="e">
        <f>IF(OR((VLOOKUP(B172,#REF!,66,FALSE)="1"),(VLOOKUP(B172,#REF!,8,FALSE)="1")),"非公開",(ROUNDDOWN(L172/K172,3)))</f>
        <v>#REF!</v>
      </c>
      <c r="N172" s="13"/>
      <c r="O172" s="13"/>
      <c r="P172" s="13"/>
      <c r="Q172" s="14" t="s">
        <v>7</v>
      </c>
    </row>
    <row r="173" spans="1:17" ht="60" customHeight="1" x14ac:dyDescent="0.15">
      <c r="A173" s="22" t="e">
        <f>VLOOKUP(B173,#REF!,75,FALSE)</f>
        <v>#REF!</v>
      </c>
      <c r="B173" s="29"/>
      <c r="C173" s="23" t="e">
        <f>VLOOKUP(B173,#REF!,76,FALSE)</f>
        <v>#REF!</v>
      </c>
      <c r="D173" s="23" t="e">
        <f t="shared" si="2"/>
        <v>#REF!</v>
      </c>
      <c r="E173" s="24" t="e">
        <f>VLOOKUP(B173,#REF!,9,FALSE)&amp;CHAR(10)&amp;(DBCS(VLOOKUP(B173,#REF!,11,FALSE))&amp;(DBCS(VLOOKUP(B173,#REF!,10,FALSE))))</f>
        <v>#REF!</v>
      </c>
      <c r="F173" s="24" t="e">
        <f>IF(VLOOKUP(B173,#REF!,63,FALSE)="01","航空自衛隊第２補給処調達部長　村岡　良雄","航空自衛隊第２補給処調達部長代理調達管理課長　奥山　英樹")</f>
        <v>#REF!</v>
      </c>
      <c r="G173" s="25" t="e">
        <f>DATEVALUE(VLOOKUP(B173,#REF!,21,FALSE))</f>
        <v>#REF!</v>
      </c>
      <c r="H173" s="24" t="e">
        <f>VLOOKUP(B173,#REF!,18,FALSE)&amp;CHAR(10)&amp;(VLOOKUP(B173,#REF!,19,FALSE))</f>
        <v>#REF!</v>
      </c>
      <c r="I173" s="26" t="e">
        <f>VLOOKUP(H173,#REF!,2,FALSE)</f>
        <v>#REF!</v>
      </c>
      <c r="J173" s="11" t="e">
        <f>IF((VLOOKUP(B173,#REF!,68,FALSE)="55"),"一般競争入札","指名競争入札")</f>
        <v>#REF!</v>
      </c>
      <c r="K173" s="27" t="e">
        <f>IF(OR((VLOOKUP(B173,#REF!,66,FALSE)="1"),(VLOOKUP(B173,#REF!,8,FALSE)="1")),"非公開",(VLOOKUP(B173,#REF!,30,"FALSE")))</f>
        <v>#REF!</v>
      </c>
      <c r="L173" s="27" t="e">
        <f>VLOOKUP(B173,#REF!,29,FALSE)</f>
        <v>#REF!</v>
      </c>
      <c r="M173" s="28" t="e">
        <f>IF(OR((VLOOKUP(B173,#REF!,66,FALSE)="1"),(VLOOKUP(B173,#REF!,8,FALSE)="1")),"非公開",(ROUNDDOWN(L173/K173,3)))</f>
        <v>#REF!</v>
      </c>
      <c r="N173" s="13"/>
      <c r="O173" s="13"/>
      <c r="P173" s="13"/>
      <c r="Q173" s="14" t="s">
        <v>7</v>
      </c>
    </row>
    <row r="174" spans="1:17" ht="60" customHeight="1" x14ac:dyDescent="0.15">
      <c r="A174" s="22" t="e">
        <f>VLOOKUP(B174,#REF!,75,FALSE)</f>
        <v>#REF!</v>
      </c>
      <c r="B174" s="29"/>
      <c r="C174" s="23" t="e">
        <f>VLOOKUP(B174,#REF!,76,FALSE)</f>
        <v>#REF!</v>
      </c>
      <c r="D174" s="23" t="e">
        <f t="shared" si="2"/>
        <v>#REF!</v>
      </c>
      <c r="E174" s="24" t="e">
        <f>VLOOKUP(B174,#REF!,9,FALSE)&amp;CHAR(10)&amp;(DBCS(VLOOKUP(B174,#REF!,11,FALSE))&amp;(DBCS(VLOOKUP(B174,#REF!,10,FALSE))))</f>
        <v>#REF!</v>
      </c>
      <c r="F174" s="24" t="e">
        <f>IF(VLOOKUP(B174,#REF!,63,FALSE)="01","航空自衛隊第２補給処調達部長　村岡　良雄","航空自衛隊第２補給処調達部長代理調達管理課長　奥山　英樹")</f>
        <v>#REF!</v>
      </c>
      <c r="G174" s="25" t="e">
        <f>DATEVALUE(VLOOKUP(B174,#REF!,21,FALSE))</f>
        <v>#REF!</v>
      </c>
      <c r="H174" s="24" t="e">
        <f>VLOOKUP(B174,#REF!,18,FALSE)&amp;CHAR(10)&amp;(VLOOKUP(B174,#REF!,19,FALSE))</f>
        <v>#REF!</v>
      </c>
      <c r="I174" s="26" t="e">
        <f>VLOOKUP(H174,#REF!,2,FALSE)</f>
        <v>#REF!</v>
      </c>
      <c r="J174" s="11" t="e">
        <f>IF((VLOOKUP(B174,#REF!,68,FALSE)="55"),"一般競争入札","指名競争入札")</f>
        <v>#REF!</v>
      </c>
      <c r="K174" s="27" t="e">
        <f>IF(OR((VLOOKUP(B174,#REF!,66,FALSE)="1"),(VLOOKUP(B174,#REF!,8,FALSE)="1")),"非公開",(VLOOKUP(B174,#REF!,30,"FALSE")))</f>
        <v>#REF!</v>
      </c>
      <c r="L174" s="27" t="e">
        <f>VLOOKUP(B174,#REF!,29,FALSE)</f>
        <v>#REF!</v>
      </c>
      <c r="M174" s="28" t="e">
        <f>IF(OR((VLOOKUP(B174,#REF!,66,FALSE)="1"),(VLOOKUP(B174,#REF!,8,FALSE)="1")),"非公開",(ROUNDDOWN(L174/K174,3)))</f>
        <v>#REF!</v>
      </c>
      <c r="N174" s="13"/>
      <c r="O174" s="13"/>
      <c r="P174" s="13"/>
      <c r="Q174" s="14" t="s">
        <v>7</v>
      </c>
    </row>
    <row r="175" spans="1:17" ht="60" customHeight="1" x14ac:dyDescent="0.15">
      <c r="A175" s="22" t="e">
        <f>VLOOKUP(B175,#REF!,75,FALSE)</f>
        <v>#REF!</v>
      </c>
      <c r="B175" s="29"/>
      <c r="C175" s="23" t="e">
        <f>VLOOKUP(B175,#REF!,76,FALSE)</f>
        <v>#REF!</v>
      </c>
      <c r="D175" s="23" t="e">
        <f t="shared" si="2"/>
        <v>#REF!</v>
      </c>
      <c r="E175" s="24" t="e">
        <f>VLOOKUP(B175,#REF!,9,FALSE)&amp;CHAR(10)&amp;(DBCS(VLOOKUP(B175,#REF!,11,FALSE))&amp;(DBCS(VLOOKUP(B175,#REF!,10,FALSE))))</f>
        <v>#REF!</v>
      </c>
      <c r="F175" s="24" t="e">
        <f>IF(VLOOKUP(B175,#REF!,63,FALSE)="01","航空自衛隊第２補給処調達部長　村岡　良雄","航空自衛隊第２補給処調達部長代理調達管理課長　奥山　英樹")</f>
        <v>#REF!</v>
      </c>
      <c r="G175" s="25" t="e">
        <f>DATEVALUE(VLOOKUP(B175,#REF!,21,FALSE))</f>
        <v>#REF!</v>
      </c>
      <c r="H175" s="24" t="e">
        <f>VLOOKUP(B175,#REF!,18,FALSE)&amp;CHAR(10)&amp;(VLOOKUP(B175,#REF!,19,FALSE))</f>
        <v>#REF!</v>
      </c>
      <c r="I175" s="26" t="e">
        <f>VLOOKUP(H175,#REF!,2,FALSE)</f>
        <v>#REF!</v>
      </c>
      <c r="J175" s="11" t="e">
        <f>IF((VLOOKUP(B175,#REF!,68,FALSE)="55"),"一般競争入札","指名競争入札")</f>
        <v>#REF!</v>
      </c>
      <c r="K175" s="27" t="e">
        <f>IF(OR((VLOOKUP(B175,#REF!,66,FALSE)="1"),(VLOOKUP(B175,#REF!,8,FALSE)="1")),"非公開",(VLOOKUP(B175,#REF!,30,"FALSE")))</f>
        <v>#REF!</v>
      </c>
      <c r="L175" s="27" t="e">
        <f>VLOOKUP(B175,#REF!,29,FALSE)</f>
        <v>#REF!</v>
      </c>
      <c r="M175" s="28" t="e">
        <f>IF(OR((VLOOKUP(B175,#REF!,66,FALSE)="1"),(VLOOKUP(B175,#REF!,8,FALSE)="1")),"非公開",(ROUNDDOWN(L175/K175,3)))</f>
        <v>#REF!</v>
      </c>
      <c r="N175" s="13"/>
      <c r="O175" s="13"/>
      <c r="P175" s="13"/>
      <c r="Q175" s="14" t="s">
        <v>7</v>
      </c>
    </row>
    <row r="176" spans="1:17" ht="60" customHeight="1" x14ac:dyDescent="0.15">
      <c r="A176" s="22" t="e">
        <f>VLOOKUP(B176,#REF!,75,FALSE)</f>
        <v>#REF!</v>
      </c>
      <c r="B176" s="29"/>
      <c r="C176" s="23" t="e">
        <f>VLOOKUP(B176,#REF!,76,FALSE)</f>
        <v>#REF!</v>
      </c>
      <c r="D176" s="23" t="e">
        <f t="shared" si="2"/>
        <v>#REF!</v>
      </c>
      <c r="E176" s="24" t="e">
        <f>VLOOKUP(B176,#REF!,9,FALSE)&amp;CHAR(10)&amp;(DBCS(VLOOKUP(B176,#REF!,11,FALSE))&amp;(DBCS(VLOOKUP(B176,#REF!,10,FALSE))))</f>
        <v>#REF!</v>
      </c>
      <c r="F176" s="24" t="e">
        <f>IF(VLOOKUP(B176,#REF!,63,FALSE)="01","航空自衛隊第２補給処調達部長　村岡　良雄","航空自衛隊第２補給処調達部長代理調達管理課長　奥山　英樹")</f>
        <v>#REF!</v>
      </c>
      <c r="G176" s="25" t="e">
        <f>DATEVALUE(VLOOKUP(B176,#REF!,21,FALSE))</f>
        <v>#REF!</v>
      </c>
      <c r="H176" s="24" t="e">
        <f>VLOOKUP(B176,#REF!,18,FALSE)&amp;CHAR(10)&amp;(VLOOKUP(B176,#REF!,19,FALSE))</f>
        <v>#REF!</v>
      </c>
      <c r="I176" s="26" t="e">
        <f>VLOOKUP(H176,#REF!,2,FALSE)</f>
        <v>#REF!</v>
      </c>
      <c r="J176" s="11" t="e">
        <f>IF((VLOOKUP(B176,#REF!,68,FALSE)="55"),"一般競争入札","指名競争入札")</f>
        <v>#REF!</v>
      </c>
      <c r="K176" s="27" t="e">
        <f>IF(OR((VLOOKUP(B176,#REF!,66,FALSE)="1"),(VLOOKUP(B176,#REF!,8,FALSE)="1")),"非公開",(VLOOKUP(B176,#REF!,30,"FALSE")))</f>
        <v>#REF!</v>
      </c>
      <c r="L176" s="27" t="e">
        <f>VLOOKUP(B176,#REF!,29,FALSE)</f>
        <v>#REF!</v>
      </c>
      <c r="M176" s="28" t="e">
        <f>IF(OR((VLOOKUP(B176,#REF!,66,FALSE)="1"),(VLOOKUP(B176,#REF!,8,FALSE)="1")),"非公開",(ROUNDDOWN(L176/K176,3)))</f>
        <v>#REF!</v>
      </c>
      <c r="N176" s="13"/>
      <c r="O176" s="13"/>
      <c r="P176" s="13"/>
      <c r="Q176" s="14" t="s">
        <v>7</v>
      </c>
    </row>
    <row r="177" spans="1:17" ht="60" customHeight="1" x14ac:dyDescent="0.15">
      <c r="A177" s="22" t="e">
        <f>VLOOKUP(B177,#REF!,75,FALSE)</f>
        <v>#REF!</v>
      </c>
      <c r="B177" s="29"/>
      <c r="C177" s="23" t="e">
        <f>VLOOKUP(B177,#REF!,76,FALSE)</f>
        <v>#REF!</v>
      </c>
      <c r="D177" s="23" t="e">
        <f t="shared" si="2"/>
        <v>#REF!</v>
      </c>
      <c r="E177" s="24" t="e">
        <f>VLOOKUP(B177,#REF!,9,FALSE)&amp;CHAR(10)&amp;(DBCS(VLOOKUP(B177,#REF!,11,FALSE))&amp;(DBCS(VLOOKUP(B177,#REF!,10,FALSE))))</f>
        <v>#REF!</v>
      </c>
      <c r="F177" s="24" t="e">
        <f>IF(VLOOKUP(B177,#REF!,63,FALSE)="01","航空自衛隊第２補給処調達部長　村岡　良雄","航空自衛隊第２補給処調達部長代理調達管理課長　奥山　英樹")</f>
        <v>#REF!</v>
      </c>
      <c r="G177" s="25" t="e">
        <f>DATEVALUE(VLOOKUP(B177,#REF!,21,FALSE))</f>
        <v>#REF!</v>
      </c>
      <c r="H177" s="24" t="e">
        <f>VLOOKUP(B177,#REF!,18,FALSE)&amp;CHAR(10)&amp;(VLOOKUP(B177,#REF!,19,FALSE))</f>
        <v>#REF!</v>
      </c>
      <c r="I177" s="26" t="e">
        <f>VLOOKUP(H177,#REF!,2,FALSE)</f>
        <v>#REF!</v>
      </c>
      <c r="J177" s="11" t="e">
        <f>IF((VLOOKUP(B177,#REF!,68,FALSE)="55"),"一般競争入札","指名競争入札")</f>
        <v>#REF!</v>
      </c>
      <c r="K177" s="27" t="e">
        <f>IF(OR((VLOOKUP(B177,#REF!,66,FALSE)="1"),(VLOOKUP(B177,#REF!,8,FALSE)="1")),"非公開",(VLOOKUP(B177,#REF!,30,"FALSE")))</f>
        <v>#REF!</v>
      </c>
      <c r="L177" s="27" t="e">
        <f>VLOOKUP(B177,#REF!,29,FALSE)</f>
        <v>#REF!</v>
      </c>
      <c r="M177" s="28" t="e">
        <f>IF(OR((VLOOKUP(B177,#REF!,66,FALSE)="1"),(VLOOKUP(B177,#REF!,8,FALSE)="1")),"非公開",(ROUNDDOWN(L177/K177,3)))</f>
        <v>#REF!</v>
      </c>
      <c r="N177" s="13"/>
      <c r="O177" s="13"/>
      <c r="P177" s="13"/>
      <c r="Q177" s="14" t="s">
        <v>7</v>
      </c>
    </row>
    <row r="178" spans="1:17" ht="60" customHeight="1" x14ac:dyDescent="0.15">
      <c r="A178" s="22" t="e">
        <f>VLOOKUP(B178,#REF!,75,FALSE)</f>
        <v>#REF!</v>
      </c>
      <c r="B178" s="29"/>
      <c r="C178" s="23" t="e">
        <f>VLOOKUP(B178,#REF!,76,FALSE)</f>
        <v>#REF!</v>
      </c>
      <c r="D178" s="23" t="e">
        <f t="shared" si="2"/>
        <v>#REF!</v>
      </c>
      <c r="E178" s="24" t="e">
        <f>VLOOKUP(B178,#REF!,9,FALSE)&amp;CHAR(10)&amp;(DBCS(VLOOKUP(B178,#REF!,11,FALSE))&amp;(DBCS(VLOOKUP(B178,#REF!,10,FALSE))))</f>
        <v>#REF!</v>
      </c>
      <c r="F178" s="24" t="e">
        <f>IF(VLOOKUP(B178,#REF!,63,FALSE)="01","航空自衛隊第２補給処調達部長　村岡　良雄","航空自衛隊第２補給処調達部長代理調達管理課長　奥山　英樹")</f>
        <v>#REF!</v>
      </c>
      <c r="G178" s="25" t="e">
        <f>DATEVALUE(VLOOKUP(B178,#REF!,21,FALSE))</f>
        <v>#REF!</v>
      </c>
      <c r="H178" s="24" t="e">
        <f>VLOOKUP(B178,#REF!,18,FALSE)&amp;CHAR(10)&amp;(VLOOKUP(B178,#REF!,19,FALSE))</f>
        <v>#REF!</v>
      </c>
      <c r="I178" s="26" t="e">
        <f>VLOOKUP(H178,#REF!,2,FALSE)</f>
        <v>#REF!</v>
      </c>
      <c r="J178" s="11" t="e">
        <f>IF((VLOOKUP(B178,#REF!,68,FALSE)="55"),"一般競争入札","指名競争入札")</f>
        <v>#REF!</v>
      </c>
      <c r="K178" s="27" t="e">
        <f>IF(OR((VLOOKUP(B178,#REF!,66,FALSE)="1"),(VLOOKUP(B178,#REF!,8,FALSE)="1")),"非公開",(VLOOKUP(B178,#REF!,30,"FALSE")))</f>
        <v>#REF!</v>
      </c>
      <c r="L178" s="27" t="e">
        <f>VLOOKUP(B178,#REF!,29,FALSE)</f>
        <v>#REF!</v>
      </c>
      <c r="M178" s="28" t="e">
        <f>IF(OR((VLOOKUP(B178,#REF!,66,FALSE)="1"),(VLOOKUP(B178,#REF!,8,FALSE)="1")),"非公開",(ROUNDDOWN(L178/K178,3)))</f>
        <v>#REF!</v>
      </c>
      <c r="N178" s="13"/>
      <c r="O178" s="13"/>
      <c r="P178" s="13"/>
      <c r="Q178" s="14" t="s">
        <v>7</v>
      </c>
    </row>
    <row r="179" spans="1:17" ht="60" customHeight="1" x14ac:dyDescent="0.15">
      <c r="A179" s="22" t="e">
        <f>VLOOKUP(B179,#REF!,75,FALSE)</f>
        <v>#REF!</v>
      </c>
      <c r="B179" s="29"/>
      <c r="C179" s="23" t="e">
        <f>VLOOKUP(B179,#REF!,76,FALSE)</f>
        <v>#REF!</v>
      </c>
      <c r="D179" s="23" t="e">
        <f t="shared" si="2"/>
        <v>#REF!</v>
      </c>
      <c r="E179" s="24" t="e">
        <f>VLOOKUP(B179,#REF!,9,FALSE)&amp;CHAR(10)&amp;(DBCS(VLOOKUP(B179,#REF!,11,FALSE))&amp;(DBCS(VLOOKUP(B179,#REF!,10,FALSE))))</f>
        <v>#REF!</v>
      </c>
      <c r="F179" s="24" t="e">
        <f>IF(VLOOKUP(B179,#REF!,63,FALSE)="01","航空自衛隊第２補給処調達部長　村岡　良雄","航空自衛隊第２補給処調達部長代理調達管理課長　奥山　英樹")</f>
        <v>#REF!</v>
      </c>
      <c r="G179" s="25" t="e">
        <f>DATEVALUE(VLOOKUP(B179,#REF!,21,FALSE))</f>
        <v>#REF!</v>
      </c>
      <c r="H179" s="24" t="e">
        <f>VLOOKUP(B179,#REF!,18,FALSE)&amp;CHAR(10)&amp;(VLOOKUP(B179,#REF!,19,FALSE))</f>
        <v>#REF!</v>
      </c>
      <c r="I179" s="26" t="e">
        <f>VLOOKUP(H179,#REF!,2,FALSE)</f>
        <v>#REF!</v>
      </c>
      <c r="J179" s="11" t="e">
        <f>IF((VLOOKUP(B179,#REF!,68,FALSE)="55"),"一般競争入札","指名競争入札")</f>
        <v>#REF!</v>
      </c>
      <c r="K179" s="27" t="e">
        <f>IF(OR((VLOOKUP(B179,#REF!,66,FALSE)="1"),(VLOOKUP(B179,#REF!,8,FALSE)="1")),"非公開",(VLOOKUP(B179,#REF!,30,"FALSE")))</f>
        <v>#REF!</v>
      </c>
      <c r="L179" s="27" t="e">
        <f>VLOOKUP(B179,#REF!,29,FALSE)</f>
        <v>#REF!</v>
      </c>
      <c r="M179" s="28" t="e">
        <f>IF(OR((VLOOKUP(B179,#REF!,66,FALSE)="1"),(VLOOKUP(B179,#REF!,8,FALSE)="1")),"非公開",(ROUNDDOWN(L179/K179,3)))</f>
        <v>#REF!</v>
      </c>
      <c r="N179" s="13"/>
      <c r="O179" s="13"/>
      <c r="P179" s="13"/>
      <c r="Q179" s="14" t="s">
        <v>7</v>
      </c>
    </row>
    <row r="180" spans="1:17" ht="60" customHeight="1" x14ac:dyDescent="0.15">
      <c r="A180" s="22" t="e">
        <f>VLOOKUP(B180,#REF!,75,FALSE)</f>
        <v>#REF!</v>
      </c>
      <c r="B180" s="29"/>
      <c r="C180" s="23" t="e">
        <f>VLOOKUP(B180,#REF!,76,FALSE)</f>
        <v>#REF!</v>
      </c>
      <c r="D180" s="23" t="e">
        <f t="shared" si="2"/>
        <v>#REF!</v>
      </c>
      <c r="E180" s="24" t="e">
        <f>VLOOKUP(B180,#REF!,9,FALSE)&amp;CHAR(10)&amp;(DBCS(VLOOKUP(B180,#REF!,11,FALSE))&amp;(DBCS(VLOOKUP(B180,#REF!,10,FALSE))))</f>
        <v>#REF!</v>
      </c>
      <c r="F180" s="24" t="e">
        <f>IF(VLOOKUP(B180,#REF!,63,FALSE)="01","航空自衛隊第２補給処調達部長　村岡　良雄","航空自衛隊第２補給処調達部長代理調達管理課長　奥山　英樹")</f>
        <v>#REF!</v>
      </c>
      <c r="G180" s="25" t="e">
        <f>DATEVALUE(VLOOKUP(B180,#REF!,21,FALSE))</f>
        <v>#REF!</v>
      </c>
      <c r="H180" s="24" t="e">
        <f>VLOOKUP(B180,#REF!,18,FALSE)&amp;CHAR(10)&amp;(VLOOKUP(B180,#REF!,19,FALSE))</f>
        <v>#REF!</v>
      </c>
      <c r="I180" s="26" t="e">
        <f>VLOOKUP(H180,#REF!,2,FALSE)</f>
        <v>#REF!</v>
      </c>
      <c r="J180" s="11" t="e">
        <f>IF((VLOOKUP(B180,#REF!,68,FALSE)="55"),"一般競争入札","指名競争入札")</f>
        <v>#REF!</v>
      </c>
      <c r="K180" s="27" t="e">
        <f>IF(OR((VLOOKUP(B180,#REF!,66,FALSE)="1"),(VLOOKUP(B180,#REF!,8,FALSE)="1")),"非公開",(VLOOKUP(B180,#REF!,30,"FALSE")))</f>
        <v>#REF!</v>
      </c>
      <c r="L180" s="27" t="e">
        <f>VLOOKUP(B180,#REF!,29,FALSE)</f>
        <v>#REF!</v>
      </c>
      <c r="M180" s="28" t="e">
        <f>IF(OR((VLOOKUP(B180,#REF!,66,FALSE)="1"),(VLOOKUP(B180,#REF!,8,FALSE)="1")),"非公開",(ROUNDDOWN(L180/K180,3)))</f>
        <v>#REF!</v>
      </c>
      <c r="N180" s="13"/>
      <c r="O180" s="13"/>
      <c r="P180" s="13"/>
      <c r="Q180" s="14" t="s">
        <v>7</v>
      </c>
    </row>
    <row r="181" spans="1:17" ht="60" customHeight="1" x14ac:dyDescent="0.15">
      <c r="A181" s="22" t="e">
        <f>VLOOKUP(B181,#REF!,75,FALSE)</f>
        <v>#REF!</v>
      </c>
      <c r="B181" s="29"/>
      <c r="C181" s="23" t="e">
        <f>VLOOKUP(B181,#REF!,76,FALSE)</f>
        <v>#REF!</v>
      </c>
      <c r="D181" s="23" t="e">
        <f t="shared" si="2"/>
        <v>#REF!</v>
      </c>
      <c r="E181" s="24" t="e">
        <f>VLOOKUP(B181,#REF!,9,FALSE)&amp;CHAR(10)&amp;(DBCS(VLOOKUP(B181,#REF!,11,FALSE))&amp;(DBCS(VLOOKUP(B181,#REF!,10,FALSE))))</f>
        <v>#REF!</v>
      </c>
      <c r="F181" s="24" t="e">
        <f>IF(VLOOKUP(B181,#REF!,63,FALSE)="01","航空自衛隊第２補給処調達部長　村岡　良雄","航空自衛隊第２補給処調達部長代理調達管理課長　奥山　英樹")</f>
        <v>#REF!</v>
      </c>
      <c r="G181" s="25" t="e">
        <f>DATEVALUE(VLOOKUP(B181,#REF!,21,FALSE))</f>
        <v>#REF!</v>
      </c>
      <c r="H181" s="24" t="e">
        <f>VLOOKUP(B181,#REF!,18,FALSE)&amp;CHAR(10)&amp;(VLOOKUP(B181,#REF!,19,FALSE))</f>
        <v>#REF!</v>
      </c>
      <c r="I181" s="26" t="e">
        <f>VLOOKUP(H181,#REF!,2,FALSE)</f>
        <v>#REF!</v>
      </c>
      <c r="J181" s="11" t="e">
        <f>IF((VLOOKUP(B181,#REF!,68,FALSE)="55"),"一般競争入札","指名競争入札")</f>
        <v>#REF!</v>
      </c>
      <c r="K181" s="27" t="e">
        <f>IF(OR((VLOOKUP(B181,#REF!,66,FALSE)="1"),(VLOOKUP(B181,#REF!,8,FALSE)="1")),"非公開",(VLOOKUP(B181,#REF!,30,"FALSE")))</f>
        <v>#REF!</v>
      </c>
      <c r="L181" s="27" t="e">
        <f>VLOOKUP(B181,#REF!,29,FALSE)</f>
        <v>#REF!</v>
      </c>
      <c r="M181" s="28" t="e">
        <f>IF(OR((VLOOKUP(B181,#REF!,66,FALSE)="1"),(VLOOKUP(B181,#REF!,8,FALSE)="1")),"非公開",(ROUNDDOWN(L181/K181,3)))</f>
        <v>#REF!</v>
      </c>
      <c r="N181" s="13"/>
      <c r="O181" s="13"/>
      <c r="P181" s="13"/>
      <c r="Q181" s="14" t="s">
        <v>7</v>
      </c>
    </row>
    <row r="182" spans="1:17" ht="60" customHeight="1" x14ac:dyDescent="0.15">
      <c r="A182" s="22" t="e">
        <f>VLOOKUP(B182,#REF!,75,FALSE)</f>
        <v>#REF!</v>
      </c>
      <c r="B182" s="29"/>
      <c r="C182" s="23" t="e">
        <f>VLOOKUP(B182,#REF!,76,FALSE)</f>
        <v>#REF!</v>
      </c>
      <c r="D182" s="23" t="e">
        <f t="shared" si="2"/>
        <v>#REF!</v>
      </c>
      <c r="E182" s="24" t="e">
        <f>VLOOKUP(B182,#REF!,9,FALSE)&amp;CHAR(10)&amp;(DBCS(VLOOKUP(B182,#REF!,11,FALSE))&amp;(DBCS(VLOOKUP(B182,#REF!,10,FALSE))))</f>
        <v>#REF!</v>
      </c>
      <c r="F182" s="24" t="e">
        <f>IF(VLOOKUP(B182,#REF!,63,FALSE)="01","航空自衛隊第２補給処調達部長　村岡　良雄","航空自衛隊第２補給処調達部長代理調達管理課長　奥山　英樹")</f>
        <v>#REF!</v>
      </c>
      <c r="G182" s="25" t="e">
        <f>DATEVALUE(VLOOKUP(B182,#REF!,21,FALSE))</f>
        <v>#REF!</v>
      </c>
      <c r="H182" s="24" t="e">
        <f>VLOOKUP(B182,#REF!,18,FALSE)&amp;CHAR(10)&amp;(VLOOKUP(B182,#REF!,19,FALSE))</f>
        <v>#REF!</v>
      </c>
      <c r="I182" s="26" t="e">
        <f>VLOOKUP(H182,#REF!,2,FALSE)</f>
        <v>#REF!</v>
      </c>
      <c r="J182" s="11" t="e">
        <f>IF((VLOOKUP(B182,#REF!,68,FALSE)="55"),"一般競争入札","指名競争入札")</f>
        <v>#REF!</v>
      </c>
      <c r="K182" s="27" t="e">
        <f>IF(OR((VLOOKUP(B182,#REF!,66,FALSE)="1"),(VLOOKUP(B182,#REF!,8,FALSE)="1")),"非公開",(VLOOKUP(B182,#REF!,30,"FALSE")))</f>
        <v>#REF!</v>
      </c>
      <c r="L182" s="27" t="e">
        <f>VLOOKUP(B182,#REF!,29,FALSE)</f>
        <v>#REF!</v>
      </c>
      <c r="M182" s="28" t="e">
        <f>IF(OR((VLOOKUP(B182,#REF!,66,FALSE)="1"),(VLOOKUP(B182,#REF!,8,FALSE)="1")),"非公開",(ROUNDDOWN(L182/K182,3)))</f>
        <v>#REF!</v>
      </c>
      <c r="N182" s="13"/>
      <c r="O182" s="13"/>
      <c r="P182" s="13"/>
      <c r="Q182" s="14" t="s">
        <v>7</v>
      </c>
    </row>
    <row r="183" spans="1:17" ht="60" customHeight="1" x14ac:dyDescent="0.15">
      <c r="A183" s="22" t="e">
        <f>VLOOKUP(B183,#REF!,75,FALSE)</f>
        <v>#REF!</v>
      </c>
      <c r="B183" s="29"/>
      <c r="C183" s="23" t="e">
        <f>VLOOKUP(B183,#REF!,76,FALSE)</f>
        <v>#REF!</v>
      </c>
      <c r="D183" s="23" t="e">
        <f t="shared" si="2"/>
        <v>#REF!</v>
      </c>
      <c r="E183" s="24" t="e">
        <f>VLOOKUP(B183,#REF!,9,FALSE)&amp;CHAR(10)&amp;(DBCS(VLOOKUP(B183,#REF!,11,FALSE))&amp;(DBCS(VLOOKUP(B183,#REF!,10,FALSE))))</f>
        <v>#REF!</v>
      </c>
      <c r="F183" s="24" t="e">
        <f>IF(VLOOKUP(B183,#REF!,63,FALSE)="01","航空自衛隊第２補給処調達部長　村岡　良雄","航空自衛隊第２補給処調達部長代理調達管理課長　奥山　英樹")</f>
        <v>#REF!</v>
      </c>
      <c r="G183" s="25" t="e">
        <f>DATEVALUE(VLOOKUP(B183,#REF!,21,FALSE))</f>
        <v>#REF!</v>
      </c>
      <c r="H183" s="24" t="e">
        <f>VLOOKUP(B183,#REF!,18,FALSE)&amp;CHAR(10)&amp;(VLOOKUP(B183,#REF!,19,FALSE))</f>
        <v>#REF!</v>
      </c>
      <c r="I183" s="26" t="e">
        <f>VLOOKUP(H183,#REF!,2,FALSE)</f>
        <v>#REF!</v>
      </c>
      <c r="J183" s="11" t="e">
        <f>IF((VLOOKUP(B183,#REF!,68,FALSE)="55"),"一般競争入札","指名競争入札")</f>
        <v>#REF!</v>
      </c>
      <c r="K183" s="27" t="e">
        <f>IF(OR((VLOOKUP(B183,#REF!,66,FALSE)="1"),(VLOOKUP(B183,#REF!,8,FALSE)="1")),"非公開",(VLOOKUP(B183,#REF!,30,"FALSE")))</f>
        <v>#REF!</v>
      </c>
      <c r="L183" s="27" t="e">
        <f>VLOOKUP(B183,#REF!,29,FALSE)</f>
        <v>#REF!</v>
      </c>
      <c r="M183" s="28" t="e">
        <f>IF(OR((VLOOKUP(B183,#REF!,66,FALSE)="1"),(VLOOKUP(B183,#REF!,8,FALSE)="1")),"非公開",(ROUNDDOWN(L183/K183,3)))</f>
        <v>#REF!</v>
      </c>
      <c r="N183" s="13"/>
      <c r="O183" s="13"/>
      <c r="P183" s="13"/>
      <c r="Q183" s="14" t="s">
        <v>7</v>
      </c>
    </row>
    <row r="184" spans="1:17" ht="60" customHeight="1" x14ac:dyDescent="0.15">
      <c r="A184" s="22" t="e">
        <f>VLOOKUP(B184,#REF!,75,FALSE)</f>
        <v>#REF!</v>
      </c>
      <c r="B184" s="29"/>
      <c r="C184" s="23" t="e">
        <f>VLOOKUP(B184,#REF!,76,FALSE)</f>
        <v>#REF!</v>
      </c>
      <c r="D184" s="23" t="e">
        <f t="shared" si="2"/>
        <v>#REF!</v>
      </c>
      <c r="E184" s="24" t="e">
        <f>VLOOKUP(B184,#REF!,9,FALSE)&amp;CHAR(10)&amp;(DBCS(VLOOKUP(B184,#REF!,11,FALSE))&amp;(DBCS(VLOOKUP(B184,#REF!,10,FALSE))))</f>
        <v>#REF!</v>
      </c>
      <c r="F184" s="24" t="e">
        <f>IF(VLOOKUP(B184,#REF!,63,FALSE)="01","航空自衛隊第２補給処調達部長　村岡　良雄","航空自衛隊第２補給処調達部長代理調達管理課長　奥山　英樹")</f>
        <v>#REF!</v>
      </c>
      <c r="G184" s="25" t="e">
        <f>DATEVALUE(VLOOKUP(B184,#REF!,21,FALSE))</f>
        <v>#REF!</v>
      </c>
      <c r="H184" s="24" t="e">
        <f>VLOOKUP(B184,#REF!,18,FALSE)&amp;CHAR(10)&amp;(VLOOKUP(B184,#REF!,19,FALSE))</f>
        <v>#REF!</v>
      </c>
      <c r="I184" s="26" t="e">
        <f>VLOOKUP(H184,#REF!,2,FALSE)</f>
        <v>#REF!</v>
      </c>
      <c r="J184" s="11" t="e">
        <f>IF((VLOOKUP(B184,#REF!,68,FALSE)="55"),"一般競争入札","指名競争入札")</f>
        <v>#REF!</v>
      </c>
      <c r="K184" s="27" t="e">
        <f>IF(OR((VLOOKUP(B184,#REF!,66,FALSE)="1"),(VLOOKUP(B184,#REF!,8,FALSE)="1")),"非公開",(VLOOKUP(B184,#REF!,30,"FALSE")))</f>
        <v>#REF!</v>
      </c>
      <c r="L184" s="27" t="e">
        <f>VLOOKUP(B184,#REF!,29,FALSE)</f>
        <v>#REF!</v>
      </c>
      <c r="M184" s="28" t="e">
        <f>IF(OR((VLOOKUP(B184,#REF!,66,FALSE)="1"),(VLOOKUP(B184,#REF!,8,FALSE)="1")),"非公開",(ROUNDDOWN(L184/K184,3)))</f>
        <v>#REF!</v>
      </c>
      <c r="N184" s="13"/>
      <c r="O184" s="13"/>
      <c r="P184" s="13"/>
      <c r="Q184" s="14" t="s">
        <v>7</v>
      </c>
    </row>
    <row r="185" spans="1:17" ht="60" customHeight="1" x14ac:dyDescent="0.15">
      <c r="A185" s="22" t="e">
        <f>VLOOKUP(B185,#REF!,75,FALSE)</f>
        <v>#REF!</v>
      </c>
      <c r="B185" s="29"/>
      <c r="C185" s="23" t="e">
        <f>VLOOKUP(B185,#REF!,76,FALSE)</f>
        <v>#REF!</v>
      </c>
      <c r="D185" s="23" t="e">
        <f t="shared" si="2"/>
        <v>#REF!</v>
      </c>
      <c r="E185" s="24" t="e">
        <f>VLOOKUP(B185,#REF!,9,FALSE)&amp;CHAR(10)&amp;(DBCS(VLOOKUP(B185,#REF!,11,FALSE))&amp;(DBCS(VLOOKUP(B185,#REF!,10,FALSE))))</f>
        <v>#REF!</v>
      </c>
      <c r="F185" s="24" t="e">
        <f>IF(VLOOKUP(B185,#REF!,63,FALSE)="01","航空自衛隊第２補給処調達部長　村岡　良雄","航空自衛隊第２補給処調達部長代理調達管理課長　奥山　英樹")</f>
        <v>#REF!</v>
      </c>
      <c r="G185" s="25" t="e">
        <f>DATEVALUE(VLOOKUP(B185,#REF!,21,FALSE))</f>
        <v>#REF!</v>
      </c>
      <c r="H185" s="24" t="e">
        <f>VLOOKUP(B185,#REF!,18,FALSE)&amp;CHAR(10)&amp;(VLOOKUP(B185,#REF!,19,FALSE))</f>
        <v>#REF!</v>
      </c>
      <c r="I185" s="26" t="e">
        <f>VLOOKUP(H185,#REF!,2,FALSE)</f>
        <v>#REF!</v>
      </c>
      <c r="J185" s="11" t="e">
        <f>IF((VLOOKUP(B185,#REF!,68,FALSE)="55"),"一般競争入札","指名競争入札")</f>
        <v>#REF!</v>
      </c>
      <c r="K185" s="27" t="e">
        <f>IF(OR((VLOOKUP(B185,#REF!,66,FALSE)="1"),(VLOOKUP(B185,#REF!,8,FALSE)="1")),"非公開",(VLOOKUP(B185,#REF!,30,"FALSE")))</f>
        <v>#REF!</v>
      </c>
      <c r="L185" s="27" t="e">
        <f>VLOOKUP(B185,#REF!,29,FALSE)</f>
        <v>#REF!</v>
      </c>
      <c r="M185" s="28" t="e">
        <f>IF(OR((VLOOKUP(B185,#REF!,66,FALSE)="1"),(VLOOKUP(B185,#REF!,8,FALSE)="1")),"非公開",(ROUNDDOWN(L185/K185,3)))</f>
        <v>#REF!</v>
      </c>
      <c r="N185" s="13"/>
      <c r="O185" s="13"/>
      <c r="P185" s="13"/>
      <c r="Q185" s="14" t="s">
        <v>7</v>
      </c>
    </row>
    <row r="186" spans="1:17" ht="60" customHeight="1" x14ac:dyDescent="0.15">
      <c r="A186" s="22" t="e">
        <f>VLOOKUP(B186,#REF!,75,FALSE)</f>
        <v>#REF!</v>
      </c>
      <c r="B186" s="29"/>
      <c r="C186" s="23" t="e">
        <f>VLOOKUP(B186,#REF!,76,FALSE)</f>
        <v>#REF!</v>
      </c>
      <c r="D186" s="23" t="e">
        <f t="shared" si="2"/>
        <v>#REF!</v>
      </c>
      <c r="E186" s="24" t="e">
        <f>VLOOKUP(B186,#REF!,9,FALSE)&amp;CHAR(10)&amp;(DBCS(VLOOKUP(B186,#REF!,11,FALSE))&amp;(DBCS(VLOOKUP(B186,#REF!,10,FALSE))))</f>
        <v>#REF!</v>
      </c>
      <c r="F186" s="24" t="e">
        <f>IF(VLOOKUP(B186,#REF!,63,FALSE)="01","航空自衛隊第２補給処調達部長　村岡　良雄","航空自衛隊第２補給処調達部長代理調達管理課長　奥山　英樹")</f>
        <v>#REF!</v>
      </c>
      <c r="G186" s="25" t="e">
        <f>DATEVALUE(VLOOKUP(B186,#REF!,21,FALSE))</f>
        <v>#REF!</v>
      </c>
      <c r="H186" s="24" t="e">
        <f>VLOOKUP(B186,#REF!,18,FALSE)&amp;CHAR(10)&amp;(VLOOKUP(B186,#REF!,19,FALSE))</f>
        <v>#REF!</v>
      </c>
      <c r="I186" s="26" t="e">
        <f>VLOOKUP(H186,#REF!,2,FALSE)</f>
        <v>#REF!</v>
      </c>
      <c r="J186" s="11" t="e">
        <f>IF((VLOOKUP(B186,#REF!,68,FALSE)="55"),"一般競争入札","指名競争入札")</f>
        <v>#REF!</v>
      </c>
      <c r="K186" s="27" t="e">
        <f>IF(OR((VLOOKUP(B186,#REF!,66,FALSE)="1"),(VLOOKUP(B186,#REF!,8,FALSE)="1")),"非公開",(VLOOKUP(B186,#REF!,30,"FALSE")))</f>
        <v>#REF!</v>
      </c>
      <c r="L186" s="27" t="e">
        <f>VLOOKUP(B186,#REF!,29,FALSE)</f>
        <v>#REF!</v>
      </c>
      <c r="M186" s="28" t="e">
        <f>IF(OR((VLOOKUP(B186,#REF!,66,FALSE)="1"),(VLOOKUP(B186,#REF!,8,FALSE)="1")),"非公開",(ROUNDDOWN(L186/K186,3)))</f>
        <v>#REF!</v>
      </c>
      <c r="N186" s="13"/>
      <c r="O186" s="13"/>
      <c r="P186" s="13"/>
      <c r="Q186" s="14" t="s">
        <v>7</v>
      </c>
    </row>
    <row r="187" spans="1:17" ht="60" customHeight="1" x14ac:dyDescent="0.15">
      <c r="A187" s="22" t="e">
        <f>VLOOKUP(B187,#REF!,75,FALSE)</f>
        <v>#REF!</v>
      </c>
      <c r="B187" s="29"/>
      <c r="C187" s="23" t="e">
        <f>VLOOKUP(B187,#REF!,76,FALSE)</f>
        <v>#REF!</v>
      </c>
      <c r="D187" s="23" t="e">
        <f t="shared" si="2"/>
        <v>#REF!</v>
      </c>
      <c r="E187" s="24" t="e">
        <f>VLOOKUP(B187,#REF!,9,FALSE)&amp;CHAR(10)&amp;(DBCS(VLOOKUP(B187,#REF!,11,FALSE))&amp;(DBCS(VLOOKUP(B187,#REF!,10,FALSE))))</f>
        <v>#REF!</v>
      </c>
      <c r="F187" s="24" t="e">
        <f>IF(VLOOKUP(B187,#REF!,63,FALSE)="01","航空自衛隊第２補給処調達部長　村岡　良雄","航空自衛隊第２補給処調達部長代理調達管理課長　奥山　英樹")</f>
        <v>#REF!</v>
      </c>
      <c r="G187" s="25" t="e">
        <f>DATEVALUE(VLOOKUP(B187,#REF!,21,FALSE))</f>
        <v>#REF!</v>
      </c>
      <c r="H187" s="24" t="e">
        <f>VLOOKUP(B187,#REF!,18,FALSE)&amp;CHAR(10)&amp;(VLOOKUP(B187,#REF!,19,FALSE))</f>
        <v>#REF!</v>
      </c>
      <c r="I187" s="26" t="e">
        <f>VLOOKUP(H187,#REF!,2,FALSE)</f>
        <v>#REF!</v>
      </c>
      <c r="J187" s="11" t="e">
        <f>IF((VLOOKUP(B187,#REF!,68,FALSE)="55"),"一般競争入札","指名競争入札")</f>
        <v>#REF!</v>
      </c>
      <c r="K187" s="27" t="e">
        <f>IF(OR((VLOOKUP(B187,#REF!,66,FALSE)="1"),(VLOOKUP(B187,#REF!,8,FALSE)="1")),"非公開",(VLOOKUP(B187,#REF!,30,"FALSE")))</f>
        <v>#REF!</v>
      </c>
      <c r="L187" s="27" t="e">
        <f>VLOOKUP(B187,#REF!,29,FALSE)</f>
        <v>#REF!</v>
      </c>
      <c r="M187" s="28" t="e">
        <f>IF(OR((VLOOKUP(B187,#REF!,66,FALSE)="1"),(VLOOKUP(B187,#REF!,8,FALSE)="1")),"非公開",(ROUNDDOWN(L187/K187,3)))</f>
        <v>#REF!</v>
      </c>
      <c r="N187" s="13"/>
      <c r="O187" s="13"/>
      <c r="P187" s="13"/>
      <c r="Q187" s="14" t="s">
        <v>7</v>
      </c>
    </row>
    <row r="188" spans="1:17" ht="60" customHeight="1" x14ac:dyDescent="0.15">
      <c r="A188" s="22" t="e">
        <f>VLOOKUP(B188,#REF!,75,FALSE)</f>
        <v>#REF!</v>
      </c>
      <c r="B188" s="29"/>
      <c r="C188" s="23" t="e">
        <f>VLOOKUP(B188,#REF!,76,FALSE)</f>
        <v>#REF!</v>
      </c>
      <c r="D188" s="23" t="e">
        <f t="shared" si="2"/>
        <v>#REF!</v>
      </c>
      <c r="E188" s="24" t="e">
        <f>VLOOKUP(B188,#REF!,9,FALSE)&amp;CHAR(10)&amp;(DBCS(VLOOKUP(B188,#REF!,11,FALSE))&amp;(DBCS(VLOOKUP(B188,#REF!,10,FALSE))))</f>
        <v>#REF!</v>
      </c>
      <c r="F188" s="24" t="e">
        <f>IF(VLOOKUP(B188,#REF!,63,FALSE)="01","航空自衛隊第２補給処調達部長　村岡　良雄","航空自衛隊第２補給処調達部長代理調達管理課長　奥山　英樹")</f>
        <v>#REF!</v>
      </c>
      <c r="G188" s="25" t="e">
        <f>DATEVALUE(VLOOKUP(B188,#REF!,21,FALSE))</f>
        <v>#REF!</v>
      </c>
      <c r="H188" s="24" t="e">
        <f>VLOOKUP(B188,#REF!,18,FALSE)&amp;CHAR(10)&amp;(VLOOKUP(B188,#REF!,19,FALSE))</f>
        <v>#REF!</v>
      </c>
      <c r="I188" s="26" t="e">
        <f>VLOOKUP(H188,#REF!,2,FALSE)</f>
        <v>#REF!</v>
      </c>
      <c r="J188" s="11" t="e">
        <f>IF((VLOOKUP(B188,#REF!,68,FALSE)="55"),"一般競争入札","指名競争入札")</f>
        <v>#REF!</v>
      </c>
      <c r="K188" s="27" t="e">
        <f>IF(OR((VLOOKUP(B188,#REF!,66,FALSE)="1"),(VLOOKUP(B188,#REF!,8,FALSE)="1")),"非公開",(VLOOKUP(B188,#REF!,30,"FALSE")))</f>
        <v>#REF!</v>
      </c>
      <c r="L188" s="27" t="e">
        <f>VLOOKUP(B188,#REF!,29,FALSE)</f>
        <v>#REF!</v>
      </c>
      <c r="M188" s="28" t="e">
        <f>IF(OR((VLOOKUP(B188,#REF!,66,FALSE)="1"),(VLOOKUP(B188,#REF!,8,FALSE)="1")),"非公開",(ROUNDDOWN(L188/K188,3)))</f>
        <v>#REF!</v>
      </c>
      <c r="N188" s="13"/>
      <c r="O188" s="13"/>
      <c r="P188" s="13"/>
      <c r="Q188" s="14" t="s">
        <v>7</v>
      </c>
    </row>
    <row r="189" spans="1:17" ht="60" customHeight="1" x14ac:dyDescent="0.15">
      <c r="A189" s="22" t="e">
        <f>VLOOKUP(B189,#REF!,75,FALSE)</f>
        <v>#REF!</v>
      </c>
      <c r="B189" s="29"/>
      <c r="C189" s="23" t="e">
        <f>VLOOKUP(B189,#REF!,76,FALSE)</f>
        <v>#REF!</v>
      </c>
      <c r="D189" s="23" t="e">
        <f t="shared" si="2"/>
        <v>#REF!</v>
      </c>
      <c r="E189" s="24" t="e">
        <f>VLOOKUP(B189,#REF!,9,FALSE)&amp;CHAR(10)&amp;(DBCS(VLOOKUP(B189,#REF!,11,FALSE))&amp;(DBCS(VLOOKUP(B189,#REF!,10,FALSE))))</f>
        <v>#REF!</v>
      </c>
      <c r="F189" s="24" t="e">
        <f>IF(VLOOKUP(B189,#REF!,63,FALSE)="01","航空自衛隊第２補給処調達部長　村岡　良雄","航空自衛隊第２補給処調達部長代理調達管理課長　奥山　英樹")</f>
        <v>#REF!</v>
      </c>
      <c r="G189" s="25" t="e">
        <f>DATEVALUE(VLOOKUP(B189,#REF!,21,FALSE))</f>
        <v>#REF!</v>
      </c>
      <c r="H189" s="24" t="e">
        <f>VLOOKUP(B189,#REF!,18,FALSE)&amp;CHAR(10)&amp;(VLOOKUP(B189,#REF!,19,FALSE))</f>
        <v>#REF!</v>
      </c>
      <c r="I189" s="26" t="e">
        <f>VLOOKUP(H189,#REF!,2,FALSE)</f>
        <v>#REF!</v>
      </c>
      <c r="J189" s="11" t="e">
        <f>IF((VLOOKUP(B189,#REF!,68,FALSE)="55"),"一般競争入札","指名競争入札")</f>
        <v>#REF!</v>
      </c>
      <c r="K189" s="27" t="e">
        <f>IF(OR((VLOOKUP(B189,#REF!,66,FALSE)="1"),(VLOOKUP(B189,#REF!,8,FALSE)="1")),"非公開",(VLOOKUP(B189,#REF!,30,"FALSE")))</f>
        <v>#REF!</v>
      </c>
      <c r="L189" s="27" t="e">
        <f>VLOOKUP(B189,#REF!,29,FALSE)</f>
        <v>#REF!</v>
      </c>
      <c r="M189" s="28" t="e">
        <f>IF(OR((VLOOKUP(B189,#REF!,66,FALSE)="1"),(VLOOKUP(B189,#REF!,8,FALSE)="1")),"非公開",(ROUNDDOWN(L189/K189,3)))</f>
        <v>#REF!</v>
      </c>
      <c r="N189" s="13"/>
      <c r="O189" s="13"/>
      <c r="P189" s="13"/>
      <c r="Q189" s="14" t="s">
        <v>7</v>
      </c>
    </row>
    <row r="190" spans="1:17" ht="60" customHeight="1" x14ac:dyDescent="0.15">
      <c r="A190" s="22" t="e">
        <f>VLOOKUP(B190,#REF!,75,FALSE)</f>
        <v>#REF!</v>
      </c>
      <c r="B190" s="29"/>
      <c r="C190" s="23" t="e">
        <f>VLOOKUP(B190,#REF!,76,FALSE)</f>
        <v>#REF!</v>
      </c>
      <c r="D190" s="23" t="e">
        <f t="shared" si="2"/>
        <v>#REF!</v>
      </c>
      <c r="E190" s="24" t="e">
        <f>VLOOKUP(B190,#REF!,9,FALSE)&amp;CHAR(10)&amp;(DBCS(VLOOKUP(B190,#REF!,11,FALSE))&amp;(DBCS(VLOOKUP(B190,#REF!,10,FALSE))))</f>
        <v>#REF!</v>
      </c>
      <c r="F190" s="24" t="e">
        <f>IF(VLOOKUP(B190,#REF!,63,FALSE)="01","航空自衛隊第２補給処調達部長　村岡　良雄","航空自衛隊第２補給処調達部長代理調達管理課長　奥山　英樹")</f>
        <v>#REF!</v>
      </c>
      <c r="G190" s="25" t="e">
        <f>DATEVALUE(VLOOKUP(B190,#REF!,21,FALSE))</f>
        <v>#REF!</v>
      </c>
      <c r="H190" s="24" t="e">
        <f>VLOOKUP(B190,#REF!,18,FALSE)&amp;CHAR(10)&amp;(VLOOKUP(B190,#REF!,19,FALSE))</f>
        <v>#REF!</v>
      </c>
      <c r="I190" s="26" t="e">
        <f>VLOOKUP(H190,#REF!,2,FALSE)</f>
        <v>#REF!</v>
      </c>
      <c r="J190" s="11" t="e">
        <f>IF((VLOOKUP(B190,#REF!,68,FALSE)="55"),"一般競争入札","指名競争入札")</f>
        <v>#REF!</v>
      </c>
      <c r="K190" s="27" t="e">
        <f>IF(OR((VLOOKUP(B190,#REF!,66,FALSE)="1"),(VLOOKUP(B190,#REF!,8,FALSE)="1")),"非公開",(VLOOKUP(B190,#REF!,30,"FALSE")))</f>
        <v>#REF!</v>
      </c>
      <c r="L190" s="27" t="e">
        <f>VLOOKUP(B190,#REF!,29,FALSE)</f>
        <v>#REF!</v>
      </c>
      <c r="M190" s="28" t="e">
        <f>IF(OR((VLOOKUP(B190,#REF!,66,FALSE)="1"),(VLOOKUP(B190,#REF!,8,FALSE)="1")),"非公開",(ROUNDDOWN(L190/K190,3)))</f>
        <v>#REF!</v>
      </c>
      <c r="N190" s="13"/>
      <c r="O190" s="13"/>
      <c r="P190" s="13"/>
      <c r="Q190" s="14" t="s">
        <v>7</v>
      </c>
    </row>
    <row r="191" spans="1:17" ht="60" customHeight="1" x14ac:dyDescent="0.15">
      <c r="A191" s="22" t="e">
        <f>VLOOKUP(B191,#REF!,75,FALSE)</f>
        <v>#REF!</v>
      </c>
      <c r="B191" s="29"/>
      <c r="C191" s="23" t="e">
        <f>VLOOKUP(B191,#REF!,76,FALSE)</f>
        <v>#REF!</v>
      </c>
      <c r="D191" s="23" t="e">
        <f t="shared" si="2"/>
        <v>#REF!</v>
      </c>
      <c r="E191" s="24" t="e">
        <f>VLOOKUP(B191,#REF!,9,FALSE)&amp;CHAR(10)&amp;(DBCS(VLOOKUP(B191,#REF!,11,FALSE))&amp;(DBCS(VLOOKUP(B191,#REF!,10,FALSE))))</f>
        <v>#REF!</v>
      </c>
      <c r="F191" s="24" t="e">
        <f>IF(VLOOKUP(B191,#REF!,63,FALSE)="01","航空自衛隊第２補給処調達部長　村岡　良雄","航空自衛隊第２補給処調達部長代理調達管理課長　奥山　英樹")</f>
        <v>#REF!</v>
      </c>
      <c r="G191" s="25" t="e">
        <f>DATEVALUE(VLOOKUP(B191,#REF!,21,FALSE))</f>
        <v>#REF!</v>
      </c>
      <c r="H191" s="24" t="e">
        <f>VLOOKUP(B191,#REF!,18,FALSE)&amp;CHAR(10)&amp;(VLOOKUP(B191,#REF!,19,FALSE))</f>
        <v>#REF!</v>
      </c>
      <c r="I191" s="26" t="e">
        <f>VLOOKUP(H191,#REF!,2,FALSE)</f>
        <v>#REF!</v>
      </c>
      <c r="J191" s="11" t="e">
        <f>IF((VLOOKUP(B191,#REF!,68,FALSE)="55"),"一般競争入札","指名競争入札")</f>
        <v>#REF!</v>
      </c>
      <c r="K191" s="27" t="e">
        <f>IF(OR((VLOOKUP(B191,#REF!,66,FALSE)="1"),(VLOOKUP(B191,#REF!,8,FALSE)="1")),"非公開",(VLOOKUP(B191,#REF!,30,"FALSE")))</f>
        <v>#REF!</v>
      </c>
      <c r="L191" s="27" t="e">
        <f>VLOOKUP(B191,#REF!,29,FALSE)</f>
        <v>#REF!</v>
      </c>
      <c r="M191" s="28" t="e">
        <f>IF(OR((VLOOKUP(B191,#REF!,66,FALSE)="1"),(VLOOKUP(B191,#REF!,8,FALSE)="1")),"非公開",(ROUNDDOWN(L191/K191,3)))</f>
        <v>#REF!</v>
      </c>
      <c r="N191" s="13"/>
      <c r="O191" s="13"/>
      <c r="P191" s="13"/>
      <c r="Q191" s="14" t="s">
        <v>7</v>
      </c>
    </row>
    <row r="192" spans="1:17" ht="60" customHeight="1" x14ac:dyDescent="0.15">
      <c r="A192" s="22" t="e">
        <f>VLOOKUP(B192,#REF!,75,FALSE)</f>
        <v>#REF!</v>
      </c>
      <c r="B192" s="29"/>
      <c r="C192" s="23" t="e">
        <f>VLOOKUP(B192,#REF!,76,FALSE)</f>
        <v>#REF!</v>
      </c>
      <c r="D192" s="23" t="e">
        <f t="shared" si="2"/>
        <v>#REF!</v>
      </c>
      <c r="E192" s="24" t="e">
        <f>VLOOKUP(B192,#REF!,9,FALSE)&amp;CHAR(10)&amp;(DBCS(VLOOKUP(B192,#REF!,11,FALSE))&amp;(DBCS(VLOOKUP(B192,#REF!,10,FALSE))))</f>
        <v>#REF!</v>
      </c>
      <c r="F192" s="24" t="e">
        <f>IF(VLOOKUP(B192,#REF!,63,FALSE)="01","航空自衛隊第２補給処調達部長　村岡　良雄","航空自衛隊第２補給処調達部長代理調達管理課長　奥山　英樹")</f>
        <v>#REF!</v>
      </c>
      <c r="G192" s="25" t="e">
        <f>DATEVALUE(VLOOKUP(B192,#REF!,21,FALSE))</f>
        <v>#REF!</v>
      </c>
      <c r="H192" s="24" t="e">
        <f>VLOOKUP(B192,#REF!,18,FALSE)&amp;CHAR(10)&amp;(VLOOKUP(B192,#REF!,19,FALSE))</f>
        <v>#REF!</v>
      </c>
      <c r="I192" s="26" t="e">
        <f>VLOOKUP(H192,#REF!,2,FALSE)</f>
        <v>#REF!</v>
      </c>
      <c r="J192" s="11" t="e">
        <f>IF((VLOOKUP(B192,#REF!,68,FALSE)="55"),"一般競争入札","指名競争入札")</f>
        <v>#REF!</v>
      </c>
      <c r="K192" s="27" t="e">
        <f>IF(OR((VLOOKUP(B192,#REF!,66,FALSE)="1"),(VLOOKUP(B192,#REF!,8,FALSE)="1")),"非公開",(VLOOKUP(B192,#REF!,30,"FALSE")))</f>
        <v>#REF!</v>
      </c>
      <c r="L192" s="27" t="e">
        <f>VLOOKUP(B192,#REF!,29,FALSE)</f>
        <v>#REF!</v>
      </c>
      <c r="M192" s="28" t="e">
        <f>IF(OR((VLOOKUP(B192,#REF!,66,FALSE)="1"),(VLOOKUP(B192,#REF!,8,FALSE)="1")),"非公開",(ROUNDDOWN(L192/K192,3)))</f>
        <v>#REF!</v>
      </c>
      <c r="N192" s="13"/>
      <c r="O192" s="13"/>
      <c r="P192" s="13"/>
      <c r="Q192" s="14" t="s">
        <v>7</v>
      </c>
    </row>
    <row r="193" spans="1:17" ht="60" customHeight="1" x14ac:dyDescent="0.15">
      <c r="A193" s="22" t="e">
        <f>VLOOKUP(B193,#REF!,75,FALSE)</f>
        <v>#REF!</v>
      </c>
      <c r="B193" s="29"/>
      <c r="C193" s="23" t="e">
        <f>VLOOKUP(B193,#REF!,76,FALSE)</f>
        <v>#REF!</v>
      </c>
      <c r="D193" s="23" t="e">
        <f t="shared" si="2"/>
        <v>#REF!</v>
      </c>
      <c r="E193" s="24" t="e">
        <f>VLOOKUP(B193,#REF!,9,FALSE)&amp;CHAR(10)&amp;(DBCS(VLOOKUP(B193,#REF!,11,FALSE))&amp;(DBCS(VLOOKUP(B193,#REF!,10,FALSE))))</f>
        <v>#REF!</v>
      </c>
      <c r="F193" s="24" t="e">
        <f>IF(VLOOKUP(B193,#REF!,63,FALSE)="01","航空自衛隊第２補給処調達部長　村岡　良雄","航空自衛隊第２補給処調達部長代理調達管理課長　奥山　英樹")</f>
        <v>#REF!</v>
      </c>
      <c r="G193" s="25" t="e">
        <f>DATEVALUE(VLOOKUP(B193,#REF!,21,FALSE))</f>
        <v>#REF!</v>
      </c>
      <c r="H193" s="24" t="e">
        <f>VLOOKUP(B193,#REF!,18,FALSE)&amp;CHAR(10)&amp;(VLOOKUP(B193,#REF!,19,FALSE))</f>
        <v>#REF!</v>
      </c>
      <c r="I193" s="26" t="e">
        <f>VLOOKUP(H193,#REF!,2,FALSE)</f>
        <v>#REF!</v>
      </c>
      <c r="J193" s="11" t="e">
        <f>IF((VLOOKUP(B193,#REF!,68,FALSE)="55"),"一般競争入札","指名競争入札")</f>
        <v>#REF!</v>
      </c>
      <c r="K193" s="27" t="e">
        <f>IF(OR((VLOOKUP(B193,#REF!,66,FALSE)="1"),(VLOOKUP(B193,#REF!,8,FALSE)="1")),"非公開",(VLOOKUP(B193,#REF!,30,"FALSE")))</f>
        <v>#REF!</v>
      </c>
      <c r="L193" s="27" t="e">
        <f>VLOOKUP(B193,#REF!,29,FALSE)</f>
        <v>#REF!</v>
      </c>
      <c r="M193" s="28" t="e">
        <f>IF(OR((VLOOKUP(B193,#REF!,66,FALSE)="1"),(VLOOKUP(B193,#REF!,8,FALSE)="1")),"非公開",(ROUNDDOWN(L193/K193,3)))</f>
        <v>#REF!</v>
      </c>
      <c r="N193" s="13"/>
      <c r="O193" s="13"/>
      <c r="P193" s="13"/>
      <c r="Q193" s="14" t="s">
        <v>7</v>
      </c>
    </row>
    <row r="194" spans="1:17" ht="60" customHeight="1" x14ac:dyDescent="0.15">
      <c r="A194" s="22" t="e">
        <f>VLOOKUP(B194,#REF!,75,FALSE)</f>
        <v>#REF!</v>
      </c>
      <c r="B194" s="29"/>
      <c r="C194" s="23" t="e">
        <f>VLOOKUP(B194,#REF!,76,FALSE)</f>
        <v>#REF!</v>
      </c>
      <c r="D194" s="23" t="e">
        <f t="shared" si="2"/>
        <v>#REF!</v>
      </c>
      <c r="E194" s="24" t="e">
        <f>VLOOKUP(B194,#REF!,9,FALSE)&amp;CHAR(10)&amp;(DBCS(VLOOKUP(B194,#REF!,11,FALSE))&amp;(DBCS(VLOOKUP(B194,#REF!,10,FALSE))))</f>
        <v>#REF!</v>
      </c>
      <c r="F194" s="24" t="e">
        <f>IF(VLOOKUP(B194,#REF!,63,FALSE)="01","航空自衛隊第２補給処調達部長　村岡　良雄","航空自衛隊第２補給処調達部長代理調達管理課長　奥山　英樹")</f>
        <v>#REF!</v>
      </c>
      <c r="G194" s="25" t="e">
        <f>DATEVALUE(VLOOKUP(B194,#REF!,21,FALSE))</f>
        <v>#REF!</v>
      </c>
      <c r="H194" s="24" t="e">
        <f>VLOOKUP(B194,#REF!,18,FALSE)&amp;CHAR(10)&amp;(VLOOKUP(B194,#REF!,19,FALSE))</f>
        <v>#REF!</v>
      </c>
      <c r="I194" s="26" t="e">
        <f>VLOOKUP(H194,#REF!,2,FALSE)</f>
        <v>#REF!</v>
      </c>
      <c r="J194" s="11" t="e">
        <f>IF((VLOOKUP(B194,#REF!,68,FALSE)="55"),"一般競争入札","指名競争入札")</f>
        <v>#REF!</v>
      </c>
      <c r="K194" s="27" t="e">
        <f>IF(OR((VLOOKUP(B194,#REF!,66,FALSE)="1"),(VLOOKUP(B194,#REF!,8,FALSE)="1")),"非公開",(VLOOKUP(B194,#REF!,30,"FALSE")))</f>
        <v>#REF!</v>
      </c>
      <c r="L194" s="27" t="e">
        <f>VLOOKUP(B194,#REF!,29,FALSE)</f>
        <v>#REF!</v>
      </c>
      <c r="M194" s="28" t="e">
        <f>IF(OR((VLOOKUP(B194,#REF!,66,FALSE)="1"),(VLOOKUP(B194,#REF!,8,FALSE)="1")),"非公開",(ROUNDDOWN(L194/K194,3)))</f>
        <v>#REF!</v>
      </c>
      <c r="N194" s="13"/>
      <c r="O194" s="13"/>
      <c r="P194" s="13"/>
      <c r="Q194" s="14" t="s">
        <v>7</v>
      </c>
    </row>
    <row r="195" spans="1:17" ht="60" customHeight="1" x14ac:dyDescent="0.15">
      <c r="A195" s="22" t="e">
        <f>VLOOKUP(B195,#REF!,75,FALSE)</f>
        <v>#REF!</v>
      </c>
      <c r="B195" s="29"/>
      <c r="C195" s="23" t="e">
        <f>VLOOKUP(B195,#REF!,76,FALSE)</f>
        <v>#REF!</v>
      </c>
      <c r="D195" s="23" t="e">
        <f t="shared" si="2"/>
        <v>#REF!</v>
      </c>
      <c r="E195" s="24" t="e">
        <f>VLOOKUP(B195,#REF!,9,FALSE)&amp;CHAR(10)&amp;(DBCS(VLOOKUP(B195,#REF!,11,FALSE))&amp;(DBCS(VLOOKUP(B195,#REF!,10,FALSE))))</f>
        <v>#REF!</v>
      </c>
      <c r="F195" s="24" t="e">
        <f>IF(VLOOKUP(B195,#REF!,63,FALSE)="01","航空自衛隊第２補給処調達部長　村岡　良雄","航空自衛隊第２補給処調達部長代理調達管理課長　奥山　英樹")</f>
        <v>#REF!</v>
      </c>
      <c r="G195" s="25" t="e">
        <f>DATEVALUE(VLOOKUP(B195,#REF!,21,FALSE))</f>
        <v>#REF!</v>
      </c>
      <c r="H195" s="24" t="e">
        <f>VLOOKUP(B195,#REF!,18,FALSE)&amp;CHAR(10)&amp;(VLOOKUP(B195,#REF!,19,FALSE))</f>
        <v>#REF!</v>
      </c>
      <c r="I195" s="26" t="e">
        <f>VLOOKUP(H195,#REF!,2,FALSE)</f>
        <v>#REF!</v>
      </c>
      <c r="J195" s="11" t="e">
        <f>IF((VLOOKUP(B195,#REF!,68,FALSE)="55"),"一般競争入札","指名競争入札")</f>
        <v>#REF!</v>
      </c>
      <c r="K195" s="27" t="e">
        <f>IF(OR((VLOOKUP(B195,#REF!,66,FALSE)="1"),(VLOOKUP(B195,#REF!,8,FALSE)="1")),"非公開",(VLOOKUP(B195,#REF!,30,"FALSE")))</f>
        <v>#REF!</v>
      </c>
      <c r="L195" s="27" t="e">
        <f>VLOOKUP(B195,#REF!,29,FALSE)</f>
        <v>#REF!</v>
      </c>
      <c r="M195" s="28" t="e">
        <f>IF(OR((VLOOKUP(B195,#REF!,66,FALSE)="1"),(VLOOKUP(B195,#REF!,8,FALSE)="1")),"非公開",(ROUNDDOWN(L195/K195,3)))</f>
        <v>#REF!</v>
      </c>
      <c r="N195" s="13"/>
      <c r="O195" s="13"/>
      <c r="P195" s="13"/>
      <c r="Q195" s="14" t="s">
        <v>7</v>
      </c>
    </row>
    <row r="196" spans="1:17" ht="60" customHeight="1" x14ac:dyDescent="0.15">
      <c r="A196" s="22" t="e">
        <f>VLOOKUP(B196,#REF!,75,FALSE)</f>
        <v>#REF!</v>
      </c>
      <c r="B196" s="29"/>
      <c r="C196" s="23" t="e">
        <f>VLOOKUP(B196,#REF!,76,FALSE)</f>
        <v>#REF!</v>
      </c>
      <c r="D196" s="23" t="e">
        <f t="shared" si="2"/>
        <v>#REF!</v>
      </c>
      <c r="E196" s="24" t="e">
        <f>VLOOKUP(B196,#REF!,9,FALSE)&amp;CHAR(10)&amp;(DBCS(VLOOKUP(B196,#REF!,11,FALSE))&amp;(DBCS(VLOOKUP(B196,#REF!,10,FALSE))))</f>
        <v>#REF!</v>
      </c>
      <c r="F196" s="24" t="e">
        <f>IF(VLOOKUP(B196,#REF!,63,FALSE)="01","航空自衛隊第２補給処調達部長　村岡　良雄","航空自衛隊第２補給処調達部長代理調達管理課長　奥山　英樹")</f>
        <v>#REF!</v>
      </c>
      <c r="G196" s="25" t="e">
        <f>DATEVALUE(VLOOKUP(B196,#REF!,21,FALSE))</f>
        <v>#REF!</v>
      </c>
      <c r="H196" s="24" t="e">
        <f>VLOOKUP(B196,#REF!,18,FALSE)&amp;CHAR(10)&amp;(VLOOKUP(B196,#REF!,19,FALSE))</f>
        <v>#REF!</v>
      </c>
      <c r="I196" s="26" t="e">
        <f>VLOOKUP(H196,#REF!,2,FALSE)</f>
        <v>#REF!</v>
      </c>
      <c r="J196" s="11" t="e">
        <f>IF((VLOOKUP(B196,#REF!,68,FALSE)="55"),"一般競争入札","指名競争入札")</f>
        <v>#REF!</v>
      </c>
      <c r="K196" s="27" t="e">
        <f>IF(OR((VLOOKUP(B196,#REF!,66,FALSE)="1"),(VLOOKUP(B196,#REF!,8,FALSE)="1")),"非公開",(VLOOKUP(B196,#REF!,30,"FALSE")))</f>
        <v>#REF!</v>
      </c>
      <c r="L196" s="27" t="e">
        <f>VLOOKUP(B196,#REF!,29,FALSE)</f>
        <v>#REF!</v>
      </c>
      <c r="M196" s="28" t="e">
        <f>IF(OR((VLOOKUP(B196,#REF!,66,FALSE)="1"),(VLOOKUP(B196,#REF!,8,FALSE)="1")),"非公開",(ROUNDDOWN(L196/K196,3)))</f>
        <v>#REF!</v>
      </c>
      <c r="N196" s="13"/>
      <c r="O196" s="13"/>
      <c r="P196" s="13"/>
      <c r="Q196" s="14" t="s">
        <v>7</v>
      </c>
    </row>
    <row r="197" spans="1:17" ht="60" customHeight="1" x14ac:dyDescent="0.15">
      <c r="A197" s="22" t="e">
        <f>VLOOKUP(B197,#REF!,75,FALSE)</f>
        <v>#REF!</v>
      </c>
      <c r="B197" s="29"/>
      <c r="C197" s="23" t="e">
        <f>VLOOKUP(B197,#REF!,76,FALSE)</f>
        <v>#REF!</v>
      </c>
      <c r="D197" s="23" t="e">
        <f t="shared" ref="D197:D260" si="3">IF(C197="KE","市場価格方式","")</f>
        <v>#REF!</v>
      </c>
      <c r="E197" s="24" t="e">
        <f>VLOOKUP(B197,#REF!,9,FALSE)&amp;CHAR(10)&amp;(DBCS(VLOOKUP(B197,#REF!,11,FALSE))&amp;(DBCS(VLOOKUP(B197,#REF!,10,FALSE))))</f>
        <v>#REF!</v>
      </c>
      <c r="F197" s="24" t="e">
        <f>IF(VLOOKUP(B197,#REF!,63,FALSE)="01","航空自衛隊第２補給処調達部長　村岡　良雄","航空自衛隊第２補給処調達部長代理調達管理課長　奥山　英樹")</f>
        <v>#REF!</v>
      </c>
      <c r="G197" s="25" t="e">
        <f>DATEVALUE(VLOOKUP(B197,#REF!,21,FALSE))</f>
        <v>#REF!</v>
      </c>
      <c r="H197" s="24" t="e">
        <f>VLOOKUP(B197,#REF!,18,FALSE)&amp;CHAR(10)&amp;(VLOOKUP(B197,#REF!,19,FALSE))</f>
        <v>#REF!</v>
      </c>
      <c r="I197" s="26" t="e">
        <f>VLOOKUP(H197,#REF!,2,FALSE)</f>
        <v>#REF!</v>
      </c>
      <c r="J197" s="11" t="e">
        <f>IF((VLOOKUP(B197,#REF!,68,FALSE)="55"),"一般競争入札","指名競争入札")</f>
        <v>#REF!</v>
      </c>
      <c r="K197" s="27" t="e">
        <f>IF(OR((VLOOKUP(B197,#REF!,66,FALSE)="1"),(VLOOKUP(B197,#REF!,8,FALSE)="1")),"非公開",(VLOOKUP(B197,#REF!,30,"FALSE")))</f>
        <v>#REF!</v>
      </c>
      <c r="L197" s="27" t="e">
        <f>VLOOKUP(B197,#REF!,29,FALSE)</f>
        <v>#REF!</v>
      </c>
      <c r="M197" s="28" t="e">
        <f>IF(OR((VLOOKUP(B197,#REF!,66,FALSE)="1"),(VLOOKUP(B197,#REF!,8,FALSE)="1")),"非公開",(ROUNDDOWN(L197/K197,3)))</f>
        <v>#REF!</v>
      </c>
      <c r="N197" s="13"/>
      <c r="O197" s="13"/>
      <c r="P197" s="13"/>
      <c r="Q197" s="14" t="s">
        <v>7</v>
      </c>
    </row>
    <row r="198" spans="1:17" ht="60" customHeight="1" x14ac:dyDescent="0.15">
      <c r="A198" s="22" t="e">
        <f>VLOOKUP(B198,#REF!,75,FALSE)</f>
        <v>#REF!</v>
      </c>
      <c r="B198" s="29"/>
      <c r="C198" s="23" t="e">
        <f>VLOOKUP(B198,#REF!,76,FALSE)</f>
        <v>#REF!</v>
      </c>
      <c r="D198" s="23" t="e">
        <f t="shared" si="3"/>
        <v>#REF!</v>
      </c>
      <c r="E198" s="24" t="e">
        <f>VLOOKUP(B198,#REF!,9,FALSE)&amp;CHAR(10)&amp;(DBCS(VLOOKUP(B198,#REF!,11,FALSE))&amp;(DBCS(VLOOKUP(B198,#REF!,10,FALSE))))</f>
        <v>#REF!</v>
      </c>
      <c r="F198" s="24" t="e">
        <f>IF(VLOOKUP(B198,#REF!,63,FALSE)="01","航空自衛隊第２補給処調達部長　村岡　良雄","航空自衛隊第２補給処調達部長代理調達管理課長　奥山　英樹")</f>
        <v>#REF!</v>
      </c>
      <c r="G198" s="25" t="e">
        <f>DATEVALUE(VLOOKUP(B198,#REF!,21,FALSE))</f>
        <v>#REF!</v>
      </c>
      <c r="H198" s="24" t="e">
        <f>VLOOKUP(B198,#REF!,18,FALSE)&amp;CHAR(10)&amp;(VLOOKUP(B198,#REF!,19,FALSE))</f>
        <v>#REF!</v>
      </c>
      <c r="I198" s="26" t="e">
        <f>VLOOKUP(H198,#REF!,2,FALSE)</f>
        <v>#REF!</v>
      </c>
      <c r="J198" s="11" t="e">
        <f>IF((VLOOKUP(B198,#REF!,68,FALSE)="55"),"一般競争入札","指名競争入札")</f>
        <v>#REF!</v>
      </c>
      <c r="K198" s="27" t="e">
        <f>IF(OR((VLOOKUP(B198,#REF!,66,FALSE)="1"),(VLOOKUP(B198,#REF!,8,FALSE)="1")),"非公開",(VLOOKUP(B198,#REF!,30,"FALSE")))</f>
        <v>#REF!</v>
      </c>
      <c r="L198" s="27" t="e">
        <f>VLOOKUP(B198,#REF!,29,FALSE)</f>
        <v>#REF!</v>
      </c>
      <c r="M198" s="28" t="e">
        <f>IF(OR((VLOOKUP(B198,#REF!,66,FALSE)="1"),(VLOOKUP(B198,#REF!,8,FALSE)="1")),"非公開",(ROUNDDOWN(L198/K198,3)))</f>
        <v>#REF!</v>
      </c>
      <c r="N198" s="13"/>
      <c r="O198" s="13"/>
      <c r="P198" s="13"/>
      <c r="Q198" s="14" t="s">
        <v>7</v>
      </c>
    </row>
    <row r="199" spans="1:17" ht="60" customHeight="1" x14ac:dyDescent="0.15">
      <c r="A199" s="22" t="e">
        <f>VLOOKUP(B199,#REF!,75,FALSE)</f>
        <v>#REF!</v>
      </c>
      <c r="B199" s="29"/>
      <c r="C199" s="23" t="e">
        <f>VLOOKUP(B199,#REF!,76,FALSE)</f>
        <v>#REF!</v>
      </c>
      <c r="D199" s="23" t="e">
        <f t="shared" si="3"/>
        <v>#REF!</v>
      </c>
      <c r="E199" s="24" t="e">
        <f>VLOOKUP(B199,#REF!,9,FALSE)&amp;CHAR(10)&amp;(DBCS(VLOOKUP(B199,#REF!,11,FALSE))&amp;(DBCS(VLOOKUP(B199,#REF!,10,FALSE))))</f>
        <v>#REF!</v>
      </c>
      <c r="F199" s="24" t="e">
        <f>IF(VLOOKUP(B199,#REF!,63,FALSE)="01","航空自衛隊第２補給処調達部長　村岡　良雄","航空自衛隊第２補給処調達部長代理調達管理課長　奥山　英樹")</f>
        <v>#REF!</v>
      </c>
      <c r="G199" s="25" t="e">
        <f>DATEVALUE(VLOOKUP(B199,#REF!,21,FALSE))</f>
        <v>#REF!</v>
      </c>
      <c r="H199" s="24" t="e">
        <f>VLOOKUP(B199,#REF!,18,FALSE)&amp;CHAR(10)&amp;(VLOOKUP(B199,#REF!,19,FALSE))</f>
        <v>#REF!</v>
      </c>
      <c r="I199" s="26" t="e">
        <f>VLOOKUP(H199,#REF!,2,FALSE)</f>
        <v>#REF!</v>
      </c>
      <c r="J199" s="11" t="e">
        <f>IF((VLOOKUP(B199,#REF!,68,FALSE)="55"),"一般競争入札","指名競争入札")</f>
        <v>#REF!</v>
      </c>
      <c r="K199" s="27" t="e">
        <f>IF(OR((VLOOKUP(B199,#REF!,66,FALSE)="1"),(VLOOKUP(B199,#REF!,8,FALSE)="1")),"非公開",(VLOOKUP(B199,#REF!,30,"FALSE")))</f>
        <v>#REF!</v>
      </c>
      <c r="L199" s="27" t="e">
        <f>VLOOKUP(B199,#REF!,29,FALSE)</f>
        <v>#REF!</v>
      </c>
      <c r="M199" s="28" t="e">
        <f>IF(OR((VLOOKUP(B199,#REF!,66,FALSE)="1"),(VLOOKUP(B199,#REF!,8,FALSE)="1")),"非公開",(ROUNDDOWN(L199/K199,3)))</f>
        <v>#REF!</v>
      </c>
      <c r="N199" s="13"/>
      <c r="O199" s="13"/>
      <c r="P199" s="13"/>
      <c r="Q199" s="14" t="s">
        <v>7</v>
      </c>
    </row>
    <row r="200" spans="1:17" ht="60" customHeight="1" x14ac:dyDescent="0.15">
      <c r="A200" s="22" t="e">
        <f>VLOOKUP(B200,#REF!,75,FALSE)</f>
        <v>#REF!</v>
      </c>
      <c r="B200" s="29"/>
      <c r="C200" s="23" t="e">
        <f>VLOOKUP(B200,#REF!,76,FALSE)</f>
        <v>#REF!</v>
      </c>
      <c r="D200" s="23" t="e">
        <f t="shared" si="3"/>
        <v>#REF!</v>
      </c>
      <c r="E200" s="24" t="e">
        <f>VLOOKUP(B200,#REF!,9,FALSE)&amp;CHAR(10)&amp;(DBCS(VLOOKUP(B200,#REF!,11,FALSE))&amp;(DBCS(VLOOKUP(B200,#REF!,10,FALSE))))</f>
        <v>#REF!</v>
      </c>
      <c r="F200" s="24" t="e">
        <f>IF(VLOOKUP(B200,#REF!,63,FALSE)="01","航空自衛隊第２補給処調達部長　村岡　良雄","航空自衛隊第２補給処調達部長代理調達管理課長　奥山　英樹")</f>
        <v>#REF!</v>
      </c>
      <c r="G200" s="25" t="e">
        <f>DATEVALUE(VLOOKUP(B200,#REF!,21,FALSE))</f>
        <v>#REF!</v>
      </c>
      <c r="H200" s="24" t="e">
        <f>VLOOKUP(B200,#REF!,18,FALSE)&amp;CHAR(10)&amp;(VLOOKUP(B200,#REF!,19,FALSE))</f>
        <v>#REF!</v>
      </c>
      <c r="I200" s="26" t="e">
        <f>VLOOKUP(H200,#REF!,2,FALSE)</f>
        <v>#REF!</v>
      </c>
      <c r="J200" s="11" t="e">
        <f>IF((VLOOKUP(B200,#REF!,68,FALSE)="55"),"一般競争入札","指名競争入札")</f>
        <v>#REF!</v>
      </c>
      <c r="K200" s="27" t="e">
        <f>IF(OR((VLOOKUP(B200,#REF!,66,FALSE)="1"),(VLOOKUP(B200,#REF!,8,FALSE)="1")),"非公開",(VLOOKUP(B200,#REF!,30,"FALSE")))</f>
        <v>#REF!</v>
      </c>
      <c r="L200" s="27" t="e">
        <f>VLOOKUP(B200,#REF!,29,FALSE)</f>
        <v>#REF!</v>
      </c>
      <c r="M200" s="28" t="e">
        <f>IF(OR((VLOOKUP(B200,#REF!,66,FALSE)="1"),(VLOOKUP(B200,#REF!,8,FALSE)="1")),"非公開",(ROUNDDOWN(L200/K200,3)))</f>
        <v>#REF!</v>
      </c>
      <c r="N200" s="13"/>
      <c r="O200" s="13"/>
      <c r="P200" s="13"/>
      <c r="Q200" s="14" t="s">
        <v>7</v>
      </c>
    </row>
    <row r="201" spans="1:17" ht="60" customHeight="1" x14ac:dyDescent="0.15">
      <c r="A201" s="22" t="e">
        <f>VLOOKUP(B201,#REF!,75,FALSE)</f>
        <v>#REF!</v>
      </c>
      <c r="B201" s="29"/>
      <c r="C201" s="23" t="e">
        <f>VLOOKUP(B201,#REF!,76,FALSE)</f>
        <v>#REF!</v>
      </c>
      <c r="D201" s="23" t="e">
        <f t="shared" si="3"/>
        <v>#REF!</v>
      </c>
      <c r="E201" s="24" t="e">
        <f>VLOOKUP(B201,#REF!,9,FALSE)&amp;CHAR(10)&amp;(DBCS(VLOOKUP(B201,#REF!,11,FALSE))&amp;(DBCS(VLOOKUP(B201,#REF!,10,FALSE))))</f>
        <v>#REF!</v>
      </c>
      <c r="F201" s="24" t="e">
        <f>IF(VLOOKUP(B201,#REF!,63,FALSE)="01","航空自衛隊第２補給処調達部長　村岡　良雄","航空自衛隊第２補給処調達部長代理調達管理課長　奥山　英樹")</f>
        <v>#REF!</v>
      </c>
      <c r="G201" s="25" t="e">
        <f>DATEVALUE(VLOOKUP(B201,#REF!,21,FALSE))</f>
        <v>#REF!</v>
      </c>
      <c r="H201" s="24" t="e">
        <f>VLOOKUP(B201,#REF!,18,FALSE)&amp;CHAR(10)&amp;(VLOOKUP(B201,#REF!,19,FALSE))</f>
        <v>#REF!</v>
      </c>
      <c r="I201" s="26" t="e">
        <f>VLOOKUP(H201,#REF!,2,FALSE)</f>
        <v>#REF!</v>
      </c>
      <c r="J201" s="11" t="e">
        <f>IF((VLOOKUP(B201,#REF!,68,FALSE)="55"),"一般競争入札","指名競争入札")</f>
        <v>#REF!</v>
      </c>
      <c r="K201" s="27" t="e">
        <f>IF(OR((VLOOKUP(B201,#REF!,66,FALSE)="1"),(VLOOKUP(B201,#REF!,8,FALSE)="1")),"非公開",(VLOOKUP(B201,#REF!,30,"FALSE")))</f>
        <v>#REF!</v>
      </c>
      <c r="L201" s="27" t="e">
        <f>VLOOKUP(B201,#REF!,29,FALSE)</f>
        <v>#REF!</v>
      </c>
      <c r="M201" s="28" t="e">
        <f>IF(OR((VLOOKUP(B201,#REF!,66,FALSE)="1"),(VLOOKUP(B201,#REF!,8,FALSE)="1")),"非公開",(ROUNDDOWN(L201/K201,3)))</f>
        <v>#REF!</v>
      </c>
      <c r="N201" s="13"/>
      <c r="O201" s="13"/>
      <c r="P201" s="13"/>
      <c r="Q201" s="14" t="s">
        <v>7</v>
      </c>
    </row>
    <row r="202" spans="1:17" ht="60" customHeight="1" x14ac:dyDescent="0.15">
      <c r="A202" s="22" t="e">
        <f>VLOOKUP(B202,#REF!,75,FALSE)</f>
        <v>#REF!</v>
      </c>
      <c r="B202" s="29"/>
      <c r="C202" s="23" t="e">
        <f>VLOOKUP(B202,#REF!,76,FALSE)</f>
        <v>#REF!</v>
      </c>
      <c r="D202" s="23" t="e">
        <f t="shared" si="3"/>
        <v>#REF!</v>
      </c>
      <c r="E202" s="24" t="e">
        <f>VLOOKUP(B202,#REF!,9,FALSE)&amp;CHAR(10)&amp;(DBCS(VLOOKUP(B202,#REF!,11,FALSE))&amp;(DBCS(VLOOKUP(B202,#REF!,10,FALSE))))</f>
        <v>#REF!</v>
      </c>
      <c r="F202" s="24" t="e">
        <f>IF(VLOOKUP(B202,#REF!,63,FALSE)="01","航空自衛隊第２補給処調達部長　村岡　良雄","航空自衛隊第２補給処調達部長代理調達管理課長　奥山　英樹")</f>
        <v>#REF!</v>
      </c>
      <c r="G202" s="25" t="e">
        <f>DATEVALUE(VLOOKUP(B202,#REF!,21,FALSE))</f>
        <v>#REF!</v>
      </c>
      <c r="H202" s="24" t="e">
        <f>VLOOKUP(B202,#REF!,18,FALSE)&amp;CHAR(10)&amp;(VLOOKUP(B202,#REF!,19,FALSE))</f>
        <v>#REF!</v>
      </c>
      <c r="I202" s="26" t="e">
        <f>VLOOKUP(H202,#REF!,2,FALSE)</f>
        <v>#REF!</v>
      </c>
      <c r="J202" s="11" t="e">
        <f>IF((VLOOKUP(B202,#REF!,68,FALSE)="55"),"一般競争入札","指名競争入札")</f>
        <v>#REF!</v>
      </c>
      <c r="K202" s="27" t="e">
        <f>IF(OR((VLOOKUP(B202,#REF!,66,FALSE)="1"),(VLOOKUP(B202,#REF!,8,FALSE)="1")),"非公開",(VLOOKUP(B202,#REF!,30,"FALSE")))</f>
        <v>#REF!</v>
      </c>
      <c r="L202" s="27" t="e">
        <f>VLOOKUP(B202,#REF!,29,FALSE)</f>
        <v>#REF!</v>
      </c>
      <c r="M202" s="28" t="e">
        <f>IF(OR((VLOOKUP(B202,#REF!,66,FALSE)="1"),(VLOOKUP(B202,#REF!,8,FALSE)="1")),"非公開",(ROUNDDOWN(L202/K202,3)))</f>
        <v>#REF!</v>
      </c>
      <c r="N202" s="13"/>
      <c r="O202" s="13"/>
      <c r="P202" s="13"/>
      <c r="Q202" s="14" t="s">
        <v>7</v>
      </c>
    </row>
    <row r="203" spans="1:17" ht="60" customHeight="1" x14ac:dyDescent="0.15">
      <c r="A203" s="22" t="e">
        <f>VLOOKUP(B203,#REF!,75,FALSE)</f>
        <v>#REF!</v>
      </c>
      <c r="B203" s="29"/>
      <c r="C203" s="23" t="e">
        <f>VLOOKUP(B203,#REF!,76,FALSE)</f>
        <v>#REF!</v>
      </c>
      <c r="D203" s="23" t="e">
        <f t="shared" si="3"/>
        <v>#REF!</v>
      </c>
      <c r="E203" s="24" t="e">
        <f>VLOOKUP(B203,#REF!,9,FALSE)&amp;CHAR(10)&amp;(DBCS(VLOOKUP(B203,#REF!,11,FALSE))&amp;(DBCS(VLOOKUP(B203,#REF!,10,FALSE))))</f>
        <v>#REF!</v>
      </c>
      <c r="F203" s="24" t="e">
        <f>IF(VLOOKUP(B203,#REF!,63,FALSE)="01","航空自衛隊第２補給処調達部長　村岡　良雄","航空自衛隊第２補給処調達部長代理調達管理課長　奥山　英樹")</f>
        <v>#REF!</v>
      </c>
      <c r="G203" s="25" t="e">
        <f>DATEVALUE(VLOOKUP(B203,#REF!,21,FALSE))</f>
        <v>#REF!</v>
      </c>
      <c r="H203" s="24" t="e">
        <f>VLOOKUP(B203,#REF!,18,FALSE)&amp;CHAR(10)&amp;(VLOOKUP(B203,#REF!,19,FALSE))</f>
        <v>#REF!</v>
      </c>
      <c r="I203" s="26" t="e">
        <f>VLOOKUP(H203,#REF!,2,FALSE)</f>
        <v>#REF!</v>
      </c>
      <c r="J203" s="11" t="e">
        <f>IF((VLOOKUP(B203,#REF!,68,FALSE)="55"),"一般競争入札","指名競争入札")</f>
        <v>#REF!</v>
      </c>
      <c r="K203" s="27" t="e">
        <f>IF(OR((VLOOKUP(B203,#REF!,66,FALSE)="1"),(VLOOKUP(B203,#REF!,8,FALSE)="1")),"非公開",(VLOOKUP(B203,#REF!,30,"FALSE")))</f>
        <v>#REF!</v>
      </c>
      <c r="L203" s="27" t="e">
        <f>VLOOKUP(B203,#REF!,29,FALSE)</f>
        <v>#REF!</v>
      </c>
      <c r="M203" s="28" t="e">
        <f>IF(OR((VLOOKUP(B203,#REF!,66,FALSE)="1"),(VLOOKUP(B203,#REF!,8,FALSE)="1")),"非公開",(ROUNDDOWN(L203/K203,3)))</f>
        <v>#REF!</v>
      </c>
      <c r="N203" s="13"/>
      <c r="O203" s="13"/>
      <c r="P203" s="13"/>
      <c r="Q203" s="14" t="s">
        <v>7</v>
      </c>
    </row>
    <row r="204" spans="1:17" ht="60" customHeight="1" x14ac:dyDescent="0.15">
      <c r="A204" s="22" t="e">
        <f>VLOOKUP(B204,#REF!,75,FALSE)</f>
        <v>#REF!</v>
      </c>
      <c r="B204" s="29"/>
      <c r="C204" s="23" t="e">
        <f>VLOOKUP(B204,#REF!,76,FALSE)</f>
        <v>#REF!</v>
      </c>
      <c r="D204" s="23" t="e">
        <f t="shared" si="3"/>
        <v>#REF!</v>
      </c>
      <c r="E204" s="24" t="e">
        <f>VLOOKUP(B204,#REF!,9,FALSE)&amp;CHAR(10)&amp;(DBCS(VLOOKUP(B204,#REF!,11,FALSE))&amp;(DBCS(VLOOKUP(B204,#REF!,10,FALSE))))</f>
        <v>#REF!</v>
      </c>
      <c r="F204" s="24" t="e">
        <f>IF(VLOOKUP(B204,#REF!,63,FALSE)="01","航空自衛隊第２補給処調達部長　村岡　良雄","航空自衛隊第２補給処調達部長代理調達管理課長　奥山　英樹")</f>
        <v>#REF!</v>
      </c>
      <c r="G204" s="25" t="e">
        <f>DATEVALUE(VLOOKUP(B204,#REF!,21,FALSE))</f>
        <v>#REF!</v>
      </c>
      <c r="H204" s="24" t="e">
        <f>VLOOKUP(B204,#REF!,18,FALSE)&amp;CHAR(10)&amp;(VLOOKUP(B204,#REF!,19,FALSE))</f>
        <v>#REF!</v>
      </c>
      <c r="I204" s="26" t="e">
        <f>VLOOKUP(H204,#REF!,2,FALSE)</f>
        <v>#REF!</v>
      </c>
      <c r="J204" s="11" t="e">
        <f>IF((VLOOKUP(B204,#REF!,68,FALSE)="55"),"一般競争入札","指名競争入札")</f>
        <v>#REF!</v>
      </c>
      <c r="K204" s="27" t="e">
        <f>IF(OR((VLOOKUP(B204,#REF!,66,FALSE)="1"),(VLOOKUP(B204,#REF!,8,FALSE)="1")),"非公開",(VLOOKUP(B204,#REF!,30,"FALSE")))</f>
        <v>#REF!</v>
      </c>
      <c r="L204" s="27" t="e">
        <f>VLOOKUP(B204,#REF!,29,FALSE)</f>
        <v>#REF!</v>
      </c>
      <c r="M204" s="28" t="e">
        <f>IF(OR((VLOOKUP(B204,#REF!,66,FALSE)="1"),(VLOOKUP(B204,#REF!,8,FALSE)="1")),"非公開",(ROUNDDOWN(L204/K204,3)))</f>
        <v>#REF!</v>
      </c>
      <c r="N204" s="13"/>
      <c r="O204" s="13"/>
      <c r="P204" s="13"/>
      <c r="Q204" s="14" t="s">
        <v>7</v>
      </c>
    </row>
    <row r="205" spans="1:17" ht="60" customHeight="1" x14ac:dyDescent="0.15">
      <c r="A205" s="22" t="e">
        <f>VLOOKUP(B205,#REF!,75,FALSE)</f>
        <v>#REF!</v>
      </c>
      <c r="B205" s="29"/>
      <c r="C205" s="23" t="e">
        <f>VLOOKUP(B205,#REF!,76,FALSE)</f>
        <v>#REF!</v>
      </c>
      <c r="D205" s="23" t="e">
        <f t="shared" si="3"/>
        <v>#REF!</v>
      </c>
      <c r="E205" s="24" t="e">
        <f>VLOOKUP(B205,#REF!,9,FALSE)&amp;CHAR(10)&amp;(DBCS(VLOOKUP(B205,#REF!,11,FALSE))&amp;(DBCS(VLOOKUP(B205,#REF!,10,FALSE))))</f>
        <v>#REF!</v>
      </c>
      <c r="F205" s="24" t="e">
        <f>IF(VLOOKUP(B205,#REF!,63,FALSE)="01","航空自衛隊第２補給処調達部長　村岡　良雄","航空自衛隊第２補給処調達部長代理調達管理課長　奥山　英樹")</f>
        <v>#REF!</v>
      </c>
      <c r="G205" s="25" t="e">
        <f>DATEVALUE(VLOOKUP(B205,#REF!,21,FALSE))</f>
        <v>#REF!</v>
      </c>
      <c r="H205" s="24" t="e">
        <f>VLOOKUP(B205,#REF!,18,FALSE)&amp;CHAR(10)&amp;(VLOOKUP(B205,#REF!,19,FALSE))</f>
        <v>#REF!</v>
      </c>
      <c r="I205" s="26" t="e">
        <f>VLOOKUP(H205,#REF!,2,FALSE)</f>
        <v>#REF!</v>
      </c>
      <c r="J205" s="11" t="e">
        <f>IF((VLOOKUP(B205,#REF!,68,FALSE)="55"),"一般競争入札","指名競争入札")</f>
        <v>#REF!</v>
      </c>
      <c r="K205" s="27" t="e">
        <f>IF(OR((VLOOKUP(B205,#REF!,66,FALSE)="1"),(VLOOKUP(B205,#REF!,8,FALSE)="1")),"非公開",(VLOOKUP(B205,#REF!,30,"FALSE")))</f>
        <v>#REF!</v>
      </c>
      <c r="L205" s="27" t="e">
        <f>VLOOKUP(B205,#REF!,29,FALSE)</f>
        <v>#REF!</v>
      </c>
      <c r="M205" s="28" t="e">
        <f>IF(OR((VLOOKUP(B205,#REF!,66,FALSE)="1"),(VLOOKUP(B205,#REF!,8,FALSE)="1")),"非公開",(ROUNDDOWN(L205/K205,3)))</f>
        <v>#REF!</v>
      </c>
      <c r="N205" s="13"/>
      <c r="O205" s="13"/>
      <c r="P205" s="13"/>
      <c r="Q205" s="14" t="s">
        <v>7</v>
      </c>
    </row>
    <row r="206" spans="1:17" ht="60" customHeight="1" x14ac:dyDescent="0.15">
      <c r="A206" s="22" t="e">
        <f>VLOOKUP(B206,#REF!,75,FALSE)</f>
        <v>#REF!</v>
      </c>
      <c r="B206" s="29"/>
      <c r="C206" s="23" t="e">
        <f>VLOOKUP(B206,#REF!,76,FALSE)</f>
        <v>#REF!</v>
      </c>
      <c r="D206" s="23" t="e">
        <f t="shared" si="3"/>
        <v>#REF!</v>
      </c>
      <c r="E206" s="24" t="e">
        <f>VLOOKUP(B206,#REF!,9,FALSE)&amp;CHAR(10)&amp;(DBCS(VLOOKUP(B206,#REF!,11,FALSE))&amp;(DBCS(VLOOKUP(B206,#REF!,10,FALSE))))</f>
        <v>#REF!</v>
      </c>
      <c r="F206" s="24" t="e">
        <f>IF(VLOOKUP(B206,#REF!,63,FALSE)="01","航空自衛隊第２補給処調達部長　村岡　良雄","航空自衛隊第２補給処調達部長代理調達管理課長　奥山　英樹")</f>
        <v>#REF!</v>
      </c>
      <c r="G206" s="25" t="e">
        <f>DATEVALUE(VLOOKUP(B206,#REF!,21,FALSE))</f>
        <v>#REF!</v>
      </c>
      <c r="H206" s="24" t="e">
        <f>VLOOKUP(B206,#REF!,18,FALSE)&amp;CHAR(10)&amp;(VLOOKUP(B206,#REF!,19,FALSE))</f>
        <v>#REF!</v>
      </c>
      <c r="I206" s="26" t="e">
        <f>VLOOKUP(H206,#REF!,2,FALSE)</f>
        <v>#REF!</v>
      </c>
      <c r="J206" s="11" t="e">
        <f>IF((VLOOKUP(B206,#REF!,68,FALSE)="55"),"一般競争入札","指名競争入札")</f>
        <v>#REF!</v>
      </c>
      <c r="K206" s="27" t="e">
        <f>IF(OR((VLOOKUP(B206,#REF!,66,FALSE)="1"),(VLOOKUP(B206,#REF!,8,FALSE)="1")),"非公開",(VLOOKUP(B206,#REF!,30,"FALSE")))</f>
        <v>#REF!</v>
      </c>
      <c r="L206" s="27" t="e">
        <f>VLOOKUP(B206,#REF!,29,FALSE)</f>
        <v>#REF!</v>
      </c>
      <c r="M206" s="28" t="e">
        <f>IF(OR((VLOOKUP(B206,#REF!,66,FALSE)="1"),(VLOOKUP(B206,#REF!,8,FALSE)="1")),"非公開",(ROUNDDOWN(L206/K206,3)))</f>
        <v>#REF!</v>
      </c>
      <c r="N206" s="13"/>
      <c r="O206" s="13"/>
      <c r="P206" s="13"/>
      <c r="Q206" s="14" t="s">
        <v>7</v>
      </c>
    </row>
    <row r="207" spans="1:17" ht="60" customHeight="1" x14ac:dyDescent="0.15">
      <c r="A207" s="22" t="e">
        <f>VLOOKUP(B207,#REF!,75,FALSE)</f>
        <v>#REF!</v>
      </c>
      <c r="B207" s="29"/>
      <c r="C207" s="23" t="e">
        <f>VLOOKUP(B207,#REF!,76,FALSE)</f>
        <v>#REF!</v>
      </c>
      <c r="D207" s="23" t="e">
        <f t="shared" si="3"/>
        <v>#REF!</v>
      </c>
      <c r="E207" s="24" t="e">
        <f>VLOOKUP(B207,#REF!,9,FALSE)&amp;CHAR(10)&amp;(DBCS(VLOOKUP(B207,#REF!,11,FALSE))&amp;(DBCS(VLOOKUP(B207,#REF!,10,FALSE))))</f>
        <v>#REF!</v>
      </c>
      <c r="F207" s="24" t="e">
        <f>IF(VLOOKUP(B207,#REF!,63,FALSE)="01","航空自衛隊第２補給処調達部長　村岡　良雄","航空自衛隊第２補給処調達部長代理調達管理課長　奥山　英樹")</f>
        <v>#REF!</v>
      </c>
      <c r="G207" s="25" t="e">
        <f>DATEVALUE(VLOOKUP(B207,#REF!,21,FALSE))</f>
        <v>#REF!</v>
      </c>
      <c r="H207" s="24" t="e">
        <f>VLOOKUP(B207,#REF!,18,FALSE)&amp;CHAR(10)&amp;(VLOOKUP(B207,#REF!,19,FALSE))</f>
        <v>#REF!</v>
      </c>
      <c r="I207" s="26" t="e">
        <f>VLOOKUP(H207,#REF!,2,FALSE)</f>
        <v>#REF!</v>
      </c>
      <c r="J207" s="11" t="e">
        <f>IF((VLOOKUP(B207,#REF!,68,FALSE)="55"),"一般競争入札","指名競争入札")</f>
        <v>#REF!</v>
      </c>
      <c r="K207" s="27" t="e">
        <f>IF(OR((VLOOKUP(B207,#REF!,66,FALSE)="1"),(VLOOKUP(B207,#REF!,8,FALSE)="1")),"非公開",(VLOOKUP(B207,#REF!,30,"FALSE")))</f>
        <v>#REF!</v>
      </c>
      <c r="L207" s="27" t="e">
        <f>VLOOKUP(B207,#REF!,29,FALSE)</f>
        <v>#REF!</v>
      </c>
      <c r="M207" s="28" t="e">
        <f>IF(OR((VLOOKUP(B207,#REF!,66,FALSE)="1"),(VLOOKUP(B207,#REF!,8,FALSE)="1")),"非公開",(ROUNDDOWN(L207/K207,3)))</f>
        <v>#REF!</v>
      </c>
      <c r="N207" s="13"/>
      <c r="O207" s="13"/>
      <c r="P207" s="13"/>
      <c r="Q207" s="14" t="s">
        <v>7</v>
      </c>
    </row>
    <row r="208" spans="1:17" ht="60" customHeight="1" x14ac:dyDescent="0.15">
      <c r="A208" s="22" t="e">
        <f>VLOOKUP(B208,#REF!,75,FALSE)</f>
        <v>#REF!</v>
      </c>
      <c r="B208" s="29"/>
      <c r="C208" s="23" t="e">
        <f>VLOOKUP(B208,#REF!,76,FALSE)</f>
        <v>#REF!</v>
      </c>
      <c r="D208" s="23" t="e">
        <f t="shared" si="3"/>
        <v>#REF!</v>
      </c>
      <c r="E208" s="24" t="e">
        <f>VLOOKUP(B208,#REF!,9,FALSE)&amp;CHAR(10)&amp;(DBCS(VLOOKUP(B208,#REF!,11,FALSE))&amp;(DBCS(VLOOKUP(B208,#REF!,10,FALSE))))</f>
        <v>#REF!</v>
      </c>
      <c r="F208" s="24" t="e">
        <f>IF(VLOOKUP(B208,#REF!,63,FALSE)="01","航空自衛隊第２補給処調達部長　村岡　良雄","航空自衛隊第２補給処調達部長代理調達管理課長　奥山　英樹")</f>
        <v>#REF!</v>
      </c>
      <c r="G208" s="25" t="e">
        <f>DATEVALUE(VLOOKUP(B208,#REF!,21,FALSE))</f>
        <v>#REF!</v>
      </c>
      <c r="H208" s="24" t="e">
        <f>VLOOKUP(B208,#REF!,18,FALSE)&amp;CHAR(10)&amp;(VLOOKUP(B208,#REF!,19,FALSE))</f>
        <v>#REF!</v>
      </c>
      <c r="I208" s="26" t="e">
        <f>VLOOKUP(H208,#REF!,2,FALSE)</f>
        <v>#REF!</v>
      </c>
      <c r="J208" s="11" t="e">
        <f>IF((VLOOKUP(B208,#REF!,68,FALSE)="55"),"一般競争入札","指名競争入札")</f>
        <v>#REF!</v>
      </c>
      <c r="K208" s="27" t="e">
        <f>IF(OR((VLOOKUP(B208,#REF!,66,FALSE)="1"),(VLOOKUP(B208,#REF!,8,FALSE)="1")),"非公開",(VLOOKUP(B208,#REF!,30,"FALSE")))</f>
        <v>#REF!</v>
      </c>
      <c r="L208" s="27" t="e">
        <f>VLOOKUP(B208,#REF!,29,FALSE)</f>
        <v>#REF!</v>
      </c>
      <c r="M208" s="28" t="e">
        <f>IF(OR((VLOOKUP(B208,#REF!,66,FALSE)="1"),(VLOOKUP(B208,#REF!,8,FALSE)="1")),"非公開",(ROUNDDOWN(L208/K208,3)))</f>
        <v>#REF!</v>
      </c>
      <c r="N208" s="13"/>
      <c r="O208" s="13"/>
      <c r="P208" s="13"/>
      <c r="Q208" s="14" t="s">
        <v>7</v>
      </c>
    </row>
    <row r="209" spans="1:17" ht="60" customHeight="1" x14ac:dyDescent="0.15">
      <c r="A209" s="22" t="e">
        <f>VLOOKUP(B209,#REF!,75,FALSE)</f>
        <v>#REF!</v>
      </c>
      <c r="B209" s="29"/>
      <c r="C209" s="23" t="e">
        <f>VLOOKUP(B209,#REF!,76,FALSE)</f>
        <v>#REF!</v>
      </c>
      <c r="D209" s="23" t="e">
        <f t="shared" si="3"/>
        <v>#REF!</v>
      </c>
      <c r="E209" s="24" t="e">
        <f>VLOOKUP(B209,#REF!,9,FALSE)&amp;CHAR(10)&amp;(DBCS(VLOOKUP(B209,#REF!,11,FALSE))&amp;(DBCS(VLOOKUP(B209,#REF!,10,FALSE))))</f>
        <v>#REF!</v>
      </c>
      <c r="F209" s="24" t="e">
        <f>IF(VLOOKUP(B209,#REF!,63,FALSE)="01","航空自衛隊第２補給処調達部長　村岡　良雄","航空自衛隊第２補給処調達部長代理調達管理課長　奥山　英樹")</f>
        <v>#REF!</v>
      </c>
      <c r="G209" s="25" t="e">
        <f>DATEVALUE(VLOOKUP(B209,#REF!,21,FALSE))</f>
        <v>#REF!</v>
      </c>
      <c r="H209" s="24" t="e">
        <f>VLOOKUP(B209,#REF!,18,FALSE)&amp;CHAR(10)&amp;(VLOOKUP(B209,#REF!,19,FALSE))</f>
        <v>#REF!</v>
      </c>
      <c r="I209" s="26" t="e">
        <f>VLOOKUP(H209,#REF!,2,FALSE)</f>
        <v>#REF!</v>
      </c>
      <c r="J209" s="11" t="e">
        <f>IF((VLOOKUP(B209,#REF!,68,FALSE)="55"),"一般競争入札","指名競争入札")</f>
        <v>#REF!</v>
      </c>
      <c r="K209" s="27" t="e">
        <f>IF(OR((VLOOKUP(B209,#REF!,66,FALSE)="1"),(VLOOKUP(B209,#REF!,8,FALSE)="1")),"非公開",(VLOOKUP(B209,#REF!,30,"FALSE")))</f>
        <v>#REF!</v>
      </c>
      <c r="L209" s="27" t="e">
        <f>VLOOKUP(B209,#REF!,29,FALSE)</f>
        <v>#REF!</v>
      </c>
      <c r="M209" s="28" t="e">
        <f>IF(OR((VLOOKUP(B209,#REF!,66,FALSE)="1"),(VLOOKUP(B209,#REF!,8,FALSE)="1")),"非公開",(ROUNDDOWN(L209/K209,3)))</f>
        <v>#REF!</v>
      </c>
      <c r="N209" s="13"/>
      <c r="O209" s="13"/>
      <c r="P209" s="13"/>
      <c r="Q209" s="14" t="s">
        <v>7</v>
      </c>
    </row>
    <row r="210" spans="1:17" ht="60" customHeight="1" x14ac:dyDescent="0.15">
      <c r="A210" s="22" t="e">
        <f>VLOOKUP(B210,#REF!,75,FALSE)</f>
        <v>#REF!</v>
      </c>
      <c r="B210" s="29"/>
      <c r="C210" s="23" t="e">
        <f>VLOOKUP(B210,#REF!,76,FALSE)</f>
        <v>#REF!</v>
      </c>
      <c r="D210" s="23" t="e">
        <f t="shared" si="3"/>
        <v>#REF!</v>
      </c>
      <c r="E210" s="24" t="e">
        <f>VLOOKUP(B210,#REF!,9,FALSE)&amp;CHAR(10)&amp;(DBCS(VLOOKUP(B210,#REF!,11,FALSE))&amp;(DBCS(VLOOKUP(B210,#REF!,10,FALSE))))</f>
        <v>#REF!</v>
      </c>
      <c r="F210" s="24" t="e">
        <f>IF(VLOOKUP(B210,#REF!,63,FALSE)="01","航空自衛隊第２補給処調達部長　村岡　良雄","航空自衛隊第２補給処調達部長代理調達管理課長　奥山　英樹")</f>
        <v>#REF!</v>
      </c>
      <c r="G210" s="25" t="e">
        <f>DATEVALUE(VLOOKUP(B210,#REF!,21,FALSE))</f>
        <v>#REF!</v>
      </c>
      <c r="H210" s="24" t="e">
        <f>VLOOKUP(B210,#REF!,18,FALSE)&amp;CHAR(10)&amp;(VLOOKUP(B210,#REF!,19,FALSE))</f>
        <v>#REF!</v>
      </c>
      <c r="I210" s="26" t="e">
        <f>VLOOKUP(H210,#REF!,2,FALSE)</f>
        <v>#REF!</v>
      </c>
      <c r="J210" s="11" t="e">
        <f>IF((VLOOKUP(B210,#REF!,68,FALSE)="55"),"一般競争入札","指名競争入札")</f>
        <v>#REF!</v>
      </c>
      <c r="K210" s="27" t="e">
        <f>IF(OR((VLOOKUP(B210,#REF!,66,FALSE)="1"),(VLOOKUP(B210,#REF!,8,FALSE)="1")),"非公開",(VLOOKUP(B210,#REF!,30,"FALSE")))</f>
        <v>#REF!</v>
      </c>
      <c r="L210" s="27" t="e">
        <f>VLOOKUP(B210,#REF!,29,FALSE)</f>
        <v>#REF!</v>
      </c>
      <c r="M210" s="28" t="e">
        <f>IF(OR((VLOOKUP(B210,#REF!,66,FALSE)="1"),(VLOOKUP(B210,#REF!,8,FALSE)="1")),"非公開",(ROUNDDOWN(L210/K210,3)))</f>
        <v>#REF!</v>
      </c>
      <c r="N210" s="13"/>
      <c r="O210" s="13"/>
      <c r="P210" s="13"/>
      <c r="Q210" s="14" t="s">
        <v>7</v>
      </c>
    </row>
    <row r="211" spans="1:17" ht="60" customHeight="1" x14ac:dyDescent="0.15">
      <c r="A211" s="22" t="e">
        <f>VLOOKUP(B211,#REF!,75,FALSE)</f>
        <v>#REF!</v>
      </c>
      <c r="B211" s="29"/>
      <c r="C211" s="23" t="e">
        <f>VLOOKUP(B211,#REF!,76,FALSE)</f>
        <v>#REF!</v>
      </c>
      <c r="D211" s="23" t="e">
        <f t="shared" si="3"/>
        <v>#REF!</v>
      </c>
      <c r="E211" s="24" t="e">
        <f>VLOOKUP(B211,#REF!,9,FALSE)&amp;CHAR(10)&amp;(DBCS(VLOOKUP(B211,#REF!,11,FALSE))&amp;(DBCS(VLOOKUP(B211,#REF!,10,FALSE))))</f>
        <v>#REF!</v>
      </c>
      <c r="F211" s="24" t="e">
        <f>IF(VLOOKUP(B211,#REF!,63,FALSE)="01","航空自衛隊第２補給処調達部長　村岡　良雄","航空自衛隊第２補給処調達部長代理調達管理課長　奥山　英樹")</f>
        <v>#REF!</v>
      </c>
      <c r="G211" s="25" t="e">
        <f>DATEVALUE(VLOOKUP(B211,#REF!,21,FALSE))</f>
        <v>#REF!</v>
      </c>
      <c r="H211" s="24" t="e">
        <f>VLOOKUP(B211,#REF!,18,FALSE)&amp;CHAR(10)&amp;(VLOOKUP(B211,#REF!,19,FALSE))</f>
        <v>#REF!</v>
      </c>
      <c r="I211" s="26" t="e">
        <f>VLOOKUP(H211,#REF!,2,FALSE)</f>
        <v>#REF!</v>
      </c>
      <c r="J211" s="11" t="e">
        <f>IF((VLOOKUP(B211,#REF!,68,FALSE)="55"),"一般競争入札","指名競争入札")</f>
        <v>#REF!</v>
      </c>
      <c r="K211" s="27" t="e">
        <f>IF(OR((VLOOKUP(B211,#REF!,66,FALSE)="1"),(VLOOKUP(B211,#REF!,8,FALSE)="1")),"非公開",(VLOOKUP(B211,#REF!,30,"FALSE")))</f>
        <v>#REF!</v>
      </c>
      <c r="L211" s="27" t="e">
        <f>VLOOKUP(B211,#REF!,29,FALSE)</f>
        <v>#REF!</v>
      </c>
      <c r="M211" s="28" t="e">
        <f>IF(OR((VLOOKUP(B211,#REF!,66,FALSE)="1"),(VLOOKUP(B211,#REF!,8,FALSE)="1")),"非公開",(ROUNDDOWN(L211/K211,3)))</f>
        <v>#REF!</v>
      </c>
      <c r="N211" s="13"/>
      <c r="O211" s="13"/>
      <c r="P211" s="13"/>
      <c r="Q211" s="14" t="s">
        <v>7</v>
      </c>
    </row>
    <row r="212" spans="1:17" ht="60" customHeight="1" x14ac:dyDescent="0.15">
      <c r="A212" s="22" t="e">
        <f>VLOOKUP(B212,#REF!,75,FALSE)</f>
        <v>#REF!</v>
      </c>
      <c r="B212" s="29"/>
      <c r="C212" s="23" t="e">
        <f>VLOOKUP(B212,#REF!,76,FALSE)</f>
        <v>#REF!</v>
      </c>
      <c r="D212" s="23" t="e">
        <f t="shared" si="3"/>
        <v>#REF!</v>
      </c>
      <c r="E212" s="24" t="e">
        <f>VLOOKUP(B212,#REF!,9,FALSE)&amp;CHAR(10)&amp;(DBCS(VLOOKUP(B212,#REF!,11,FALSE))&amp;(DBCS(VLOOKUP(B212,#REF!,10,FALSE))))</f>
        <v>#REF!</v>
      </c>
      <c r="F212" s="24" t="e">
        <f>IF(VLOOKUP(B212,#REF!,63,FALSE)="01","航空自衛隊第２補給処調達部長　村岡　良雄","航空自衛隊第２補給処調達部長代理調達管理課長　奥山　英樹")</f>
        <v>#REF!</v>
      </c>
      <c r="G212" s="25" t="e">
        <f>DATEVALUE(VLOOKUP(B212,#REF!,21,FALSE))</f>
        <v>#REF!</v>
      </c>
      <c r="H212" s="24" t="e">
        <f>VLOOKUP(B212,#REF!,18,FALSE)&amp;CHAR(10)&amp;(VLOOKUP(B212,#REF!,19,FALSE))</f>
        <v>#REF!</v>
      </c>
      <c r="I212" s="26" t="e">
        <f>VLOOKUP(H212,#REF!,2,FALSE)</f>
        <v>#REF!</v>
      </c>
      <c r="J212" s="11" t="e">
        <f>IF((VLOOKUP(B212,#REF!,68,FALSE)="55"),"一般競争入札","指名競争入札")</f>
        <v>#REF!</v>
      </c>
      <c r="K212" s="27" t="e">
        <f>IF(OR((VLOOKUP(B212,#REF!,66,FALSE)="1"),(VLOOKUP(B212,#REF!,8,FALSE)="1")),"非公開",(VLOOKUP(B212,#REF!,30,"FALSE")))</f>
        <v>#REF!</v>
      </c>
      <c r="L212" s="27" t="e">
        <f>VLOOKUP(B212,#REF!,29,FALSE)</f>
        <v>#REF!</v>
      </c>
      <c r="M212" s="28" t="e">
        <f>IF(OR((VLOOKUP(B212,#REF!,66,FALSE)="1"),(VLOOKUP(B212,#REF!,8,FALSE)="1")),"非公開",(ROUNDDOWN(L212/K212,3)))</f>
        <v>#REF!</v>
      </c>
      <c r="N212" s="13"/>
      <c r="O212" s="13"/>
      <c r="P212" s="13"/>
      <c r="Q212" s="14" t="s">
        <v>7</v>
      </c>
    </row>
    <row r="213" spans="1:17" ht="60" customHeight="1" x14ac:dyDescent="0.15">
      <c r="A213" s="22" t="e">
        <f>VLOOKUP(B213,#REF!,75,FALSE)</f>
        <v>#REF!</v>
      </c>
      <c r="B213" s="29"/>
      <c r="C213" s="23" t="e">
        <f>VLOOKUP(B213,#REF!,76,FALSE)</f>
        <v>#REF!</v>
      </c>
      <c r="D213" s="23" t="e">
        <f t="shared" si="3"/>
        <v>#REF!</v>
      </c>
      <c r="E213" s="24" t="e">
        <f>VLOOKUP(B213,#REF!,9,FALSE)&amp;CHAR(10)&amp;(DBCS(VLOOKUP(B213,#REF!,11,FALSE))&amp;(DBCS(VLOOKUP(B213,#REF!,10,FALSE))))</f>
        <v>#REF!</v>
      </c>
      <c r="F213" s="24" t="e">
        <f>IF(VLOOKUP(B213,#REF!,63,FALSE)="01","航空自衛隊第２補給処調達部長　村岡　良雄","航空自衛隊第２補給処調達部長代理調達管理課長　奥山　英樹")</f>
        <v>#REF!</v>
      </c>
      <c r="G213" s="25" t="e">
        <f>DATEVALUE(VLOOKUP(B213,#REF!,21,FALSE))</f>
        <v>#REF!</v>
      </c>
      <c r="H213" s="24" t="e">
        <f>VLOOKUP(B213,#REF!,18,FALSE)&amp;CHAR(10)&amp;(VLOOKUP(B213,#REF!,19,FALSE))</f>
        <v>#REF!</v>
      </c>
      <c r="I213" s="26" t="e">
        <f>VLOOKUP(H213,#REF!,2,FALSE)</f>
        <v>#REF!</v>
      </c>
      <c r="J213" s="11" t="e">
        <f>IF((VLOOKUP(B213,#REF!,68,FALSE)="55"),"一般競争入札","指名競争入札")</f>
        <v>#REF!</v>
      </c>
      <c r="K213" s="27" t="e">
        <f>IF(OR((VLOOKUP(B213,#REF!,66,FALSE)="1"),(VLOOKUP(B213,#REF!,8,FALSE)="1")),"非公開",(VLOOKUP(B213,#REF!,30,"FALSE")))</f>
        <v>#REF!</v>
      </c>
      <c r="L213" s="27" t="e">
        <f>VLOOKUP(B213,#REF!,29,FALSE)</f>
        <v>#REF!</v>
      </c>
      <c r="M213" s="28" t="e">
        <f>IF(OR((VLOOKUP(B213,#REF!,66,FALSE)="1"),(VLOOKUP(B213,#REF!,8,FALSE)="1")),"非公開",(ROUNDDOWN(L213/K213,3)))</f>
        <v>#REF!</v>
      </c>
      <c r="N213" s="13"/>
      <c r="O213" s="13"/>
      <c r="P213" s="13"/>
      <c r="Q213" s="14" t="s">
        <v>7</v>
      </c>
    </row>
    <row r="214" spans="1:17" ht="60" customHeight="1" x14ac:dyDescent="0.15">
      <c r="A214" s="22" t="e">
        <f>VLOOKUP(B214,#REF!,75,FALSE)</f>
        <v>#REF!</v>
      </c>
      <c r="B214" s="29"/>
      <c r="C214" s="23" t="e">
        <f>VLOOKUP(B214,#REF!,76,FALSE)</f>
        <v>#REF!</v>
      </c>
      <c r="D214" s="23" t="e">
        <f t="shared" si="3"/>
        <v>#REF!</v>
      </c>
      <c r="E214" s="24" t="e">
        <f>VLOOKUP(B214,#REF!,9,FALSE)&amp;CHAR(10)&amp;(DBCS(VLOOKUP(B214,#REF!,11,FALSE))&amp;(DBCS(VLOOKUP(B214,#REF!,10,FALSE))))</f>
        <v>#REF!</v>
      </c>
      <c r="F214" s="24" t="e">
        <f>IF(VLOOKUP(B214,#REF!,63,FALSE)="01","航空自衛隊第２補給処調達部長　村岡　良雄","航空自衛隊第２補給処調達部長代理調達管理課長　奥山　英樹")</f>
        <v>#REF!</v>
      </c>
      <c r="G214" s="25" t="e">
        <f>DATEVALUE(VLOOKUP(B214,#REF!,21,FALSE))</f>
        <v>#REF!</v>
      </c>
      <c r="H214" s="24" t="e">
        <f>VLOOKUP(B214,#REF!,18,FALSE)&amp;CHAR(10)&amp;(VLOOKUP(B214,#REF!,19,FALSE))</f>
        <v>#REF!</v>
      </c>
      <c r="I214" s="26" t="e">
        <f>VLOOKUP(H214,#REF!,2,FALSE)</f>
        <v>#REF!</v>
      </c>
      <c r="J214" s="11" t="e">
        <f>IF((VLOOKUP(B214,#REF!,68,FALSE)="55"),"一般競争入札","指名競争入札")</f>
        <v>#REF!</v>
      </c>
      <c r="K214" s="27" t="e">
        <f>IF(OR((VLOOKUP(B214,#REF!,66,FALSE)="1"),(VLOOKUP(B214,#REF!,8,FALSE)="1")),"非公開",(VLOOKUP(B214,#REF!,30,"FALSE")))</f>
        <v>#REF!</v>
      </c>
      <c r="L214" s="27" t="e">
        <f>VLOOKUP(B214,#REF!,29,FALSE)</f>
        <v>#REF!</v>
      </c>
      <c r="M214" s="28" t="e">
        <f>IF(OR((VLOOKUP(B214,#REF!,66,FALSE)="1"),(VLOOKUP(B214,#REF!,8,FALSE)="1")),"非公開",(ROUNDDOWN(L214/K214,3)))</f>
        <v>#REF!</v>
      </c>
      <c r="N214" s="13"/>
      <c r="O214" s="13"/>
      <c r="P214" s="13"/>
      <c r="Q214" s="14" t="s">
        <v>7</v>
      </c>
    </row>
    <row r="215" spans="1:17" ht="60" customHeight="1" x14ac:dyDescent="0.15">
      <c r="A215" s="22" t="e">
        <f>VLOOKUP(B215,#REF!,75,FALSE)</f>
        <v>#REF!</v>
      </c>
      <c r="B215" s="29"/>
      <c r="C215" s="23" t="e">
        <f>VLOOKUP(B215,#REF!,76,FALSE)</f>
        <v>#REF!</v>
      </c>
      <c r="D215" s="23" t="e">
        <f t="shared" si="3"/>
        <v>#REF!</v>
      </c>
      <c r="E215" s="24" t="e">
        <f>VLOOKUP(B215,#REF!,9,FALSE)&amp;CHAR(10)&amp;(DBCS(VLOOKUP(B215,#REF!,11,FALSE))&amp;(DBCS(VLOOKUP(B215,#REF!,10,FALSE))))</f>
        <v>#REF!</v>
      </c>
      <c r="F215" s="24" t="e">
        <f>IF(VLOOKUP(B215,#REF!,63,FALSE)="01","航空自衛隊第２補給処調達部長　村岡　良雄","航空自衛隊第２補給処調達部長代理調達管理課長　奥山　英樹")</f>
        <v>#REF!</v>
      </c>
      <c r="G215" s="25" t="e">
        <f>DATEVALUE(VLOOKUP(B215,#REF!,21,FALSE))</f>
        <v>#REF!</v>
      </c>
      <c r="H215" s="24" t="e">
        <f>VLOOKUP(B215,#REF!,18,FALSE)&amp;CHAR(10)&amp;(VLOOKUP(B215,#REF!,19,FALSE))</f>
        <v>#REF!</v>
      </c>
      <c r="I215" s="26" t="e">
        <f>VLOOKUP(H215,#REF!,2,FALSE)</f>
        <v>#REF!</v>
      </c>
      <c r="J215" s="11" t="e">
        <f>IF((VLOOKUP(B215,#REF!,68,FALSE)="55"),"一般競争入札","指名競争入札")</f>
        <v>#REF!</v>
      </c>
      <c r="K215" s="27" t="e">
        <f>IF(OR((VLOOKUP(B215,#REF!,66,FALSE)="1"),(VLOOKUP(B215,#REF!,8,FALSE)="1")),"非公開",(VLOOKUP(B215,#REF!,30,"FALSE")))</f>
        <v>#REF!</v>
      </c>
      <c r="L215" s="27" t="e">
        <f>VLOOKUP(B215,#REF!,29,FALSE)</f>
        <v>#REF!</v>
      </c>
      <c r="M215" s="28" t="e">
        <f>IF(OR((VLOOKUP(B215,#REF!,66,FALSE)="1"),(VLOOKUP(B215,#REF!,8,FALSE)="1")),"非公開",(ROUNDDOWN(L215/K215,3)))</f>
        <v>#REF!</v>
      </c>
      <c r="N215" s="13"/>
      <c r="O215" s="13"/>
      <c r="P215" s="13"/>
      <c r="Q215" s="14" t="s">
        <v>7</v>
      </c>
    </row>
    <row r="216" spans="1:17" ht="60" customHeight="1" x14ac:dyDescent="0.15">
      <c r="A216" s="22" t="e">
        <f>VLOOKUP(B216,#REF!,75,FALSE)</f>
        <v>#REF!</v>
      </c>
      <c r="B216" s="29"/>
      <c r="C216" s="23" t="e">
        <f>VLOOKUP(B216,#REF!,76,FALSE)</f>
        <v>#REF!</v>
      </c>
      <c r="D216" s="23" t="e">
        <f t="shared" si="3"/>
        <v>#REF!</v>
      </c>
      <c r="E216" s="24" t="e">
        <f>VLOOKUP(B216,#REF!,9,FALSE)&amp;CHAR(10)&amp;(DBCS(VLOOKUP(B216,#REF!,11,FALSE))&amp;(DBCS(VLOOKUP(B216,#REF!,10,FALSE))))</f>
        <v>#REF!</v>
      </c>
      <c r="F216" s="24" t="e">
        <f>IF(VLOOKUP(B216,#REF!,63,FALSE)="01","航空自衛隊第２補給処調達部長　村岡　良雄","航空自衛隊第２補給処調達部長代理調達管理課長　奥山　英樹")</f>
        <v>#REF!</v>
      </c>
      <c r="G216" s="25" t="e">
        <f>DATEVALUE(VLOOKUP(B216,#REF!,21,FALSE))</f>
        <v>#REF!</v>
      </c>
      <c r="H216" s="24" t="e">
        <f>VLOOKUP(B216,#REF!,18,FALSE)&amp;CHAR(10)&amp;(VLOOKUP(B216,#REF!,19,FALSE))</f>
        <v>#REF!</v>
      </c>
      <c r="I216" s="26" t="e">
        <f>VLOOKUP(H216,#REF!,2,FALSE)</f>
        <v>#REF!</v>
      </c>
      <c r="J216" s="11" t="e">
        <f>IF((VLOOKUP(B216,#REF!,68,FALSE)="55"),"一般競争入札","指名競争入札")</f>
        <v>#REF!</v>
      </c>
      <c r="K216" s="27" t="e">
        <f>IF(OR((VLOOKUP(B216,#REF!,66,FALSE)="1"),(VLOOKUP(B216,#REF!,8,FALSE)="1")),"非公開",(VLOOKUP(B216,#REF!,30,"FALSE")))</f>
        <v>#REF!</v>
      </c>
      <c r="L216" s="27" t="e">
        <f>VLOOKUP(B216,#REF!,29,FALSE)</f>
        <v>#REF!</v>
      </c>
      <c r="M216" s="28" t="e">
        <f>IF(OR((VLOOKUP(B216,#REF!,66,FALSE)="1"),(VLOOKUP(B216,#REF!,8,FALSE)="1")),"非公開",(ROUNDDOWN(L216/K216,3)))</f>
        <v>#REF!</v>
      </c>
      <c r="N216" s="13"/>
      <c r="O216" s="13"/>
      <c r="P216" s="13"/>
      <c r="Q216" s="14" t="s">
        <v>7</v>
      </c>
    </row>
    <row r="217" spans="1:17" ht="60" customHeight="1" x14ac:dyDescent="0.15">
      <c r="A217" s="22" t="e">
        <f>VLOOKUP(B217,#REF!,75,FALSE)</f>
        <v>#REF!</v>
      </c>
      <c r="B217" s="29"/>
      <c r="C217" s="23" t="e">
        <f>VLOOKUP(B217,#REF!,76,FALSE)</f>
        <v>#REF!</v>
      </c>
      <c r="D217" s="23" t="e">
        <f t="shared" si="3"/>
        <v>#REF!</v>
      </c>
      <c r="E217" s="24" t="e">
        <f>VLOOKUP(B217,#REF!,9,FALSE)&amp;CHAR(10)&amp;(DBCS(VLOOKUP(B217,#REF!,11,FALSE))&amp;(DBCS(VLOOKUP(B217,#REF!,10,FALSE))))</f>
        <v>#REF!</v>
      </c>
      <c r="F217" s="24" t="e">
        <f>IF(VLOOKUP(B217,#REF!,63,FALSE)="01","航空自衛隊第２補給処調達部長　村岡　良雄","航空自衛隊第２補給処調達部長代理調達管理課長　奥山　英樹")</f>
        <v>#REF!</v>
      </c>
      <c r="G217" s="25" t="e">
        <f>DATEVALUE(VLOOKUP(B217,#REF!,21,FALSE))</f>
        <v>#REF!</v>
      </c>
      <c r="H217" s="24" t="e">
        <f>VLOOKUP(B217,#REF!,18,FALSE)&amp;CHAR(10)&amp;(VLOOKUP(B217,#REF!,19,FALSE))</f>
        <v>#REF!</v>
      </c>
      <c r="I217" s="26" t="e">
        <f>VLOOKUP(H217,#REF!,2,FALSE)</f>
        <v>#REF!</v>
      </c>
      <c r="J217" s="11" t="e">
        <f>IF((VLOOKUP(B217,#REF!,68,FALSE)="55"),"一般競争入札","指名競争入札")</f>
        <v>#REF!</v>
      </c>
      <c r="K217" s="27" t="e">
        <f>IF(OR((VLOOKUP(B217,#REF!,66,FALSE)="1"),(VLOOKUP(B217,#REF!,8,FALSE)="1")),"非公開",(VLOOKUP(B217,#REF!,30,"FALSE")))</f>
        <v>#REF!</v>
      </c>
      <c r="L217" s="27" t="e">
        <f>VLOOKUP(B217,#REF!,29,FALSE)</f>
        <v>#REF!</v>
      </c>
      <c r="M217" s="28" t="e">
        <f>IF(OR((VLOOKUP(B217,#REF!,66,FALSE)="1"),(VLOOKUP(B217,#REF!,8,FALSE)="1")),"非公開",(ROUNDDOWN(L217/K217,3)))</f>
        <v>#REF!</v>
      </c>
      <c r="N217" s="13"/>
      <c r="O217" s="13"/>
      <c r="P217" s="13"/>
      <c r="Q217" s="14" t="s">
        <v>7</v>
      </c>
    </row>
    <row r="218" spans="1:17" ht="60" customHeight="1" x14ac:dyDescent="0.15">
      <c r="A218" s="22" t="e">
        <f>VLOOKUP(B218,#REF!,75,FALSE)</f>
        <v>#REF!</v>
      </c>
      <c r="B218" s="29"/>
      <c r="C218" s="23" t="e">
        <f>VLOOKUP(B218,#REF!,76,FALSE)</f>
        <v>#REF!</v>
      </c>
      <c r="D218" s="23" t="e">
        <f t="shared" si="3"/>
        <v>#REF!</v>
      </c>
      <c r="E218" s="24" t="e">
        <f>VLOOKUP(B218,#REF!,9,FALSE)&amp;CHAR(10)&amp;(DBCS(VLOOKUP(B218,#REF!,11,FALSE))&amp;(DBCS(VLOOKUP(B218,#REF!,10,FALSE))))</f>
        <v>#REF!</v>
      </c>
      <c r="F218" s="24" t="e">
        <f>IF(VLOOKUP(B218,#REF!,63,FALSE)="01","航空自衛隊第２補給処調達部長　村岡　良雄","航空自衛隊第２補給処調達部長代理調達管理課長　奥山　英樹")</f>
        <v>#REF!</v>
      </c>
      <c r="G218" s="25" t="e">
        <f>DATEVALUE(VLOOKUP(B218,#REF!,21,FALSE))</f>
        <v>#REF!</v>
      </c>
      <c r="H218" s="24" t="e">
        <f>VLOOKUP(B218,#REF!,18,FALSE)&amp;CHAR(10)&amp;(VLOOKUP(B218,#REF!,19,FALSE))</f>
        <v>#REF!</v>
      </c>
      <c r="I218" s="26" t="e">
        <f>VLOOKUP(H218,#REF!,2,FALSE)</f>
        <v>#REF!</v>
      </c>
      <c r="J218" s="11" t="e">
        <f>IF((VLOOKUP(B218,#REF!,68,FALSE)="55"),"一般競争入札","指名競争入札")</f>
        <v>#REF!</v>
      </c>
      <c r="K218" s="27" t="e">
        <f>IF(OR((VLOOKUP(B218,#REF!,66,FALSE)="1"),(VLOOKUP(B218,#REF!,8,FALSE)="1")),"非公開",(VLOOKUP(B218,#REF!,30,"FALSE")))</f>
        <v>#REF!</v>
      </c>
      <c r="L218" s="27" t="e">
        <f>VLOOKUP(B218,#REF!,29,FALSE)</f>
        <v>#REF!</v>
      </c>
      <c r="M218" s="28" t="e">
        <f>IF(OR((VLOOKUP(B218,#REF!,66,FALSE)="1"),(VLOOKUP(B218,#REF!,8,FALSE)="1")),"非公開",(ROUNDDOWN(L218/K218,3)))</f>
        <v>#REF!</v>
      </c>
      <c r="N218" s="13"/>
      <c r="O218" s="13"/>
      <c r="P218" s="13"/>
      <c r="Q218" s="14" t="s">
        <v>7</v>
      </c>
    </row>
    <row r="219" spans="1:17" ht="60" customHeight="1" x14ac:dyDescent="0.15">
      <c r="A219" s="22" t="e">
        <f>VLOOKUP(B219,#REF!,75,FALSE)</f>
        <v>#REF!</v>
      </c>
      <c r="B219" s="29"/>
      <c r="C219" s="23" t="e">
        <f>VLOOKUP(B219,#REF!,76,FALSE)</f>
        <v>#REF!</v>
      </c>
      <c r="D219" s="23" t="e">
        <f t="shared" si="3"/>
        <v>#REF!</v>
      </c>
      <c r="E219" s="24" t="e">
        <f>VLOOKUP(B219,#REF!,9,FALSE)&amp;CHAR(10)&amp;(DBCS(VLOOKUP(B219,#REF!,11,FALSE))&amp;(DBCS(VLOOKUP(B219,#REF!,10,FALSE))))</f>
        <v>#REF!</v>
      </c>
      <c r="F219" s="24" t="e">
        <f>IF(VLOOKUP(B219,#REF!,63,FALSE)="01","航空自衛隊第２補給処調達部長　村岡　良雄","航空自衛隊第２補給処調達部長代理調達管理課長　奥山　英樹")</f>
        <v>#REF!</v>
      </c>
      <c r="G219" s="25" t="e">
        <f>DATEVALUE(VLOOKUP(B219,#REF!,21,FALSE))</f>
        <v>#REF!</v>
      </c>
      <c r="H219" s="24" t="e">
        <f>VLOOKUP(B219,#REF!,18,FALSE)&amp;CHAR(10)&amp;(VLOOKUP(B219,#REF!,19,FALSE))</f>
        <v>#REF!</v>
      </c>
      <c r="I219" s="26" t="e">
        <f>VLOOKUP(H219,#REF!,2,FALSE)</f>
        <v>#REF!</v>
      </c>
      <c r="J219" s="11" t="e">
        <f>IF((VLOOKUP(B219,#REF!,68,FALSE)="55"),"一般競争入札","指名競争入札")</f>
        <v>#REF!</v>
      </c>
      <c r="K219" s="27" t="e">
        <f>IF(OR((VLOOKUP(B219,#REF!,66,FALSE)="1"),(VLOOKUP(B219,#REF!,8,FALSE)="1")),"非公開",(VLOOKUP(B219,#REF!,30,"FALSE")))</f>
        <v>#REF!</v>
      </c>
      <c r="L219" s="27" t="e">
        <f>VLOOKUP(B219,#REF!,29,FALSE)</f>
        <v>#REF!</v>
      </c>
      <c r="M219" s="28" t="e">
        <f>IF(OR((VLOOKUP(B219,#REF!,66,FALSE)="1"),(VLOOKUP(B219,#REF!,8,FALSE)="1")),"非公開",(ROUNDDOWN(L219/K219,3)))</f>
        <v>#REF!</v>
      </c>
      <c r="N219" s="13"/>
      <c r="O219" s="13"/>
      <c r="P219" s="13"/>
      <c r="Q219" s="14" t="s">
        <v>7</v>
      </c>
    </row>
    <row r="220" spans="1:17" ht="60" customHeight="1" x14ac:dyDescent="0.15">
      <c r="A220" s="22" t="e">
        <f>VLOOKUP(B220,#REF!,75,FALSE)</f>
        <v>#REF!</v>
      </c>
      <c r="B220" s="30"/>
      <c r="C220" s="23" t="e">
        <f>VLOOKUP(B220,#REF!,76,FALSE)</f>
        <v>#REF!</v>
      </c>
      <c r="D220" s="23" t="e">
        <f t="shared" si="3"/>
        <v>#REF!</v>
      </c>
      <c r="E220" s="24" t="e">
        <f>VLOOKUP(B220,#REF!,9,FALSE)&amp;CHAR(10)&amp;(DBCS(VLOOKUP(B220,#REF!,11,FALSE))&amp;(DBCS(VLOOKUP(B220,#REF!,10,FALSE))))</f>
        <v>#REF!</v>
      </c>
      <c r="F220" s="24" t="e">
        <f>IF(VLOOKUP(B220,#REF!,63,FALSE)="01","航空自衛隊第２補給処調達部長　村岡　良雄","航空自衛隊第２補給処調達部長代理調達管理課長　奥山　英樹")</f>
        <v>#REF!</v>
      </c>
      <c r="G220" s="25" t="e">
        <f>DATEVALUE(VLOOKUP(B220,#REF!,21,FALSE))</f>
        <v>#REF!</v>
      </c>
      <c r="H220" s="24" t="e">
        <f>VLOOKUP(B220,#REF!,18,FALSE)&amp;CHAR(10)&amp;(VLOOKUP(B220,#REF!,19,FALSE))</f>
        <v>#REF!</v>
      </c>
      <c r="I220" s="26" t="e">
        <f>VLOOKUP(H220,#REF!,2,FALSE)</f>
        <v>#REF!</v>
      </c>
      <c r="J220" s="11" t="e">
        <f>IF((VLOOKUP(B220,#REF!,68,FALSE)="55"),"一般競争入札","指名競争入札")</f>
        <v>#REF!</v>
      </c>
      <c r="K220" s="27" t="e">
        <f>IF(OR((VLOOKUP(B220,#REF!,66,FALSE)="1"),(VLOOKUP(B220,#REF!,8,FALSE)="1")),"非公開",(VLOOKUP(B220,#REF!,30,"FALSE")))</f>
        <v>#REF!</v>
      </c>
      <c r="L220" s="27" t="e">
        <f>VLOOKUP(B220,#REF!,29,FALSE)</f>
        <v>#REF!</v>
      </c>
      <c r="M220" s="28" t="e">
        <f>IF(OR((VLOOKUP(B220,#REF!,66,FALSE)="1"),(VLOOKUP(B220,#REF!,8,FALSE)="1")),"非公開",(ROUNDDOWN(L220/K220,3)))</f>
        <v>#REF!</v>
      </c>
      <c r="N220" s="13"/>
      <c r="O220" s="13"/>
      <c r="P220" s="13"/>
      <c r="Q220" s="14" t="s">
        <v>7</v>
      </c>
    </row>
    <row r="221" spans="1:17" ht="60" customHeight="1" x14ac:dyDescent="0.15">
      <c r="A221" s="22" t="e">
        <f>VLOOKUP(B221,#REF!,75,FALSE)</f>
        <v>#REF!</v>
      </c>
      <c r="B221" s="21"/>
      <c r="C221" s="23" t="e">
        <f>VLOOKUP(B221,#REF!,76,FALSE)</f>
        <v>#REF!</v>
      </c>
      <c r="D221" s="23" t="e">
        <f t="shared" si="3"/>
        <v>#REF!</v>
      </c>
      <c r="E221" s="24" t="e">
        <f>VLOOKUP(B221,#REF!,9,FALSE)&amp;CHAR(10)&amp;(DBCS(VLOOKUP(B221,#REF!,11,FALSE))&amp;(DBCS(VLOOKUP(B221,#REF!,10,FALSE))))</f>
        <v>#REF!</v>
      </c>
      <c r="F221" s="24" t="e">
        <f>IF(VLOOKUP(B221,#REF!,63,FALSE)="01","航空自衛隊第２補給処調達部長　村岡　良雄","航空自衛隊第２補給処調達部長代理調達管理課長　奥山　英樹")</f>
        <v>#REF!</v>
      </c>
      <c r="G221" s="25" t="e">
        <f>DATEVALUE(VLOOKUP(B221,#REF!,21,FALSE))</f>
        <v>#REF!</v>
      </c>
      <c r="H221" s="24" t="e">
        <f>VLOOKUP(B221,#REF!,18,FALSE)&amp;CHAR(10)&amp;(VLOOKUP(B221,#REF!,19,FALSE))</f>
        <v>#REF!</v>
      </c>
      <c r="I221" s="26" t="e">
        <f>VLOOKUP(H221,#REF!,2,FALSE)</f>
        <v>#REF!</v>
      </c>
      <c r="J221" s="11" t="e">
        <f>IF((VLOOKUP(B221,#REF!,68,FALSE)="55"),"一般競争入札","指名競争入札")</f>
        <v>#REF!</v>
      </c>
      <c r="K221" s="27" t="e">
        <f>IF(OR((VLOOKUP(B221,#REF!,66,FALSE)="1"),(VLOOKUP(B221,#REF!,8,FALSE)="1")),"非公開",(VLOOKUP(B221,#REF!,30,"FALSE")))</f>
        <v>#REF!</v>
      </c>
      <c r="L221" s="27" t="e">
        <f>VLOOKUP(B221,#REF!,29,FALSE)</f>
        <v>#REF!</v>
      </c>
      <c r="M221" s="28" t="e">
        <f>IF(OR((VLOOKUP(B221,#REF!,66,FALSE)="1"),(VLOOKUP(B221,#REF!,8,FALSE)="1")),"非公開",(ROUNDDOWN(L221/K221,3)))</f>
        <v>#REF!</v>
      </c>
      <c r="N221" s="13"/>
      <c r="O221" s="13"/>
      <c r="P221" s="13"/>
      <c r="Q221" s="14" t="s">
        <v>7</v>
      </c>
    </row>
    <row r="222" spans="1:17" ht="60" customHeight="1" x14ac:dyDescent="0.15">
      <c r="A222" s="22" t="e">
        <f>VLOOKUP(B222,#REF!,75,FALSE)</f>
        <v>#REF!</v>
      </c>
      <c r="B222" s="21"/>
      <c r="C222" s="23" t="e">
        <f>VLOOKUP(B222,#REF!,76,FALSE)</f>
        <v>#REF!</v>
      </c>
      <c r="D222" s="23" t="e">
        <f t="shared" si="3"/>
        <v>#REF!</v>
      </c>
      <c r="E222" s="24" t="e">
        <f>VLOOKUP(B222,#REF!,9,FALSE)&amp;CHAR(10)&amp;(DBCS(VLOOKUP(B222,#REF!,11,FALSE))&amp;(DBCS(VLOOKUP(B222,#REF!,10,FALSE))))</f>
        <v>#REF!</v>
      </c>
      <c r="F222" s="24" t="e">
        <f>IF(VLOOKUP(B222,#REF!,63,FALSE)="01","航空自衛隊第２補給処調達部長　村岡　良雄","航空自衛隊第２補給処調達部長代理調達管理課長　奥山　英樹")</f>
        <v>#REF!</v>
      </c>
      <c r="G222" s="25" t="e">
        <f>DATEVALUE(VLOOKUP(B222,#REF!,21,FALSE))</f>
        <v>#REF!</v>
      </c>
      <c r="H222" s="24" t="e">
        <f>VLOOKUP(B222,#REF!,18,FALSE)&amp;CHAR(10)&amp;(VLOOKUP(B222,#REF!,19,FALSE))</f>
        <v>#REF!</v>
      </c>
      <c r="I222" s="26" t="e">
        <f>VLOOKUP(H222,#REF!,2,FALSE)</f>
        <v>#REF!</v>
      </c>
      <c r="J222" s="11" t="e">
        <f>IF((VLOOKUP(B222,#REF!,68,FALSE)="55"),"一般競争入札","指名競争入札")</f>
        <v>#REF!</v>
      </c>
      <c r="K222" s="27" t="e">
        <f>IF(OR((VLOOKUP(B222,#REF!,66,FALSE)="1"),(VLOOKUP(B222,#REF!,8,FALSE)="1")),"非公開",(VLOOKUP(B222,#REF!,30,"FALSE")))</f>
        <v>#REF!</v>
      </c>
      <c r="L222" s="27" t="e">
        <f>VLOOKUP(B222,#REF!,29,FALSE)</f>
        <v>#REF!</v>
      </c>
      <c r="M222" s="28" t="e">
        <f>IF(OR((VLOOKUP(B222,#REF!,66,FALSE)="1"),(VLOOKUP(B222,#REF!,8,FALSE)="1")),"非公開",(ROUNDDOWN(L222/K222,3)))</f>
        <v>#REF!</v>
      </c>
      <c r="N222" s="13"/>
      <c r="O222" s="13"/>
      <c r="P222" s="13"/>
      <c r="Q222" s="14" t="s">
        <v>7</v>
      </c>
    </row>
    <row r="223" spans="1:17" ht="60" customHeight="1" x14ac:dyDescent="0.15">
      <c r="A223" s="22" t="e">
        <f>VLOOKUP(B223,#REF!,75,FALSE)</f>
        <v>#REF!</v>
      </c>
      <c r="B223" s="21"/>
      <c r="C223" s="23" t="e">
        <f>VLOOKUP(B223,#REF!,76,FALSE)</f>
        <v>#REF!</v>
      </c>
      <c r="D223" s="23" t="e">
        <f t="shared" si="3"/>
        <v>#REF!</v>
      </c>
      <c r="E223" s="24" t="e">
        <f>VLOOKUP(B223,#REF!,9,FALSE)&amp;CHAR(10)&amp;(DBCS(VLOOKUP(B223,#REF!,11,FALSE))&amp;(DBCS(VLOOKUP(B223,#REF!,10,FALSE))))</f>
        <v>#REF!</v>
      </c>
      <c r="F223" s="24" t="e">
        <f>IF(VLOOKUP(B223,#REF!,63,FALSE)="01","航空自衛隊第２補給処調達部長　村岡　良雄","航空自衛隊第２補給処調達部長代理調達管理課長　奥山　英樹")</f>
        <v>#REF!</v>
      </c>
      <c r="G223" s="25" t="e">
        <f>DATEVALUE(VLOOKUP(B223,#REF!,21,FALSE))</f>
        <v>#REF!</v>
      </c>
      <c r="H223" s="24" t="e">
        <f>VLOOKUP(B223,#REF!,18,FALSE)&amp;CHAR(10)&amp;(VLOOKUP(B223,#REF!,19,FALSE))</f>
        <v>#REF!</v>
      </c>
      <c r="I223" s="26" t="e">
        <f>VLOOKUP(H223,#REF!,2,FALSE)</f>
        <v>#REF!</v>
      </c>
      <c r="J223" s="11" t="e">
        <f>IF((VLOOKUP(B223,#REF!,68,FALSE)="55"),"一般競争入札","指名競争入札")</f>
        <v>#REF!</v>
      </c>
      <c r="K223" s="27" t="e">
        <f>IF(OR((VLOOKUP(B223,#REF!,66,FALSE)="1"),(VLOOKUP(B223,#REF!,8,FALSE)="1")),"非公開",(VLOOKUP(B223,#REF!,30,"FALSE")))</f>
        <v>#REF!</v>
      </c>
      <c r="L223" s="27" t="e">
        <f>VLOOKUP(B223,#REF!,29,FALSE)</f>
        <v>#REF!</v>
      </c>
      <c r="M223" s="28" t="e">
        <f>IF(OR((VLOOKUP(B223,#REF!,66,FALSE)="1"),(VLOOKUP(B223,#REF!,8,FALSE)="1")),"非公開",(ROUNDDOWN(L223/K223,3)))</f>
        <v>#REF!</v>
      </c>
      <c r="N223" s="13"/>
      <c r="O223" s="13"/>
      <c r="P223" s="13"/>
      <c r="Q223" s="14" t="s">
        <v>7</v>
      </c>
    </row>
    <row r="224" spans="1:17" ht="60" customHeight="1" x14ac:dyDescent="0.15">
      <c r="A224" s="22" t="e">
        <f>VLOOKUP(B224,#REF!,75,FALSE)</f>
        <v>#REF!</v>
      </c>
      <c r="B224" s="21"/>
      <c r="C224" s="23" t="e">
        <f>VLOOKUP(B224,#REF!,76,FALSE)</f>
        <v>#REF!</v>
      </c>
      <c r="D224" s="23" t="e">
        <f t="shared" si="3"/>
        <v>#REF!</v>
      </c>
      <c r="E224" s="24" t="e">
        <f>VLOOKUP(B224,#REF!,9,FALSE)&amp;CHAR(10)&amp;(DBCS(VLOOKUP(B224,#REF!,11,FALSE))&amp;(DBCS(VLOOKUP(B224,#REF!,10,FALSE))))</f>
        <v>#REF!</v>
      </c>
      <c r="F224" s="24" t="e">
        <f>IF(VLOOKUP(B224,#REF!,63,FALSE)="01","航空自衛隊第２補給処調達部長　村岡　良雄","航空自衛隊第２補給処調達部長代理調達管理課長　奥山　英樹")</f>
        <v>#REF!</v>
      </c>
      <c r="G224" s="25" t="e">
        <f>DATEVALUE(VLOOKUP(B224,#REF!,21,FALSE))</f>
        <v>#REF!</v>
      </c>
      <c r="H224" s="24" t="e">
        <f>VLOOKUP(B224,#REF!,18,FALSE)&amp;CHAR(10)&amp;(VLOOKUP(B224,#REF!,19,FALSE))</f>
        <v>#REF!</v>
      </c>
      <c r="I224" s="26" t="e">
        <f>VLOOKUP(H224,#REF!,2,FALSE)</f>
        <v>#REF!</v>
      </c>
      <c r="J224" s="11" t="e">
        <f>IF((VLOOKUP(B224,#REF!,68,FALSE)="55"),"一般競争入札","指名競争入札")</f>
        <v>#REF!</v>
      </c>
      <c r="K224" s="27" t="e">
        <f>IF(OR((VLOOKUP(B224,#REF!,66,FALSE)="1"),(VLOOKUP(B224,#REF!,8,FALSE)="1")),"非公開",(VLOOKUP(B224,#REF!,30,"FALSE")))</f>
        <v>#REF!</v>
      </c>
      <c r="L224" s="27" t="e">
        <f>VLOOKUP(B224,#REF!,29,FALSE)</f>
        <v>#REF!</v>
      </c>
      <c r="M224" s="28" t="e">
        <f>IF(OR((VLOOKUP(B224,#REF!,66,FALSE)="1"),(VLOOKUP(B224,#REF!,8,FALSE)="1")),"非公開",(ROUNDDOWN(L224/K224,3)))</f>
        <v>#REF!</v>
      </c>
      <c r="N224" s="13"/>
      <c r="O224" s="13"/>
      <c r="P224" s="13"/>
      <c r="Q224" s="14" t="s">
        <v>7</v>
      </c>
    </row>
    <row r="225" spans="1:17" ht="60" customHeight="1" x14ac:dyDescent="0.15">
      <c r="A225" s="22" t="e">
        <f>VLOOKUP(B225,#REF!,75,FALSE)</f>
        <v>#REF!</v>
      </c>
      <c r="B225" s="21"/>
      <c r="C225" s="23" t="e">
        <f>VLOOKUP(B225,#REF!,76,FALSE)</f>
        <v>#REF!</v>
      </c>
      <c r="D225" s="23" t="e">
        <f t="shared" si="3"/>
        <v>#REF!</v>
      </c>
      <c r="E225" s="24" t="e">
        <f>VLOOKUP(B225,#REF!,9,FALSE)&amp;CHAR(10)&amp;(DBCS(VLOOKUP(B225,#REF!,11,FALSE))&amp;(DBCS(VLOOKUP(B225,#REF!,10,FALSE))))</f>
        <v>#REF!</v>
      </c>
      <c r="F225" s="24" t="e">
        <f>IF(VLOOKUP(B225,#REF!,63,FALSE)="01","航空自衛隊第２補給処調達部長　村岡　良雄","航空自衛隊第２補給処調達部長代理調達管理課長　奥山　英樹")</f>
        <v>#REF!</v>
      </c>
      <c r="G225" s="25" t="e">
        <f>DATEVALUE(VLOOKUP(B225,#REF!,21,FALSE))</f>
        <v>#REF!</v>
      </c>
      <c r="H225" s="24" t="e">
        <f>VLOOKUP(B225,#REF!,18,FALSE)&amp;CHAR(10)&amp;(VLOOKUP(B225,#REF!,19,FALSE))</f>
        <v>#REF!</v>
      </c>
      <c r="I225" s="26" t="e">
        <f>VLOOKUP(H225,#REF!,2,FALSE)</f>
        <v>#REF!</v>
      </c>
      <c r="J225" s="11" t="e">
        <f>IF((VLOOKUP(B225,#REF!,68,FALSE)="55"),"一般競争入札","指名競争入札")</f>
        <v>#REF!</v>
      </c>
      <c r="K225" s="27" t="e">
        <f>IF(OR((VLOOKUP(B225,#REF!,66,FALSE)="1"),(VLOOKUP(B225,#REF!,8,FALSE)="1")),"非公開",(VLOOKUP(B225,#REF!,30,"FALSE")))</f>
        <v>#REF!</v>
      </c>
      <c r="L225" s="27" t="e">
        <f>VLOOKUP(B225,#REF!,29,FALSE)</f>
        <v>#REF!</v>
      </c>
      <c r="M225" s="28" t="e">
        <f>IF(OR((VLOOKUP(B225,#REF!,66,FALSE)="1"),(VLOOKUP(B225,#REF!,8,FALSE)="1")),"非公開",(ROUNDDOWN(L225/K225,3)))</f>
        <v>#REF!</v>
      </c>
      <c r="N225" s="13"/>
      <c r="O225" s="13"/>
      <c r="P225" s="13"/>
      <c r="Q225" s="14" t="s">
        <v>7</v>
      </c>
    </row>
    <row r="226" spans="1:17" ht="60" customHeight="1" x14ac:dyDescent="0.15">
      <c r="A226" s="22" t="e">
        <f>VLOOKUP(B226,#REF!,75,FALSE)</f>
        <v>#REF!</v>
      </c>
      <c r="B226" s="21"/>
      <c r="C226" s="23" t="e">
        <f>VLOOKUP(B226,#REF!,76,FALSE)</f>
        <v>#REF!</v>
      </c>
      <c r="D226" s="23" t="e">
        <f t="shared" si="3"/>
        <v>#REF!</v>
      </c>
      <c r="E226" s="24" t="e">
        <f>VLOOKUP(B226,#REF!,9,FALSE)&amp;CHAR(10)&amp;(DBCS(VLOOKUP(B226,#REF!,11,FALSE))&amp;(DBCS(VLOOKUP(B226,#REF!,10,FALSE))))</f>
        <v>#REF!</v>
      </c>
      <c r="F226" s="24" t="e">
        <f>IF(VLOOKUP(B226,#REF!,63,FALSE)="01","航空自衛隊第２補給処調達部長　村岡　良雄","航空自衛隊第２補給処調達部長代理調達管理課長　奥山　英樹")</f>
        <v>#REF!</v>
      </c>
      <c r="G226" s="25" t="e">
        <f>DATEVALUE(VLOOKUP(B226,#REF!,21,FALSE))</f>
        <v>#REF!</v>
      </c>
      <c r="H226" s="24" t="e">
        <f>VLOOKUP(B226,#REF!,18,FALSE)&amp;CHAR(10)&amp;(VLOOKUP(B226,#REF!,19,FALSE))</f>
        <v>#REF!</v>
      </c>
      <c r="I226" s="26" t="e">
        <f>VLOOKUP(H226,#REF!,2,FALSE)</f>
        <v>#REF!</v>
      </c>
      <c r="J226" s="11" t="e">
        <f>IF((VLOOKUP(B226,#REF!,68,FALSE)="55"),"一般競争入札","指名競争入札")</f>
        <v>#REF!</v>
      </c>
      <c r="K226" s="27" t="e">
        <f>IF(OR((VLOOKUP(B226,#REF!,66,FALSE)="1"),(VLOOKUP(B226,#REF!,8,FALSE)="1")),"非公開",(VLOOKUP(B226,#REF!,30,"FALSE")))</f>
        <v>#REF!</v>
      </c>
      <c r="L226" s="27" t="e">
        <f>VLOOKUP(B226,#REF!,29,FALSE)</f>
        <v>#REF!</v>
      </c>
      <c r="M226" s="28" t="e">
        <f>IF(OR((VLOOKUP(B226,#REF!,66,FALSE)="1"),(VLOOKUP(B226,#REF!,8,FALSE)="1")),"非公開",(ROUNDDOWN(L226/K226,3)))</f>
        <v>#REF!</v>
      </c>
      <c r="N226" s="13"/>
      <c r="O226" s="13"/>
      <c r="P226" s="13"/>
      <c r="Q226" s="14" t="s">
        <v>7</v>
      </c>
    </row>
    <row r="227" spans="1:17" ht="60" customHeight="1" x14ac:dyDescent="0.15">
      <c r="A227" s="22" t="e">
        <f>VLOOKUP(B227,#REF!,75,FALSE)</f>
        <v>#REF!</v>
      </c>
      <c r="B227" s="21"/>
      <c r="C227" s="23" t="e">
        <f>VLOOKUP(B227,#REF!,76,FALSE)</f>
        <v>#REF!</v>
      </c>
      <c r="D227" s="23" t="e">
        <f t="shared" si="3"/>
        <v>#REF!</v>
      </c>
      <c r="E227" s="24" t="e">
        <f>VLOOKUP(B227,#REF!,9,FALSE)&amp;CHAR(10)&amp;(DBCS(VLOOKUP(B227,#REF!,11,FALSE))&amp;(DBCS(VLOOKUP(B227,#REF!,10,FALSE))))</f>
        <v>#REF!</v>
      </c>
      <c r="F227" s="24" t="e">
        <f>IF(VLOOKUP(B227,#REF!,63,FALSE)="01","航空自衛隊第２補給処調達部長　村岡　良雄","航空自衛隊第２補給処調達部長代理調達管理課長　奥山　英樹")</f>
        <v>#REF!</v>
      </c>
      <c r="G227" s="25" t="e">
        <f>DATEVALUE(VLOOKUP(B227,#REF!,21,FALSE))</f>
        <v>#REF!</v>
      </c>
      <c r="H227" s="24" t="e">
        <f>VLOOKUP(B227,#REF!,18,FALSE)&amp;CHAR(10)&amp;(VLOOKUP(B227,#REF!,19,FALSE))</f>
        <v>#REF!</v>
      </c>
      <c r="I227" s="26" t="e">
        <f>VLOOKUP(H227,#REF!,2,FALSE)</f>
        <v>#REF!</v>
      </c>
      <c r="J227" s="11" t="e">
        <f>IF((VLOOKUP(B227,#REF!,68,FALSE)="55"),"一般競争入札","指名競争入札")</f>
        <v>#REF!</v>
      </c>
      <c r="K227" s="27" t="e">
        <f>IF(OR((VLOOKUP(B227,#REF!,66,FALSE)="1"),(VLOOKUP(B227,#REF!,8,FALSE)="1")),"非公開",(VLOOKUP(B227,#REF!,30,"FALSE")))</f>
        <v>#REF!</v>
      </c>
      <c r="L227" s="27" t="e">
        <f>VLOOKUP(B227,#REF!,29,FALSE)</f>
        <v>#REF!</v>
      </c>
      <c r="M227" s="28" t="e">
        <f>IF(OR((VLOOKUP(B227,#REF!,66,FALSE)="1"),(VLOOKUP(B227,#REF!,8,FALSE)="1")),"非公開",(ROUNDDOWN(L227/K227,3)))</f>
        <v>#REF!</v>
      </c>
      <c r="N227" s="13"/>
      <c r="O227" s="13"/>
      <c r="P227" s="13"/>
      <c r="Q227" s="14" t="s">
        <v>7</v>
      </c>
    </row>
    <row r="228" spans="1:17" ht="60" customHeight="1" x14ac:dyDescent="0.15">
      <c r="A228" s="22" t="e">
        <f>VLOOKUP(B228,#REF!,75,FALSE)</f>
        <v>#REF!</v>
      </c>
      <c r="B228" s="21"/>
      <c r="C228" s="23" t="e">
        <f>VLOOKUP(B228,#REF!,76,FALSE)</f>
        <v>#REF!</v>
      </c>
      <c r="D228" s="23" t="e">
        <f t="shared" si="3"/>
        <v>#REF!</v>
      </c>
      <c r="E228" s="24" t="e">
        <f>VLOOKUP(B228,#REF!,9,FALSE)&amp;CHAR(10)&amp;(DBCS(VLOOKUP(B228,#REF!,11,FALSE))&amp;(DBCS(VLOOKUP(B228,#REF!,10,FALSE))))</f>
        <v>#REF!</v>
      </c>
      <c r="F228" s="24" t="e">
        <f>IF(VLOOKUP(B228,#REF!,63,FALSE)="01","航空自衛隊第２補給処調達部長　村岡　良雄","航空自衛隊第２補給処調達部長代理調達管理課長　奥山　英樹")</f>
        <v>#REF!</v>
      </c>
      <c r="G228" s="25" t="e">
        <f>DATEVALUE(VLOOKUP(B228,#REF!,21,FALSE))</f>
        <v>#REF!</v>
      </c>
      <c r="H228" s="24" t="e">
        <f>VLOOKUP(B228,#REF!,18,FALSE)&amp;CHAR(10)&amp;(VLOOKUP(B228,#REF!,19,FALSE))</f>
        <v>#REF!</v>
      </c>
      <c r="I228" s="26" t="e">
        <f>VLOOKUP(H228,#REF!,2,FALSE)</f>
        <v>#REF!</v>
      </c>
      <c r="J228" s="11" t="e">
        <f>IF((VLOOKUP(B228,#REF!,68,FALSE)="55"),"一般競争入札","指名競争入札")</f>
        <v>#REF!</v>
      </c>
      <c r="K228" s="27" t="e">
        <f>IF(OR((VLOOKUP(B228,#REF!,66,FALSE)="1"),(VLOOKUP(B228,#REF!,8,FALSE)="1")),"非公開",(VLOOKUP(B228,#REF!,30,"FALSE")))</f>
        <v>#REF!</v>
      </c>
      <c r="L228" s="27" t="e">
        <f>VLOOKUP(B228,#REF!,29,FALSE)</f>
        <v>#REF!</v>
      </c>
      <c r="M228" s="28" t="e">
        <f>IF(OR((VLOOKUP(B228,#REF!,66,FALSE)="1"),(VLOOKUP(B228,#REF!,8,FALSE)="1")),"非公開",(ROUNDDOWN(L228/K228,3)))</f>
        <v>#REF!</v>
      </c>
      <c r="N228" s="13"/>
      <c r="O228" s="13"/>
      <c r="P228" s="13"/>
      <c r="Q228" s="14" t="s">
        <v>7</v>
      </c>
    </row>
    <row r="229" spans="1:17" ht="60" customHeight="1" x14ac:dyDescent="0.15">
      <c r="A229" s="22" t="e">
        <f>VLOOKUP(B229,#REF!,75,FALSE)</f>
        <v>#REF!</v>
      </c>
      <c r="B229" s="21"/>
      <c r="C229" s="23" t="e">
        <f>VLOOKUP(B229,#REF!,76,FALSE)</f>
        <v>#REF!</v>
      </c>
      <c r="D229" s="23" t="e">
        <f t="shared" si="3"/>
        <v>#REF!</v>
      </c>
      <c r="E229" s="24" t="e">
        <f>VLOOKUP(B229,#REF!,9,FALSE)&amp;CHAR(10)&amp;(DBCS(VLOOKUP(B229,#REF!,11,FALSE))&amp;(DBCS(VLOOKUP(B229,#REF!,10,FALSE))))</f>
        <v>#REF!</v>
      </c>
      <c r="F229" s="24" t="e">
        <f>IF(VLOOKUP(B229,#REF!,63,FALSE)="01","航空自衛隊第２補給処調達部長　村岡　良雄","航空自衛隊第２補給処調達部長代理調達管理課長　奥山　英樹")</f>
        <v>#REF!</v>
      </c>
      <c r="G229" s="25" t="e">
        <f>DATEVALUE(VLOOKUP(B229,#REF!,21,FALSE))</f>
        <v>#REF!</v>
      </c>
      <c r="H229" s="24" t="e">
        <f>VLOOKUP(B229,#REF!,18,FALSE)&amp;CHAR(10)&amp;(VLOOKUP(B229,#REF!,19,FALSE))</f>
        <v>#REF!</v>
      </c>
      <c r="I229" s="26" t="e">
        <f>VLOOKUP(H229,#REF!,2,FALSE)</f>
        <v>#REF!</v>
      </c>
      <c r="J229" s="11" t="e">
        <f>IF((VLOOKUP(B229,#REF!,68,FALSE)="55"),"一般競争入札","指名競争入札")</f>
        <v>#REF!</v>
      </c>
      <c r="K229" s="27" t="e">
        <f>IF(OR((VLOOKUP(B229,#REF!,66,FALSE)="1"),(VLOOKUP(B229,#REF!,8,FALSE)="1")),"非公開",(VLOOKUP(B229,#REF!,30,"FALSE")))</f>
        <v>#REF!</v>
      </c>
      <c r="L229" s="27" t="e">
        <f>VLOOKUP(B229,#REF!,29,FALSE)</f>
        <v>#REF!</v>
      </c>
      <c r="M229" s="28" t="e">
        <f>IF(OR((VLOOKUP(B229,#REF!,66,FALSE)="1"),(VLOOKUP(B229,#REF!,8,FALSE)="1")),"非公開",(ROUNDDOWN(L229/K229,3)))</f>
        <v>#REF!</v>
      </c>
      <c r="N229" s="13"/>
      <c r="O229" s="13"/>
      <c r="P229" s="13"/>
      <c r="Q229" s="14" t="s">
        <v>7</v>
      </c>
    </row>
    <row r="230" spans="1:17" ht="60" customHeight="1" x14ac:dyDescent="0.15">
      <c r="A230" s="22" t="e">
        <f>VLOOKUP(B230,#REF!,75,FALSE)</f>
        <v>#REF!</v>
      </c>
      <c r="B230" s="21"/>
      <c r="C230" s="23" t="e">
        <f>VLOOKUP(B230,#REF!,76,FALSE)</f>
        <v>#REF!</v>
      </c>
      <c r="D230" s="23" t="e">
        <f t="shared" si="3"/>
        <v>#REF!</v>
      </c>
      <c r="E230" s="24" t="e">
        <f>VLOOKUP(B230,#REF!,9,FALSE)&amp;CHAR(10)&amp;(DBCS(VLOOKUP(B230,#REF!,11,FALSE))&amp;(DBCS(VLOOKUP(B230,#REF!,10,FALSE))))</f>
        <v>#REF!</v>
      </c>
      <c r="F230" s="24" t="e">
        <f>IF(VLOOKUP(B230,#REF!,63,FALSE)="01","航空自衛隊第２補給処調達部長　村岡　良雄","航空自衛隊第２補給処調達部長代理調達管理課長　奥山　英樹")</f>
        <v>#REF!</v>
      </c>
      <c r="G230" s="25" t="e">
        <f>DATEVALUE(VLOOKUP(B230,#REF!,21,FALSE))</f>
        <v>#REF!</v>
      </c>
      <c r="H230" s="24" t="e">
        <f>VLOOKUP(B230,#REF!,18,FALSE)&amp;CHAR(10)&amp;(VLOOKUP(B230,#REF!,19,FALSE))</f>
        <v>#REF!</v>
      </c>
      <c r="I230" s="26" t="e">
        <f>VLOOKUP(H230,#REF!,2,FALSE)</f>
        <v>#REF!</v>
      </c>
      <c r="J230" s="11" t="e">
        <f>IF((VLOOKUP(B230,#REF!,68,FALSE)="55"),"一般競争入札","指名競争入札")</f>
        <v>#REF!</v>
      </c>
      <c r="K230" s="27" t="e">
        <f>IF(OR((VLOOKUP(B230,#REF!,66,FALSE)="1"),(VLOOKUP(B230,#REF!,8,FALSE)="1")),"非公開",(VLOOKUP(B230,#REF!,30,"FALSE")))</f>
        <v>#REF!</v>
      </c>
      <c r="L230" s="27" t="e">
        <f>VLOOKUP(B230,#REF!,29,FALSE)</f>
        <v>#REF!</v>
      </c>
      <c r="M230" s="28" t="e">
        <f>IF(OR((VLOOKUP(B230,#REF!,66,FALSE)="1"),(VLOOKUP(B230,#REF!,8,FALSE)="1")),"非公開",(ROUNDDOWN(L230/K230,3)))</f>
        <v>#REF!</v>
      </c>
      <c r="N230" s="13"/>
      <c r="O230" s="13"/>
      <c r="P230" s="13"/>
      <c r="Q230" s="14" t="s">
        <v>7</v>
      </c>
    </row>
    <row r="231" spans="1:17" ht="60" customHeight="1" x14ac:dyDescent="0.15">
      <c r="A231" s="22" t="e">
        <f>VLOOKUP(B231,#REF!,75,FALSE)</f>
        <v>#REF!</v>
      </c>
      <c r="B231" s="21"/>
      <c r="C231" s="23" t="e">
        <f>VLOOKUP(B231,#REF!,76,FALSE)</f>
        <v>#REF!</v>
      </c>
      <c r="D231" s="23" t="e">
        <f t="shared" si="3"/>
        <v>#REF!</v>
      </c>
      <c r="E231" s="24" t="e">
        <f>VLOOKUP(B231,#REF!,9,FALSE)&amp;CHAR(10)&amp;(DBCS(VLOOKUP(B231,#REF!,11,FALSE))&amp;(DBCS(VLOOKUP(B231,#REF!,10,FALSE))))</f>
        <v>#REF!</v>
      </c>
      <c r="F231" s="24" t="e">
        <f>IF(VLOOKUP(B231,#REF!,63,FALSE)="01","航空自衛隊第２補給処調達部長　村岡　良雄","航空自衛隊第２補給処調達部長代理調達管理課長　奥山　英樹")</f>
        <v>#REF!</v>
      </c>
      <c r="G231" s="25" t="e">
        <f>DATEVALUE(VLOOKUP(B231,#REF!,21,FALSE))</f>
        <v>#REF!</v>
      </c>
      <c r="H231" s="24" t="e">
        <f>VLOOKUP(B231,#REF!,18,FALSE)&amp;CHAR(10)&amp;(VLOOKUP(B231,#REF!,19,FALSE))</f>
        <v>#REF!</v>
      </c>
      <c r="I231" s="26" t="e">
        <f>VLOOKUP(H231,#REF!,2,FALSE)</f>
        <v>#REF!</v>
      </c>
      <c r="J231" s="11" t="e">
        <f>IF((VLOOKUP(B231,#REF!,68,FALSE)="55"),"一般競争入札","指名競争入札")</f>
        <v>#REF!</v>
      </c>
      <c r="K231" s="27" t="e">
        <f>IF(OR((VLOOKUP(B231,#REF!,66,FALSE)="1"),(VLOOKUP(B231,#REF!,8,FALSE)="1")),"非公開",(VLOOKUP(B231,#REF!,30,"FALSE")))</f>
        <v>#REF!</v>
      </c>
      <c r="L231" s="27" t="e">
        <f>VLOOKUP(B231,#REF!,29,FALSE)</f>
        <v>#REF!</v>
      </c>
      <c r="M231" s="28" t="e">
        <f>IF(OR((VLOOKUP(B231,#REF!,66,FALSE)="1"),(VLOOKUP(B231,#REF!,8,FALSE)="1")),"非公開",(ROUNDDOWN(L231/K231,3)))</f>
        <v>#REF!</v>
      </c>
      <c r="N231" s="13"/>
      <c r="O231" s="13"/>
      <c r="P231" s="13"/>
      <c r="Q231" s="14" t="s">
        <v>7</v>
      </c>
    </row>
    <row r="232" spans="1:17" ht="60" customHeight="1" x14ac:dyDescent="0.15">
      <c r="A232" s="22" t="e">
        <f>VLOOKUP(B232,#REF!,75,FALSE)</f>
        <v>#REF!</v>
      </c>
      <c r="B232" s="21"/>
      <c r="C232" s="23" t="e">
        <f>VLOOKUP(B232,#REF!,76,FALSE)</f>
        <v>#REF!</v>
      </c>
      <c r="D232" s="23" t="e">
        <f t="shared" si="3"/>
        <v>#REF!</v>
      </c>
      <c r="E232" s="24" t="e">
        <f>VLOOKUP(B232,#REF!,9,FALSE)&amp;CHAR(10)&amp;(DBCS(VLOOKUP(B232,#REF!,11,FALSE))&amp;(DBCS(VLOOKUP(B232,#REF!,10,FALSE))))</f>
        <v>#REF!</v>
      </c>
      <c r="F232" s="24" t="e">
        <f>IF(VLOOKUP(B232,#REF!,63,FALSE)="01","航空自衛隊第２補給処調達部長　村岡　良雄","航空自衛隊第２補給処調達部長代理調達管理課長　奥山　英樹")</f>
        <v>#REF!</v>
      </c>
      <c r="G232" s="25" t="e">
        <f>DATEVALUE(VLOOKUP(B232,#REF!,21,FALSE))</f>
        <v>#REF!</v>
      </c>
      <c r="H232" s="24" t="e">
        <f>VLOOKUP(B232,#REF!,18,FALSE)&amp;CHAR(10)&amp;(VLOOKUP(B232,#REF!,19,FALSE))</f>
        <v>#REF!</v>
      </c>
      <c r="I232" s="26" t="e">
        <f>VLOOKUP(H232,#REF!,2,FALSE)</f>
        <v>#REF!</v>
      </c>
      <c r="J232" s="11" t="e">
        <f>IF((VLOOKUP(B232,#REF!,68,FALSE)="55"),"一般競争入札","指名競争入札")</f>
        <v>#REF!</v>
      </c>
      <c r="K232" s="27" t="e">
        <f>IF(OR((VLOOKUP(B232,#REF!,66,FALSE)="1"),(VLOOKUP(B232,#REF!,8,FALSE)="1")),"非公開",(VLOOKUP(B232,#REF!,30,"FALSE")))</f>
        <v>#REF!</v>
      </c>
      <c r="L232" s="27" t="e">
        <f>VLOOKUP(B232,#REF!,29,FALSE)</f>
        <v>#REF!</v>
      </c>
      <c r="M232" s="28" t="e">
        <f>IF(OR((VLOOKUP(B232,#REF!,66,FALSE)="1"),(VLOOKUP(B232,#REF!,8,FALSE)="1")),"非公開",(ROUNDDOWN(L232/K232,3)))</f>
        <v>#REF!</v>
      </c>
      <c r="N232" s="13"/>
      <c r="O232" s="13"/>
      <c r="P232" s="13"/>
      <c r="Q232" s="14" t="s">
        <v>7</v>
      </c>
    </row>
    <row r="233" spans="1:17" ht="60" customHeight="1" x14ac:dyDescent="0.15">
      <c r="A233" s="22" t="e">
        <f>VLOOKUP(B233,#REF!,75,FALSE)</f>
        <v>#REF!</v>
      </c>
      <c r="B233" s="21"/>
      <c r="C233" s="23" t="e">
        <f>VLOOKUP(B233,#REF!,76,FALSE)</f>
        <v>#REF!</v>
      </c>
      <c r="D233" s="23" t="e">
        <f t="shared" si="3"/>
        <v>#REF!</v>
      </c>
      <c r="E233" s="24" t="e">
        <f>VLOOKUP(B233,#REF!,9,FALSE)&amp;CHAR(10)&amp;(DBCS(VLOOKUP(B233,#REF!,11,FALSE))&amp;(DBCS(VLOOKUP(B233,#REF!,10,FALSE))))</f>
        <v>#REF!</v>
      </c>
      <c r="F233" s="24" t="e">
        <f>IF(VLOOKUP(B233,#REF!,63,FALSE)="01","航空自衛隊第２補給処調達部長　村岡　良雄","航空自衛隊第２補給処調達部長代理調達管理課長　奥山　英樹")</f>
        <v>#REF!</v>
      </c>
      <c r="G233" s="25" t="e">
        <f>DATEVALUE(VLOOKUP(B233,#REF!,21,FALSE))</f>
        <v>#REF!</v>
      </c>
      <c r="H233" s="24" t="e">
        <f>VLOOKUP(B233,#REF!,18,FALSE)&amp;CHAR(10)&amp;(VLOOKUP(B233,#REF!,19,FALSE))</f>
        <v>#REF!</v>
      </c>
      <c r="I233" s="26" t="e">
        <f>VLOOKUP(H233,#REF!,2,FALSE)</f>
        <v>#REF!</v>
      </c>
      <c r="J233" s="11" t="e">
        <f>IF((VLOOKUP(B233,#REF!,68,FALSE)="55"),"一般競争入札","指名競争入札")</f>
        <v>#REF!</v>
      </c>
      <c r="K233" s="27" t="e">
        <f>IF(OR((VLOOKUP(B233,#REF!,66,FALSE)="1"),(VLOOKUP(B233,#REF!,8,FALSE)="1")),"非公開",(VLOOKUP(B233,#REF!,30,"FALSE")))</f>
        <v>#REF!</v>
      </c>
      <c r="L233" s="27" t="e">
        <f>VLOOKUP(B233,#REF!,29,FALSE)</f>
        <v>#REF!</v>
      </c>
      <c r="M233" s="28" t="e">
        <f>IF(OR((VLOOKUP(B233,#REF!,66,FALSE)="1"),(VLOOKUP(B233,#REF!,8,FALSE)="1")),"非公開",(ROUNDDOWN(L233/K233,3)))</f>
        <v>#REF!</v>
      </c>
      <c r="N233" s="13"/>
      <c r="O233" s="13"/>
      <c r="P233" s="13"/>
      <c r="Q233" s="14" t="s">
        <v>7</v>
      </c>
    </row>
    <row r="234" spans="1:17" ht="60" customHeight="1" x14ac:dyDescent="0.15">
      <c r="A234" s="22" t="e">
        <f>VLOOKUP(B234,#REF!,75,FALSE)</f>
        <v>#REF!</v>
      </c>
      <c r="B234" s="21"/>
      <c r="C234" s="23" t="e">
        <f>VLOOKUP(B234,#REF!,76,FALSE)</f>
        <v>#REF!</v>
      </c>
      <c r="D234" s="23" t="e">
        <f t="shared" si="3"/>
        <v>#REF!</v>
      </c>
      <c r="E234" s="24" t="e">
        <f>VLOOKUP(B234,#REF!,9,FALSE)&amp;CHAR(10)&amp;(DBCS(VLOOKUP(B234,#REF!,11,FALSE))&amp;(DBCS(VLOOKUP(B234,#REF!,10,FALSE))))</f>
        <v>#REF!</v>
      </c>
      <c r="F234" s="24" t="e">
        <f>IF(VLOOKUP(B234,#REF!,63,FALSE)="01","航空自衛隊第２補給処調達部長　村岡　良雄","航空自衛隊第２補給処調達部長代理調達管理課長　奥山　英樹")</f>
        <v>#REF!</v>
      </c>
      <c r="G234" s="25" t="e">
        <f>DATEVALUE(VLOOKUP(B234,#REF!,21,FALSE))</f>
        <v>#REF!</v>
      </c>
      <c r="H234" s="24" t="e">
        <f>VLOOKUP(B234,#REF!,18,FALSE)&amp;CHAR(10)&amp;(VLOOKUP(B234,#REF!,19,FALSE))</f>
        <v>#REF!</v>
      </c>
      <c r="I234" s="26" t="e">
        <f>VLOOKUP(H234,#REF!,2,FALSE)</f>
        <v>#REF!</v>
      </c>
      <c r="J234" s="11" t="e">
        <f>IF((VLOOKUP(B234,#REF!,68,FALSE)="55"),"一般競争入札","指名競争入札")</f>
        <v>#REF!</v>
      </c>
      <c r="K234" s="27" t="e">
        <f>IF(OR((VLOOKUP(B234,#REF!,66,FALSE)="1"),(VLOOKUP(B234,#REF!,8,FALSE)="1")),"非公開",(VLOOKUP(B234,#REF!,30,"FALSE")))</f>
        <v>#REF!</v>
      </c>
      <c r="L234" s="27" t="e">
        <f>VLOOKUP(B234,#REF!,29,FALSE)</f>
        <v>#REF!</v>
      </c>
      <c r="M234" s="28" t="e">
        <f>IF(OR((VLOOKUP(B234,#REF!,66,FALSE)="1"),(VLOOKUP(B234,#REF!,8,FALSE)="1")),"非公開",(ROUNDDOWN(L234/K234,3)))</f>
        <v>#REF!</v>
      </c>
      <c r="N234" s="13"/>
      <c r="O234" s="13"/>
      <c r="P234" s="13"/>
      <c r="Q234" s="14" t="s">
        <v>7</v>
      </c>
    </row>
    <row r="235" spans="1:17" ht="60" customHeight="1" x14ac:dyDescent="0.15">
      <c r="A235" s="22" t="e">
        <f>VLOOKUP(B235,#REF!,75,FALSE)</f>
        <v>#REF!</v>
      </c>
      <c r="B235" s="21"/>
      <c r="C235" s="23" t="e">
        <f>VLOOKUP(B235,#REF!,76,FALSE)</f>
        <v>#REF!</v>
      </c>
      <c r="D235" s="23" t="e">
        <f t="shared" si="3"/>
        <v>#REF!</v>
      </c>
      <c r="E235" s="24" t="e">
        <f>VLOOKUP(B235,#REF!,9,FALSE)&amp;CHAR(10)&amp;(DBCS(VLOOKUP(B235,#REF!,11,FALSE))&amp;(DBCS(VLOOKUP(B235,#REF!,10,FALSE))))</f>
        <v>#REF!</v>
      </c>
      <c r="F235" s="24" t="e">
        <f>IF(VLOOKUP(B235,#REF!,63,FALSE)="01","航空自衛隊第２補給処調達部長　村岡　良雄","航空自衛隊第２補給処調達部長代理調達管理課長　奥山　英樹")</f>
        <v>#REF!</v>
      </c>
      <c r="G235" s="25" t="e">
        <f>DATEVALUE(VLOOKUP(B235,#REF!,21,FALSE))</f>
        <v>#REF!</v>
      </c>
      <c r="H235" s="24" t="e">
        <f>VLOOKUP(B235,#REF!,18,FALSE)&amp;CHAR(10)&amp;(VLOOKUP(B235,#REF!,19,FALSE))</f>
        <v>#REF!</v>
      </c>
      <c r="I235" s="26" t="e">
        <f>VLOOKUP(H235,#REF!,2,FALSE)</f>
        <v>#REF!</v>
      </c>
      <c r="J235" s="11" t="e">
        <f>IF((VLOOKUP(B235,#REF!,68,FALSE)="55"),"一般競争入札","指名競争入札")</f>
        <v>#REF!</v>
      </c>
      <c r="K235" s="27" t="e">
        <f>IF(OR((VLOOKUP(B235,#REF!,66,FALSE)="1"),(VLOOKUP(B235,#REF!,8,FALSE)="1")),"非公開",(VLOOKUP(B235,#REF!,30,"FALSE")))</f>
        <v>#REF!</v>
      </c>
      <c r="L235" s="27" t="e">
        <f>VLOOKUP(B235,#REF!,29,FALSE)</f>
        <v>#REF!</v>
      </c>
      <c r="M235" s="28" t="e">
        <f>IF(OR((VLOOKUP(B235,#REF!,66,FALSE)="1"),(VLOOKUP(B235,#REF!,8,FALSE)="1")),"非公開",(ROUNDDOWN(L235/K235,3)))</f>
        <v>#REF!</v>
      </c>
      <c r="N235" s="13"/>
      <c r="O235" s="13"/>
      <c r="P235" s="13"/>
      <c r="Q235" s="14" t="s">
        <v>7</v>
      </c>
    </row>
    <row r="236" spans="1:17" ht="60" customHeight="1" x14ac:dyDescent="0.15">
      <c r="A236" s="22" t="e">
        <f>VLOOKUP(B236,#REF!,75,FALSE)</f>
        <v>#REF!</v>
      </c>
      <c r="B236" s="21"/>
      <c r="C236" s="23" t="e">
        <f>VLOOKUP(B236,#REF!,76,FALSE)</f>
        <v>#REF!</v>
      </c>
      <c r="D236" s="23" t="e">
        <f t="shared" si="3"/>
        <v>#REF!</v>
      </c>
      <c r="E236" s="24" t="e">
        <f>VLOOKUP(B236,#REF!,9,FALSE)&amp;CHAR(10)&amp;(DBCS(VLOOKUP(B236,#REF!,11,FALSE))&amp;(DBCS(VLOOKUP(B236,#REF!,10,FALSE))))</f>
        <v>#REF!</v>
      </c>
      <c r="F236" s="24" t="e">
        <f>IF(VLOOKUP(B236,#REF!,63,FALSE)="01","航空自衛隊第２補給処調達部長　村岡　良雄","航空自衛隊第２補給処調達部長代理調達管理課長　奥山　英樹")</f>
        <v>#REF!</v>
      </c>
      <c r="G236" s="25" t="e">
        <f>DATEVALUE(VLOOKUP(B236,#REF!,21,FALSE))</f>
        <v>#REF!</v>
      </c>
      <c r="H236" s="24" t="e">
        <f>VLOOKUP(B236,#REF!,18,FALSE)&amp;CHAR(10)&amp;(VLOOKUP(B236,#REF!,19,FALSE))</f>
        <v>#REF!</v>
      </c>
      <c r="I236" s="26" t="e">
        <f>VLOOKUP(H236,#REF!,2,FALSE)</f>
        <v>#REF!</v>
      </c>
      <c r="J236" s="11" t="e">
        <f>IF((VLOOKUP(B236,#REF!,68,FALSE)="55"),"一般競争入札","指名競争入札")</f>
        <v>#REF!</v>
      </c>
      <c r="K236" s="27" t="e">
        <f>IF(OR((VLOOKUP(B236,#REF!,66,FALSE)="1"),(VLOOKUP(B236,#REF!,8,FALSE)="1")),"非公開",(VLOOKUP(B236,#REF!,30,"FALSE")))</f>
        <v>#REF!</v>
      </c>
      <c r="L236" s="27" t="e">
        <f>VLOOKUP(B236,#REF!,29,FALSE)</f>
        <v>#REF!</v>
      </c>
      <c r="M236" s="28" t="e">
        <f>IF(OR((VLOOKUP(B236,#REF!,66,FALSE)="1"),(VLOOKUP(B236,#REF!,8,FALSE)="1")),"非公開",(ROUNDDOWN(L236/K236,3)))</f>
        <v>#REF!</v>
      </c>
      <c r="N236" s="13"/>
      <c r="O236" s="13"/>
      <c r="P236" s="13"/>
      <c r="Q236" s="14" t="s">
        <v>7</v>
      </c>
    </row>
    <row r="237" spans="1:17" ht="60" customHeight="1" x14ac:dyDescent="0.15">
      <c r="A237" s="22" t="e">
        <f>VLOOKUP(B237,#REF!,75,FALSE)</f>
        <v>#REF!</v>
      </c>
      <c r="B237" s="21"/>
      <c r="C237" s="23" t="e">
        <f>VLOOKUP(B237,#REF!,76,FALSE)</f>
        <v>#REF!</v>
      </c>
      <c r="D237" s="23" t="e">
        <f t="shared" si="3"/>
        <v>#REF!</v>
      </c>
      <c r="E237" s="24" t="e">
        <f>VLOOKUP(B237,#REF!,9,FALSE)&amp;CHAR(10)&amp;(DBCS(VLOOKUP(B237,#REF!,11,FALSE))&amp;(DBCS(VLOOKUP(B237,#REF!,10,FALSE))))</f>
        <v>#REF!</v>
      </c>
      <c r="F237" s="24" t="e">
        <f>IF(VLOOKUP(B237,#REF!,63,FALSE)="01","航空自衛隊第２補給処調達部長　村岡　良雄","航空自衛隊第２補給処調達部長代理調達管理課長　奥山　英樹")</f>
        <v>#REF!</v>
      </c>
      <c r="G237" s="25" t="e">
        <f>DATEVALUE(VLOOKUP(B237,#REF!,21,FALSE))</f>
        <v>#REF!</v>
      </c>
      <c r="H237" s="24" t="e">
        <f>VLOOKUP(B237,#REF!,18,FALSE)&amp;CHAR(10)&amp;(VLOOKUP(B237,#REF!,19,FALSE))</f>
        <v>#REF!</v>
      </c>
      <c r="I237" s="26" t="e">
        <f>VLOOKUP(H237,#REF!,2,FALSE)</f>
        <v>#REF!</v>
      </c>
      <c r="J237" s="11" t="e">
        <f>IF((VLOOKUP(B237,#REF!,68,FALSE)="55"),"一般競争入札","指名競争入札")</f>
        <v>#REF!</v>
      </c>
      <c r="K237" s="27" t="e">
        <f>IF(OR((VLOOKUP(B237,#REF!,66,FALSE)="1"),(VLOOKUP(B237,#REF!,8,FALSE)="1")),"非公開",(VLOOKUP(B237,#REF!,30,"FALSE")))</f>
        <v>#REF!</v>
      </c>
      <c r="L237" s="27" t="e">
        <f>VLOOKUP(B237,#REF!,29,FALSE)</f>
        <v>#REF!</v>
      </c>
      <c r="M237" s="28" t="e">
        <f>IF(OR((VLOOKUP(B237,#REF!,66,FALSE)="1"),(VLOOKUP(B237,#REF!,8,FALSE)="1")),"非公開",(ROUNDDOWN(L237/K237,3)))</f>
        <v>#REF!</v>
      </c>
      <c r="N237" s="13"/>
      <c r="O237" s="13"/>
      <c r="P237" s="13"/>
      <c r="Q237" s="14" t="s">
        <v>7</v>
      </c>
    </row>
    <row r="238" spans="1:17" ht="60" customHeight="1" x14ac:dyDescent="0.15">
      <c r="A238" s="22" t="e">
        <f>VLOOKUP(B238,#REF!,75,FALSE)</f>
        <v>#REF!</v>
      </c>
      <c r="B238" s="21"/>
      <c r="C238" s="23" t="e">
        <f>VLOOKUP(B238,#REF!,76,FALSE)</f>
        <v>#REF!</v>
      </c>
      <c r="D238" s="23" t="e">
        <f t="shared" si="3"/>
        <v>#REF!</v>
      </c>
      <c r="E238" s="24" t="e">
        <f>VLOOKUP(B238,#REF!,9,FALSE)&amp;CHAR(10)&amp;(DBCS(VLOOKUP(B238,#REF!,11,FALSE))&amp;(DBCS(VLOOKUP(B238,#REF!,10,FALSE))))</f>
        <v>#REF!</v>
      </c>
      <c r="F238" s="24" t="e">
        <f>IF(VLOOKUP(B238,#REF!,63,FALSE)="01","航空自衛隊第２補給処調達部長　村岡　良雄","航空自衛隊第２補給処調達部長代理調達管理課長　奥山　英樹")</f>
        <v>#REF!</v>
      </c>
      <c r="G238" s="25" t="e">
        <f>DATEVALUE(VLOOKUP(B238,#REF!,21,FALSE))</f>
        <v>#REF!</v>
      </c>
      <c r="H238" s="24" t="e">
        <f>VLOOKUP(B238,#REF!,18,FALSE)&amp;CHAR(10)&amp;(VLOOKUP(B238,#REF!,19,FALSE))</f>
        <v>#REF!</v>
      </c>
      <c r="I238" s="26" t="e">
        <f>VLOOKUP(H238,#REF!,2,FALSE)</f>
        <v>#REF!</v>
      </c>
      <c r="J238" s="11" t="e">
        <f>IF((VLOOKUP(B238,#REF!,68,FALSE)="55"),"一般競争入札","指名競争入札")</f>
        <v>#REF!</v>
      </c>
      <c r="K238" s="27" t="e">
        <f>IF(OR((VLOOKUP(B238,#REF!,66,FALSE)="1"),(VLOOKUP(B238,#REF!,8,FALSE)="1")),"非公開",(VLOOKUP(B238,#REF!,30,"FALSE")))</f>
        <v>#REF!</v>
      </c>
      <c r="L238" s="27" t="e">
        <f>VLOOKUP(B238,#REF!,29,FALSE)</f>
        <v>#REF!</v>
      </c>
      <c r="M238" s="28" t="e">
        <f>IF(OR((VLOOKUP(B238,#REF!,66,FALSE)="1"),(VLOOKUP(B238,#REF!,8,FALSE)="1")),"非公開",(ROUNDDOWN(L238/K238,3)))</f>
        <v>#REF!</v>
      </c>
      <c r="N238" s="13"/>
      <c r="O238" s="13"/>
      <c r="P238" s="13"/>
      <c r="Q238" s="14" t="s">
        <v>7</v>
      </c>
    </row>
    <row r="239" spans="1:17" ht="60" customHeight="1" x14ac:dyDescent="0.15">
      <c r="A239" s="22" t="e">
        <f>VLOOKUP(B239,#REF!,75,FALSE)</f>
        <v>#REF!</v>
      </c>
      <c r="B239" s="21"/>
      <c r="C239" s="23" t="e">
        <f>VLOOKUP(B239,#REF!,76,FALSE)</f>
        <v>#REF!</v>
      </c>
      <c r="D239" s="23" t="e">
        <f t="shared" si="3"/>
        <v>#REF!</v>
      </c>
      <c r="E239" s="24" t="e">
        <f>VLOOKUP(B239,#REF!,9,FALSE)&amp;CHAR(10)&amp;(DBCS(VLOOKUP(B239,#REF!,11,FALSE))&amp;(DBCS(VLOOKUP(B239,#REF!,10,FALSE))))</f>
        <v>#REF!</v>
      </c>
      <c r="F239" s="24" t="e">
        <f>IF(VLOOKUP(B239,#REF!,63,FALSE)="01","航空自衛隊第２補給処調達部長　村岡　良雄","航空自衛隊第２補給処調達部長代理調達管理課長　奥山　英樹")</f>
        <v>#REF!</v>
      </c>
      <c r="G239" s="25" t="e">
        <f>DATEVALUE(VLOOKUP(B239,#REF!,21,FALSE))</f>
        <v>#REF!</v>
      </c>
      <c r="H239" s="24" t="e">
        <f>VLOOKUP(B239,#REF!,18,FALSE)&amp;CHAR(10)&amp;(VLOOKUP(B239,#REF!,19,FALSE))</f>
        <v>#REF!</v>
      </c>
      <c r="I239" s="26" t="e">
        <f>VLOOKUP(H239,#REF!,2,FALSE)</f>
        <v>#REF!</v>
      </c>
      <c r="J239" s="11" t="e">
        <f>IF((VLOOKUP(B239,#REF!,68,FALSE)="55"),"一般競争入札","指名競争入札")</f>
        <v>#REF!</v>
      </c>
      <c r="K239" s="27" t="e">
        <f>IF(OR((VLOOKUP(B239,#REF!,66,FALSE)="1"),(VLOOKUP(B239,#REF!,8,FALSE)="1")),"非公開",(VLOOKUP(B239,#REF!,30,"FALSE")))</f>
        <v>#REF!</v>
      </c>
      <c r="L239" s="27" t="e">
        <f>VLOOKUP(B239,#REF!,29,FALSE)</f>
        <v>#REF!</v>
      </c>
      <c r="M239" s="28" t="e">
        <f>IF(OR((VLOOKUP(B239,#REF!,66,FALSE)="1"),(VLOOKUP(B239,#REF!,8,FALSE)="1")),"非公開",(ROUNDDOWN(L239/K239,3)))</f>
        <v>#REF!</v>
      </c>
      <c r="N239" s="13"/>
      <c r="O239" s="13"/>
      <c r="P239" s="13"/>
      <c r="Q239" s="14" t="s">
        <v>7</v>
      </c>
    </row>
    <row r="240" spans="1:17" ht="60" customHeight="1" x14ac:dyDescent="0.15">
      <c r="A240" s="22" t="e">
        <f>VLOOKUP(B240,#REF!,75,FALSE)</f>
        <v>#REF!</v>
      </c>
      <c r="B240" s="21"/>
      <c r="C240" s="23" t="e">
        <f>VLOOKUP(B240,#REF!,76,FALSE)</f>
        <v>#REF!</v>
      </c>
      <c r="D240" s="23" t="e">
        <f t="shared" si="3"/>
        <v>#REF!</v>
      </c>
      <c r="E240" s="24" t="e">
        <f>VLOOKUP(B240,#REF!,9,FALSE)&amp;CHAR(10)&amp;(DBCS(VLOOKUP(B240,#REF!,11,FALSE))&amp;(DBCS(VLOOKUP(B240,#REF!,10,FALSE))))</f>
        <v>#REF!</v>
      </c>
      <c r="F240" s="24" t="e">
        <f>IF(VLOOKUP(B240,#REF!,63,FALSE)="01","航空自衛隊第２補給処調達部長　村岡　良雄","航空自衛隊第２補給処調達部長代理調達管理課長　奥山　英樹")</f>
        <v>#REF!</v>
      </c>
      <c r="G240" s="25" t="e">
        <f>DATEVALUE(VLOOKUP(B240,#REF!,21,FALSE))</f>
        <v>#REF!</v>
      </c>
      <c r="H240" s="24" t="e">
        <f>VLOOKUP(B240,#REF!,18,FALSE)&amp;CHAR(10)&amp;(VLOOKUP(B240,#REF!,19,FALSE))</f>
        <v>#REF!</v>
      </c>
      <c r="I240" s="26" t="e">
        <f>VLOOKUP(H240,#REF!,2,FALSE)</f>
        <v>#REF!</v>
      </c>
      <c r="J240" s="11" t="e">
        <f>IF((VLOOKUP(B240,#REF!,68,FALSE)="55"),"一般競争入札","指名競争入札")</f>
        <v>#REF!</v>
      </c>
      <c r="K240" s="27" t="e">
        <f>IF(OR((VLOOKUP(B240,#REF!,66,FALSE)="1"),(VLOOKUP(B240,#REF!,8,FALSE)="1")),"非公開",(VLOOKUP(B240,#REF!,30,"FALSE")))</f>
        <v>#REF!</v>
      </c>
      <c r="L240" s="27" t="e">
        <f>VLOOKUP(B240,#REF!,29,FALSE)</f>
        <v>#REF!</v>
      </c>
      <c r="M240" s="28" t="e">
        <f>IF(OR((VLOOKUP(B240,#REF!,66,FALSE)="1"),(VLOOKUP(B240,#REF!,8,FALSE)="1")),"非公開",(ROUNDDOWN(L240/K240,3)))</f>
        <v>#REF!</v>
      </c>
      <c r="N240" s="13"/>
      <c r="O240" s="13"/>
      <c r="P240" s="13"/>
      <c r="Q240" s="14" t="s">
        <v>7</v>
      </c>
    </row>
    <row r="241" spans="1:17" ht="60" customHeight="1" x14ac:dyDescent="0.15">
      <c r="A241" s="22" t="e">
        <f>VLOOKUP(B241,#REF!,75,FALSE)</f>
        <v>#REF!</v>
      </c>
      <c r="B241" s="21"/>
      <c r="C241" s="23" t="e">
        <f>VLOOKUP(B241,#REF!,76,FALSE)</f>
        <v>#REF!</v>
      </c>
      <c r="D241" s="23" t="e">
        <f t="shared" si="3"/>
        <v>#REF!</v>
      </c>
      <c r="E241" s="24" t="e">
        <f>VLOOKUP(B241,#REF!,9,FALSE)&amp;CHAR(10)&amp;(DBCS(VLOOKUP(B241,#REF!,11,FALSE))&amp;(DBCS(VLOOKUP(B241,#REF!,10,FALSE))))</f>
        <v>#REF!</v>
      </c>
      <c r="F241" s="24" t="e">
        <f>IF(VLOOKUP(B241,#REF!,63,FALSE)="01","航空自衛隊第２補給処調達部長　村岡　良雄","航空自衛隊第２補給処調達部長代理調達管理課長　奥山　英樹")</f>
        <v>#REF!</v>
      </c>
      <c r="G241" s="25" t="e">
        <f>DATEVALUE(VLOOKUP(B241,#REF!,21,FALSE))</f>
        <v>#REF!</v>
      </c>
      <c r="H241" s="24" t="e">
        <f>VLOOKUP(B241,#REF!,18,FALSE)&amp;CHAR(10)&amp;(VLOOKUP(B241,#REF!,19,FALSE))</f>
        <v>#REF!</v>
      </c>
      <c r="I241" s="26" t="e">
        <f>VLOOKUP(H241,#REF!,2,FALSE)</f>
        <v>#REF!</v>
      </c>
      <c r="J241" s="11" t="e">
        <f>IF((VLOOKUP(B241,#REF!,68,FALSE)="55"),"一般競争入札","指名競争入札")</f>
        <v>#REF!</v>
      </c>
      <c r="K241" s="27" t="e">
        <f>IF(OR((VLOOKUP(B241,#REF!,66,FALSE)="1"),(VLOOKUP(B241,#REF!,8,FALSE)="1")),"非公開",(VLOOKUP(B241,#REF!,30,"FALSE")))</f>
        <v>#REF!</v>
      </c>
      <c r="L241" s="27" t="e">
        <f>VLOOKUP(B241,#REF!,29,FALSE)</f>
        <v>#REF!</v>
      </c>
      <c r="M241" s="28" t="e">
        <f>IF(OR((VLOOKUP(B241,#REF!,66,FALSE)="1"),(VLOOKUP(B241,#REF!,8,FALSE)="1")),"非公開",(ROUNDDOWN(L241/K241,3)))</f>
        <v>#REF!</v>
      </c>
      <c r="N241" s="13"/>
      <c r="O241" s="13"/>
      <c r="P241" s="13"/>
      <c r="Q241" s="14" t="s">
        <v>7</v>
      </c>
    </row>
    <row r="242" spans="1:17" ht="60" customHeight="1" x14ac:dyDescent="0.15">
      <c r="A242" s="22" t="e">
        <f>VLOOKUP(B242,#REF!,75,FALSE)</f>
        <v>#REF!</v>
      </c>
      <c r="B242" s="21"/>
      <c r="C242" s="23" t="e">
        <f>VLOOKUP(B242,#REF!,76,FALSE)</f>
        <v>#REF!</v>
      </c>
      <c r="D242" s="23" t="e">
        <f t="shared" si="3"/>
        <v>#REF!</v>
      </c>
      <c r="E242" s="24" t="e">
        <f>VLOOKUP(B242,#REF!,9,FALSE)&amp;CHAR(10)&amp;(DBCS(VLOOKUP(B242,#REF!,11,FALSE))&amp;(DBCS(VLOOKUP(B242,#REF!,10,FALSE))))</f>
        <v>#REF!</v>
      </c>
      <c r="F242" s="24" t="e">
        <f>IF(VLOOKUP(B242,#REF!,63,FALSE)="01","航空自衛隊第２補給処調達部長　村岡　良雄","航空自衛隊第２補給処調達部長代理調達管理課長　奥山　英樹")</f>
        <v>#REF!</v>
      </c>
      <c r="G242" s="25" t="e">
        <f>DATEVALUE(VLOOKUP(B242,#REF!,21,FALSE))</f>
        <v>#REF!</v>
      </c>
      <c r="H242" s="24" t="e">
        <f>VLOOKUP(B242,#REF!,18,FALSE)&amp;CHAR(10)&amp;(VLOOKUP(B242,#REF!,19,FALSE))</f>
        <v>#REF!</v>
      </c>
      <c r="I242" s="26" t="e">
        <f>VLOOKUP(H242,#REF!,2,FALSE)</f>
        <v>#REF!</v>
      </c>
      <c r="J242" s="11" t="e">
        <f>IF((VLOOKUP(B242,#REF!,68,FALSE)="55"),"一般競争入札","指名競争入札")</f>
        <v>#REF!</v>
      </c>
      <c r="K242" s="27" t="e">
        <f>IF(OR((VLOOKUP(B242,#REF!,66,FALSE)="1"),(VLOOKUP(B242,#REF!,8,FALSE)="1")),"非公開",(VLOOKUP(B242,#REF!,30,"FALSE")))</f>
        <v>#REF!</v>
      </c>
      <c r="L242" s="27" t="e">
        <f>VLOOKUP(B242,#REF!,29,FALSE)</f>
        <v>#REF!</v>
      </c>
      <c r="M242" s="28" t="e">
        <f>IF(OR((VLOOKUP(B242,#REF!,66,FALSE)="1"),(VLOOKUP(B242,#REF!,8,FALSE)="1")),"非公開",(ROUNDDOWN(L242/K242,3)))</f>
        <v>#REF!</v>
      </c>
      <c r="N242" s="13"/>
      <c r="O242" s="13"/>
      <c r="P242" s="13"/>
      <c r="Q242" s="14" t="s">
        <v>7</v>
      </c>
    </row>
    <row r="243" spans="1:17" ht="60" customHeight="1" x14ac:dyDescent="0.15">
      <c r="A243" s="22" t="e">
        <f>VLOOKUP(B243,#REF!,75,FALSE)</f>
        <v>#REF!</v>
      </c>
      <c r="B243" s="21"/>
      <c r="C243" s="23" t="e">
        <f>VLOOKUP(B243,#REF!,76,FALSE)</f>
        <v>#REF!</v>
      </c>
      <c r="D243" s="23" t="e">
        <f t="shared" si="3"/>
        <v>#REF!</v>
      </c>
      <c r="E243" s="24" t="e">
        <f>VLOOKUP(B243,#REF!,9,FALSE)&amp;CHAR(10)&amp;(DBCS(VLOOKUP(B243,#REF!,11,FALSE))&amp;(DBCS(VLOOKUP(B243,#REF!,10,FALSE))))</f>
        <v>#REF!</v>
      </c>
      <c r="F243" s="24" t="e">
        <f>IF(VLOOKUP(B243,#REF!,63,FALSE)="01","航空自衛隊第２補給処調達部長　村岡　良雄","航空自衛隊第２補給処調達部長代理調達管理課長　奥山　英樹")</f>
        <v>#REF!</v>
      </c>
      <c r="G243" s="25" t="e">
        <f>DATEVALUE(VLOOKUP(B243,#REF!,21,FALSE))</f>
        <v>#REF!</v>
      </c>
      <c r="H243" s="24" t="e">
        <f>VLOOKUP(B243,#REF!,18,FALSE)&amp;CHAR(10)&amp;(VLOOKUP(B243,#REF!,19,FALSE))</f>
        <v>#REF!</v>
      </c>
      <c r="I243" s="26" t="e">
        <f>VLOOKUP(H243,#REF!,2,FALSE)</f>
        <v>#REF!</v>
      </c>
      <c r="J243" s="11" t="e">
        <f>IF((VLOOKUP(B243,#REF!,68,FALSE)="55"),"一般競争入札","指名競争入札")</f>
        <v>#REF!</v>
      </c>
      <c r="K243" s="27" t="e">
        <f>IF(OR((VLOOKUP(B243,#REF!,66,FALSE)="1"),(VLOOKUP(B243,#REF!,8,FALSE)="1")),"非公開",(VLOOKUP(B243,#REF!,30,"FALSE")))</f>
        <v>#REF!</v>
      </c>
      <c r="L243" s="27" t="e">
        <f>VLOOKUP(B243,#REF!,29,FALSE)</f>
        <v>#REF!</v>
      </c>
      <c r="M243" s="28" t="e">
        <f>IF(OR((VLOOKUP(B243,#REF!,66,FALSE)="1"),(VLOOKUP(B243,#REF!,8,FALSE)="1")),"非公開",(ROUNDDOWN(L243/K243,3)))</f>
        <v>#REF!</v>
      </c>
      <c r="N243" s="13"/>
      <c r="O243" s="13"/>
      <c r="P243" s="13"/>
      <c r="Q243" s="14" t="s">
        <v>7</v>
      </c>
    </row>
    <row r="244" spans="1:17" ht="60" customHeight="1" x14ac:dyDescent="0.15">
      <c r="A244" s="22" t="e">
        <f>VLOOKUP(B244,#REF!,75,FALSE)</f>
        <v>#REF!</v>
      </c>
      <c r="B244" s="21"/>
      <c r="C244" s="23" t="e">
        <f>VLOOKUP(B244,#REF!,76,FALSE)</f>
        <v>#REF!</v>
      </c>
      <c r="D244" s="23" t="e">
        <f t="shared" si="3"/>
        <v>#REF!</v>
      </c>
      <c r="E244" s="24" t="e">
        <f>VLOOKUP(B244,#REF!,9,FALSE)&amp;CHAR(10)&amp;(DBCS(VLOOKUP(B244,#REF!,11,FALSE))&amp;(DBCS(VLOOKUP(B244,#REF!,10,FALSE))))</f>
        <v>#REF!</v>
      </c>
      <c r="F244" s="24" t="e">
        <f>IF(VLOOKUP(B244,#REF!,63,FALSE)="01","航空自衛隊第２補給処調達部長　村岡　良雄","航空自衛隊第２補給処調達部長代理調達管理課長　奥山　英樹")</f>
        <v>#REF!</v>
      </c>
      <c r="G244" s="25" t="e">
        <f>DATEVALUE(VLOOKUP(B244,#REF!,21,FALSE))</f>
        <v>#REF!</v>
      </c>
      <c r="H244" s="24" t="e">
        <f>VLOOKUP(B244,#REF!,18,FALSE)&amp;CHAR(10)&amp;(VLOOKUP(B244,#REF!,19,FALSE))</f>
        <v>#REF!</v>
      </c>
      <c r="I244" s="26" t="e">
        <f>VLOOKUP(H244,#REF!,2,FALSE)</f>
        <v>#REF!</v>
      </c>
      <c r="J244" s="11" t="e">
        <f>IF((VLOOKUP(B244,#REF!,68,FALSE)="55"),"一般競争入札","指名競争入札")</f>
        <v>#REF!</v>
      </c>
      <c r="K244" s="27" t="e">
        <f>IF(OR((VLOOKUP(B244,#REF!,66,FALSE)="1"),(VLOOKUP(B244,#REF!,8,FALSE)="1")),"非公開",(VLOOKUP(B244,#REF!,30,"FALSE")))</f>
        <v>#REF!</v>
      </c>
      <c r="L244" s="27" t="e">
        <f>VLOOKUP(B244,#REF!,29,FALSE)</f>
        <v>#REF!</v>
      </c>
      <c r="M244" s="28" t="e">
        <f>IF(OR((VLOOKUP(B244,#REF!,66,FALSE)="1"),(VLOOKUP(B244,#REF!,8,FALSE)="1")),"非公開",(ROUNDDOWN(L244/K244,3)))</f>
        <v>#REF!</v>
      </c>
      <c r="N244" s="13"/>
      <c r="O244" s="13"/>
      <c r="P244" s="13"/>
      <c r="Q244" s="14" t="s">
        <v>7</v>
      </c>
    </row>
    <row r="245" spans="1:17" ht="60" customHeight="1" x14ac:dyDescent="0.15">
      <c r="A245" s="22" t="e">
        <f>VLOOKUP(B245,#REF!,75,FALSE)</f>
        <v>#REF!</v>
      </c>
      <c r="B245" s="21"/>
      <c r="C245" s="23" t="e">
        <f>VLOOKUP(B245,#REF!,76,FALSE)</f>
        <v>#REF!</v>
      </c>
      <c r="D245" s="23" t="e">
        <f t="shared" si="3"/>
        <v>#REF!</v>
      </c>
      <c r="E245" s="24" t="e">
        <f>VLOOKUP(B245,#REF!,9,FALSE)&amp;CHAR(10)&amp;(DBCS(VLOOKUP(B245,#REF!,11,FALSE))&amp;(DBCS(VLOOKUP(B245,#REF!,10,FALSE))))</f>
        <v>#REF!</v>
      </c>
      <c r="F245" s="24" t="e">
        <f>IF(VLOOKUP(B245,#REF!,63,FALSE)="01","航空自衛隊第２補給処調達部長　村岡　良雄","航空自衛隊第２補給処調達部長代理調達管理課長　奥山　英樹")</f>
        <v>#REF!</v>
      </c>
      <c r="G245" s="25" t="e">
        <f>DATEVALUE(VLOOKUP(B245,#REF!,21,FALSE))</f>
        <v>#REF!</v>
      </c>
      <c r="H245" s="24" t="e">
        <f>VLOOKUP(B245,#REF!,18,FALSE)&amp;CHAR(10)&amp;(VLOOKUP(B245,#REF!,19,FALSE))</f>
        <v>#REF!</v>
      </c>
      <c r="I245" s="26" t="e">
        <f>VLOOKUP(H245,#REF!,2,FALSE)</f>
        <v>#REF!</v>
      </c>
      <c r="J245" s="11" t="e">
        <f>IF((VLOOKUP(B245,#REF!,68,FALSE)="55"),"一般競争入札","指名競争入札")</f>
        <v>#REF!</v>
      </c>
      <c r="K245" s="27" t="e">
        <f>IF(OR((VLOOKUP(B245,#REF!,66,FALSE)="1"),(VLOOKUP(B245,#REF!,8,FALSE)="1")),"非公開",(VLOOKUP(B245,#REF!,30,"FALSE")))</f>
        <v>#REF!</v>
      </c>
      <c r="L245" s="27" t="e">
        <f>VLOOKUP(B245,#REF!,29,FALSE)</f>
        <v>#REF!</v>
      </c>
      <c r="M245" s="28" t="e">
        <f>IF(OR((VLOOKUP(B245,#REF!,66,FALSE)="1"),(VLOOKUP(B245,#REF!,8,FALSE)="1")),"非公開",(ROUNDDOWN(L245/K245,3)))</f>
        <v>#REF!</v>
      </c>
      <c r="N245" s="13"/>
      <c r="O245" s="13"/>
      <c r="P245" s="13"/>
      <c r="Q245" s="14" t="s">
        <v>7</v>
      </c>
    </row>
    <row r="246" spans="1:17" ht="60" customHeight="1" x14ac:dyDescent="0.15">
      <c r="A246" s="22" t="e">
        <f>VLOOKUP(B246,#REF!,75,FALSE)</f>
        <v>#REF!</v>
      </c>
      <c r="B246" s="21"/>
      <c r="C246" s="23" t="e">
        <f>VLOOKUP(B246,#REF!,76,FALSE)</f>
        <v>#REF!</v>
      </c>
      <c r="D246" s="23" t="e">
        <f t="shared" si="3"/>
        <v>#REF!</v>
      </c>
      <c r="E246" s="24" t="e">
        <f>VLOOKUP(B246,#REF!,9,FALSE)&amp;CHAR(10)&amp;(DBCS(VLOOKUP(B246,#REF!,11,FALSE))&amp;(DBCS(VLOOKUP(B246,#REF!,10,FALSE))))</f>
        <v>#REF!</v>
      </c>
      <c r="F246" s="24" t="e">
        <f>IF(VLOOKUP(B246,#REF!,63,FALSE)="01","航空自衛隊第２補給処調達部長　村岡　良雄","航空自衛隊第２補給処調達部長代理調達管理課長　奥山　英樹")</f>
        <v>#REF!</v>
      </c>
      <c r="G246" s="25" t="e">
        <f>DATEVALUE(VLOOKUP(B246,#REF!,21,FALSE))</f>
        <v>#REF!</v>
      </c>
      <c r="H246" s="24" t="e">
        <f>VLOOKUP(B246,#REF!,18,FALSE)&amp;CHAR(10)&amp;(VLOOKUP(B246,#REF!,19,FALSE))</f>
        <v>#REF!</v>
      </c>
      <c r="I246" s="26" t="e">
        <f>VLOOKUP(H246,#REF!,2,FALSE)</f>
        <v>#REF!</v>
      </c>
      <c r="J246" s="11" t="e">
        <f>IF((VLOOKUP(B246,#REF!,68,FALSE)="55"),"一般競争入札","指名競争入札")</f>
        <v>#REF!</v>
      </c>
      <c r="K246" s="27" t="e">
        <f>IF(OR((VLOOKUP(B246,#REF!,66,FALSE)="1"),(VLOOKUP(B246,#REF!,8,FALSE)="1")),"非公開",(VLOOKUP(B246,#REF!,30,"FALSE")))</f>
        <v>#REF!</v>
      </c>
      <c r="L246" s="27" t="e">
        <f>VLOOKUP(B246,#REF!,29,FALSE)</f>
        <v>#REF!</v>
      </c>
      <c r="M246" s="28" t="e">
        <f>IF(OR((VLOOKUP(B246,#REF!,66,FALSE)="1"),(VLOOKUP(B246,#REF!,8,FALSE)="1")),"非公開",(ROUNDDOWN(L246/K246,3)))</f>
        <v>#REF!</v>
      </c>
      <c r="N246" s="13"/>
      <c r="O246" s="13"/>
      <c r="P246" s="13"/>
      <c r="Q246" s="14" t="s">
        <v>7</v>
      </c>
    </row>
    <row r="247" spans="1:17" ht="60" customHeight="1" x14ac:dyDescent="0.15">
      <c r="A247" s="22" t="e">
        <f>VLOOKUP(B247,#REF!,75,FALSE)</f>
        <v>#REF!</v>
      </c>
      <c r="B247" s="21"/>
      <c r="C247" s="23" t="e">
        <f>VLOOKUP(B247,#REF!,76,FALSE)</f>
        <v>#REF!</v>
      </c>
      <c r="D247" s="23" t="e">
        <f t="shared" si="3"/>
        <v>#REF!</v>
      </c>
      <c r="E247" s="24" t="e">
        <f>VLOOKUP(B247,#REF!,9,FALSE)&amp;CHAR(10)&amp;(DBCS(VLOOKUP(B247,#REF!,11,FALSE))&amp;(DBCS(VLOOKUP(B247,#REF!,10,FALSE))))</f>
        <v>#REF!</v>
      </c>
      <c r="F247" s="24" t="e">
        <f>IF(VLOOKUP(B247,#REF!,63,FALSE)="01","航空自衛隊第２補給処調達部長　村岡　良雄","航空自衛隊第２補給処調達部長代理調達管理課長　奥山　英樹")</f>
        <v>#REF!</v>
      </c>
      <c r="G247" s="25" t="e">
        <f>DATEVALUE(VLOOKUP(B247,#REF!,21,FALSE))</f>
        <v>#REF!</v>
      </c>
      <c r="H247" s="24" t="e">
        <f>VLOOKUP(B247,#REF!,18,FALSE)&amp;CHAR(10)&amp;(VLOOKUP(B247,#REF!,19,FALSE))</f>
        <v>#REF!</v>
      </c>
      <c r="I247" s="26" t="e">
        <f>VLOOKUP(H247,#REF!,2,FALSE)</f>
        <v>#REF!</v>
      </c>
      <c r="J247" s="11" t="e">
        <f>IF((VLOOKUP(B247,#REF!,68,FALSE)="55"),"一般競争入札","指名競争入札")</f>
        <v>#REF!</v>
      </c>
      <c r="K247" s="27" t="e">
        <f>IF(OR((VLOOKUP(B247,#REF!,66,FALSE)="1"),(VLOOKUP(B247,#REF!,8,FALSE)="1")),"非公開",(VLOOKUP(B247,#REF!,30,"FALSE")))</f>
        <v>#REF!</v>
      </c>
      <c r="L247" s="27" t="e">
        <f>VLOOKUP(B247,#REF!,29,FALSE)</f>
        <v>#REF!</v>
      </c>
      <c r="M247" s="28" t="e">
        <f>IF(OR((VLOOKUP(B247,#REF!,66,FALSE)="1"),(VLOOKUP(B247,#REF!,8,FALSE)="1")),"非公開",(ROUNDDOWN(L247/K247,3)))</f>
        <v>#REF!</v>
      </c>
      <c r="N247" s="13"/>
      <c r="O247" s="13"/>
      <c r="P247" s="13"/>
      <c r="Q247" s="14" t="s">
        <v>7</v>
      </c>
    </row>
    <row r="248" spans="1:17" ht="60" customHeight="1" x14ac:dyDescent="0.15">
      <c r="A248" s="22" t="e">
        <f>VLOOKUP(B248,#REF!,75,FALSE)</f>
        <v>#REF!</v>
      </c>
      <c r="B248" s="21"/>
      <c r="C248" s="23" t="e">
        <f>VLOOKUP(B248,#REF!,76,FALSE)</f>
        <v>#REF!</v>
      </c>
      <c r="D248" s="23" t="e">
        <f t="shared" si="3"/>
        <v>#REF!</v>
      </c>
      <c r="E248" s="24" t="e">
        <f>VLOOKUP(B248,#REF!,9,FALSE)&amp;CHAR(10)&amp;(DBCS(VLOOKUP(B248,#REF!,11,FALSE))&amp;(DBCS(VLOOKUP(B248,#REF!,10,FALSE))))</f>
        <v>#REF!</v>
      </c>
      <c r="F248" s="24" t="e">
        <f>IF(VLOOKUP(B248,#REF!,63,FALSE)="01","航空自衛隊第２補給処調達部長　村岡　良雄","航空自衛隊第２補給処調達部長代理調達管理課長　奥山　英樹")</f>
        <v>#REF!</v>
      </c>
      <c r="G248" s="25" t="e">
        <f>DATEVALUE(VLOOKUP(B248,#REF!,21,FALSE))</f>
        <v>#REF!</v>
      </c>
      <c r="H248" s="24" t="e">
        <f>VLOOKUP(B248,#REF!,18,FALSE)&amp;CHAR(10)&amp;(VLOOKUP(B248,#REF!,19,FALSE))</f>
        <v>#REF!</v>
      </c>
      <c r="I248" s="26" t="e">
        <f>VLOOKUP(H248,#REF!,2,FALSE)</f>
        <v>#REF!</v>
      </c>
      <c r="J248" s="11" t="e">
        <f>IF((VLOOKUP(B248,#REF!,68,FALSE)="55"),"一般競争入札","指名競争入札")</f>
        <v>#REF!</v>
      </c>
      <c r="K248" s="27" t="e">
        <f>IF(OR((VLOOKUP(B248,#REF!,66,FALSE)="1"),(VLOOKUP(B248,#REF!,8,FALSE)="1")),"非公開",(VLOOKUP(B248,#REF!,30,"FALSE")))</f>
        <v>#REF!</v>
      </c>
      <c r="L248" s="27" t="e">
        <f>VLOOKUP(B248,#REF!,29,FALSE)</f>
        <v>#REF!</v>
      </c>
      <c r="M248" s="28" t="e">
        <f>IF(OR((VLOOKUP(B248,#REF!,66,FALSE)="1"),(VLOOKUP(B248,#REF!,8,FALSE)="1")),"非公開",(ROUNDDOWN(L248/K248,3)))</f>
        <v>#REF!</v>
      </c>
      <c r="N248" s="13"/>
      <c r="O248" s="13"/>
      <c r="P248" s="13"/>
      <c r="Q248" s="14" t="s">
        <v>7</v>
      </c>
    </row>
    <row r="249" spans="1:17" ht="60" customHeight="1" x14ac:dyDescent="0.15">
      <c r="A249" s="22" t="e">
        <f>VLOOKUP(B249,#REF!,75,FALSE)</f>
        <v>#REF!</v>
      </c>
      <c r="B249" s="21"/>
      <c r="C249" s="23" t="e">
        <f>VLOOKUP(B249,#REF!,76,FALSE)</f>
        <v>#REF!</v>
      </c>
      <c r="D249" s="23" t="e">
        <f t="shared" si="3"/>
        <v>#REF!</v>
      </c>
      <c r="E249" s="24" t="e">
        <f>VLOOKUP(B249,#REF!,9,FALSE)&amp;CHAR(10)&amp;(DBCS(VLOOKUP(B249,#REF!,11,FALSE))&amp;(DBCS(VLOOKUP(B249,#REF!,10,FALSE))))</f>
        <v>#REF!</v>
      </c>
      <c r="F249" s="24" t="e">
        <f>IF(VLOOKUP(B249,#REF!,63,FALSE)="01","航空自衛隊第２補給処調達部長　村岡　良雄","航空自衛隊第２補給処調達部長代理調達管理課長　奥山　英樹")</f>
        <v>#REF!</v>
      </c>
      <c r="G249" s="25" t="e">
        <f>DATEVALUE(VLOOKUP(B249,#REF!,21,FALSE))</f>
        <v>#REF!</v>
      </c>
      <c r="H249" s="24" t="e">
        <f>VLOOKUP(B249,#REF!,18,FALSE)&amp;CHAR(10)&amp;(VLOOKUP(B249,#REF!,19,FALSE))</f>
        <v>#REF!</v>
      </c>
      <c r="I249" s="26" t="e">
        <f>VLOOKUP(H249,#REF!,2,FALSE)</f>
        <v>#REF!</v>
      </c>
      <c r="J249" s="11" t="e">
        <f>IF((VLOOKUP(B249,#REF!,68,FALSE)="55"),"一般競争入札","指名競争入札")</f>
        <v>#REF!</v>
      </c>
      <c r="K249" s="27" t="e">
        <f>IF(OR((VLOOKUP(B249,#REF!,66,FALSE)="1"),(VLOOKUP(B249,#REF!,8,FALSE)="1")),"非公開",(VLOOKUP(B249,#REF!,30,"FALSE")))</f>
        <v>#REF!</v>
      </c>
      <c r="L249" s="27" t="e">
        <f>VLOOKUP(B249,#REF!,29,FALSE)</f>
        <v>#REF!</v>
      </c>
      <c r="M249" s="28" t="e">
        <f>IF(OR((VLOOKUP(B249,#REF!,66,FALSE)="1"),(VLOOKUP(B249,#REF!,8,FALSE)="1")),"非公開",(ROUNDDOWN(L249/K249,3)))</f>
        <v>#REF!</v>
      </c>
      <c r="N249" s="13"/>
      <c r="O249" s="13"/>
      <c r="P249" s="13"/>
      <c r="Q249" s="14" t="s">
        <v>7</v>
      </c>
    </row>
    <row r="250" spans="1:17" ht="60" customHeight="1" x14ac:dyDescent="0.15">
      <c r="A250" s="22" t="e">
        <f>VLOOKUP(B250,#REF!,75,FALSE)</f>
        <v>#REF!</v>
      </c>
      <c r="B250" s="21"/>
      <c r="C250" s="23" t="e">
        <f>VLOOKUP(B250,#REF!,76,FALSE)</f>
        <v>#REF!</v>
      </c>
      <c r="D250" s="23" t="e">
        <f t="shared" si="3"/>
        <v>#REF!</v>
      </c>
      <c r="E250" s="24" t="e">
        <f>VLOOKUP(B250,#REF!,9,FALSE)&amp;CHAR(10)&amp;(DBCS(VLOOKUP(B250,#REF!,11,FALSE))&amp;(DBCS(VLOOKUP(B250,#REF!,10,FALSE))))</f>
        <v>#REF!</v>
      </c>
      <c r="F250" s="24" t="e">
        <f>IF(VLOOKUP(B250,#REF!,63,FALSE)="01","航空自衛隊第２補給処調達部長　村岡　良雄","航空自衛隊第２補給処調達部長代理調達管理課長　奥山　英樹")</f>
        <v>#REF!</v>
      </c>
      <c r="G250" s="25" t="e">
        <f>DATEVALUE(VLOOKUP(B250,#REF!,21,FALSE))</f>
        <v>#REF!</v>
      </c>
      <c r="H250" s="24" t="e">
        <f>VLOOKUP(B250,#REF!,18,FALSE)&amp;CHAR(10)&amp;(VLOOKUP(B250,#REF!,19,FALSE))</f>
        <v>#REF!</v>
      </c>
      <c r="I250" s="26" t="e">
        <f>VLOOKUP(H250,#REF!,2,FALSE)</f>
        <v>#REF!</v>
      </c>
      <c r="J250" s="11" t="e">
        <f>IF((VLOOKUP(B250,#REF!,68,FALSE)="55"),"一般競争入札","指名競争入札")</f>
        <v>#REF!</v>
      </c>
      <c r="K250" s="27" t="e">
        <f>IF(OR((VLOOKUP(B250,#REF!,66,FALSE)="1"),(VLOOKUP(B250,#REF!,8,FALSE)="1")),"非公開",(VLOOKUP(B250,#REF!,30,"FALSE")))</f>
        <v>#REF!</v>
      </c>
      <c r="L250" s="27" t="e">
        <f>VLOOKUP(B250,#REF!,29,FALSE)</f>
        <v>#REF!</v>
      </c>
      <c r="M250" s="28" t="e">
        <f>IF(OR((VLOOKUP(B250,#REF!,66,FALSE)="1"),(VLOOKUP(B250,#REF!,8,FALSE)="1")),"非公開",(ROUNDDOWN(L250/K250,3)))</f>
        <v>#REF!</v>
      </c>
      <c r="N250" s="13"/>
      <c r="O250" s="13"/>
      <c r="P250" s="13"/>
      <c r="Q250" s="14" t="s">
        <v>7</v>
      </c>
    </row>
    <row r="251" spans="1:17" ht="60" customHeight="1" x14ac:dyDescent="0.15">
      <c r="A251" s="22" t="e">
        <f>VLOOKUP(B251,#REF!,75,FALSE)</f>
        <v>#REF!</v>
      </c>
      <c r="B251" s="21"/>
      <c r="C251" s="23" t="e">
        <f>VLOOKUP(B251,#REF!,76,FALSE)</f>
        <v>#REF!</v>
      </c>
      <c r="D251" s="23" t="e">
        <f t="shared" si="3"/>
        <v>#REF!</v>
      </c>
      <c r="E251" s="24" t="e">
        <f>VLOOKUP(B251,#REF!,9,FALSE)&amp;CHAR(10)&amp;(DBCS(VLOOKUP(B251,#REF!,11,FALSE))&amp;(DBCS(VLOOKUP(B251,#REF!,10,FALSE))))</f>
        <v>#REF!</v>
      </c>
      <c r="F251" s="24" t="e">
        <f>IF(VLOOKUP(B251,#REF!,63,FALSE)="01","航空自衛隊第２補給処調達部長　村岡　良雄","航空自衛隊第２補給処調達部長代理調達管理課長　奥山　英樹")</f>
        <v>#REF!</v>
      </c>
      <c r="G251" s="25" t="e">
        <f>DATEVALUE(VLOOKUP(B251,#REF!,21,FALSE))</f>
        <v>#REF!</v>
      </c>
      <c r="H251" s="24" t="e">
        <f>VLOOKUP(B251,#REF!,18,FALSE)&amp;CHAR(10)&amp;(VLOOKUP(B251,#REF!,19,FALSE))</f>
        <v>#REF!</v>
      </c>
      <c r="I251" s="26" t="e">
        <f>VLOOKUP(H251,#REF!,2,FALSE)</f>
        <v>#REF!</v>
      </c>
      <c r="J251" s="11" t="e">
        <f>IF((VLOOKUP(B251,#REF!,68,FALSE)="55"),"一般競争入札","指名競争入札")</f>
        <v>#REF!</v>
      </c>
      <c r="K251" s="27" t="e">
        <f>IF(OR((VLOOKUP(B251,#REF!,66,FALSE)="1"),(VLOOKUP(B251,#REF!,8,FALSE)="1")),"非公開",(VLOOKUP(B251,#REF!,30,"FALSE")))</f>
        <v>#REF!</v>
      </c>
      <c r="L251" s="27" t="e">
        <f>VLOOKUP(B251,#REF!,29,FALSE)</f>
        <v>#REF!</v>
      </c>
      <c r="M251" s="28" t="e">
        <f>IF(OR((VLOOKUP(B251,#REF!,66,FALSE)="1"),(VLOOKUP(B251,#REF!,8,FALSE)="1")),"非公開",(ROUNDDOWN(L251/K251,3)))</f>
        <v>#REF!</v>
      </c>
      <c r="N251" s="13"/>
      <c r="O251" s="13"/>
      <c r="P251" s="13"/>
      <c r="Q251" s="14" t="s">
        <v>7</v>
      </c>
    </row>
    <row r="252" spans="1:17" ht="60" customHeight="1" x14ac:dyDescent="0.15">
      <c r="A252" s="22" t="e">
        <f>VLOOKUP(B252,#REF!,75,FALSE)</f>
        <v>#REF!</v>
      </c>
      <c r="B252" s="21"/>
      <c r="C252" s="23" t="e">
        <f>VLOOKUP(B252,#REF!,76,FALSE)</f>
        <v>#REF!</v>
      </c>
      <c r="D252" s="23" t="e">
        <f t="shared" si="3"/>
        <v>#REF!</v>
      </c>
      <c r="E252" s="24" t="e">
        <f>VLOOKUP(B252,#REF!,9,FALSE)&amp;CHAR(10)&amp;(DBCS(VLOOKUP(B252,#REF!,11,FALSE))&amp;(DBCS(VLOOKUP(B252,#REF!,10,FALSE))))</f>
        <v>#REF!</v>
      </c>
      <c r="F252" s="24" t="e">
        <f>IF(VLOOKUP(B252,#REF!,63,FALSE)="01","航空自衛隊第２補給処調達部長　村岡　良雄","航空自衛隊第２補給処調達部長代理調達管理課長　奥山　英樹")</f>
        <v>#REF!</v>
      </c>
      <c r="G252" s="25" t="e">
        <f>DATEVALUE(VLOOKUP(B252,#REF!,21,FALSE))</f>
        <v>#REF!</v>
      </c>
      <c r="H252" s="24" t="e">
        <f>VLOOKUP(B252,#REF!,18,FALSE)&amp;CHAR(10)&amp;(VLOOKUP(B252,#REF!,19,FALSE))</f>
        <v>#REF!</v>
      </c>
      <c r="I252" s="26" t="e">
        <f>VLOOKUP(H252,#REF!,2,FALSE)</f>
        <v>#REF!</v>
      </c>
      <c r="J252" s="11" t="e">
        <f>IF((VLOOKUP(B252,#REF!,68,FALSE)="55"),"一般競争入札","指名競争入札")</f>
        <v>#REF!</v>
      </c>
      <c r="K252" s="27" t="e">
        <f>IF(OR((VLOOKUP(B252,#REF!,66,FALSE)="1"),(VLOOKUP(B252,#REF!,8,FALSE)="1")),"非公開",(VLOOKUP(B252,#REF!,30,"FALSE")))</f>
        <v>#REF!</v>
      </c>
      <c r="L252" s="27" t="e">
        <f>VLOOKUP(B252,#REF!,29,FALSE)</f>
        <v>#REF!</v>
      </c>
      <c r="M252" s="28" t="e">
        <f>IF(OR((VLOOKUP(B252,#REF!,66,FALSE)="1"),(VLOOKUP(B252,#REF!,8,FALSE)="1")),"非公開",(ROUNDDOWN(L252/K252,3)))</f>
        <v>#REF!</v>
      </c>
      <c r="N252" s="13"/>
      <c r="O252" s="13"/>
      <c r="P252" s="13"/>
      <c r="Q252" s="14" t="s">
        <v>7</v>
      </c>
    </row>
    <row r="253" spans="1:17" ht="60" customHeight="1" x14ac:dyDescent="0.15">
      <c r="A253" s="22" t="e">
        <f>VLOOKUP(B253,#REF!,75,FALSE)</f>
        <v>#REF!</v>
      </c>
      <c r="B253" s="21"/>
      <c r="C253" s="23" t="e">
        <f>VLOOKUP(B253,#REF!,76,FALSE)</f>
        <v>#REF!</v>
      </c>
      <c r="D253" s="23" t="e">
        <f t="shared" si="3"/>
        <v>#REF!</v>
      </c>
      <c r="E253" s="24" t="e">
        <f>VLOOKUP(B253,#REF!,9,FALSE)&amp;CHAR(10)&amp;(DBCS(VLOOKUP(B253,#REF!,11,FALSE))&amp;(DBCS(VLOOKUP(B253,#REF!,10,FALSE))))</f>
        <v>#REF!</v>
      </c>
      <c r="F253" s="24" t="e">
        <f>IF(VLOOKUP(B253,#REF!,63,FALSE)="01","航空自衛隊第２補給処調達部長　村岡　良雄","航空自衛隊第２補給処調達部長代理調達管理課長　奥山　英樹")</f>
        <v>#REF!</v>
      </c>
      <c r="G253" s="25" t="e">
        <f>DATEVALUE(VLOOKUP(B253,#REF!,21,FALSE))</f>
        <v>#REF!</v>
      </c>
      <c r="H253" s="24" t="e">
        <f>VLOOKUP(B253,#REF!,18,FALSE)&amp;CHAR(10)&amp;(VLOOKUP(B253,#REF!,19,FALSE))</f>
        <v>#REF!</v>
      </c>
      <c r="I253" s="26" t="e">
        <f>VLOOKUP(H253,#REF!,2,FALSE)</f>
        <v>#REF!</v>
      </c>
      <c r="J253" s="11" t="e">
        <f>IF((VLOOKUP(B253,#REF!,68,FALSE)="55"),"一般競争入札","指名競争入札")</f>
        <v>#REF!</v>
      </c>
      <c r="K253" s="27" t="e">
        <f>IF(OR((VLOOKUP(B253,#REF!,66,FALSE)="1"),(VLOOKUP(B253,#REF!,8,FALSE)="1")),"非公開",(VLOOKUP(B253,#REF!,30,"FALSE")))</f>
        <v>#REF!</v>
      </c>
      <c r="L253" s="27" t="e">
        <f>VLOOKUP(B253,#REF!,29,FALSE)</f>
        <v>#REF!</v>
      </c>
      <c r="M253" s="28" t="e">
        <f>IF(OR((VLOOKUP(B253,#REF!,66,FALSE)="1"),(VLOOKUP(B253,#REF!,8,FALSE)="1")),"非公開",(ROUNDDOWN(L253/K253,3)))</f>
        <v>#REF!</v>
      </c>
      <c r="N253" s="13"/>
      <c r="O253" s="13"/>
      <c r="P253" s="13"/>
      <c r="Q253" s="14" t="s">
        <v>7</v>
      </c>
    </row>
    <row r="254" spans="1:17" ht="60" customHeight="1" x14ac:dyDescent="0.15">
      <c r="A254" s="22" t="e">
        <f>VLOOKUP(B254,#REF!,75,FALSE)</f>
        <v>#REF!</v>
      </c>
      <c r="B254" s="21"/>
      <c r="C254" s="23" t="e">
        <f>VLOOKUP(B254,#REF!,76,FALSE)</f>
        <v>#REF!</v>
      </c>
      <c r="D254" s="23" t="e">
        <f t="shared" si="3"/>
        <v>#REF!</v>
      </c>
      <c r="E254" s="24" t="e">
        <f>VLOOKUP(B254,#REF!,9,FALSE)&amp;CHAR(10)&amp;(DBCS(VLOOKUP(B254,#REF!,11,FALSE))&amp;(DBCS(VLOOKUP(B254,#REF!,10,FALSE))))</f>
        <v>#REF!</v>
      </c>
      <c r="F254" s="24" t="e">
        <f>IF(VLOOKUP(B254,#REF!,63,FALSE)="01","航空自衛隊第２補給処調達部長　村岡　良雄","航空自衛隊第２補給処調達部長代理調達管理課長　奥山　英樹")</f>
        <v>#REF!</v>
      </c>
      <c r="G254" s="25" t="e">
        <f>DATEVALUE(VLOOKUP(B254,#REF!,21,FALSE))</f>
        <v>#REF!</v>
      </c>
      <c r="H254" s="24" t="e">
        <f>VLOOKUP(B254,#REF!,18,FALSE)&amp;CHAR(10)&amp;(VLOOKUP(B254,#REF!,19,FALSE))</f>
        <v>#REF!</v>
      </c>
      <c r="I254" s="26" t="e">
        <f>VLOOKUP(H254,#REF!,2,FALSE)</f>
        <v>#REF!</v>
      </c>
      <c r="J254" s="11" t="e">
        <f>IF((VLOOKUP(B254,#REF!,68,FALSE)="55"),"一般競争入札","指名競争入札")</f>
        <v>#REF!</v>
      </c>
      <c r="K254" s="27" t="e">
        <f>IF(OR((VLOOKUP(B254,#REF!,66,FALSE)="1"),(VLOOKUP(B254,#REF!,8,FALSE)="1")),"非公開",(VLOOKUP(B254,#REF!,30,"FALSE")))</f>
        <v>#REF!</v>
      </c>
      <c r="L254" s="27" t="e">
        <f>VLOOKUP(B254,#REF!,29,FALSE)</f>
        <v>#REF!</v>
      </c>
      <c r="M254" s="28" t="e">
        <f>IF(OR((VLOOKUP(B254,#REF!,66,FALSE)="1"),(VLOOKUP(B254,#REF!,8,FALSE)="1")),"非公開",(ROUNDDOWN(L254/K254,3)))</f>
        <v>#REF!</v>
      </c>
      <c r="N254" s="13"/>
      <c r="O254" s="13"/>
      <c r="P254" s="13"/>
      <c r="Q254" s="14" t="s">
        <v>7</v>
      </c>
    </row>
    <row r="255" spans="1:17" ht="60" customHeight="1" x14ac:dyDescent="0.15">
      <c r="A255" s="22" t="e">
        <f>VLOOKUP(B255,#REF!,75,FALSE)</f>
        <v>#REF!</v>
      </c>
      <c r="B255" s="21"/>
      <c r="C255" s="23" t="e">
        <f>VLOOKUP(B255,#REF!,76,FALSE)</f>
        <v>#REF!</v>
      </c>
      <c r="D255" s="23" t="e">
        <f t="shared" si="3"/>
        <v>#REF!</v>
      </c>
      <c r="E255" s="24" t="e">
        <f>VLOOKUP(B255,#REF!,9,FALSE)&amp;CHAR(10)&amp;(DBCS(VLOOKUP(B255,#REF!,11,FALSE))&amp;(DBCS(VLOOKUP(B255,#REF!,10,FALSE))))</f>
        <v>#REF!</v>
      </c>
      <c r="F255" s="24" t="e">
        <f>IF(VLOOKUP(B255,#REF!,63,FALSE)="01","航空自衛隊第２補給処調達部長　村岡　良雄","航空自衛隊第２補給処調達部長代理調達管理課長　奥山　英樹")</f>
        <v>#REF!</v>
      </c>
      <c r="G255" s="25" t="e">
        <f>DATEVALUE(VLOOKUP(B255,#REF!,21,FALSE))</f>
        <v>#REF!</v>
      </c>
      <c r="H255" s="24" t="e">
        <f>VLOOKUP(B255,#REF!,18,FALSE)&amp;CHAR(10)&amp;(VLOOKUP(B255,#REF!,19,FALSE))</f>
        <v>#REF!</v>
      </c>
      <c r="I255" s="26" t="e">
        <f>VLOOKUP(H255,#REF!,2,FALSE)</f>
        <v>#REF!</v>
      </c>
      <c r="J255" s="11" t="e">
        <f>IF((VLOOKUP(B255,#REF!,68,FALSE)="55"),"一般競争入札","指名競争入札")</f>
        <v>#REF!</v>
      </c>
      <c r="K255" s="27" t="e">
        <f>IF(OR((VLOOKUP(B255,#REF!,66,FALSE)="1"),(VLOOKUP(B255,#REF!,8,FALSE)="1")),"非公開",(VLOOKUP(B255,#REF!,30,"FALSE")))</f>
        <v>#REF!</v>
      </c>
      <c r="L255" s="27" t="e">
        <f>VLOOKUP(B255,#REF!,29,FALSE)</f>
        <v>#REF!</v>
      </c>
      <c r="M255" s="28" t="e">
        <f>IF(OR((VLOOKUP(B255,#REF!,66,FALSE)="1"),(VLOOKUP(B255,#REF!,8,FALSE)="1")),"非公開",(ROUNDDOWN(L255/K255,3)))</f>
        <v>#REF!</v>
      </c>
      <c r="N255" s="13"/>
      <c r="O255" s="13"/>
      <c r="P255" s="13"/>
      <c r="Q255" s="14" t="s">
        <v>7</v>
      </c>
    </row>
    <row r="256" spans="1:17" ht="60" customHeight="1" x14ac:dyDescent="0.15">
      <c r="A256" s="22" t="e">
        <f>VLOOKUP(B256,#REF!,75,FALSE)</f>
        <v>#REF!</v>
      </c>
      <c r="B256" s="21"/>
      <c r="C256" s="23" t="e">
        <f>VLOOKUP(B256,#REF!,76,FALSE)</f>
        <v>#REF!</v>
      </c>
      <c r="D256" s="23" t="e">
        <f t="shared" si="3"/>
        <v>#REF!</v>
      </c>
      <c r="E256" s="24" t="e">
        <f>VLOOKUP(B256,#REF!,9,FALSE)&amp;CHAR(10)&amp;(DBCS(VLOOKUP(B256,#REF!,11,FALSE))&amp;(DBCS(VLOOKUP(B256,#REF!,10,FALSE))))</f>
        <v>#REF!</v>
      </c>
      <c r="F256" s="24" t="e">
        <f>IF(VLOOKUP(B256,#REF!,63,FALSE)="01","航空自衛隊第２補給処調達部長　村岡　良雄","航空自衛隊第２補給処調達部長代理調達管理課長　奥山　英樹")</f>
        <v>#REF!</v>
      </c>
      <c r="G256" s="25" t="e">
        <f>DATEVALUE(VLOOKUP(B256,#REF!,21,FALSE))</f>
        <v>#REF!</v>
      </c>
      <c r="H256" s="24" t="e">
        <f>VLOOKUP(B256,#REF!,18,FALSE)&amp;CHAR(10)&amp;(VLOOKUP(B256,#REF!,19,FALSE))</f>
        <v>#REF!</v>
      </c>
      <c r="I256" s="26" t="e">
        <f>VLOOKUP(H256,#REF!,2,FALSE)</f>
        <v>#REF!</v>
      </c>
      <c r="J256" s="11" t="e">
        <f>IF((VLOOKUP(B256,#REF!,68,FALSE)="55"),"一般競争入札","指名競争入札")</f>
        <v>#REF!</v>
      </c>
      <c r="K256" s="27" t="e">
        <f>IF(OR((VLOOKUP(B256,#REF!,66,FALSE)="1"),(VLOOKUP(B256,#REF!,8,FALSE)="1")),"非公開",(VLOOKUP(B256,#REF!,30,"FALSE")))</f>
        <v>#REF!</v>
      </c>
      <c r="L256" s="27" t="e">
        <f>VLOOKUP(B256,#REF!,29,FALSE)</f>
        <v>#REF!</v>
      </c>
      <c r="M256" s="28" t="e">
        <f>IF(OR((VLOOKUP(B256,#REF!,66,FALSE)="1"),(VLOOKUP(B256,#REF!,8,FALSE)="1")),"非公開",(ROUNDDOWN(L256/K256,3)))</f>
        <v>#REF!</v>
      </c>
      <c r="N256" s="13"/>
      <c r="O256" s="13"/>
      <c r="P256" s="13"/>
      <c r="Q256" s="14" t="s">
        <v>7</v>
      </c>
    </row>
    <row r="257" spans="1:17" ht="60" customHeight="1" x14ac:dyDescent="0.15">
      <c r="A257" s="22" t="e">
        <f>VLOOKUP(B257,#REF!,75,FALSE)</f>
        <v>#REF!</v>
      </c>
      <c r="B257" s="21"/>
      <c r="C257" s="23" t="e">
        <f>VLOOKUP(B257,#REF!,76,FALSE)</f>
        <v>#REF!</v>
      </c>
      <c r="D257" s="23" t="e">
        <f t="shared" si="3"/>
        <v>#REF!</v>
      </c>
      <c r="E257" s="24" t="e">
        <f>VLOOKUP(B257,#REF!,9,FALSE)&amp;CHAR(10)&amp;(DBCS(VLOOKUP(B257,#REF!,11,FALSE))&amp;(DBCS(VLOOKUP(B257,#REF!,10,FALSE))))</f>
        <v>#REF!</v>
      </c>
      <c r="F257" s="24" t="e">
        <f>IF(VLOOKUP(B257,#REF!,63,FALSE)="01","航空自衛隊第２補給処調達部長　村岡　良雄","航空自衛隊第２補給処調達部長代理調達管理課長　奥山　英樹")</f>
        <v>#REF!</v>
      </c>
      <c r="G257" s="25" t="e">
        <f>DATEVALUE(VLOOKUP(B257,#REF!,21,FALSE))</f>
        <v>#REF!</v>
      </c>
      <c r="H257" s="24" t="e">
        <f>VLOOKUP(B257,#REF!,18,FALSE)&amp;CHAR(10)&amp;(VLOOKUP(B257,#REF!,19,FALSE))</f>
        <v>#REF!</v>
      </c>
      <c r="I257" s="26" t="e">
        <f>VLOOKUP(H257,#REF!,2,FALSE)</f>
        <v>#REF!</v>
      </c>
      <c r="J257" s="11" t="e">
        <f>IF((VLOOKUP(B257,#REF!,68,FALSE)="55"),"一般競争入札","指名競争入札")</f>
        <v>#REF!</v>
      </c>
      <c r="K257" s="27" t="e">
        <f>IF(OR((VLOOKUP(B257,#REF!,66,FALSE)="1"),(VLOOKUP(B257,#REF!,8,FALSE)="1")),"非公開",(VLOOKUP(B257,#REF!,30,"FALSE")))</f>
        <v>#REF!</v>
      </c>
      <c r="L257" s="27" t="e">
        <f>VLOOKUP(B257,#REF!,29,FALSE)</f>
        <v>#REF!</v>
      </c>
      <c r="M257" s="28" t="e">
        <f>IF(OR((VLOOKUP(B257,#REF!,66,FALSE)="1"),(VLOOKUP(B257,#REF!,8,FALSE)="1")),"非公開",(ROUNDDOWN(L257/K257,3)))</f>
        <v>#REF!</v>
      </c>
      <c r="N257" s="13"/>
      <c r="O257" s="13"/>
      <c r="P257" s="13"/>
      <c r="Q257" s="14" t="s">
        <v>7</v>
      </c>
    </row>
    <row r="258" spans="1:17" ht="60" customHeight="1" x14ac:dyDescent="0.15">
      <c r="A258" s="22" t="e">
        <f>VLOOKUP(B258,#REF!,75,FALSE)</f>
        <v>#REF!</v>
      </c>
      <c r="B258" s="21"/>
      <c r="C258" s="23" t="e">
        <f>VLOOKUP(B258,#REF!,76,FALSE)</f>
        <v>#REF!</v>
      </c>
      <c r="D258" s="23" t="e">
        <f t="shared" si="3"/>
        <v>#REF!</v>
      </c>
      <c r="E258" s="24" t="e">
        <f>VLOOKUP(B258,#REF!,9,FALSE)&amp;CHAR(10)&amp;(DBCS(VLOOKUP(B258,#REF!,11,FALSE))&amp;(DBCS(VLOOKUP(B258,#REF!,10,FALSE))))</f>
        <v>#REF!</v>
      </c>
      <c r="F258" s="24" t="e">
        <f>IF(VLOOKUP(B258,#REF!,63,FALSE)="01","航空自衛隊第２補給処調達部長　村岡　良雄","航空自衛隊第２補給処調達部長代理調達管理課長　奥山　英樹")</f>
        <v>#REF!</v>
      </c>
      <c r="G258" s="25" t="e">
        <f>DATEVALUE(VLOOKUP(B258,#REF!,21,FALSE))</f>
        <v>#REF!</v>
      </c>
      <c r="H258" s="24" t="e">
        <f>VLOOKUP(B258,#REF!,18,FALSE)&amp;CHAR(10)&amp;(VLOOKUP(B258,#REF!,19,FALSE))</f>
        <v>#REF!</v>
      </c>
      <c r="I258" s="26" t="e">
        <f>VLOOKUP(H258,#REF!,2,FALSE)</f>
        <v>#REF!</v>
      </c>
      <c r="J258" s="11" t="e">
        <f>IF((VLOOKUP(B258,#REF!,68,FALSE)="55"),"一般競争入札","指名競争入札")</f>
        <v>#REF!</v>
      </c>
      <c r="K258" s="27" t="e">
        <f>IF(OR((VLOOKUP(B258,#REF!,66,FALSE)="1"),(VLOOKUP(B258,#REF!,8,FALSE)="1")),"非公開",(VLOOKUP(B258,#REF!,30,"FALSE")))</f>
        <v>#REF!</v>
      </c>
      <c r="L258" s="27" t="e">
        <f>VLOOKUP(B258,#REF!,29,FALSE)</f>
        <v>#REF!</v>
      </c>
      <c r="M258" s="28" t="e">
        <f>IF(OR((VLOOKUP(B258,#REF!,66,FALSE)="1"),(VLOOKUP(B258,#REF!,8,FALSE)="1")),"非公開",(ROUNDDOWN(L258/K258,3)))</f>
        <v>#REF!</v>
      </c>
      <c r="N258" s="13"/>
      <c r="O258" s="13"/>
      <c r="P258" s="13"/>
      <c r="Q258" s="14" t="s">
        <v>7</v>
      </c>
    </row>
    <row r="259" spans="1:17" ht="60" customHeight="1" x14ac:dyDescent="0.15">
      <c r="A259" s="22" t="e">
        <f>VLOOKUP(B259,#REF!,75,FALSE)</f>
        <v>#REF!</v>
      </c>
      <c r="B259" s="21"/>
      <c r="C259" s="23" t="e">
        <f>VLOOKUP(B259,#REF!,76,FALSE)</f>
        <v>#REF!</v>
      </c>
      <c r="D259" s="23" t="e">
        <f t="shared" si="3"/>
        <v>#REF!</v>
      </c>
      <c r="E259" s="24" t="e">
        <f>VLOOKUP(B259,#REF!,9,FALSE)&amp;CHAR(10)&amp;(DBCS(VLOOKUP(B259,#REF!,11,FALSE))&amp;(DBCS(VLOOKUP(B259,#REF!,10,FALSE))))</f>
        <v>#REF!</v>
      </c>
      <c r="F259" s="24" t="e">
        <f>IF(VLOOKUP(B259,#REF!,63,FALSE)="01","航空自衛隊第２補給処調達部長　村岡　良雄","航空自衛隊第２補給処調達部長代理調達管理課長　奥山　英樹")</f>
        <v>#REF!</v>
      </c>
      <c r="G259" s="25" t="e">
        <f>DATEVALUE(VLOOKUP(B259,#REF!,21,FALSE))</f>
        <v>#REF!</v>
      </c>
      <c r="H259" s="24" t="e">
        <f>VLOOKUP(B259,#REF!,18,FALSE)&amp;CHAR(10)&amp;(VLOOKUP(B259,#REF!,19,FALSE))</f>
        <v>#REF!</v>
      </c>
      <c r="I259" s="26" t="e">
        <f>VLOOKUP(H259,#REF!,2,FALSE)</f>
        <v>#REF!</v>
      </c>
      <c r="J259" s="11" t="e">
        <f>IF((VLOOKUP(B259,#REF!,68,FALSE)="55"),"一般競争入札","指名競争入札")</f>
        <v>#REF!</v>
      </c>
      <c r="K259" s="27" t="e">
        <f>IF(OR((VLOOKUP(B259,#REF!,66,FALSE)="1"),(VLOOKUP(B259,#REF!,8,FALSE)="1")),"非公開",(VLOOKUP(B259,#REF!,30,"FALSE")))</f>
        <v>#REF!</v>
      </c>
      <c r="L259" s="27" t="e">
        <f>VLOOKUP(B259,#REF!,29,FALSE)</f>
        <v>#REF!</v>
      </c>
      <c r="M259" s="28" t="e">
        <f>IF(OR((VLOOKUP(B259,#REF!,66,FALSE)="1"),(VLOOKUP(B259,#REF!,8,FALSE)="1")),"非公開",(ROUNDDOWN(L259/K259,3)))</f>
        <v>#REF!</v>
      </c>
      <c r="N259" s="13"/>
      <c r="O259" s="13"/>
      <c r="P259" s="13"/>
      <c r="Q259" s="14" t="s">
        <v>7</v>
      </c>
    </row>
    <row r="260" spans="1:17" ht="60" customHeight="1" x14ac:dyDescent="0.15">
      <c r="A260" s="22" t="e">
        <f>VLOOKUP(B260,#REF!,75,FALSE)</f>
        <v>#REF!</v>
      </c>
      <c r="B260" s="21"/>
      <c r="C260" s="23" t="e">
        <f>VLOOKUP(B260,#REF!,76,FALSE)</f>
        <v>#REF!</v>
      </c>
      <c r="D260" s="23" t="e">
        <f t="shared" si="3"/>
        <v>#REF!</v>
      </c>
      <c r="E260" s="24" t="e">
        <f>VLOOKUP(B260,#REF!,9,FALSE)&amp;CHAR(10)&amp;(DBCS(VLOOKUP(B260,#REF!,11,FALSE))&amp;(DBCS(VLOOKUP(B260,#REF!,10,FALSE))))</f>
        <v>#REF!</v>
      </c>
      <c r="F260" s="24" t="e">
        <f>IF(VLOOKUP(B260,#REF!,63,FALSE)="01","航空自衛隊第２補給処調達部長　村岡　良雄","航空自衛隊第２補給処調達部長代理調達管理課長　奥山　英樹")</f>
        <v>#REF!</v>
      </c>
      <c r="G260" s="25" t="e">
        <f>DATEVALUE(VLOOKUP(B260,#REF!,21,FALSE))</f>
        <v>#REF!</v>
      </c>
      <c r="H260" s="24" t="e">
        <f>VLOOKUP(B260,#REF!,18,FALSE)&amp;CHAR(10)&amp;(VLOOKUP(B260,#REF!,19,FALSE))</f>
        <v>#REF!</v>
      </c>
      <c r="I260" s="26" t="e">
        <f>VLOOKUP(H260,#REF!,2,FALSE)</f>
        <v>#REF!</v>
      </c>
      <c r="J260" s="11" t="e">
        <f>IF((VLOOKUP(B260,#REF!,68,FALSE)="55"),"一般競争入札","指名競争入札")</f>
        <v>#REF!</v>
      </c>
      <c r="K260" s="27" t="e">
        <f>IF(OR((VLOOKUP(B260,#REF!,66,FALSE)="1"),(VLOOKUP(B260,#REF!,8,FALSE)="1")),"非公開",(VLOOKUP(B260,#REF!,30,"FALSE")))</f>
        <v>#REF!</v>
      </c>
      <c r="L260" s="27" t="e">
        <f>VLOOKUP(B260,#REF!,29,FALSE)</f>
        <v>#REF!</v>
      </c>
      <c r="M260" s="28" t="e">
        <f>IF(OR((VLOOKUP(B260,#REF!,66,FALSE)="1"),(VLOOKUP(B260,#REF!,8,FALSE)="1")),"非公開",(ROUNDDOWN(L260/K260,3)))</f>
        <v>#REF!</v>
      </c>
      <c r="N260" s="13"/>
      <c r="O260" s="13"/>
      <c r="P260" s="13"/>
      <c r="Q260" s="14" t="s">
        <v>7</v>
      </c>
    </row>
    <row r="261" spans="1:17" ht="60" customHeight="1" x14ac:dyDescent="0.15">
      <c r="A261" s="22" t="e">
        <f>VLOOKUP(B261,#REF!,75,FALSE)</f>
        <v>#REF!</v>
      </c>
      <c r="B261" s="21"/>
      <c r="C261" s="23" t="e">
        <f>VLOOKUP(B261,#REF!,76,FALSE)</f>
        <v>#REF!</v>
      </c>
      <c r="D261" s="23" t="e">
        <f t="shared" ref="D261:D324" si="4">IF(C261="KE","市場価格方式","")</f>
        <v>#REF!</v>
      </c>
      <c r="E261" s="24" t="e">
        <f>VLOOKUP(B261,#REF!,9,FALSE)&amp;CHAR(10)&amp;(DBCS(VLOOKUP(B261,#REF!,11,FALSE))&amp;(DBCS(VLOOKUP(B261,#REF!,10,FALSE))))</f>
        <v>#REF!</v>
      </c>
      <c r="F261" s="24" t="e">
        <f>IF(VLOOKUP(B261,#REF!,63,FALSE)="01","航空自衛隊第２補給処調達部長　村岡　良雄","航空自衛隊第２補給処調達部長代理調達管理課長　奥山　英樹")</f>
        <v>#REF!</v>
      </c>
      <c r="G261" s="25" t="e">
        <f>DATEVALUE(VLOOKUP(B261,#REF!,21,FALSE))</f>
        <v>#REF!</v>
      </c>
      <c r="H261" s="24" t="e">
        <f>VLOOKUP(B261,#REF!,18,FALSE)&amp;CHAR(10)&amp;(VLOOKUP(B261,#REF!,19,FALSE))</f>
        <v>#REF!</v>
      </c>
      <c r="I261" s="26" t="e">
        <f>VLOOKUP(H261,#REF!,2,FALSE)</f>
        <v>#REF!</v>
      </c>
      <c r="J261" s="11" t="e">
        <f>IF((VLOOKUP(B261,#REF!,68,FALSE)="55"),"一般競争入札","指名競争入札")</f>
        <v>#REF!</v>
      </c>
      <c r="K261" s="27" t="e">
        <f>IF(OR((VLOOKUP(B261,#REF!,66,FALSE)="1"),(VLOOKUP(B261,#REF!,8,FALSE)="1")),"非公開",(VLOOKUP(B261,#REF!,30,"FALSE")))</f>
        <v>#REF!</v>
      </c>
      <c r="L261" s="27" t="e">
        <f>VLOOKUP(B261,#REF!,29,FALSE)</f>
        <v>#REF!</v>
      </c>
      <c r="M261" s="28" t="e">
        <f>IF(OR((VLOOKUP(B261,#REF!,66,FALSE)="1"),(VLOOKUP(B261,#REF!,8,FALSE)="1")),"非公開",(ROUNDDOWN(L261/K261,3)))</f>
        <v>#REF!</v>
      </c>
      <c r="N261" s="13"/>
      <c r="O261" s="13"/>
      <c r="P261" s="13"/>
      <c r="Q261" s="14" t="s">
        <v>7</v>
      </c>
    </row>
    <row r="262" spans="1:17" ht="60" customHeight="1" x14ac:dyDescent="0.15">
      <c r="A262" s="22" t="e">
        <f>VLOOKUP(B262,#REF!,75,FALSE)</f>
        <v>#REF!</v>
      </c>
      <c r="B262" s="21"/>
      <c r="C262" s="23" t="e">
        <f>VLOOKUP(B262,#REF!,76,FALSE)</f>
        <v>#REF!</v>
      </c>
      <c r="D262" s="23" t="e">
        <f t="shared" si="4"/>
        <v>#REF!</v>
      </c>
      <c r="E262" s="24" t="e">
        <f>VLOOKUP(B262,#REF!,9,FALSE)&amp;CHAR(10)&amp;(DBCS(VLOOKUP(B262,#REF!,11,FALSE))&amp;(DBCS(VLOOKUP(B262,#REF!,10,FALSE))))</f>
        <v>#REF!</v>
      </c>
      <c r="F262" s="24" t="e">
        <f>IF(VLOOKUP(B262,#REF!,63,FALSE)="01","航空自衛隊第２補給処調達部長　村岡　良雄","航空自衛隊第２補給処調達部長代理調達管理課長　奥山　英樹")</f>
        <v>#REF!</v>
      </c>
      <c r="G262" s="25" t="e">
        <f>DATEVALUE(VLOOKUP(B262,#REF!,21,FALSE))</f>
        <v>#REF!</v>
      </c>
      <c r="H262" s="24" t="e">
        <f>VLOOKUP(B262,#REF!,18,FALSE)&amp;CHAR(10)&amp;(VLOOKUP(B262,#REF!,19,FALSE))</f>
        <v>#REF!</v>
      </c>
      <c r="I262" s="26" t="e">
        <f>VLOOKUP(H262,#REF!,2,FALSE)</f>
        <v>#REF!</v>
      </c>
      <c r="J262" s="11" t="e">
        <f>IF((VLOOKUP(B262,#REF!,68,FALSE)="55"),"一般競争入札","指名競争入札")</f>
        <v>#REF!</v>
      </c>
      <c r="K262" s="27" t="e">
        <f>IF(OR((VLOOKUP(B262,#REF!,66,FALSE)="1"),(VLOOKUP(B262,#REF!,8,FALSE)="1")),"非公開",(VLOOKUP(B262,#REF!,30,"FALSE")))</f>
        <v>#REF!</v>
      </c>
      <c r="L262" s="27" t="e">
        <f>VLOOKUP(B262,#REF!,29,FALSE)</f>
        <v>#REF!</v>
      </c>
      <c r="M262" s="28" t="e">
        <f>IF(OR((VLOOKUP(B262,#REF!,66,FALSE)="1"),(VLOOKUP(B262,#REF!,8,FALSE)="1")),"非公開",(ROUNDDOWN(L262/K262,3)))</f>
        <v>#REF!</v>
      </c>
      <c r="N262" s="13"/>
      <c r="O262" s="13"/>
      <c r="P262" s="13"/>
      <c r="Q262" s="14" t="s">
        <v>7</v>
      </c>
    </row>
    <row r="263" spans="1:17" ht="60" customHeight="1" x14ac:dyDescent="0.15">
      <c r="A263" s="22" t="e">
        <f>VLOOKUP(B263,#REF!,75,FALSE)</f>
        <v>#REF!</v>
      </c>
      <c r="B263" s="21"/>
      <c r="C263" s="23" t="e">
        <f>VLOOKUP(B263,#REF!,76,FALSE)</f>
        <v>#REF!</v>
      </c>
      <c r="D263" s="23" t="e">
        <f t="shared" si="4"/>
        <v>#REF!</v>
      </c>
      <c r="E263" s="24" t="e">
        <f>VLOOKUP(B263,#REF!,9,FALSE)&amp;CHAR(10)&amp;(DBCS(VLOOKUP(B263,#REF!,11,FALSE))&amp;(DBCS(VLOOKUP(B263,#REF!,10,FALSE))))</f>
        <v>#REF!</v>
      </c>
      <c r="F263" s="24" t="e">
        <f>IF(VLOOKUP(B263,#REF!,63,FALSE)="01","航空自衛隊第２補給処調達部長　村岡　良雄","航空自衛隊第２補給処調達部長代理調達管理課長　奥山　英樹")</f>
        <v>#REF!</v>
      </c>
      <c r="G263" s="25" t="e">
        <f>DATEVALUE(VLOOKUP(B263,#REF!,21,FALSE))</f>
        <v>#REF!</v>
      </c>
      <c r="H263" s="24" t="e">
        <f>VLOOKUP(B263,#REF!,18,FALSE)&amp;CHAR(10)&amp;(VLOOKUP(B263,#REF!,19,FALSE))</f>
        <v>#REF!</v>
      </c>
      <c r="I263" s="26" t="e">
        <f>VLOOKUP(H263,#REF!,2,FALSE)</f>
        <v>#REF!</v>
      </c>
      <c r="J263" s="11" t="e">
        <f>IF((VLOOKUP(B263,#REF!,68,FALSE)="55"),"一般競争入札","指名競争入札")</f>
        <v>#REF!</v>
      </c>
      <c r="K263" s="27" t="e">
        <f>IF(OR((VLOOKUP(B263,#REF!,66,FALSE)="1"),(VLOOKUP(B263,#REF!,8,FALSE)="1")),"非公開",(VLOOKUP(B263,#REF!,30,"FALSE")))</f>
        <v>#REF!</v>
      </c>
      <c r="L263" s="27" t="e">
        <f>VLOOKUP(B263,#REF!,29,FALSE)</f>
        <v>#REF!</v>
      </c>
      <c r="M263" s="28" t="e">
        <f>IF(OR((VLOOKUP(B263,#REF!,66,FALSE)="1"),(VLOOKUP(B263,#REF!,8,FALSE)="1")),"非公開",(ROUNDDOWN(L263/K263,3)))</f>
        <v>#REF!</v>
      </c>
      <c r="N263" s="13"/>
      <c r="O263" s="13"/>
      <c r="P263" s="13"/>
      <c r="Q263" s="14" t="s">
        <v>7</v>
      </c>
    </row>
    <row r="264" spans="1:17" ht="60" customHeight="1" x14ac:dyDescent="0.15">
      <c r="A264" s="22" t="e">
        <f>VLOOKUP(B264,#REF!,75,FALSE)</f>
        <v>#REF!</v>
      </c>
      <c r="B264" s="21"/>
      <c r="C264" s="23" t="e">
        <f>VLOOKUP(B264,#REF!,76,FALSE)</f>
        <v>#REF!</v>
      </c>
      <c r="D264" s="23" t="e">
        <f t="shared" si="4"/>
        <v>#REF!</v>
      </c>
      <c r="E264" s="24" t="e">
        <f>VLOOKUP(B264,#REF!,9,FALSE)&amp;CHAR(10)&amp;(DBCS(VLOOKUP(B264,#REF!,11,FALSE))&amp;(DBCS(VLOOKUP(B264,#REF!,10,FALSE))))</f>
        <v>#REF!</v>
      </c>
      <c r="F264" s="24" t="e">
        <f>IF(VLOOKUP(B264,#REF!,63,FALSE)="01","航空自衛隊第２補給処調達部長　村岡　良雄","航空自衛隊第２補給処調達部長代理調達管理課長　奥山　英樹")</f>
        <v>#REF!</v>
      </c>
      <c r="G264" s="25" t="e">
        <f>DATEVALUE(VLOOKUP(B264,#REF!,21,FALSE))</f>
        <v>#REF!</v>
      </c>
      <c r="H264" s="24" t="e">
        <f>VLOOKUP(B264,#REF!,18,FALSE)&amp;CHAR(10)&amp;(VLOOKUP(B264,#REF!,19,FALSE))</f>
        <v>#REF!</v>
      </c>
      <c r="I264" s="26" t="e">
        <f>VLOOKUP(H264,#REF!,2,FALSE)</f>
        <v>#REF!</v>
      </c>
      <c r="J264" s="11" t="e">
        <f>IF((VLOOKUP(B264,#REF!,68,FALSE)="55"),"一般競争入札","指名競争入札")</f>
        <v>#REF!</v>
      </c>
      <c r="K264" s="27" t="e">
        <f>IF(OR((VLOOKUP(B264,#REF!,66,FALSE)="1"),(VLOOKUP(B264,#REF!,8,FALSE)="1")),"非公開",(VLOOKUP(B264,#REF!,30,"FALSE")))</f>
        <v>#REF!</v>
      </c>
      <c r="L264" s="27" t="e">
        <f>VLOOKUP(B264,#REF!,29,FALSE)</f>
        <v>#REF!</v>
      </c>
      <c r="M264" s="28" t="e">
        <f>IF(OR((VLOOKUP(B264,#REF!,66,FALSE)="1"),(VLOOKUP(B264,#REF!,8,FALSE)="1")),"非公開",(ROUNDDOWN(L264/K264,3)))</f>
        <v>#REF!</v>
      </c>
      <c r="N264" s="13"/>
      <c r="O264" s="13"/>
      <c r="P264" s="13"/>
      <c r="Q264" s="14" t="s">
        <v>7</v>
      </c>
    </row>
    <row r="265" spans="1:17" ht="60" customHeight="1" x14ac:dyDescent="0.15">
      <c r="A265" s="22" t="e">
        <f>VLOOKUP(B265,#REF!,75,FALSE)</f>
        <v>#REF!</v>
      </c>
      <c r="B265" s="21"/>
      <c r="C265" s="23" t="e">
        <f>VLOOKUP(B265,#REF!,76,FALSE)</f>
        <v>#REF!</v>
      </c>
      <c r="D265" s="23" t="e">
        <f t="shared" si="4"/>
        <v>#REF!</v>
      </c>
      <c r="E265" s="24" t="e">
        <f>VLOOKUP(B265,#REF!,9,FALSE)&amp;CHAR(10)&amp;(DBCS(VLOOKUP(B265,#REF!,11,FALSE))&amp;(DBCS(VLOOKUP(B265,#REF!,10,FALSE))))</f>
        <v>#REF!</v>
      </c>
      <c r="F265" s="24" t="e">
        <f>IF(VLOOKUP(B265,#REF!,63,FALSE)="01","航空自衛隊第２補給処調達部長　村岡　良雄","航空自衛隊第２補給処調達部長代理調達管理課長　奥山　英樹")</f>
        <v>#REF!</v>
      </c>
      <c r="G265" s="25" t="e">
        <f>DATEVALUE(VLOOKUP(B265,#REF!,21,FALSE))</f>
        <v>#REF!</v>
      </c>
      <c r="H265" s="24" t="e">
        <f>VLOOKUP(B265,#REF!,18,FALSE)&amp;CHAR(10)&amp;(VLOOKUP(B265,#REF!,19,FALSE))</f>
        <v>#REF!</v>
      </c>
      <c r="I265" s="26" t="e">
        <f>VLOOKUP(H265,#REF!,2,FALSE)</f>
        <v>#REF!</v>
      </c>
      <c r="J265" s="11" t="e">
        <f>IF((VLOOKUP(B265,#REF!,68,FALSE)="55"),"一般競争入札","指名競争入札")</f>
        <v>#REF!</v>
      </c>
      <c r="K265" s="27" t="e">
        <f>IF(OR((VLOOKUP(B265,#REF!,66,FALSE)="1"),(VLOOKUP(B265,#REF!,8,FALSE)="1")),"非公開",(VLOOKUP(B265,#REF!,30,"FALSE")))</f>
        <v>#REF!</v>
      </c>
      <c r="L265" s="27" t="e">
        <f>VLOOKUP(B265,#REF!,29,FALSE)</f>
        <v>#REF!</v>
      </c>
      <c r="M265" s="28" t="e">
        <f>IF(OR((VLOOKUP(B265,#REF!,66,FALSE)="1"),(VLOOKUP(B265,#REF!,8,FALSE)="1")),"非公開",(ROUNDDOWN(L265/K265,3)))</f>
        <v>#REF!</v>
      </c>
      <c r="N265" s="13"/>
      <c r="O265" s="13"/>
      <c r="P265" s="13"/>
      <c r="Q265" s="14" t="s">
        <v>7</v>
      </c>
    </row>
    <row r="266" spans="1:17" ht="60" customHeight="1" x14ac:dyDescent="0.15">
      <c r="A266" s="22" t="e">
        <f>VLOOKUP(B266,#REF!,75,FALSE)</f>
        <v>#REF!</v>
      </c>
      <c r="B266" s="21"/>
      <c r="C266" s="23" t="e">
        <f>VLOOKUP(B266,#REF!,76,FALSE)</f>
        <v>#REF!</v>
      </c>
      <c r="D266" s="23" t="e">
        <f t="shared" si="4"/>
        <v>#REF!</v>
      </c>
      <c r="E266" s="24" t="e">
        <f>VLOOKUP(B266,#REF!,9,FALSE)&amp;CHAR(10)&amp;(DBCS(VLOOKUP(B266,#REF!,11,FALSE))&amp;(DBCS(VLOOKUP(B266,#REF!,10,FALSE))))</f>
        <v>#REF!</v>
      </c>
      <c r="F266" s="24" t="e">
        <f>IF(VLOOKUP(B266,#REF!,63,FALSE)="01","航空自衛隊第２補給処調達部長　村岡　良雄","航空自衛隊第２補給処調達部長代理調達管理課長　奥山　英樹")</f>
        <v>#REF!</v>
      </c>
      <c r="G266" s="25" t="e">
        <f>DATEVALUE(VLOOKUP(B266,#REF!,21,FALSE))</f>
        <v>#REF!</v>
      </c>
      <c r="H266" s="24" t="e">
        <f>VLOOKUP(B266,#REF!,18,FALSE)&amp;CHAR(10)&amp;(VLOOKUP(B266,#REF!,19,FALSE))</f>
        <v>#REF!</v>
      </c>
      <c r="I266" s="26" t="e">
        <f>VLOOKUP(H266,#REF!,2,FALSE)</f>
        <v>#REF!</v>
      </c>
      <c r="J266" s="11" t="e">
        <f>IF((VLOOKUP(B266,#REF!,68,FALSE)="55"),"一般競争入札","指名競争入札")</f>
        <v>#REF!</v>
      </c>
      <c r="K266" s="27" t="e">
        <f>IF(OR((VLOOKUP(B266,#REF!,66,FALSE)="1"),(VLOOKUP(B266,#REF!,8,FALSE)="1")),"非公開",(VLOOKUP(B266,#REF!,30,"FALSE")))</f>
        <v>#REF!</v>
      </c>
      <c r="L266" s="27" t="e">
        <f>VLOOKUP(B266,#REF!,29,FALSE)</f>
        <v>#REF!</v>
      </c>
      <c r="M266" s="28" t="e">
        <f>IF(OR((VLOOKUP(B266,#REF!,66,FALSE)="1"),(VLOOKUP(B266,#REF!,8,FALSE)="1")),"非公開",(ROUNDDOWN(L266/K266,3)))</f>
        <v>#REF!</v>
      </c>
      <c r="N266" s="13"/>
      <c r="O266" s="13"/>
      <c r="P266" s="13"/>
      <c r="Q266" s="14" t="s">
        <v>7</v>
      </c>
    </row>
    <row r="267" spans="1:17" ht="60" customHeight="1" x14ac:dyDescent="0.15">
      <c r="A267" s="22" t="e">
        <f>VLOOKUP(B267,#REF!,75,FALSE)</f>
        <v>#REF!</v>
      </c>
      <c r="B267" s="21"/>
      <c r="C267" s="23" t="e">
        <f>VLOOKUP(B267,#REF!,76,FALSE)</f>
        <v>#REF!</v>
      </c>
      <c r="D267" s="23" t="e">
        <f t="shared" si="4"/>
        <v>#REF!</v>
      </c>
      <c r="E267" s="24" t="e">
        <f>VLOOKUP(B267,#REF!,9,FALSE)&amp;CHAR(10)&amp;(DBCS(VLOOKUP(B267,#REF!,11,FALSE))&amp;(DBCS(VLOOKUP(B267,#REF!,10,FALSE))))</f>
        <v>#REF!</v>
      </c>
      <c r="F267" s="24" t="e">
        <f>IF(VLOOKUP(B267,#REF!,63,FALSE)="01","航空自衛隊第２補給処調達部長　村岡　良雄","航空自衛隊第２補給処調達部長代理調達管理課長　奥山　英樹")</f>
        <v>#REF!</v>
      </c>
      <c r="G267" s="25" t="e">
        <f>DATEVALUE(VLOOKUP(B267,#REF!,21,FALSE))</f>
        <v>#REF!</v>
      </c>
      <c r="H267" s="24" t="e">
        <f>VLOOKUP(B267,#REF!,18,FALSE)&amp;CHAR(10)&amp;(VLOOKUP(B267,#REF!,19,FALSE))</f>
        <v>#REF!</v>
      </c>
      <c r="I267" s="26" t="e">
        <f>VLOOKUP(H267,#REF!,2,FALSE)</f>
        <v>#REF!</v>
      </c>
      <c r="J267" s="11" t="e">
        <f>IF((VLOOKUP(B267,#REF!,68,FALSE)="55"),"一般競争入札","指名競争入札")</f>
        <v>#REF!</v>
      </c>
      <c r="K267" s="27" t="e">
        <f>IF(OR((VLOOKUP(B267,#REF!,66,FALSE)="1"),(VLOOKUP(B267,#REF!,8,FALSE)="1")),"非公開",(VLOOKUP(B267,#REF!,30,"FALSE")))</f>
        <v>#REF!</v>
      </c>
      <c r="L267" s="27" t="e">
        <f>VLOOKUP(B267,#REF!,29,FALSE)</f>
        <v>#REF!</v>
      </c>
      <c r="M267" s="28" t="e">
        <f>IF(OR((VLOOKUP(B267,#REF!,66,FALSE)="1"),(VLOOKUP(B267,#REF!,8,FALSE)="1")),"非公開",(ROUNDDOWN(L267/K267,3)))</f>
        <v>#REF!</v>
      </c>
      <c r="N267" s="13"/>
      <c r="O267" s="13"/>
      <c r="P267" s="13"/>
      <c r="Q267" s="14" t="s">
        <v>7</v>
      </c>
    </row>
    <row r="268" spans="1:17" ht="60" customHeight="1" x14ac:dyDescent="0.15">
      <c r="A268" s="22" t="e">
        <f>VLOOKUP(B268,#REF!,75,FALSE)</f>
        <v>#REF!</v>
      </c>
      <c r="B268" s="21"/>
      <c r="C268" s="23" t="e">
        <f>VLOOKUP(B268,#REF!,76,FALSE)</f>
        <v>#REF!</v>
      </c>
      <c r="D268" s="23" t="e">
        <f t="shared" si="4"/>
        <v>#REF!</v>
      </c>
      <c r="E268" s="24" t="e">
        <f>VLOOKUP(B268,#REF!,9,FALSE)&amp;CHAR(10)&amp;(DBCS(VLOOKUP(B268,#REF!,11,FALSE))&amp;(DBCS(VLOOKUP(B268,#REF!,10,FALSE))))</f>
        <v>#REF!</v>
      </c>
      <c r="F268" s="24" t="e">
        <f>IF(VLOOKUP(B268,#REF!,63,FALSE)="01","航空自衛隊第２補給処調達部長　村岡　良雄","航空自衛隊第２補給処調達部長代理調達管理課長　奥山　英樹")</f>
        <v>#REF!</v>
      </c>
      <c r="G268" s="25" t="e">
        <f>DATEVALUE(VLOOKUP(B268,#REF!,21,FALSE))</f>
        <v>#REF!</v>
      </c>
      <c r="H268" s="24" t="e">
        <f>VLOOKUP(B268,#REF!,18,FALSE)&amp;CHAR(10)&amp;(VLOOKUP(B268,#REF!,19,FALSE))</f>
        <v>#REF!</v>
      </c>
      <c r="I268" s="26" t="e">
        <f>VLOOKUP(H268,#REF!,2,FALSE)</f>
        <v>#REF!</v>
      </c>
      <c r="J268" s="11" t="e">
        <f>IF((VLOOKUP(B268,#REF!,68,FALSE)="55"),"一般競争入札","指名競争入札")</f>
        <v>#REF!</v>
      </c>
      <c r="K268" s="27" t="e">
        <f>IF(OR((VLOOKUP(B268,#REF!,66,FALSE)="1"),(VLOOKUP(B268,#REF!,8,FALSE)="1")),"非公開",(VLOOKUP(B268,#REF!,30,"FALSE")))</f>
        <v>#REF!</v>
      </c>
      <c r="L268" s="27" t="e">
        <f>VLOOKUP(B268,#REF!,29,FALSE)</f>
        <v>#REF!</v>
      </c>
      <c r="M268" s="28" t="e">
        <f>IF(OR((VLOOKUP(B268,#REF!,66,FALSE)="1"),(VLOOKUP(B268,#REF!,8,FALSE)="1")),"非公開",(ROUNDDOWN(L268/K268,3)))</f>
        <v>#REF!</v>
      </c>
      <c r="N268" s="13"/>
      <c r="O268" s="13"/>
      <c r="P268" s="13"/>
      <c r="Q268" s="14" t="s">
        <v>7</v>
      </c>
    </row>
    <row r="269" spans="1:17" ht="60" customHeight="1" x14ac:dyDescent="0.15">
      <c r="A269" s="22" t="e">
        <f>VLOOKUP(B269,#REF!,75,FALSE)</f>
        <v>#REF!</v>
      </c>
      <c r="B269" s="21"/>
      <c r="C269" s="23" t="e">
        <f>VLOOKUP(B269,#REF!,76,FALSE)</f>
        <v>#REF!</v>
      </c>
      <c r="D269" s="23" t="e">
        <f t="shared" si="4"/>
        <v>#REF!</v>
      </c>
      <c r="E269" s="24" t="e">
        <f>VLOOKUP(B269,#REF!,9,FALSE)&amp;CHAR(10)&amp;(DBCS(VLOOKUP(B269,#REF!,11,FALSE))&amp;(DBCS(VLOOKUP(B269,#REF!,10,FALSE))))</f>
        <v>#REF!</v>
      </c>
      <c r="F269" s="24" t="e">
        <f>IF(VLOOKUP(B269,#REF!,63,FALSE)="01","航空自衛隊第２補給処調達部長　村岡　良雄","航空自衛隊第２補給処調達部長代理調達管理課長　奥山　英樹")</f>
        <v>#REF!</v>
      </c>
      <c r="G269" s="25" t="e">
        <f>DATEVALUE(VLOOKUP(B269,#REF!,21,FALSE))</f>
        <v>#REF!</v>
      </c>
      <c r="H269" s="24" t="e">
        <f>VLOOKUP(B269,#REF!,18,FALSE)&amp;CHAR(10)&amp;(VLOOKUP(B269,#REF!,19,FALSE))</f>
        <v>#REF!</v>
      </c>
      <c r="I269" s="26" t="e">
        <f>VLOOKUP(H269,#REF!,2,FALSE)</f>
        <v>#REF!</v>
      </c>
      <c r="J269" s="11" t="e">
        <f>IF((VLOOKUP(B269,#REF!,68,FALSE)="55"),"一般競争入札","指名競争入札")</f>
        <v>#REF!</v>
      </c>
      <c r="K269" s="27" t="e">
        <f>IF(OR((VLOOKUP(B269,#REF!,66,FALSE)="1"),(VLOOKUP(B269,#REF!,8,FALSE)="1")),"非公開",(VLOOKUP(B269,#REF!,30,"FALSE")))</f>
        <v>#REF!</v>
      </c>
      <c r="L269" s="27" t="e">
        <f>VLOOKUP(B269,#REF!,29,FALSE)</f>
        <v>#REF!</v>
      </c>
      <c r="M269" s="28" t="e">
        <f>IF(OR((VLOOKUP(B269,#REF!,66,FALSE)="1"),(VLOOKUP(B269,#REF!,8,FALSE)="1")),"非公開",(ROUNDDOWN(L269/K269,3)))</f>
        <v>#REF!</v>
      </c>
      <c r="N269" s="13"/>
      <c r="O269" s="13"/>
      <c r="P269" s="13"/>
      <c r="Q269" s="14" t="s">
        <v>7</v>
      </c>
    </row>
    <row r="270" spans="1:17" ht="60" customHeight="1" x14ac:dyDescent="0.15">
      <c r="A270" s="22" t="e">
        <f>VLOOKUP(B270,#REF!,75,FALSE)</f>
        <v>#REF!</v>
      </c>
      <c r="B270" s="21"/>
      <c r="C270" s="23" t="e">
        <f>VLOOKUP(B270,#REF!,76,FALSE)</f>
        <v>#REF!</v>
      </c>
      <c r="D270" s="23" t="e">
        <f t="shared" si="4"/>
        <v>#REF!</v>
      </c>
      <c r="E270" s="24" t="e">
        <f>VLOOKUP(B270,#REF!,9,FALSE)&amp;CHAR(10)&amp;(DBCS(VLOOKUP(B270,#REF!,11,FALSE))&amp;(DBCS(VLOOKUP(B270,#REF!,10,FALSE))))</f>
        <v>#REF!</v>
      </c>
      <c r="F270" s="24" t="e">
        <f>IF(VLOOKUP(B270,#REF!,63,FALSE)="01","航空自衛隊第２補給処調達部長　村岡　良雄","航空自衛隊第２補給処調達部長代理調達管理課長　奥山　英樹")</f>
        <v>#REF!</v>
      </c>
      <c r="G270" s="25" t="e">
        <f>DATEVALUE(VLOOKUP(B270,#REF!,21,FALSE))</f>
        <v>#REF!</v>
      </c>
      <c r="H270" s="24" t="e">
        <f>VLOOKUP(B270,#REF!,18,FALSE)&amp;CHAR(10)&amp;(VLOOKUP(B270,#REF!,19,FALSE))</f>
        <v>#REF!</v>
      </c>
      <c r="I270" s="26" t="e">
        <f>VLOOKUP(H270,#REF!,2,FALSE)</f>
        <v>#REF!</v>
      </c>
      <c r="J270" s="11" t="e">
        <f>IF((VLOOKUP(B270,#REF!,68,FALSE)="55"),"一般競争入札","指名競争入札")</f>
        <v>#REF!</v>
      </c>
      <c r="K270" s="27" t="e">
        <f>IF(OR((VLOOKUP(B270,#REF!,66,FALSE)="1"),(VLOOKUP(B270,#REF!,8,FALSE)="1")),"非公開",(VLOOKUP(B270,#REF!,30,"FALSE")))</f>
        <v>#REF!</v>
      </c>
      <c r="L270" s="27" t="e">
        <f>VLOOKUP(B270,#REF!,29,FALSE)</f>
        <v>#REF!</v>
      </c>
      <c r="M270" s="28" t="e">
        <f>IF(OR((VLOOKUP(B270,#REF!,66,FALSE)="1"),(VLOOKUP(B270,#REF!,8,FALSE)="1")),"非公開",(ROUNDDOWN(L270/K270,3)))</f>
        <v>#REF!</v>
      </c>
      <c r="N270" s="13"/>
      <c r="O270" s="13"/>
      <c r="P270" s="13"/>
      <c r="Q270" s="14" t="s">
        <v>7</v>
      </c>
    </row>
    <row r="271" spans="1:17" ht="60" customHeight="1" x14ac:dyDescent="0.15">
      <c r="A271" s="22" t="e">
        <f>VLOOKUP(B271,#REF!,75,FALSE)</f>
        <v>#REF!</v>
      </c>
      <c r="B271" s="21"/>
      <c r="C271" s="23" t="e">
        <f>VLOOKUP(B271,#REF!,76,FALSE)</f>
        <v>#REF!</v>
      </c>
      <c r="D271" s="23" t="e">
        <f t="shared" si="4"/>
        <v>#REF!</v>
      </c>
      <c r="E271" s="24" t="e">
        <f>VLOOKUP(B271,#REF!,9,FALSE)&amp;CHAR(10)&amp;(DBCS(VLOOKUP(B271,#REF!,11,FALSE))&amp;(DBCS(VLOOKUP(B271,#REF!,10,FALSE))))</f>
        <v>#REF!</v>
      </c>
      <c r="F271" s="24" t="e">
        <f>IF(VLOOKUP(B271,#REF!,63,FALSE)="01","航空自衛隊第２補給処調達部長　村岡　良雄","航空自衛隊第２補給処調達部長代理調達管理課長　奥山　英樹")</f>
        <v>#REF!</v>
      </c>
      <c r="G271" s="25" t="e">
        <f>DATEVALUE(VLOOKUP(B271,#REF!,21,FALSE))</f>
        <v>#REF!</v>
      </c>
      <c r="H271" s="24" t="e">
        <f>VLOOKUP(B271,#REF!,18,FALSE)&amp;CHAR(10)&amp;(VLOOKUP(B271,#REF!,19,FALSE))</f>
        <v>#REF!</v>
      </c>
      <c r="I271" s="26" t="e">
        <f>VLOOKUP(H271,#REF!,2,FALSE)</f>
        <v>#REF!</v>
      </c>
      <c r="J271" s="11" t="e">
        <f>IF((VLOOKUP(B271,#REF!,68,FALSE)="55"),"一般競争入札","指名競争入札")</f>
        <v>#REF!</v>
      </c>
      <c r="K271" s="27" t="e">
        <f>IF(OR((VLOOKUP(B271,#REF!,66,FALSE)="1"),(VLOOKUP(B271,#REF!,8,FALSE)="1")),"非公開",(VLOOKUP(B271,#REF!,30,"FALSE")))</f>
        <v>#REF!</v>
      </c>
      <c r="L271" s="27" t="e">
        <f>VLOOKUP(B271,#REF!,29,FALSE)</f>
        <v>#REF!</v>
      </c>
      <c r="M271" s="28" t="e">
        <f>IF(OR((VLOOKUP(B271,#REF!,66,FALSE)="1"),(VLOOKUP(B271,#REF!,8,FALSE)="1")),"非公開",(ROUNDDOWN(L271/K271,3)))</f>
        <v>#REF!</v>
      </c>
      <c r="N271" s="13"/>
      <c r="O271" s="13"/>
      <c r="P271" s="13"/>
      <c r="Q271" s="14" t="s">
        <v>7</v>
      </c>
    </row>
    <row r="272" spans="1:17" ht="60" customHeight="1" x14ac:dyDescent="0.15">
      <c r="A272" s="22" t="e">
        <f>VLOOKUP(B272,#REF!,75,FALSE)</f>
        <v>#REF!</v>
      </c>
      <c r="B272" s="21"/>
      <c r="C272" s="23" t="e">
        <f>VLOOKUP(B272,#REF!,76,FALSE)</f>
        <v>#REF!</v>
      </c>
      <c r="D272" s="23" t="e">
        <f t="shared" si="4"/>
        <v>#REF!</v>
      </c>
      <c r="E272" s="24" t="e">
        <f>VLOOKUP(B272,#REF!,9,FALSE)&amp;CHAR(10)&amp;(DBCS(VLOOKUP(B272,#REF!,11,FALSE))&amp;(DBCS(VLOOKUP(B272,#REF!,10,FALSE))))</f>
        <v>#REF!</v>
      </c>
      <c r="F272" s="24" t="e">
        <f>IF(VLOOKUP(B272,#REF!,63,FALSE)="01","航空自衛隊第２補給処調達部長　村岡　良雄","航空自衛隊第２補給処調達部長代理調達管理課長　奥山　英樹")</f>
        <v>#REF!</v>
      </c>
      <c r="G272" s="25" t="e">
        <f>DATEVALUE(VLOOKUP(B272,#REF!,21,FALSE))</f>
        <v>#REF!</v>
      </c>
      <c r="H272" s="24" t="e">
        <f>VLOOKUP(B272,#REF!,18,FALSE)&amp;CHAR(10)&amp;(VLOOKUP(B272,#REF!,19,FALSE))</f>
        <v>#REF!</v>
      </c>
      <c r="I272" s="26" t="e">
        <f>VLOOKUP(H272,#REF!,2,FALSE)</f>
        <v>#REF!</v>
      </c>
      <c r="J272" s="11" t="e">
        <f>IF((VLOOKUP(B272,#REF!,68,FALSE)="55"),"一般競争入札","指名競争入札")</f>
        <v>#REF!</v>
      </c>
      <c r="K272" s="27" t="e">
        <f>IF(OR((VLOOKUP(B272,#REF!,66,FALSE)="1"),(VLOOKUP(B272,#REF!,8,FALSE)="1")),"非公開",(VLOOKUP(B272,#REF!,30,"FALSE")))</f>
        <v>#REF!</v>
      </c>
      <c r="L272" s="27" t="e">
        <f>VLOOKUP(B272,#REF!,29,FALSE)</f>
        <v>#REF!</v>
      </c>
      <c r="M272" s="28" t="e">
        <f>IF(OR((VLOOKUP(B272,#REF!,66,FALSE)="1"),(VLOOKUP(B272,#REF!,8,FALSE)="1")),"非公開",(ROUNDDOWN(L272/K272,3)))</f>
        <v>#REF!</v>
      </c>
      <c r="N272" s="13"/>
      <c r="O272" s="13"/>
      <c r="P272" s="13"/>
      <c r="Q272" s="14" t="s">
        <v>7</v>
      </c>
    </row>
    <row r="273" spans="1:17" ht="60" customHeight="1" x14ac:dyDescent="0.15">
      <c r="A273" s="22" t="e">
        <f>VLOOKUP(B273,#REF!,75,FALSE)</f>
        <v>#REF!</v>
      </c>
      <c r="B273" s="21"/>
      <c r="C273" s="23" t="e">
        <f>VLOOKUP(B273,#REF!,76,FALSE)</f>
        <v>#REF!</v>
      </c>
      <c r="D273" s="23" t="e">
        <f t="shared" si="4"/>
        <v>#REF!</v>
      </c>
      <c r="E273" s="24" t="e">
        <f>VLOOKUP(B273,#REF!,9,FALSE)&amp;CHAR(10)&amp;(DBCS(VLOOKUP(B273,#REF!,11,FALSE))&amp;(DBCS(VLOOKUP(B273,#REF!,10,FALSE))))</f>
        <v>#REF!</v>
      </c>
      <c r="F273" s="24" t="e">
        <f>IF(VLOOKUP(B273,#REF!,63,FALSE)="01","航空自衛隊第２補給処調達部長　村岡　良雄","航空自衛隊第２補給処調達部長代理調達管理課長　奥山　英樹")</f>
        <v>#REF!</v>
      </c>
      <c r="G273" s="25" t="e">
        <f>DATEVALUE(VLOOKUP(B273,#REF!,21,FALSE))</f>
        <v>#REF!</v>
      </c>
      <c r="H273" s="24" t="e">
        <f>VLOOKUP(B273,#REF!,18,FALSE)&amp;CHAR(10)&amp;(VLOOKUP(B273,#REF!,19,FALSE))</f>
        <v>#REF!</v>
      </c>
      <c r="I273" s="26" t="e">
        <f>VLOOKUP(H273,#REF!,2,FALSE)</f>
        <v>#REF!</v>
      </c>
      <c r="J273" s="11" t="e">
        <f>IF((VLOOKUP(B273,#REF!,68,FALSE)="55"),"一般競争入札","指名競争入札")</f>
        <v>#REF!</v>
      </c>
      <c r="K273" s="27" t="e">
        <f>IF(OR((VLOOKUP(B273,#REF!,66,FALSE)="1"),(VLOOKUP(B273,#REF!,8,FALSE)="1")),"非公開",(VLOOKUP(B273,#REF!,30,"FALSE")))</f>
        <v>#REF!</v>
      </c>
      <c r="L273" s="27" t="e">
        <f>VLOOKUP(B273,#REF!,29,FALSE)</f>
        <v>#REF!</v>
      </c>
      <c r="M273" s="28" t="e">
        <f>IF(OR((VLOOKUP(B273,#REF!,66,FALSE)="1"),(VLOOKUP(B273,#REF!,8,FALSE)="1")),"非公開",(ROUNDDOWN(L273/K273,3)))</f>
        <v>#REF!</v>
      </c>
      <c r="N273" s="13"/>
      <c r="O273" s="13"/>
      <c r="P273" s="13"/>
      <c r="Q273" s="14" t="s">
        <v>7</v>
      </c>
    </row>
    <row r="274" spans="1:17" ht="60" customHeight="1" x14ac:dyDescent="0.15">
      <c r="A274" s="22" t="e">
        <f>VLOOKUP(B274,#REF!,75,FALSE)</f>
        <v>#REF!</v>
      </c>
      <c r="B274" s="21"/>
      <c r="C274" s="23" t="e">
        <f>VLOOKUP(B274,#REF!,76,FALSE)</f>
        <v>#REF!</v>
      </c>
      <c r="D274" s="23" t="e">
        <f t="shared" si="4"/>
        <v>#REF!</v>
      </c>
      <c r="E274" s="24" t="e">
        <f>VLOOKUP(B274,#REF!,9,FALSE)&amp;CHAR(10)&amp;(DBCS(VLOOKUP(B274,#REF!,11,FALSE))&amp;(DBCS(VLOOKUP(B274,#REF!,10,FALSE))))</f>
        <v>#REF!</v>
      </c>
      <c r="F274" s="24" t="e">
        <f>IF(VLOOKUP(B274,#REF!,63,FALSE)="01","航空自衛隊第２補給処調達部長　村岡　良雄","航空自衛隊第２補給処調達部長代理調達管理課長　奥山　英樹")</f>
        <v>#REF!</v>
      </c>
      <c r="G274" s="25" t="e">
        <f>DATEVALUE(VLOOKUP(B274,#REF!,21,FALSE))</f>
        <v>#REF!</v>
      </c>
      <c r="H274" s="24" t="e">
        <f>VLOOKUP(B274,#REF!,18,FALSE)&amp;CHAR(10)&amp;(VLOOKUP(B274,#REF!,19,FALSE))</f>
        <v>#REF!</v>
      </c>
      <c r="I274" s="26" t="e">
        <f>VLOOKUP(H274,#REF!,2,FALSE)</f>
        <v>#REF!</v>
      </c>
      <c r="J274" s="11" t="e">
        <f>IF((VLOOKUP(B274,#REF!,68,FALSE)="55"),"一般競争入札","指名競争入札")</f>
        <v>#REF!</v>
      </c>
      <c r="K274" s="27" t="e">
        <f>IF(OR((VLOOKUP(B274,#REF!,66,FALSE)="1"),(VLOOKUP(B274,#REF!,8,FALSE)="1")),"非公開",(VLOOKUP(B274,#REF!,30,"FALSE")))</f>
        <v>#REF!</v>
      </c>
      <c r="L274" s="27" t="e">
        <f>VLOOKUP(B274,#REF!,29,FALSE)</f>
        <v>#REF!</v>
      </c>
      <c r="M274" s="28" t="e">
        <f>IF(OR((VLOOKUP(B274,#REF!,66,FALSE)="1"),(VLOOKUP(B274,#REF!,8,FALSE)="1")),"非公開",(ROUNDDOWN(L274/K274,3)))</f>
        <v>#REF!</v>
      </c>
      <c r="N274" s="13"/>
      <c r="O274" s="13"/>
      <c r="P274" s="13"/>
      <c r="Q274" s="14" t="s">
        <v>7</v>
      </c>
    </row>
    <row r="275" spans="1:17" ht="60" customHeight="1" x14ac:dyDescent="0.15">
      <c r="A275" s="22" t="e">
        <f>VLOOKUP(B275,#REF!,75,FALSE)</f>
        <v>#REF!</v>
      </c>
      <c r="B275" s="21"/>
      <c r="C275" s="23" t="e">
        <f>VLOOKUP(B275,#REF!,76,FALSE)</f>
        <v>#REF!</v>
      </c>
      <c r="D275" s="23" t="e">
        <f t="shared" si="4"/>
        <v>#REF!</v>
      </c>
      <c r="E275" s="24" t="e">
        <f>VLOOKUP(B275,#REF!,9,FALSE)&amp;CHAR(10)&amp;(DBCS(VLOOKUP(B275,#REF!,11,FALSE))&amp;(DBCS(VLOOKUP(B275,#REF!,10,FALSE))))</f>
        <v>#REF!</v>
      </c>
      <c r="F275" s="24" t="e">
        <f>IF(VLOOKUP(B275,#REF!,63,FALSE)="01","航空自衛隊第２補給処調達部長　村岡　良雄","航空自衛隊第２補給処調達部長代理調達管理課長　奥山　英樹")</f>
        <v>#REF!</v>
      </c>
      <c r="G275" s="25" t="e">
        <f>DATEVALUE(VLOOKUP(B275,#REF!,21,FALSE))</f>
        <v>#REF!</v>
      </c>
      <c r="H275" s="24" t="e">
        <f>VLOOKUP(B275,#REF!,18,FALSE)&amp;CHAR(10)&amp;(VLOOKUP(B275,#REF!,19,FALSE))</f>
        <v>#REF!</v>
      </c>
      <c r="I275" s="26" t="e">
        <f>VLOOKUP(H275,#REF!,2,FALSE)</f>
        <v>#REF!</v>
      </c>
      <c r="J275" s="11" t="e">
        <f>IF((VLOOKUP(B275,#REF!,68,FALSE)="55"),"一般競争入札","指名競争入札")</f>
        <v>#REF!</v>
      </c>
      <c r="K275" s="27" t="e">
        <f>IF(OR((VLOOKUP(B275,#REF!,66,FALSE)="1"),(VLOOKUP(B275,#REF!,8,FALSE)="1")),"非公開",(VLOOKUP(B275,#REF!,30,"FALSE")))</f>
        <v>#REF!</v>
      </c>
      <c r="L275" s="27" t="e">
        <f>VLOOKUP(B275,#REF!,29,FALSE)</f>
        <v>#REF!</v>
      </c>
      <c r="M275" s="28" t="e">
        <f>IF(OR((VLOOKUP(B275,#REF!,66,FALSE)="1"),(VLOOKUP(B275,#REF!,8,FALSE)="1")),"非公開",(ROUNDDOWN(L275/K275,3)))</f>
        <v>#REF!</v>
      </c>
      <c r="N275" s="13"/>
      <c r="O275" s="13"/>
      <c r="P275" s="13"/>
      <c r="Q275" s="14" t="s">
        <v>7</v>
      </c>
    </row>
    <row r="276" spans="1:17" ht="60" customHeight="1" x14ac:dyDescent="0.15">
      <c r="A276" s="22" t="e">
        <f>VLOOKUP(B276,#REF!,75,FALSE)</f>
        <v>#REF!</v>
      </c>
      <c r="B276" s="21"/>
      <c r="C276" s="23" t="e">
        <f>VLOOKUP(B276,#REF!,76,FALSE)</f>
        <v>#REF!</v>
      </c>
      <c r="D276" s="23" t="e">
        <f t="shared" si="4"/>
        <v>#REF!</v>
      </c>
      <c r="E276" s="24" t="e">
        <f>VLOOKUP(B276,#REF!,9,FALSE)&amp;CHAR(10)&amp;(DBCS(VLOOKUP(B276,#REF!,11,FALSE))&amp;(DBCS(VLOOKUP(B276,#REF!,10,FALSE))))</f>
        <v>#REF!</v>
      </c>
      <c r="F276" s="24" t="e">
        <f>IF(VLOOKUP(B276,#REF!,63,FALSE)="01","航空自衛隊第２補給処調達部長　村岡　良雄","航空自衛隊第２補給処調達部長代理調達管理課長　奥山　英樹")</f>
        <v>#REF!</v>
      </c>
      <c r="G276" s="25" t="e">
        <f>DATEVALUE(VLOOKUP(B276,#REF!,21,FALSE))</f>
        <v>#REF!</v>
      </c>
      <c r="H276" s="24" t="e">
        <f>VLOOKUP(B276,#REF!,18,FALSE)&amp;CHAR(10)&amp;(VLOOKUP(B276,#REF!,19,FALSE))</f>
        <v>#REF!</v>
      </c>
      <c r="I276" s="26" t="e">
        <f>VLOOKUP(H276,#REF!,2,FALSE)</f>
        <v>#REF!</v>
      </c>
      <c r="J276" s="11" t="e">
        <f>IF((VLOOKUP(B276,#REF!,68,FALSE)="55"),"一般競争入札","指名競争入札")</f>
        <v>#REF!</v>
      </c>
      <c r="K276" s="27" t="e">
        <f>IF(OR((VLOOKUP(B276,#REF!,66,FALSE)="1"),(VLOOKUP(B276,#REF!,8,FALSE)="1")),"非公開",(VLOOKUP(B276,#REF!,30,"FALSE")))</f>
        <v>#REF!</v>
      </c>
      <c r="L276" s="27" t="e">
        <f>VLOOKUP(B276,#REF!,29,FALSE)</f>
        <v>#REF!</v>
      </c>
      <c r="M276" s="28" t="e">
        <f>IF(OR((VLOOKUP(B276,#REF!,66,FALSE)="1"),(VLOOKUP(B276,#REF!,8,FALSE)="1")),"非公開",(ROUNDDOWN(L276/K276,3)))</f>
        <v>#REF!</v>
      </c>
      <c r="N276" s="13"/>
      <c r="O276" s="13"/>
      <c r="P276" s="13"/>
      <c r="Q276" s="14" t="s">
        <v>7</v>
      </c>
    </row>
    <row r="277" spans="1:17" ht="60" customHeight="1" x14ac:dyDescent="0.15">
      <c r="A277" s="22" t="e">
        <f>VLOOKUP(B277,#REF!,75,FALSE)</f>
        <v>#REF!</v>
      </c>
      <c r="B277" s="21"/>
      <c r="C277" s="23" t="e">
        <f>VLOOKUP(B277,#REF!,76,FALSE)</f>
        <v>#REF!</v>
      </c>
      <c r="D277" s="23" t="e">
        <f t="shared" si="4"/>
        <v>#REF!</v>
      </c>
      <c r="E277" s="24" t="e">
        <f>VLOOKUP(B277,#REF!,9,FALSE)&amp;CHAR(10)&amp;(DBCS(VLOOKUP(B277,#REF!,11,FALSE))&amp;(DBCS(VLOOKUP(B277,#REF!,10,FALSE))))</f>
        <v>#REF!</v>
      </c>
      <c r="F277" s="24" t="e">
        <f>IF(VLOOKUP(B277,#REF!,63,FALSE)="01","航空自衛隊第２補給処調達部長　村岡　良雄","航空自衛隊第２補給処調達部長代理調達管理課長　奥山　英樹")</f>
        <v>#REF!</v>
      </c>
      <c r="G277" s="25" t="e">
        <f>DATEVALUE(VLOOKUP(B277,#REF!,21,FALSE))</f>
        <v>#REF!</v>
      </c>
      <c r="H277" s="24" t="e">
        <f>VLOOKUP(B277,#REF!,18,FALSE)&amp;CHAR(10)&amp;(VLOOKUP(B277,#REF!,19,FALSE))</f>
        <v>#REF!</v>
      </c>
      <c r="I277" s="26" t="e">
        <f>VLOOKUP(H277,#REF!,2,FALSE)</f>
        <v>#REF!</v>
      </c>
      <c r="J277" s="11" t="e">
        <f>IF((VLOOKUP(B277,#REF!,68,FALSE)="55"),"一般競争入札","指名競争入札")</f>
        <v>#REF!</v>
      </c>
      <c r="K277" s="27" t="e">
        <f>IF(OR((VLOOKUP(B277,#REF!,66,FALSE)="1"),(VLOOKUP(B277,#REF!,8,FALSE)="1")),"非公開",(VLOOKUP(B277,#REF!,30,"FALSE")))</f>
        <v>#REF!</v>
      </c>
      <c r="L277" s="27" t="e">
        <f>VLOOKUP(B277,#REF!,29,FALSE)</f>
        <v>#REF!</v>
      </c>
      <c r="M277" s="28" t="e">
        <f>IF(OR((VLOOKUP(B277,#REF!,66,FALSE)="1"),(VLOOKUP(B277,#REF!,8,FALSE)="1")),"非公開",(ROUNDDOWN(L277/K277,3)))</f>
        <v>#REF!</v>
      </c>
      <c r="N277" s="13"/>
      <c r="O277" s="13"/>
      <c r="P277" s="13"/>
      <c r="Q277" s="14" t="s">
        <v>7</v>
      </c>
    </row>
    <row r="278" spans="1:17" ht="60" customHeight="1" x14ac:dyDescent="0.15">
      <c r="A278" s="22" t="e">
        <f>VLOOKUP(B278,#REF!,75,FALSE)</f>
        <v>#REF!</v>
      </c>
      <c r="B278" s="21"/>
      <c r="C278" s="23" t="e">
        <f>VLOOKUP(B278,#REF!,76,FALSE)</f>
        <v>#REF!</v>
      </c>
      <c r="D278" s="23" t="e">
        <f t="shared" si="4"/>
        <v>#REF!</v>
      </c>
      <c r="E278" s="24" t="e">
        <f>VLOOKUP(B278,#REF!,9,FALSE)&amp;CHAR(10)&amp;(DBCS(VLOOKUP(B278,#REF!,11,FALSE))&amp;(DBCS(VLOOKUP(B278,#REF!,10,FALSE))))</f>
        <v>#REF!</v>
      </c>
      <c r="F278" s="24" t="e">
        <f>IF(VLOOKUP(B278,#REF!,63,FALSE)="01","航空自衛隊第２補給処調達部長　村岡　良雄","航空自衛隊第２補給処調達部長代理調達管理課長　奥山　英樹")</f>
        <v>#REF!</v>
      </c>
      <c r="G278" s="25" t="e">
        <f>DATEVALUE(VLOOKUP(B278,#REF!,21,FALSE))</f>
        <v>#REF!</v>
      </c>
      <c r="H278" s="24" t="e">
        <f>VLOOKUP(B278,#REF!,18,FALSE)&amp;CHAR(10)&amp;(VLOOKUP(B278,#REF!,19,FALSE))</f>
        <v>#REF!</v>
      </c>
      <c r="I278" s="26" t="e">
        <f>VLOOKUP(H278,#REF!,2,FALSE)</f>
        <v>#REF!</v>
      </c>
      <c r="J278" s="11" t="e">
        <f>IF((VLOOKUP(B278,#REF!,68,FALSE)="55"),"一般競争入札","指名競争入札")</f>
        <v>#REF!</v>
      </c>
      <c r="K278" s="27" t="e">
        <f>IF(OR((VLOOKUP(B278,#REF!,66,FALSE)="1"),(VLOOKUP(B278,#REF!,8,FALSE)="1")),"非公開",(VLOOKUP(B278,#REF!,30,"FALSE")))</f>
        <v>#REF!</v>
      </c>
      <c r="L278" s="27" t="e">
        <f>VLOOKUP(B278,#REF!,29,FALSE)</f>
        <v>#REF!</v>
      </c>
      <c r="M278" s="28" t="e">
        <f>IF(OR((VLOOKUP(B278,#REF!,66,FALSE)="1"),(VLOOKUP(B278,#REF!,8,FALSE)="1")),"非公開",(ROUNDDOWN(L278/K278,3)))</f>
        <v>#REF!</v>
      </c>
      <c r="N278" s="13"/>
      <c r="O278" s="13"/>
      <c r="P278" s="13"/>
      <c r="Q278" s="14" t="s">
        <v>7</v>
      </c>
    </row>
    <row r="279" spans="1:17" ht="60" customHeight="1" x14ac:dyDescent="0.15">
      <c r="A279" s="22" t="e">
        <f>VLOOKUP(B279,#REF!,75,FALSE)</f>
        <v>#REF!</v>
      </c>
      <c r="B279" s="21"/>
      <c r="C279" s="23" t="e">
        <f>VLOOKUP(B279,#REF!,76,FALSE)</f>
        <v>#REF!</v>
      </c>
      <c r="D279" s="23" t="e">
        <f t="shared" si="4"/>
        <v>#REF!</v>
      </c>
      <c r="E279" s="24" t="e">
        <f>VLOOKUP(B279,#REF!,9,FALSE)&amp;CHAR(10)&amp;(DBCS(VLOOKUP(B279,#REF!,11,FALSE))&amp;(DBCS(VLOOKUP(B279,#REF!,10,FALSE))))</f>
        <v>#REF!</v>
      </c>
      <c r="F279" s="24" t="e">
        <f>IF(VLOOKUP(B279,#REF!,63,FALSE)="01","航空自衛隊第２補給処調達部長　村岡　良雄","航空自衛隊第２補給処調達部長代理調達管理課長　奥山　英樹")</f>
        <v>#REF!</v>
      </c>
      <c r="G279" s="25" t="e">
        <f>DATEVALUE(VLOOKUP(B279,#REF!,21,FALSE))</f>
        <v>#REF!</v>
      </c>
      <c r="H279" s="24" t="e">
        <f>VLOOKUP(B279,#REF!,18,FALSE)&amp;CHAR(10)&amp;(VLOOKUP(B279,#REF!,19,FALSE))</f>
        <v>#REF!</v>
      </c>
      <c r="I279" s="26" t="e">
        <f>VLOOKUP(H279,#REF!,2,FALSE)</f>
        <v>#REF!</v>
      </c>
      <c r="J279" s="11" t="e">
        <f>IF((VLOOKUP(B279,#REF!,68,FALSE)="55"),"一般競争入札","指名競争入札")</f>
        <v>#REF!</v>
      </c>
      <c r="K279" s="27" t="e">
        <f>IF(OR((VLOOKUP(B279,#REF!,66,FALSE)="1"),(VLOOKUP(B279,#REF!,8,FALSE)="1")),"非公開",(VLOOKUP(B279,#REF!,30,"FALSE")))</f>
        <v>#REF!</v>
      </c>
      <c r="L279" s="27" t="e">
        <f>VLOOKUP(B279,#REF!,29,FALSE)</f>
        <v>#REF!</v>
      </c>
      <c r="M279" s="28" t="e">
        <f>IF(OR((VLOOKUP(B279,#REF!,66,FALSE)="1"),(VLOOKUP(B279,#REF!,8,FALSE)="1")),"非公開",(ROUNDDOWN(L279/K279,3)))</f>
        <v>#REF!</v>
      </c>
      <c r="N279" s="13"/>
      <c r="O279" s="13"/>
      <c r="P279" s="13"/>
      <c r="Q279" s="14" t="s">
        <v>7</v>
      </c>
    </row>
    <row r="280" spans="1:17" ht="60" customHeight="1" x14ac:dyDescent="0.15">
      <c r="A280" s="22" t="e">
        <f>VLOOKUP(B280,#REF!,75,FALSE)</f>
        <v>#REF!</v>
      </c>
      <c r="B280" s="21"/>
      <c r="C280" s="23" t="e">
        <f>VLOOKUP(B280,#REF!,76,FALSE)</f>
        <v>#REF!</v>
      </c>
      <c r="D280" s="23" t="e">
        <f t="shared" si="4"/>
        <v>#REF!</v>
      </c>
      <c r="E280" s="24" t="e">
        <f>VLOOKUP(B280,#REF!,9,FALSE)&amp;CHAR(10)&amp;(DBCS(VLOOKUP(B280,#REF!,11,FALSE))&amp;(DBCS(VLOOKUP(B280,#REF!,10,FALSE))))</f>
        <v>#REF!</v>
      </c>
      <c r="F280" s="24" t="e">
        <f>IF(VLOOKUP(B280,#REF!,63,FALSE)="01","航空自衛隊第２補給処調達部長　村岡　良雄","航空自衛隊第２補給処調達部長代理調達管理課長　奥山　英樹")</f>
        <v>#REF!</v>
      </c>
      <c r="G280" s="25" t="e">
        <f>DATEVALUE(VLOOKUP(B280,#REF!,21,FALSE))</f>
        <v>#REF!</v>
      </c>
      <c r="H280" s="24" t="e">
        <f>VLOOKUP(B280,#REF!,18,FALSE)&amp;CHAR(10)&amp;(VLOOKUP(B280,#REF!,19,FALSE))</f>
        <v>#REF!</v>
      </c>
      <c r="I280" s="26" t="e">
        <f>VLOOKUP(H280,#REF!,2,FALSE)</f>
        <v>#REF!</v>
      </c>
      <c r="J280" s="11" t="e">
        <f>IF((VLOOKUP(B280,#REF!,68,FALSE)="55"),"一般競争入札","指名競争入札")</f>
        <v>#REF!</v>
      </c>
      <c r="K280" s="27" t="e">
        <f>IF(OR((VLOOKUP(B280,#REF!,66,FALSE)="1"),(VLOOKUP(B280,#REF!,8,FALSE)="1")),"非公開",(VLOOKUP(B280,#REF!,30,"FALSE")))</f>
        <v>#REF!</v>
      </c>
      <c r="L280" s="27" t="e">
        <f>VLOOKUP(B280,#REF!,29,FALSE)</f>
        <v>#REF!</v>
      </c>
      <c r="M280" s="28" t="e">
        <f>IF(OR((VLOOKUP(B280,#REF!,66,FALSE)="1"),(VLOOKUP(B280,#REF!,8,FALSE)="1")),"非公開",(ROUNDDOWN(L280/K280,3)))</f>
        <v>#REF!</v>
      </c>
      <c r="N280" s="13"/>
      <c r="O280" s="13"/>
      <c r="P280" s="13"/>
      <c r="Q280" s="14" t="s">
        <v>7</v>
      </c>
    </row>
    <row r="281" spans="1:17" ht="60" customHeight="1" x14ac:dyDescent="0.15">
      <c r="A281" s="22" t="e">
        <f>VLOOKUP(B281,#REF!,75,FALSE)</f>
        <v>#REF!</v>
      </c>
      <c r="B281" s="21"/>
      <c r="C281" s="23" t="e">
        <f>VLOOKUP(B281,#REF!,76,FALSE)</f>
        <v>#REF!</v>
      </c>
      <c r="D281" s="23" t="e">
        <f t="shared" si="4"/>
        <v>#REF!</v>
      </c>
      <c r="E281" s="24" t="e">
        <f>VLOOKUP(B281,#REF!,9,FALSE)&amp;CHAR(10)&amp;(DBCS(VLOOKUP(B281,#REF!,11,FALSE))&amp;(DBCS(VLOOKUP(B281,#REF!,10,FALSE))))</f>
        <v>#REF!</v>
      </c>
      <c r="F281" s="24" t="e">
        <f>IF(VLOOKUP(B281,#REF!,63,FALSE)="01","航空自衛隊第２補給処調達部長　村岡　良雄","航空自衛隊第２補給処調達部長代理調達管理課長　奥山　英樹")</f>
        <v>#REF!</v>
      </c>
      <c r="G281" s="25" t="e">
        <f>DATEVALUE(VLOOKUP(B281,#REF!,21,FALSE))</f>
        <v>#REF!</v>
      </c>
      <c r="H281" s="24" t="e">
        <f>VLOOKUP(B281,#REF!,18,FALSE)&amp;CHAR(10)&amp;(VLOOKUP(B281,#REF!,19,FALSE))</f>
        <v>#REF!</v>
      </c>
      <c r="I281" s="26" t="e">
        <f>VLOOKUP(H281,#REF!,2,FALSE)</f>
        <v>#REF!</v>
      </c>
      <c r="J281" s="11" t="e">
        <f>IF((VLOOKUP(B281,#REF!,68,FALSE)="55"),"一般競争入札","指名競争入札")</f>
        <v>#REF!</v>
      </c>
      <c r="K281" s="27" t="e">
        <f>IF(OR((VLOOKUP(B281,#REF!,66,FALSE)="1"),(VLOOKUP(B281,#REF!,8,FALSE)="1")),"非公開",(VLOOKUP(B281,#REF!,30,"FALSE")))</f>
        <v>#REF!</v>
      </c>
      <c r="L281" s="27" t="e">
        <f>VLOOKUP(B281,#REF!,29,FALSE)</f>
        <v>#REF!</v>
      </c>
      <c r="M281" s="28" t="e">
        <f>IF(OR((VLOOKUP(B281,#REF!,66,FALSE)="1"),(VLOOKUP(B281,#REF!,8,FALSE)="1")),"非公開",(ROUNDDOWN(L281/K281,3)))</f>
        <v>#REF!</v>
      </c>
      <c r="N281" s="13"/>
      <c r="O281" s="13"/>
      <c r="P281" s="13"/>
      <c r="Q281" s="14" t="s">
        <v>7</v>
      </c>
    </row>
    <row r="282" spans="1:17" ht="60" customHeight="1" x14ac:dyDescent="0.15">
      <c r="A282" s="22" t="e">
        <f>VLOOKUP(B282,#REF!,75,FALSE)</f>
        <v>#REF!</v>
      </c>
      <c r="B282" s="21"/>
      <c r="C282" s="23" t="e">
        <f>VLOOKUP(B282,#REF!,76,FALSE)</f>
        <v>#REF!</v>
      </c>
      <c r="D282" s="23" t="e">
        <f t="shared" si="4"/>
        <v>#REF!</v>
      </c>
      <c r="E282" s="24" t="e">
        <f>VLOOKUP(B282,#REF!,9,FALSE)&amp;CHAR(10)&amp;(DBCS(VLOOKUP(B282,#REF!,11,FALSE))&amp;(DBCS(VLOOKUP(B282,#REF!,10,FALSE))))</f>
        <v>#REF!</v>
      </c>
      <c r="F282" s="24" t="e">
        <f>IF(VLOOKUP(B282,#REF!,63,FALSE)="01","航空自衛隊第２補給処調達部長　村岡　良雄","航空自衛隊第２補給処調達部長代理調達管理課長　奥山　英樹")</f>
        <v>#REF!</v>
      </c>
      <c r="G282" s="25" t="e">
        <f>DATEVALUE(VLOOKUP(B282,#REF!,21,FALSE))</f>
        <v>#REF!</v>
      </c>
      <c r="H282" s="24" t="e">
        <f>VLOOKUP(B282,#REF!,18,FALSE)&amp;CHAR(10)&amp;(VLOOKUP(B282,#REF!,19,FALSE))</f>
        <v>#REF!</v>
      </c>
      <c r="I282" s="26" t="e">
        <f>VLOOKUP(H282,#REF!,2,FALSE)</f>
        <v>#REF!</v>
      </c>
      <c r="J282" s="11" t="e">
        <f>IF((VLOOKUP(B282,#REF!,68,FALSE)="55"),"一般競争入札","指名競争入札")</f>
        <v>#REF!</v>
      </c>
      <c r="K282" s="27" t="e">
        <f>IF(OR((VLOOKUP(B282,#REF!,66,FALSE)="1"),(VLOOKUP(B282,#REF!,8,FALSE)="1")),"非公開",(VLOOKUP(B282,#REF!,30,"FALSE")))</f>
        <v>#REF!</v>
      </c>
      <c r="L282" s="27" t="e">
        <f>VLOOKUP(B282,#REF!,29,FALSE)</f>
        <v>#REF!</v>
      </c>
      <c r="M282" s="28" t="e">
        <f>IF(OR((VLOOKUP(B282,#REF!,66,FALSE)="1"),(VLOOKUP(B282,#REF!,8,FALSE)="1")),"非公開",(ROUNDDOWN(L282/K282,3)))</f>
        <v>#REF!</v>
      </c>
      <c r="N282" s="13"/>
      <c r="O282" s="13"/>
      <c r="P282" s="13"/>
      <c r="Q282" s="14" t="s">
        <v>7</v>
      </c>
    </row>
    <row r="283" spans="1:17" ht="60" customHeight="1" x14ac:dyDescent="0.15">
      <c r="A283" s="22" t="e">
        <f>VLOOKUP(B283,#REF!,75,FALSE)</f>
        <v>#REF!</v>
      </c>
      <c r="B283" s="21"/>
      <c r="C283" s="23" t="e">
        <f>VLOOKUP(B283,#REF!,76,FALSE)</f>
        <v>#REF!</v>
      </c>
      <c r="D283" s="23" t="e">
        <f t="shared" si="4"/>
        <v>#REF!</v>
      </c>
      <c r="E283" s="24" t="e">
        <f>VLOOKUP(B283,#REF!,9,FALSE)&amp;CHAR(10)&amp;(DBCS(VLOOKUP(B283,#REF!,11,FALSE))&amp;(DBCS(VLOOKUP(B283,#REF!,10,FALSE))))</f>
        <v>#REF!</v>
      </c>
      <c r="F283" s="24" t="e">
        <f>IF(VLOOKUP(B283,#REF!,63,FALSE)="01","航空自衛隊第２補給処調達部長　村岡　良雄","航空自衛隊第２補給処調達部長代理調達管理課長　奥山　英樹")</f>
        <v>#REF!</v>
      </c>
      <c r="G283" s="25" t="e">
        <f>DATEVALUE(VLOOKUP(B283,#REF!,21,FALSE))</f>
        <v>#REF!</v>
      </c>
      <c r="H283" s="24" t="e">
        <f>VLOOKUP(B283,#REF!,18,FALSE)&amp;CHAR(10)&amp;(VLOOKUP(B283,#REF!,19,FALSE))</f>
        <v>#REF!</v>
      </c>
      <c r="I283" s="26" t="e">
        <f>VLOOKUP(H283,#REF!,2,FALSE)</f>
        <v>#REF!</v>
      </c>
      <c r="J283" s="11" t="e">
        <f>IF((VLOOKUP(B283,#REF!,68,FALSE)="55"),"一般競争入札","指名競争入札")</f>
        <v>#REF!</v>
      </c>
      <c r="K283" s="27" t="e">
        <f>IF(OR((VLOOKUP(B283,#REF!,66,FALSE)="1"),(VLOOKUP(B283,#REF!,8,FALSE)="1")),"非公開",(VLOOKUP(B283,#REF!,30,"FALSE")))</f>
        <v>#REF!</v>
      </c>
      <c r="L283" s="27" t="e">
        <f>VLOOKUP(B283,#REF!,29,FALSE)</f>
        <v>#REF!</v>
      </c>
      <c r="M283" s="28" t="e">
        <f>IF(OR((VLOOKUP(B283,#REF!,66,FALSE)="1"),(VLOOKUP(B283,#REF!,8,FALSE)="1")),"非公開",(ROUNDDOWN(L283/K283,3)))</f>
        <v>#REF!</v>
      </c>
      <c r="N283" s="13"/>
      <c r="O283" s="13"/>
      <c r="P283" s="13"/>
      <c r="Q283" s="14" t="s">
        <v>7</v>
      </c>
    </row>
    <row r="284" spans="1:17" ht="60" customHeight="1" x14ac:dyDescent="0.15">
      <c r="A284" s="22" t="e">
        <f>VLOOKUP(B284,#REF!,75,FALSE)</f>
        <v>#REF!</v>
      </c>
      <c r="B284" s="21"/>
      <c r="C284" s="23" t="e">
        <f>VLOOKUP(B284,#REF!,76,FALSE)</f>
        <v>#REF!</v>
      </c>
      <c r="D284" s="23" t="e">
        <f t="shared" si="4"/>
        <v>#REF!</v>
      </c>
      <c r="E284" s="24" t="e">
        <f>VLOOKUP(B284,#REF!,9,FALSE)&amp;CHAR(10)&amp;(DBCS(VLOOKUP(B284,#REF!,11,FALSE))&amp;(DBCS(VLOOKUP(B284,#REF!,10,FALSE))))</f>
        <v>#REF!</v>
      </c>
      <c r="F284" s="24" t="e">
        <f>IF(VLOOKUP(B284,#REF!,63,FALSE)="01","航空自衛隊第２補給処調達部長　村岡　良雄","航空自衛隊第２補給処調達部長代理調達管理課長　奥山　英樹")</f>
        <v>#REF!</v>
      </c>
      <c r="G284" s="25" t="e">
        <f>DATEVALUE(VLOOKUP(B284,#REF!,21,FALSE))</f>
        <v>#REF!</v>
      </c>
      <c r="H284" s="24" t="e">
        <f>VLOOKUP(B284,#REF!,18,FALSE)&amp;CHAR(10)&amp;(VLOOKUP(B284,#REF!,19,FALSE))</f>
        <v>#REF!</v>
      </c>
      <c r="I284" s="26" t="e">
        <f>VLOOKUP(H284,#REF!,2,FALSE)</f>
        <v>#REF!</v>
      </c>
      <c r="J284" s="11" t="e">
        <f>IF((VLOOKUP(B284,#REF!,68,FALSE)="55"),"一般競争入札","指名競争入札")</f>
        <v>#REF!</v>
      </c>
      <c r="K284" s="27" t="e">
        <f>IF(OR((VLOOKUP(B284,#REF!,66,FALSE)="1"),(VLOOKUP(B284,#REF!,8,FALSE)="1")),"非公開",(VLOOKUP(B284,#REF!,30,"FALSE")))</f>
        <v>#REF!</v>
      </c>
      <c r="L284" s="27" t="e">
        <f>VLOOKUP(B284,#REF!,29,FALSE)</f>
        <v>#REF!</v>
      </c>
      <c r="M284" s="28" t="e">
        <f>IF(OR((VLOOKUP(B284,#REF!,66,FALSE)="1"),(VLOOKUP(B284,#REF!,8,FALSE)="1")),"非公開",(ROUNDDOWN(L284/K284,3)))</f>
        <v>#REF!</v>
      </c>
      <c r="N284" s="13"/>
      <c r="O284" s="13"/>
      <c r="P284" s="13"/>
      <c r="Q284" s="14" t="s">
        <v>7</v>
      </c>
    </row>
    <row r="285" spans="1:17" ht="60" customHeight="1" x14ac:dyDescent="0.15">
      <c r="A285" s="22" t="e">
        <f>VLOOKUP(B285,#REF!,75,FALSE)</f>
        <v>#REF!</v>
      </c>
      <c r="B285" s="21"/>
      <c r="C285" s="23" t="e">
        <f>VLOOKUP(B285,#REF!,76,FALSE)</f>
        <v>#REF!</v>
      </c>
      <c r="D285" s="23" t="e">
        <f t="shared" si="4"/>
        <v>#REF!</v>
      </c>
      <c r="E285" s="24" t="e">
        <f>VLOOKUP(B285,#REF!,9,FALSE)&amp;CHAR(10)&amp;(DBCS(VLOOKUP(B285,#REF!,11,FALSE))&amp;(DBCS(VLOOKUP(B285,#REF!,10,FALSE))))</f>
        <v>#REF!</v>
      </c>
      <c r="F285" s="24" t="e">
        <f>IF(VLOOKUP(B285,#REF!,63,FALSE)="01","航空自衛隊第２補給処調達部長　村岡　良雄","航空自衛隊第２補給処調達部長代理調達管理課長　奥山　英樹")</f>
        <v>#REF!</v>
      </c>
      <c r="G285" s="25" t="e">
        <f>DATEVALUE(VLOOKUP(B285,#REF!,21,FALSE))</f>
        <v>#REF!</v>
      </c>
      <c r="H285" s="24" t="e">
        <f>VLOOKUP(B285,#REF!,18,FALSE)&amp;CHAR(10)&amp;(VLOOKUP(B285,#REF!,19,FALSE))</f>
        <v>#REF!</v>
      </c>
      <c r="I285" s="26" t="e">
        <f>VLOOKUP(H285,#REF!,2,FALSE)</f>
        <v>#REF!</v>
      </c>
      <c r="J285" s="11" t="e">
        <f>IF((VLOOKUP(B285,#REF!,68,FALSE)="55"),"一般競争入札","指名競争入札")</f>
        <v>#REF!</v>
      </c>
      <c r="K285" s="27" t="e">
        <f>IF(OR((VLOOKUP(B285,#REF!,66,FALSE)="1"),(VLOOKUP(B285,#REF!,8,FALSE)="1")),"非公開",(VLOOKUP(B285,#REF!,30,"FALSE")))</f>
        <v>#REF!</v>
      </c>
      <c r="L285" s="27" t="e">
        <f>VLOOKUP(B285,#REF!,29,FALSE)</f>
        <v>#REF!</v>
      </c>
      <c r="M285" s="28" t="e">
        <f>IF(OR((VLOOKUP(B285,#REF!,66,FALSE)="1"),(VLOOKUP(B285,#REF!,8,FALSE)="1")),"非公開",(ROUNDDOWN(L285/K285,3)))</f>
        <v>#REF!</v>
      </c>
      <c r="N285" s="13"/>
      <c r="O285" s="13"/>
      <c r="P285" s="13"/>
      <c r="Q285" s="14" t="s">
        <v>7</v>
      </c>
    </row>
    <row r="286" spans="1:17" ht="60" customHeight="1" x14ac:dyDescent="0.15">
      <c r="A286" s="22" t="e">
        <f>VLOOKUP(B286,#REF!,75,FALSE)</f>
        <v>#REF!</v>
      </c>
      <c r="B286" s="21"/>
      <c r="C286" s="23" t="e">
        <f>VLOOKUP(B286,#REF!,76,FALSE)</f>
        <v>#REF!</v>
      </c>
      <c r="D286" s="23" t="e">
        <f t="shared" si="4"/>
        <v>#REF!</v>
      </c>
      <c r="E286" s="24" t="e">
        <f>VLOOKUP(B286,#REF!,9,FALSE)&amp;CHAR(10)&amp;(DBCS(VLOOKUP(B286,#REF!,11,FALSE))&amp;(DBCS(VLOOKUP(B286,#REF!,10,FALSE))))</f>
        <v>#REF!</v>
      </c>
      <c r="F286" s="24" t="e">
        <f>IF(VLOOKUP(B286,#REF!,63,FALSE)="01","航空自衛隊第２補給処調達部長　村岡　良雄","航空自衛隊第２補給処調達部長代理調達管理課長　奥山　英樹")</f>
        <v>#REF!</v>
      </c>
      <c r="G286" s="25" t="e">
        <f>DATEVALUE(VLOOKUP(B286,#REF!,21,FALSE))</f>
        <v>#REF!</v>
      </c>
      <c r="H286" s="24" t="e">
        <f>VLOOKUP(B286,#REF!,18,FALSE)&amp;CHAR(10)&amp;(VLOOKUP(B286,#REF!,19,FALSE))</f>
        <v>#REF!</v>
      </c>
      <c r="I286" s="26" t="e">
        <f>VLOOKUP(H286,#REF!,2,FALSE)</f>
        <v>#REF!</v>
      </c>
      <c r="J286" s="11" t="e">
        <f>IF((VLOOKUP(B286,#REF!,68,FALSE)="55"),"一般競争入札","指名競争入札")</f>
        <v>#REF!</v>
      </c>
      <c r="K286" s="27" t="e">
        <f>IF(OR((VLOOKUP(B286,#REF!,66,FALSE)="1"),(VLOOKUP(B286,#REF!,8,FALSE)="1")),"非公開",(VLOOKUP(B286,#REF!,30,"FALSE")))</f>
        <v>#REF!</v>
      </c>
      <c r="L286" s="27" t="e">
        <f>VLOOKUP(B286,#REF!,29,FALSE)</f>
        <v>#REF!</v>
      </c>
      <c r="M286" s="28" t="e">
        <f>IF(OR((VLOOKUP(B286,#REF!,66,FALSE)="1"),(VLOOKUP(B286,#REF!,8,FALSE)="1")),"非公開",(ROUNDDOWN(L286/K286,3)))</f>
        <v>#REF!</v>
      </c>
      <c r="N286" s="13"/>
      <c r="O286" s="13"/>
      <c r="P286" s="13"/>
      <c r="Q286" s="14" t="s">
        <v>7</v>
      </c>
    </row>
    <row r="287" spans="1:17" ht="60" customHeight="1" x14ac:dyDescent="0.15">
      <c r="A287" s="22" t="e">
        <f>VLOOKUP(B287,#REF!,75,FALSE)</f>
        <v>#REF!</v>
      </c>
      <c r="B287" s="21"/>
      <c r="C287" s="23" t="e">
        <f>VLOOKUP(B287,#REF!,76,FALSE)</f>
        <v>#REF!</v>
      </c>
      <c r="D287" s="23" t="e">
        <f t="shared" si="4"/>
        <v>#REF!</v>
      </c>
      <c r="E287" s="24" t="e">
        <f>VLOOKUP(B287,#REF!,9,FALSE)&amp;CHAR(10)&amp;(DBCS(VLOOKUP(B287,#REF!,11,FALSE))&amp;(DBCS(VLOOKUP(B287,#REF!,10,FALSE))))</f>
        <v>#REF!</v>
      </c>
      <c r="F287" s="24" t="e">
        <f>IF(VLOOKUP(B287,#REF!,63,FALSE)="01","航空自衛隊第２補給処調達部長　村岡　良雄","航空自衛隊第２補給処調達部長代理調達管理課長　奥山　英樹")</f>
        <v>#REF!</v>
      </c>
      <c r="G287" s="25" t="e">
        <f>DATEVALUE(VLOOKUP(B287,#REF!,21,FALSE))</f>
        <v>#REF!</v>
      </c>
      <c r="H287" s="24" t="e">
        <f>VLOOKUP(B287,#REF!,18,FALSE)&amp;CHAR(10)&amp;(VLOOKUP(B287,#REF!,19,FALSE))</f>
        <v>#REF!</v>
      </c>
      <c r="I287" s="26" t="e">
        <f>VLOOKUP(H287,#REF!,2,FALSE)</f>
        <v>#REF!</v>
      </c>
      <c r="J287" s="11" t="e">
        <f>IF((VLOOKUP(B287,#REF!,68,FALSE)="55"),"一般競争入札","指名競争入札")</f>
        <v>#REF!</v>
      </c>
      <c r="K287" s="27" t="e">
        <f>IF(OR((VLOOKUP(B287,#REF!,66,FALSE)="1"),(VLOOKUP(B287,#REF!,8,FALSE)="1")),"非公開",(VLOOKUP(B287,#REF!,30,"FALSE")))</f>
        <v>#REF!</v>
      </c>
      <c r="L287" s="27" t="e">
        <f>VLOOKUP(B287,#REF!,29,FALSE)</f>
        <v>#REF!</v>
      </c>
      <c r="M287" s="28" t="e">
        <f>IF(OR((VLOOKUP(B287,#REF!,66,FALSE)="1"),(VLOOKUP(B287,#REF!,8,FALSE)="1")),"非公開",(ROUNDDOWN(L287/K287,3)))</f>
        <v>#REF!</v>
      </c>
      <c r="N287" s="13"/>
      <c r="O287" s="13"/>
      <c r="P287" s="13"/>
      <c r="Q287" s="14" t="s">
        <v>7</v>
      </c>
    </row>
    <row r="288" spans="1:17" ht="60" customHeight="1" x14ac:dyDescent="0.15">
      <c r="A288" s="22" t="e">
        <f>VLOOKUP(B288,#REF!,75,FALSE)</f>
        <v>#REF!</v>
      </c>
      <c r="B288" s="21"/>
      <c r="C288" s="23" t="e">
        <f>VLOOKUP(B288,#REF!,76,FALSE)</f>
        <v>#REF!</v>
      </c>
      <c r="D288" s="23" t="e">
        <f t="shared" si="4"/>
        <v>#REF!</v>
      </c>
      <c r="E288" s="24" t="e">
        <f>VLOOKUP(B288,#REF!,9,FALSE)&amp;CHAR(10)&amp;(DBCS(VLOOKUP(B288,#REF!,11,FALSE))&amp;(DBCS(VLOOKUP(B288,#REF!,10,FALSE))))</f>
        <v>#REF!</v>
      </c>
      <c r="F288" s="24" t="e">
        <f>IF(VLOOKUP(B288,#REF!,63,FALSE)="01","航空自衛隊第２補給処調達部長　村岡　良雄","航空自衛隊第２補給処調達部長代理調達管理課長　奥山　英樹")</f>
        <v>#REF!</v>
      </c>
      <c r="G288" s="25" t="e">
        <f>DATEVALUE(VLOOKUP(B288,#REF!,21,FALSE))</f>
        <v>#REF!</v>
      </c>
      <c r="H288" s="24" t="e">
        <f>VLOOKUP(B288,#REF!,18,FALSE)&amp;CHAR(10)&amp;(VLOOKUP(B288,#REF!,19,FALSE))</f>
        <v>#REF!</v>
      </c>
      <c r="I288" s="26" t="e">
        <f>VLOOKUP(H288,#REF!,2,FALSE)</f>
        <v>#REF!</v>
      </c>
      <c r="J288" s="11" t="e">
        <f>IF((VLOOKUP(B288,#REF!,68,FALSE)="55"),"一般競争入札","指名競争入札")</f>
        <v>#REF!</v>
      </c>
      <c r="K288" s="27" t="e">
        <f>IF(OR((VLOOKUP(B288,#REF!,66,FALSE)="1"),(VLOOKUP(B288,#REF!,8,FALSE)="1")),"非公開",(VLOOKUP(B288,#REF!,30,"FALSE")))</f>
        <v>#REF!</v>
      </c>
      <c r="L288" s="27" t="e">
        <f>VLOOKUP(B288,#REF!,29,FALSE)</f>
        <v>#REF!</v>
      </c>
      <c r="M288" s="28" t="e">
        <f>IF(OR((VLOOKUP(B288,#REF!,66,FALSE)="1"),(VLOOKUP(B288,#REF!,8,FALSE)="1")),"非公開",(ROUNDDOWN(L288/K288,3)))</f>
        <v>#REF!</v>
      </c>
      <c r="N288" s="13"/>
      <c r="O288" s="13"/>
      <c r="P288" s="13"/>
      <c r="Q288" s="14" t="s">
        <v>7</v>
      </c>
    </row>
    <row r="289" spans="1:17" ht="60" customHeight="1" x14ac:dyDescent="0.15">
      <c r="A289" s="22" t="e">
        <f>VLOOKUP(B289,#REF!,75,FALSE)</f>
        <v>#REF!</v>
      </c>
      <c r="B289" s="21"/>
      <c r="C289" s="23" t="e">
        <f>VLOOKUP(B289,#REF!,76,FALSE)</f>
        <v>#REF!</v>
      </c>
      <c r="D289" s="23" t="e">
        <f t="shared" si="4"/>
        <v>#REF!</v>
      </c>
      <c r="E289" s="24" t="e">
        <f>VLOOKUP(B289,#REF!,9,FALSE)&amp;CHAR(10)&amp;(DBCS(VLOOKUP(B289,#REF!,11,FALSE))&amp;(DBCS(VLOOKUP(B289,#REF!,10,FALSE))))</f>
        <v>#REF!</v>
      </c>
      <c r="F289" s="24" t="e">
        <f>IF(VLOOKUP(B289,#REF!,63,FALSE)="01","航空自衛隊第２補給処調達部長　村岡　良雄","航空自衛隊第２補給処調達部長代理調達管理課長　奥山　英樹")</f>
        <v>#REF!</v>
      </c>
      <c r="G289" s="25" t="e">
        <f>DATEVALUE(VLOOKUP(B289,#REF!,21,FALSE))</f>
        <v>#REF!</v>
      </c>
      <c r="H289" s="24" t="e">
        <f>VLOOKUP(B289,#REF!,18,FALSE)&amp;CHAR(10)&amp;(VLOOKUP(B289,#REF!,19,FALSE))</f>
        <v>#REF!</v>
      </c>
      <c r="I289" s="26" t="e">
        <f>VLOOKUP(H289,#REF!,2,FALSE)</f>
        <v>#REF!</v>
      </c>
      <c r="J289" s="11" t="e">
        <f>IF((VLOOKUP(B289,#REF!,68,FALSE)="55"),"一般競争入札","指名競争入札")</f>
        <v>#REF!</v>
      </c>
      <c r="K289" s="27" t="e">
        <f>IF(OR((VLOOKUP(B289,#REF!,66,FALSE)="1"),(VLOOKUP(B289,#REF!,8,FALSE)="1")),"非公開",(VLOOKUP(B289,#REF!,30,"FALSE")))</f>
        <v>#REF!</v>
      </c>
      <c r="L289" s="27" t="e">
        <f>VLOOKUP(B289,#REF!,29,FALSE)</f>
        <v>#REF!</v>
      </c>
      <c r="M289" s="28" t="e">
        <f>IF(OR((VLOOKUP(B289,#REF!,66,FALSE)="1"),(VLOOKUP(B289,#REF!,8,FALSE)="1")),"非公開",(ROUNDDOWN(L289/K289,3)))</f>
        <v>#REF!</v>
      </c>
      <c r="N289" s="13"/>
      <c r="O289" s="13"/>
      <c r="P289" s="13"/>
      <c r="Q289" s="14" t="s">
        <v>7</v>
      </c>
    </row>
    <row r="290" spans="1:17" ht="60" customHeight="1" x14ac:dyDescent="0.15">
      <c r="A290" s="22" t="e">
        <f>VLOOKUP(B290,#REF!,75,FALSE)</f>
        <v>#REF!</v>
      </c>
      <c r="B290" s="21"/>
      <c r="C290" s="23" t="e">
        <f>VLOOKUP(B290,#REF!,76,FALSE)</f>
        <v>#REF!</v>
      </c>
      <c r="D290" s="23" t="e">
        <f t="shared" si="4"/>
        <v>#REF!</v>
      </c>
      <c r="E290" s="24" t="e">
        <f>VLOOKUP(B290,#REF!,9,FALSE)&amp;CHAR(10)&amp;(DBCS(VLOOKUP(B290,#REF!,11,FALSE))&amp;(DBCS(VLOOKUP(B290,#REF!,10,FALSE))))</f>
        <v>#REF!</v>
      </c>
      <c r="F290" s="24" t="e">
        <f>IF(VLOOKUP(B290,#REF!,63,FALSE)="01","航空自衛隊第２補給処調達部長　村岡　良雄","航空自衛隊第２補給処調達部長代理調達管理課長　奥山　英樹")</f>
        <v>#REF!</v>
      </c>
      <c r="G290" s="25" t="e">
        <f>DATEVALUE(VLOOKUP(B290,#REF!,21,FALSE))</f>
        <v>#REF!</v>
      </c>
      <c r="H290" s="24" t="e">
        <f>VLOOKUP(B290,#REF!,18,FALSE)&amp;CHAR(10)&amp;(VLOOKUP(B290,#REF!,19,FALSE))</f>
        <v>#REF!</v>
      </c>
      <c r="I290" s="26" t="e">
        <f>VLOOKUP(H290,#REF!,2,FALSE)</f>
        <v>#REF!</v>
      </c>
      <c r="J290" s="11" t="e">
        <f>IF((VLOOKUP(B290,#REF!,68,FALSE)="55"),"一般競争入札","指名競争入札")</f>
        <v>#REF!</v>
      </c>
      <c r="K290" s="27" t="e">
        <f>IF(OR((VLOOKUP(B290,#REF!,66,FALSE)="1"),(VLOOKUP(B290,#REF!,8,FALSE)="1")),"非公開",(VLOOKUP(B290,#REF!,30,"FALSE")))</f>
        <v>#REF!</v>
      </c>
      <c r="L290" s="27" t="e">
        <f>VLOOKUP(B290,#REF!,29,FALSE)</f>
        <v>#REF!</v>
      </c>
      <c r="M290" s="28" t="e">
        <f>IF(OR((VLOOKUP(B290,#REF!,66,FALSE)="1"),(VLOOKUP(B290,#REF!,8,FALSE)="1")),"非公開",(ROUNDDOWN(L290/K290,3)))</f>
        <v>#REF!</v>
      </c>
      <c r="N290" s="13"/>
      <c r="O290" s="13"/>
      <c r="P290" s="13"/>
      <c r="Q290" s="14" t="s">
        <v>7</v>
      </c>
    </row>
    <row r="291" spans="1:17" ht="60" customHeight="1" x14ac:dyDescent="0.15">
      <c r="A291" s="22" t="e">
        <f>VLOOKUP(B291,#REF!,75,FALSE)</f>
        <v>#REF!</v>
      </c>
      <c r="B291" s="21"/>
      <c r="C291" s="23" t="e">
        <f>VLOOKUP(B291,#REF!,76,FALSE)</f>
        <v>#REF!</v>
      </c>
      <c r="D291" s="23" t="e">
        <f t="shared" si="4"/>
        <v>#REF!</v>
      </c>
      <c r="E291" s="24" t="e">
        <f>VLOOKUP(B291,#REF!,9,FALSE)&amp;CHAR(10)&amp;(DBCS(VLOOKUP(B291,#REF!,11,FALSE))&amp;(DBCS(VLOOKUP(B291,#REF!,10,FALSE))))</f>
        <v>#REF!</v>
      </c>
      <c r="F291" s="24" t="e">
        <f>IF(VLOOKUP(B291,#REF!,63,FALSE)="01","航空自衛隊第２補給処調達部長　村岡　良雄","航空自衛隊第２補給処調達部長代理調達管理課長　奥山　英樹")</f>
        <v>#REF!</v>
      </c>
      <c r="G291" s="25" t="e">
        <f>DATEVALUE(VLOOKUP(B291,#REF!,21,FALSE))</f>
        <v>#REF!</v>
      </c>
      <c r="H291" s="24" t="e">
        <f>VLOOKUP(B291,#REF!,18,FALSE)&amp;CHAR(10)&amp;(VLOOKUP(B291,#REF!,19,FALSE))</f>
        <v>#REF!</v>
      </c>
      <c r="I291" s="26" t="e">
        <f>VLOOKUP(H291,#REF!,2,FALSE)</f>
        <v>#REF!</v>
      </c>
      <c r="J291" s="11" t="e">
        <f>IF((VLOOKUP(B291,#REF!,68,FALSE)="55"),"一般競争入札","指名競争入札")</f>
        <v>#REF!</v>
      </c>
      <c r="K291" s="27" t="e">
        <f>IF(OR((VLOOKUP(B291,#REF!,66,FALSE)="1"),(VLOOKUP(B291,#REF!,8,FALSE)="1")),"非公開",(VLOOKUP(B291,#REF!,30,"FALSE")))</f>
        <v>#REF!</v>
      </c>
      <c r="L291" s="27" t="e">
        <f>VLOOKUP(B291,#REF!,29,FALSE)</f>
        <v>#REF!</v>
      </c>
      <c r="M291" s="28" t="e">
        <f>IF(OR((VLOOKUP(B291,#REF!,66,FALSE)="1"),(VLOOKUP(B291,#REF!,8,FALSE)="1")),"非公開",(ROUNDDOWN(L291/K291,3)))</f>
        <v>#REF!</v>
      </c>
      <c r="N291" s="13"/>
      <c r="O291" s="13"/>
      <c r="P291" s="13"/>
      <c r="Q291" s="14" t="s">
        <v>7</v>
      </c>
    </row>
    <row r="292" spans="1:17" ht="60" customHeight="1" x14ac:dyDescent="0.15">
      <c r="A292" s="22" t="e">
        <f>VLOOKUP(B292,#REF!,75,FALSE)</f>
        <v>#REF!</v>
      </c>
      <c r="B292" s="21"/>
      <c r="C292" s="23" t="e">
        <f>VLOOKUP(B292,#REF!,76,FALSE)</f>
        <v>#REF!</v>
      </c>
      <c r="D292" s="23" t="e">
        <f t="shared" si="4"/>
        <v>#REF!</v>
      </c>
      <c r="E292" s="24" t="e">
        <f>VLOOKUP(B292,#REF!,9,FALSE)&amp;CHAR(10)&amp;(DBCS(VLOOKUP(B292,#REF!,11,FALSE))&amp;(DBCS(VLOOKUP(B292,#REF!,10,FALSE))))</f>
        <v>#REF!</v>
      </c>
      <c r="F292" s="24" t="e">
        <f>IF(VLOOKUP(B292,#REF!,63,FALSE)="01","航空自衛隊第２補給処調達部長　村岡　良雄","航空自衛隊第２補給処調達部長代理調達管理課長　奥山　英樹")</f>
        <v>#REF!</v>
      </c>
      <c r="G292" s="25" t="e">
        <f>DATEVALUE(VLOOKUP(B292,#REF!,21,FALSE))</f>
        <v>#REF!</v>
      </c>
      <c r="H292" s="24" t="e">
        <f>VLOOKUP(B292,#REF!,18,FALSE)&amp;CHAR(10)&amp;(VLOOKUP(B292,#REF!,19,FALSE))</f>
        <v>#REF!</v>
      </c>
      <c r="I292" s="26" t="e">
        <f>VLOOKUP(H292,#REF!,2,FALSE)</f>
        <v>#REF!</v>
      </c>
      <c r="J292" s="11" t="e">
        <f>IF((VLOOKUP(B292,#REF!,68,FALSE)="55"),"一般競争入札","指名競争入札")</f>
        <v>#REF!</v>
      </c>
      <c r="K292" s="27" t="e">
        <f>IF(OR((VLOOKUP(B292,#REF!,66,FALSE)="1"),(VLOOKUP(B292,#REF!,8,FALSE)="1")),"非公開",(VLOOKUP(B292,#REF!,30,"FALSE")))</f>
        <v>#REF!</v>
      </c>
      <c r="L292" s="27" t="e">
        <f>VLOOKUP(B292,#REF!,29,FALSE)</f>
        <v>#REF!</v>
      </c>
      <c r="M292" s="28" t="e">
        <f>IF(OR((VLOOKUP(B292,#REF!,66,FALSE)="1"),(VLOOKUP(B292,#REF!,8,FALSE)="1")),"非公開",(ROUNDDOWN(L292/K292,3)))</f>
        <v>#REF!</v>
      </c>
      <c r="N292" s="13"/>
      <c r="O292" s="13"/>
      <c r="P292" s="13"/>
      <c r="Q292" s="14" t="s">
        <v>7</v>
      </c>
    </row>
    <row r="293" spans="1:17" ht="60" customHeight="1" x14ac:dyDescent="0.15">
      <c r="A293" s="22" t="e">
        <f>VLOOKUP(B293,#REF!,75,FALSE)</f>
        <v>#REF!</v>
      </c>
      <c r="B293" s="21"/>
      <c r="C293" s="23" t="e">
        <f>VLOOKUP(B293,#REF!,76,FALSE)</f>
        <v>#REF!</v>
      </c>
      <c r="D293" s="23" t="e">
        <f t="shared" si="4"/>
        <v>#REF!</v>
      </c>
      <c r="E293" s="24" t="e">
        <f>VLOOKUP(B293,#REF!,9,FALSE)&amp;CHAR(10)&amp;(DBCS(VLOOKUP(B293,#REF!,11,FALSE))&amp;(DBCS(VLOOKUP(B293,#REF!,10,FALSE))))</f>
        <v>#REF!</v>
      </c>
      <c r="F293" s="24" t="e">
        <f>IF(VLOOKUP(B293,#REF!,63,FALSE)="01","航空自衛隊第２補給処調達部長　村岡　良雄","航空自衛隊第２補給処調達部長代理調達管理課長　奥山　英樹")</f>
        <v>#REF!</v>
      </c>
      <c r="G293" s="25" t="e">
        <f>DATEVALUE(VLOOKUP(B293,#REF!,21,FALSE))</f>
        <v>#REF!</v>
      </c>
      <c r="H293" s="24" t="e">
        <f>VLOOKUP(B293,#REF!,18,FALSE)&amp;CHAR(10)&amp;(VLOOKUP(B293,#REF!,19,FALSE))</f>
        <v>#REF!</v>
      </c>
      <c r="I293" s="26" t="e">
        <f>VLOOKUP(H293,#REF!,2,FALSE)</f>
        <v>#REF!</v>
      </c>
      <c r="J293" s="11" t="e">
        <f>IF((VLOOKUP(B293,#REF!,68,FALSE)="55"),"一般競争入札","指名競争入札")</f>
        <v>#REF!</v>
      </c>
      <c r="K293" s="27" t="e">
        <f>IF(OR((VLOOKUP(B293,#REF!,66,FALSE)="1"),(VLOOKUP(B293,#REF!,8,FALSE)="1")),"非公開",(VLOOKUP(B293,#REF!,30,"FALSE")))</f>
        <v>#REF!</v>
      </c>
      <c r="L293" s="27" t="e">
        <f>VLOOKUP(B293,#REF!,29,FALSE)</f>
        <v>#REF!</v>
      </c>
      <c r="M293" s="28" t="e">
        <f>IF(OR((VLOOKUP(B293,#REF!,66,FALSE)="1"),(VLOOKUP(B293,#REF!,8,FALSE)="1")),"非公開",(ROUNDDOWN(L293/K293,3)))</f>
        <v>#REF!</v>
      </c>
      <c r="N293" s="13"/>
      <c r="O293" s="13"/>
      <c r="P293" s="13"/>
      <c r="Q293" s="14" t="s">
        <v>7</v>
      </c>
    </row>
    <row r="294" spans="1:17" ht="60" customHeight="1" x14ac:dyDescent="0.15">
      <c r="A294" s="22" t="e">
        <f>VLOOKUP(B294,#REF!,75,FALSE)</f>
        <v>#REF!</v>
      </c>
      <c r="B294" s="21"/>
      <c r="C294" s="23" t="e">
        <f>VLOOKUP(B294,#REF!,76,FALSE)</f>
        <v>#REF!</v>
      </c>
      <c r="D294" s="23" t="e">
        <f t="shared" si="4"/>
        <v>#REF!</v>
      </c>
      <c r="E294" s="24" t="e">
        <f>VLOOKUP(B294,#REF!,9,FALSE)&amp;CHAR(10)&amp;(DBCS(VLOOKUP(B294,#REF!,11,FALSE))&amp;(DBCS(VLOOKUP(B294,#REF!,10,FALSE))))</f>
        <v>#REF!</v>
      </c>
      <c r="F294" s="24" t="e">
        <f>IF(VLOOKUP(B294,#REF!,63,FALSE)="01","航空自衛隊第２補給処調達部長　村岡　良雄","航空自衛隊第２補給処調達部長代理調達管理課長　奥山　英樹")</f>
        <v>#REF!</v>
      </c>
      <c r="G294" s="25" t="e">
        <f>DATEVALUE(VLOOKUP(B294,#REF!,21,FALSE))</f>
        <v>#REF!</v>
      </c>
      <c r="H294" s="24" t="e">
        <f>VLOOKUP(B294,#REF!,18,FALSE)&amp;CHAR(10)&amp;(VLOOKUP(B294,#REF!,19,FALSE))</f>
        <v>#REF!</v>
      </c>
      <c r="I294" s="26" t="e">
        <f>VLOOKUP(H294,#REF!,2,FALSE)</f>
        <v>#REF!</v>
      </c>
      <c r="J294" s="11" t="e">
        <f>IF((VLOOKUP(B294,#REF!,68,FALSE)="55"),"一般競争入札","指名競争入札")</f>
        <v>#REF!</v>
      </c>
      <c r="K294" s="27" t="e">
        <f>IF(OR((VLOOKUP(B294,#REF!,66,FALSE)="1"),(VLOOKUP(B294,#REF!,8,FALSE)="1")),"非公開",(VLOOKUP(B294,#REF!,30,"FALSE")))</f>
        <v>#REF!</v>
      </c>
      <c r="L294" s="27" t="e">
        <f>VLOOKUP(B294,#REF!,29,FALSE)</f>
        <v>#REF!</v>
      </c>
      <c r="M294" s="28" t="e">
        <f>IF(OR((VLOOKUP(B294,#REF!,66,FALSE)="1"),(VLOOKUP(B294,#REF!,8,FALSE)="1")),"非公開",(ROUNDDOWN(L294/K294,3)))</f>
        <v>#REF!</v>
      </c>
      <c r="N294" s="13"/>
      <c r="O294" s="13"/>
      <c r="P294" s="13"/>
      <c r="Q294" s="14" t="s">
        <v>7</v>
      </c>
    </row>
    <row r="295" spans="1:17" ht="60" customHeight="1" x14ac:dyDescent="0.15">
      <c r="A295" s="22" t="e">
        <f>VLOOKUP(B295,#REF!,75,FALSE)</f>
        <v>#REF!</v>
      </c>
      <c r="B295" s="21"/>
      <c r="C295" s="23" t="e">
        <f>VLOOKUP(B295,#REF!,76,FALSE)</f>
        <v>#REF!</v>
      </c>
      <c r="D295" s="23" t="e">
        <f t="shared" si="4"/>
        <v>#REF!</v>
      </c>
      <c r="E295" s="24" t="e">
        <f>VLOOKUP(B295,#REF!,9,FALSE)&amp;CHAR(10)&amp;(DBCS(VLOOKUP(B295,#REF!,11,FALSE))&amp;(DBCS(VLOOKUP(B295,#REF!,10,FALSE))))</f>
        <v>#REF!</v>
      </c>
      <c r="F295" s="24" t="e">
        <f>IF(VLOOKUP(B295,#REF!,63,FALSE)="01","航空自衛隊第２補給処調達部長　村岡　良雄","航空自衛隊第２補給処調達部長代理調達管理課長　奥山　英樹")</f>
        <v>#REF!</v>
      </c>
      <c r="G295" s="25" t="e">
        <f>DATEVALUE(VLOOKUP(B295,#REF!,21,FALSE))</f>
        <v>#REF!</v>
      </c>
      <c r="H295" s="24" t="e">
        <f>VLOOKUP(B295,#REF!,18,FALSE)&amp;CHAR(10)&amp;(VLOOKUP(B295,#REF!,19,FALSE))</f>
        <v>#REF!</v>
      </c>
      <c r="I295" s="26" t="e">
        <f>VLOOKUP(H295,#REF!,2,FALSE)</f>
        <v>#REF!</v>
      </c>
      <c r="J295" s="11" t="e">
        <f>IF((VLOOKUP(B295,#REF!,68,FALSE)="55"),"一般競争入札","指名競争入札")</f>
        <v>#REF!</v>
      </c>
      <c r="K295" s="27" t="e">
        <f>IF(OR((VLOOKUP(B295,#REF!,66,FALSE)="1"),(VLOOKUP(B295,#REF!,8,FALSE)="1")),"非公開",(VLOOKUP(B295,#REF!,30,"FALSE")))</f>
        <v>#REF!</v>
      </c>
      <c r="L295" s="27" t="e">
        <f>VLOOKUP(B295,#REF!,29,FALSE)</f>
        <v>#REF!</v>
      </c>
      <c r="M295" s="28" t="e">
        <f>IF(OR((VLOOKUP(B295,#REF!,66,FALSE)="1"),(VLOOKUP(B295,#REF!,8,FALSE)="1")),"非公開",(ROUNDDOWN(L295/K295,3)))</f>
        <v>#REF!</v>
      </c>
      <c r="N295" s="13"/>
      <c r="O295" s="13"/>
      <c r="P295" s="13"/>
      <c r="Q295" s="14" t="s">
        <v>7</v>
      </c>
    </row>
    <row r="296" spans="1:17" ht="60" customHeight="1" x14ac:dyDescent="0.15">
      <c r="A296" s="22" t="e">
        <f>VLOOKUP(B296,#REF!,75,FALSE)</f>
        <v>#REF!</v>
      </c>
      <c r="B296" s="21"/>
      <c r="C296" s="23" t="e">
        <f>VLOOKUP(B296,#REF!,76,FALSE)</f>
        <v>#REF!</v>
      </c>
      <c r="D296" s="23" t="e">
        <f t="shared" si="4"/>
        <v>#REF!</v>
      </c>
      <c r="E296" s="24" t="e">
        <f>VLOOKUP(B296,#REF!,9,FALSE)&amp;CHAR(10)&amp;(DBCS(VLOOKUP(B296,#REF!,11,FALSE))&amp;(DBCS(VLOOKUP(B296,#REF!,10,FALSE))))</f>
        <v>#REF!</v>
      </c>
      <c r="F296" s="24" t="e">
        <f>IF(VLOOKUP(B296,#REF!,63,FALSE)="01","航空自衛隊第２補給処調達部長　村岡　良雄","航空自衛隊第２補給処調達部長代理調達管理課長　奥山　英樹")</f>
        <v>#REF!</v>
      </c>
      <c r="G296" s="25" t="e">
        <f>DATEVALUE(VLOOKUP(B296,#REF!,21,FALSE))</f>
        <v>#REF!</v>
      </c>
      <c r="H296" s="24" t="e">
        <f>VLOOKUP(B296,#REF!,18,FALSE)&amp;CHAR(10)&amp;(VLOOKUP(B296,#REF!,19,FALSE))</f>
        <v>#REF!</v>
      </c>
      <c r="I296" s="26" t="e">
        <f>VLOOKUP(H296,#REF!,2,FALSE)</f>
        <v>#REF!</v>
      </c>
      <c r="J296" s="11" t="e">
        <f>IF((VLOOKUP(B296,#REF!,68,FALSE)="55"),"一般競争入札","指名競争入札")</f>
        <v>#REF!</v>
      </c>
      <c r="K296" s="27" t="e">
        <f>IF(OR((VLOOKUP(B296,#REF!,66,FALSE)="1"),(VLOOKUP(B296,#REF!,8,FALSE)="1")),"非公開",(VLOOKUP(B296,#REF!,30,"FALSE")))</f>
        <v>#REF!</v>
      </c>
      <c r="L296" s="27" t="e">
        <f>VLOOKUP(B296,#REF!,29,FALSE)</f>
        <v>#REF!</v>
      </c>
      <c r="M296" s="28" t="e">
        <f>IF(OR((VLOOKUP(B296,#REF!,66,FALSE)="1"),(VLOOKUP(B296,#REF!,8,FALSE)="1")),"非公開",(ROUNDDOWN(L296/K296,3)))</f>
        <v>#REF!</v>
      </c>
      <c r="N296" s="13"/>
      <c r="O296" s="13"/>
      <c r="P296" s="13"/>
      <c r="Q296" s="14" t="s">
        <v>7</v>
      </c>
    </row>
    <row r="297" spans="1:17" ht="60" customHeight="1" x14ac:dyDescent="0.15">
      <c r="A297" s="22" t="e">
        <f>VLOOKUP(B297,#REF!,75,FALSE)</f>
        <v>#REF!</v>
      </c>
      <c r="B297" s="21"/>
      <c r="C297" s="23" t="e">
        <f>VLOOKUP(B297,#REF!,76,FALSE)</f>
        <v>#REF!</v>
      </c>
      <c r="D297" s="23" t="e">
        <f t="shared" si="4"/>
        <v>#REF!</v>
      </c>
      <c r="E297" s="24" t="e">
        <f>VLOOKUP(B297,#REF!,9,FALSE)&amp;CHAR(10)&amp;(DBCS(VLOOKUP(B297,#REF!,11,FALSE))&amp;(DBCS(VLOOKUP(B297,#REF!,10,FALSE))))</f>
        <v>#REF!</v>
      </c>
      <c r="F297" s="24" t="e">
        <f>IF(VLOOKUP(B297,#REF!,63,FALSE)="01","航空自衛隊第２補給処調達部長　村岡　良雄","航空自衛隊第２補給処調達部長代理調達管理課長　奥山　英樹")</f>
        <v>#REF!</v>
      </c>
      <c r="G297" s="25" t="e">
        <f>DATEVALUE(VLOOKUP(B297,#REF!,21,FALSE))</f>
        <v>#REF!</v>
      </c>
      <c r="H297" s="24" t="e">
        <f>VLOOKUP(B297,#REF!,18,FALSE)&amp;CHAR(10)&amp;(VLOOKUP(B297,#REF!,19,FALSE))</f>
        <v>#REF!</v>
      </c>
      <c r="I297" s="26" t="e">
        <f>VLOOKUP(H297,#REF!,2,FALSE)</f>
        <v>#REF!</v>
      </c>
      <c r="J297" s="11" t="e">
        <f>IF((VLOOKUP(B297,#REF!,68,FALSE)="55"),"一般競争入札","指名競争入札")</f>
        <v>#REF!</v>
      </c>
      <c r="K297" s="27" t="e">
        <f>IF(OR((VLOOKUP(B297,#REF!,66,FALSE)="1"),(VLOOKUP(B297,#REF!,8,FALSE)="1")),"非公開",(VLOOKUP(B297,#REF!,30,"FALSE")))</f>
        <v>#REF!</v>
      </c>
      <c r="L297" s="27" t="e">
        <f>VLOOKUP(B297,#REF!,29,FALSE)</f>
        <v>#REF!</v>
      </c>
      <c r="M297" s="28" t="e">
        <f>IF(OR((VLOOKUP(B297,#REF!,66,FALSE)="1"),(VLOOKUP(B297,#REF!,8,FALSE)="1")),"非公開",(ROUNDDOWN(L297/K297,3)))</f>
        <v>#REF!</v>
      </c>
      <c r="N297" s="13"/>
      <c r="O297" s="13"/>
      <c r="P297" s="13"/>
      <c r="Q297" s="14" t="s">
        <v>7</v>
      </c>
    </row>
    <row r="298" spans="1:17" ht="60" customHeight="1" x14ac:dyDescent="0.15">
      <c r="A298" s="22" t="e">
        <f>VLOOKUP(B298,#REF!,75,FALSE)</f>
        <v>#REF!</v>
      </c>
      <c r="B298" s="21"/>
      <c r="C298" s="23" t="e">
        <f>VLOOKUP(B298,#REF!,76,FALSE)</f>
        <v>#REF!</v>
      </c>
      <c r="D298" s="23" t="e">
        <f t="shared" si="4"/>
        <v>#REF!</v>
      </c>
      <c r="E298" s="24" t="e">
        <f>VLOOKUP(B298,#REF!,9,FALSE)&amp;CHAR(10)&amp;(DBCS(VLOOKUP(B298,#REF!,11,FALSE))&amp;(DBCS(VLOOKUP(B298,#REF!,10,FALSE))))</f>
        <v>#REF!</v>
      </c>
      <c r="F298" s="24" t="e">
        <f>IF(VLOOKUP(B298,#REF!,63,FALSE)="01","航空自衛隊第２補給処調達部長　村岡　良雄","航空自衛隊第２補給処調達部長代理調達管理課長　奥山　英樹")</f>
        <v>#REF!</v>
      </c>
      <c r="G298" s="25" t="e">
        <f>DATEVALUE(VLOOKUP(B298,#REF!,21,FALSE))</f>
        <v>#REF!</v>
      </c>
      <c r="H298" s="24" t="e">
        <f>VLOOKUP(B298,#REF!,18,FALSE)&amp;CHAR(10)&amp;(VLOOKUP(B298,#REF!,19,FALSE))</f>
        <v>#REF!</v>
      </c>
      <c r="I298" s="26" t="e">
        <f>VLOOKUP(H298,#REF!,2,FALSE)</f>
        <v>#REF!</v>
      </c>
      <c r="J298" s="11" t="e">
        <f>IF((VLOOKUP(B298,#REF!,68,FALSE)="55"),"一般競争入札","指名競争入札")</f>
        <v>#REF!</v>
      </c>
      <c r="K298" s="27" t="e">
        <f>IF(OR((VLOOKUP(B298,#REF!,66,FALSE)="1"),(VLOOKUP(B298,#REF!,8,FALSE)="1")),"非公開",(VLOOKUP(B298,#REF!,30,"FALSE")))</f>
        <v>#REF!</v>
      </c>
      <c r="L298" s="27" t="e">
        <f>VLOOKUP(B298,#REF!,29,FALSE)</f>
        <v>#REF!</v>
      </c>
      <c r="M298" s="28" t="e">
        <f>IF(OR((VLOOKUP(B298,#REF!,66,FALSE)="1"),(VLOOKUP(B298,#REF!,8,FALSE)="1")),"非公開",(ROUNDDOWN(L298/K298,3)))</f>
        <v>#REF!</v>
      </c>
      <c r="N298" s="13"/>
      <c r="O298" s="13"/>
      <c r="P298" s="13"/>
      <c r="Q298" s="14" t="s">
        <v>7</v>
      </c>
    </row>
    <row r="299" spans="1:17" ht="60" customHeight="1" x14ac:dyDescent="0.15">
      <c r="A299" s="22" t="e">
        <f>VLOOKUP(B299,#REF!,75,FALSE)</f>
        <v>#REF!</v>
      </c>
      <c r="B299" s="21"/>
      <c r="C299" s="23" t="e">
        <f>VLOOKUP(B299,#REF!,76,FALSE)</f>
        <v>#REF!</v>
      </c>
      <c r="D299" s="23" t="e">
        <f t="shared" si="4"/>
        <v>#REF!</v>
      </c>
      <c r="E299" s="24" t="e">
        <f>VLOOKUP(B299,#REF!,9,FALSE)&amp;CHAR(10)&amp;(DBCS(VLOOKUP(B299,#REF!,11,FALSE))&amp;(DBCS(VLOOKUP(B299,#REF!,10,FALSE))))</f>
        <v>#REF!</v>
      </c>
      <c r="F299" s="24" t="e">
        <f>IF(VLOOKUP(B299,#REF!,63,FALSE)="01","航空自衛隊第２補給処調達部長　村岡　良雄","航空自衛隊第２補給処調達部長代理調達管理課長　奥山　英樹")</f>
        <v>#REF!</v>
      </c>
      <c r="G299" s="25" t="e">
        <f>DATEVALUE(VLOOKUP(B299,#REF!,21,FALSE))</f>
        <v>#REF!</v>
      </c>
      <c r="H299" s="24" t="e">
        <f>VLOOKUP(B299,#REF!,18,FALSE)&amp;CHAR(10)&amp;(VLOOKUP(B299,#REF!,19,FALSE))</f>
        <v>#REF!</v>
      </c>
      <c r="I299" s="26" t="e">
        <f>VLOOKUP(H299,#REF!,2,FALSE)</f>
        <v>#REF!</v>
      </c>
      <c r="J299" s="11" t="e">
        <f>IF((VLOOKUP(B299,#REF!,68,FALSE)="55"),"一般競争入札","指名競争入札")</f>
        <v>#REF!</v>
      </c>
      <c r="K299" s="27" t="e">
        <f>IF(OR((VLOOKUP(B299,#REF!,66,FALSE)="1"),(VLOOKUP(B299,#REF!,8,FALSE)="1")),"非公開",(VLOOKUP(B299,#REF!,30,"FALSE")))</f>
        <v>#REF!</v>
      </c>
      <c r="L299" s="27" t="e">
        <f>VLOOKUP(B299,#REF!,29,FALSE)</f>
        <v>#REF!</v>
      </c>
      <c r="M299" s="28" t="e">
        <f>IF(OR((VLOOKUP(B299,#REF!,66,FALSE)="1"),(VLOOKUP(B299,#REF!,8,FALSE)="1")),"非公開",(ROUNDDOWN(L299/K299,3)))</f>
        <v>#REF!</v>
      </c>
      <c r="N299" s="13"/>
      <c r="O299" s="13"/>
      <c r="P299" s="13"/>
      <c r="Q299" s="14" t="s">
        <v>7</v>
      </c>
    </row>
    <row r="300" spans="1:17" ht="60" customHeight="1" x14ac:dyDescent="0.15">
      <c r="A300" s="22" t="e">
        <f>VLOOKUP(B300,#REF!,75,FALSE)</f>
        <v>#REF!</v>
      </c>
      <c r="B300" s="21"/>
      <c r="C300" s="23" t="e">
        <f>VLOOKUP(B300,#REF!,76,FALSE)</f>
        <v>#REF!</v>
      </c>
      <c r="D300" s="23" t="e">
        <f t="shared" si="4"/>
        <v>#REF!</v>
      </c>
      <c r="E300" s="24" t="e">
        <f>VLOOKUP(B300,#REF!,9,FALSE)&amp;CHAR(10)&amp;(DBCS(VLOOKUP(B300,#REF!,11,FALSE))&amp;(DBCS(VLOOKUP(B300,#REF!,10,FALSE))))</f>
        <v>#REF!</v>
      </c>
      <c r="F300" s="24" t="e">
        <f>IF(VLOOKUP(B300,#REF!,63,FALSE)="01","航空自衛隊第２補給処調達部長　村岡　良雄","航空自衛隊第２補給処調達部長代理調達管理課長　奥山　英樹")</f>
        <v>#REF!</v>
      </c>
      <c r="G300" s="25" t="e">
        <f>DATEVALUE(VLOOKUP(B300,#REF!,21,FALSE))</f>
        <v>#REF!</v>
      </c>
      <c r="H300" s="24" t="e">
        <f>VLOOKUP(B300,#REF!,18,FALSE)&amp;CHAR(10)&amp;(VLOOKUP(B300,#REF!,19,FALSE))</f>
        <v>#REF!</v>
      </c>
      <c r="I300" s="26" t="e">
        <f>VLOOKUP(H300,#REF!,2,FALSE)</f>
        <v>#REF!</v>
      </c>
      <c r="J300" s="11" t="e">
        <f>IF((VLOOKUP(B300,#REF!,68,FALSE)="55"),"一般競争入札","指名競争入札")</f>
        <v>#REF!</v>
      </c>
      <c r="K300" s="27" t="e">
        <f>IF(OR((VLOOKUP(B300,#REF!,66,FALSE)="1"),(VLOOKUP(B300,#REF!,8,FALSE)="1")),"非公開",(VLOOKUP(B300,#REF!,30,"FALSE")))</f>
        <v>#REF!</v>
      </c>
      <c r="L300" s="27" t="e">
        <f>VLOOKUP(B300,#REF!,29,FALSE)</f>
        <v>#REF!</v>
      </c>
      <c r="M300" s="28" t="e">
        <f>IF(OR((VLOOKUP(B300,#REF!,66,FALSE)="1"),(VLOOKUP(B300,#REF!,8,FALSE)="1")),"非公開",(ROUNDDOWN(L300/K300,3)))</f>
        <v>#REF!</v>
      </c>
      <c r="N300" s="13"/>
      <c r="O300" s="13"/>
      <c r="P300" s="13"/>
      <c r="Q300" s="14" t="s">
        <v>7</v>
      </c>
    </row>
    <row r="301" spans="1:17" ht="60" customHeight="1" x14ac:dyDescent="0.15">
      <c r="A301" s="22" t="e">
        <f>VLOOKUP(B301,#REF!,75,FALSE)</f>
        <v>#REF!</v>
      </c>
      <c r="B301" s="21"/>
      <c r="C301" s="23" t="e">
        <f>VLOOKUP(B301,#REF!,76,FALSE)</f>
        <v>#REF!</v>
      </c>
      <c r="D301" s="23" t="e">
        <f t="shared" si="4"/>
        <v>#REF!</v>
      </c>
      <c r="E301" s="24" t="e">
        <f>VLOOKUP(B301,#REF!,9,FALSE)&amp;CHAR(10)&amp;(DBCS(VLOOKUP(B301,#REF!,11,FALSE))&amp;(DBCS(VLOOKUP(B301,#REF!,10,FALSE))))</f>
        <v>#REF!</v>
      </c>
      <c r="F301" s="24" t="e">
        <f>IF(VLOOKUP(B301,#REF!,63,FALSE)="01","航空自衛隊第２補給処調達部長　村岡　良雄","航空自衛隊第２補給処調達部長代理調達管理課長　奥山　英樹")</f>
        <v>#REF!</v>
      </c>
      <c r="G301" s="25" t="e">
        <f>DATEVALUE(VLOOKUP(B301,#REF!,21,FALSE))</f>
        <v>#REF!</v>
      </c>
      <c r="H301" s="24" t="e">
        <f>VLOOKUP(B301,#REF!,18,FALSE)&amp;CHAR(10)&amp;(VLOOKUP(B301,#REF!,19,FALSE))</f>
        <v>#REF!</v>
      </c>
      <c r="I301" s="26" t="e">
        <f>VLOOKUP(H301,#REF!,2,FALSE)</f>
        <v>#REF!</v>
      </c>
      <c r="J301" s="11" t="e">
        <f>IF((VLOOKUP(B301,#REF!,68,FALSE)="55"),"一般競争入札","指名競争入札")</f>
        <v>#REF!</v>
      </c>
      <c r="K301" s="27" t="e">
        <f>IF(OR((VLOOKUP(B301,#REF!,66,FALSE)="1"),(VLOOKUP(B301,#REF!,8,FALSE)="1")),"非公開",(VLOOKUP(B301,#REF!,30,"FALSE")))</f>
        <v>#REF!</v>
      </c>
      <c r="L301" s="27" t="e">
        <f>VLOOKUP(B301,#REF!,29,FALSE)</f>
        <v>#REF!</v>
      </c>
      <c r="M301" s="28" t="e">
        <f>IF(OR((VLOOKUP(B301,#REF!,66,FALSE)="1"),(VLOOKUP(B301,#REF!,8,FALSE)="1")),"非公開",(ROUNDDOWN(L301/K301,3)))</f>
        <v>#REF!</v>
      </c>
      <c r="N301" s="13"/>
      <c r="O301" s="13"/>
      <c r="P301" s="13"/>
      <c r="Q301" s="14" t="s">
        <v>7</v>
      </c>
    </row>
    <row r="302" spans="1:17" ht="60" customHeight="1" x14ac:dyDescent="0.15">
      <c r="A302" s="22" t="e">
        <f>VLOOKUP(B302,#REF!,75,FALSE)</f>
        <v>#REF!</v>
      </c>
      <c r="B302" s="21"/>
      <c r="C302" s="23" t="e">
        <f>VLOOKUP(B302,#REF!,76,FALSE)</f>
        <v>#REF!</v>
      </c>
      <c r="D302" s="23" t="e">
        <f t="shared" si="4"/>
        <v>#REF!</v>
      </c>
      <c r="E302" s="24" t="e">
        <f>VLOOKUP(B302,#REF!,9,FALSE)&amp;CHAR(10)&amp;(DBCS(VLOOKUP(B302,#REF!,11,FALSE))&amp;(DBCS(VLOOKUP(B302,#REF!,10,FALSE))))</f>
        <v>#REF!</v>
      </c>
      <c r="F302" s="24" t="e">
        <f>IF(VLOOKUP(B302,#REF!,63,FALSE)="01","航空自衛隊第２補給処調達部長　村岡　良雄","航空自衛隊第２補給処調達部長代理調達管理課長　奥山　英樹")</f>
        <v>#REF!</v>
      </c>
      <c r="G302" s="25" t="e">
        <f>DATEVALUE(VLOOKUP(B302,#REF!,21,FALSE))</f>
        <v>#REF!</v>
      </c>
      <c r="H302" s="24" t="e">
        <f>VLOOKUP(B302,#REF!,18,FALSE)&amp;CHAR(10)&amp;(VLOOKUP(B302,#REF!,19,FALSE))</f>
        <v>#REF!</v>
      </c>
      <c r="I302" s="26" t="e">
        <f>VLOOKUP(H302,#REF!,2,FALSE)</f>
        <v>#REF!</v>
      </c>
      <c r="J302" s="11" t="e">
        <f>IF((VLOOKUP(B302,#REF!,68,FALSE)="55"),"一般競争入札","指名競争入札")</f>
        <v>#REF!</v>
      </c>
      <c r="K302" s="27" t="e">
        <f>IF(OR((VLOOKUP(B302,#REF!,66,FALSE)="1"),(VLOOKUP(B302,#REF!,8,FALSE)="1")),"非公開",(VLOOKUP(B302,#REF!,30,"FALSE")))</f>
        <v>#REF!</v>
      </c>
      <c r="L302" s="27" t="e">
        <f>VLOOKUP(B302,#REF!,29,FALSE)</f>
        <v>#REF!</v>
      </c>
      <c r="M302" s="28" t="e">
        <f>IF(OR((VLOOKUP(B302,#REF!,66,FALSE)="1"),(VLOOKUP(B302,#REF!,8,FALSE)="1")),"非公開",(ROUNDDOWN(L302/K302,3)))</f>
        <v>#REF!</v>
      </c>
      <c r="N302" s="13"/>
      <c r="O302" s="13"/>
      <c r="P302" s="13"/>
      <c r="Q302" s="14" t="s">
        <v>7</v>
      </c>
    </row>
    <row r="303" spans="1:17" ht="60" customHeight="1" x14ac:dyDescent="0.15">
      <c r="A303" s="22" t="e">
        <f>VLOOKUP(B303,#REF!,75,FALSE)</f>
        <v>#REF!</v>
      </c>
      <c r="B303" s="21"/>
      <c r="C303" s="23" t="e">
        <f>VLOOKUP(B303,#REF!,76,FALSE)</f>
        <v>#REF!</v>
      </c>
      <c r="D303" s="23" t="e">
        <f t="shared" si="4"/>
        <v>#REF!</v>
      </c>
      <c r="E303" s="24" t="e">
        <f>VLOOKUP(B303,#REF!,9,FALSE)&amp;CHAR(10)&amp;(DBCS(VLOOKUP(B303,#REF!,11,FALSE))&amp;(DBCS(VLOOKUP(B303,#REF!,10,FALSE))))</f>
        <v>#REF!</v>
      </c>
      <c r="F303" s="24" t="e">
        <f>IF(VLOOKUP(B303,#REF!,63,FALSE)="01","航空自衛隊第２補給処調達部長　村岡　良雄","航空自衛隊第２補給処調達部長代理調達管理課長　奥山　英樹")</f>
        <v>#REF!</v>
      </c>
      <c r="G303" s="25" t="e">
        <f>DATEVALUE(VLOOKUP(B303,#REF!,21,FALSE))</f>
        <v>#REF!</v>
      </c>
      <c r="H303" s="24" t="e">
        <f>VLOOKUP(B303,#REF!,18,FALSE)&amp;CHAR(10)&amp;(VLOOKUP(B303,#REF!,19,FALSE))</f>
        <v>#REF!</v>
      </c>
      <c r="I303" s="26" t="e">
        <f>VLOOKUP(H303,#REF!,2,FALSE)</f>
        <v>#REF!</v>
      </c>
      <c r="J303" s="11" t="e">
        <f>IF((VLOOKUP(B303,#REF!,68,FALSE)="55"),"一般競争入札","指名競争入札")</f>
        <v>#REF!</v>
      </c>
      <c r="K303" s="27" t="e">
        <f>IF(OR((VLOOKUP(B303,#REF!,66,FALSE)="1"),(VLOOKUP(B303,#REF!,8,FALSE)="1")),"非公開",(VLOOKUP(B303,#REF!,30,"FALSE")))</f>
        <v>#REF!</v>
      </c>
      <c r="L303" s="27" t="e">
        <f>VLOOKUP(B303,#REF!,29,FALSE)</f>
        <v>#REF!</v>
      </c>
      <c r="M303" s="28" t="e">
        <f>IF(OR((VLOOKUP(B303,#REF!,66,FALSE)="1"),(VLOOKUP(B303,#REF!,8,FALSE)="1")),"非公開",(ROUNDDOWN(L303/K303,3)))</f>
        <v>#REF!</v>
      </c>
      <c r="N303" s="13"/>
      <c r="O303" s="13"/>
      <c r="P303" s="13"/>
      <c r="Q303" s="14" t="s">
        <v>7</v>
      </c>
    </row>
    <row r="304" spans="1:17" ht="60" customHeight="1" x14ac:dyDescent="0.15">
      <c r="A304" s="22" t="e">
        <f>VLOOKUP(B304,#REF!,75,FALSE)</f>
        <v>#REF!</v>
      </c>
      <c r="B304" s="21"/>
      <c r="C304" s="23" t="e">
        <f>VLOOKUP(B304,#REF!,76,FALSE)</f>
        <v>#REF!</v>
      </c>
      <c r="D304" s="23" t="e">
        <f t="shared" si="4"/>
        <v>#REF!</v>
      </c>
      <c r="E304" s="24" t="e">
        <f>VLOOKUP(B304,#REF!,9,FALSE)&amp;CHAR(10)&amp;(DBCS(VLOOKUP(B304,#REF!,11,FALSE))&amp;(DBCS(VLOOKUP(B304,#REF!,10,FALSE))))</f>
        <v>#REF!</v>
      </c>
      <c r="F304" s="24" t="e">
        <f>IF(VLOOKUP(B304,#REF!,63,FALSE)="01","航空自衛隊第２補給処調達部長　村岡　良雄","航空自衛隊第２補給処調達部長代理調達管理課長　奥山　英樹")</f>
        <v>#REF!</v>
      </c>
      <c r="G304" s="25" t="e">
        <f>DATEVALUE(VLOOKUP(B304,#REF!,21,FALSE))</f>
        <v>#REF!</v>
      </c>
      <c r="H304" s="24" t="e">
        <f>VLOOKUP(B304,#REF!,18,FALSE)&amp;CHAR(10)&amp;(VLOOKUP(B304,#REF!,19,FALSE))</f>
        <v>#REF!</v>
      </c>
      <c r="I304" s="26" t="e">
        <f>VLOOKUP(H304,#REF!,2,FALSE)</f>
        <v>#REF!</v>
      </c>
      <c r="J304" s="11" t="e">
        <f>IF((VLOOKUP(B304,#REF!,68,FALSE)="55"),"一般競争入札","指名競争入札")</f>
        <v>#REF!</v>
      </c>
      <c r="K304" s="27" t="e">
        <f>IF(OR((VLOOKUP(B304,#REF!,66,FALSE)="1"),(VLOOKUP(B304,#REF!,8,FALSE)="1")),"非公開",(VLOOKUP(B304,#REF!,30,"FALSE")))</f>
        <v>#REF!</v>
      </c>
      <c r="L304" s="27" t="e">
        <f>VLOOKUP(B304,#REF!,29,FALSE)</f>
        <v>#REF!</v>
      </c>
      <c r="M304" s="28" t="e">
        <f>IF(OR((VLOOKUP(B304,#REF!,66,FALSE)="1"),(VLOOKUP(B304,#REF!,8,FALSE)="1")),"非公開",(ROUNDDOWN(L304/K304,3)))</f>
        <v>#REF!</v>
      </c>
      <c r="N304" s="13"/>
      <c r="O304" s="13"/>
      <c r="P304" s="13"/>
      <c r="Q304" s="14" t="s">
        <v>7</v>
      </c>
    </row>
    <row r="305" spans="1:17" ht="60" customHeight="1" x14ac:dyDescent="0.15">
      <c r="A305" s="22" t="e">
        <f>VLOOKUP(B305,#REF!,75,FALSE)</f>
        <v>#REF!</v>
      </c>
      <c r="B305" s="21"/>
      <c r="C305" s="23" t="e">
        <f>VLOOKUP(B305,#REF!,76,FALSE)</f>
        <v>#REF!</v>
      </c>
      <c r="D305" s="23" t="e">
        <f t="shared" si="4"/>
        <v>#REF!</v>
      </c>
      <c r="E305" s="24" t="e">
        <f>VLOOKUP(B305,#REF!,9,FALSE)&amp;CHAR(10)&amp;(DBCS(VLOOKUP(B305,#REF!,11,FALSE))&amp;(DBCS(VLOOKUP(B305,#REF!,10,FALSE))))</f>
        <v>#REF!</v>
      </c>
      <c r="F305" s="24" t="e">
        <f>IF(VLOOKUP(B305,#REF!,63,FALSE)="01","航空自衛隊第２補給処調達部長　村岡　良雄","航空自衛隊第２補給処調達部長代理調達管理課長　奥山　英樹")</f>
        <v>#REF!</v>
      </c>
      <c r="G305" s="25" t="e">
        <f>DATEVALUE(VLOOKUP(B305,#REF!,21,FALSE))</f>
        <v>#REF!</v>
      </c>
      <c r="H305" s="24" t="e">
        <f>VLOOKUP(B305,#REF!,18,FALSE)&amp;CHAR(10)&amp;(VLOOKUP(B305,#REF!,19,FALSE))</f>
        <v>#REF!</v>
      </c>
      <c r="I305" s="26" t="e">
        <f>VLOOKUP(H305,#REF!,2,FALSE)</f>
        <v>#REF!</v>
      </c>
      <c r="J305" s="11" t="e">
        <f>IF((VLOOKUP(B305,#REF!,68,FALSE)="55"),"一般競争入札","指名競争入札")</f>
        <v>#REF!</v>
      </c>
      <c r="K305" s="27" t="e">
        <f>IF(OR((VLOOKUP(B305,#REF!,66,FALSE)="1"),(VLOOKUP(B305,#REF!,8,FALSE)="1")),"非公開",(VLOOKUP(B305,#REF!,30,"FALSE")))</f>
        <v>#REF!</v>
      </c>
      <c r="L305" s="27" t="e">
        <f>VLOOKUP(B305,#REF!,29,FALSE)</f>
        <v>#REF!</v>
      </c>
      <c r="M305" s="28" t="e">
        <f>IF(OR((VLOOKUP(B305,#REF!,66,FALSE)="1"),(VLOOKUP(B305,#REF!,8,FALSE)="1")),"非公開",(ROUNDDOWN(L305/K305,3)))</f>
        <v>#REF!</v>
      </c>
      <c r="N305" s="13"/>
      <c r="O305" s="13"/>
      <c r="P305" s="13"/>
      <c r="Q305" s="14" t="s">
        <v>7</v>
      </c>
    </row>
    <row r="306" spans="1:17" ht="60" customHeight="1" x14ac:dyDescent="0.15">
      <c r="A306" s="22" t="e">
        <f>VLOOKUP(B306,#REF!,75,FALSE)</f>
        <v>#REF!</v>
      </c>
      <c r="B306" s="21"/>
      <c r="C306" s="23" t="e">
        <f>VLOOKUP(B306,#REF!,76,FALSE)</f>
        <v>#REF!</v>
      </c>
      <c r="D306" s="23" t="e">
        <f t="shared" si="4"/>
        <v>#REF!</v>
      </c>
      <c r="E306" s="24" t="e">
        <f>VLOOKUP(B306,#REF!,9,FALSE)&amp;CHAR(10)&amp;(DBCS(VLOOKUP(B306,#REF!,11,FALSE))&amp;(DBCS(VLOOKUP(B306,#REF!,10,FALSE))))</f>
        <v>#REF!</v>
      </c>
      <c r="F306" s="24" t="e">
        <f>IF(VLOOKUP(B306,#REF!,63,FALSE)="01","航空自衛隊第２補給処調達部長　村岡　良雄","航空自衛隊第２補給処調達部長代理調達管理課長　奥山　英樹")</f>
        <v>#REF!</v>
      </c>
      <c r="G306" s="25" t="e">
        <f>DATEVALUE(VLOOKUP(B306,#REF!,21,FALSE))</f>
        <v>#REF!</v>
      </c>
      <c r="H306" s="24" t="e">
        <f>VLOOKUP(B306,#REF!,18,FALSE)&amp;CHAR(10)&amp;(VLOOKUP(B306,#REF!,19,FALSE))</f>
        <v>#REF!</v>
      </c>
      <c r="I306" s="26" t="e">
        <f>VLOOKUP(H306,#REF!,2,FALSE)</f>
        <v>#REF!</v>
      </c>
      <c r="J306" s="11" t="e">
        <f>IF((VLOOKUP(B306,#REF!,68,FALSE)="55"),"一般競争入札","指名競争入札")</f>
        <v>#REF!</v>
      </c>
      <c r="K306" s="27" t="e">
        <f>IF(OR((VLOOKUP(B306,#REF!,66,FALSE)="1"),(VLOOKUP(B306,#REF!,8,FALSE)="1")),"非公開",(VLOOKUP(B306,#REF!,30,"FALSE")))</f>
        <v>#REF!</v>
      </c>
      <c r="L306" s="27" t="e">
        <f>VLOOKUP(B306,#REF!,29,FALSE)</f>
        <v>#REF!</v>
      </c>
      <c r="M306" s="28" t="e">
        <f>IF(OR((VLOOKUP(B306,#REF!,66,FALSE)="1"),(VLOOKUP(B306,#REF!,8,FALSE)="1")),"非公開",(ROUNDDOWN(L306/K306,3)))</f>
        <v>#REF!</v>
      </c>
      <c r="N306" s="13"/>
      <c r="O306" s="13"/>
      <c r="P306" s="13"/>
      <c r="Q306" s="14" t="s">
        <v>7</v>
      </c>
    </row>
    <row r="307" spans="1:17" ht="60" customHeight="1" x14ac:dyDescent="0.15">
      <c r="A307" s="22" t="e">
        <f>VLOOKUP(B307,#REF!,75,FALSE)</f>
        <v>#REF!</v>
      </c>
      <c r="B307" s="21"/>
      <c r="C307" s="23" t="e">
        <f>VLOOKUP(B307,#REF!,76,FALSE)</f>
        <v>#REF!</v>
      </c>
      <c r="D307" s="23" t="e">
        <f t="shared" si="4"/>
        <v>#REF!</v>
      </c>
      <c r="E307" s="24" t="e">
        <f>VLOOKUP(B307,#REF!,9,FALSE)&amp;CHAR(10)&amp;(DBCS(VLOOKUP(B307,#REF!,11,FALSE))&amp;(DBCS(VLOOKUP(B307,#REF!,10,FALSE))))</f>
        <v>#REF!</v>
      </c>
      <c r="F307" s="24" t="e">
        <f>IF(VLOOKUP(B307,#REF!,63,FALSE)="01","航空自衛隊第２補給処調達部長　村岡　良雄","航空自衛隊第２補給処調達部長代理調達管理課長　奥山　英樹")</f>
        <v>#REF!</v>
      </c>
      <c r="G307" s="25" t="e">
        <f>DATEVALUE(VLOOKUP(B307,#REF!,21,FALSE))</f>
        <v>#REF!</v>
      </c>
      <c r="H307" s="24" t="e">
        <f>VLOOKUP(B307,#REF!,18,FALSE)&amp;CHAR(10)&amp;(VLOOKUP(B307,#REF!,19,FALSE))</f>
        <v>#REF!</v>
      </c>
      <c r="I307" s="26" t="e">
        <f>VLOOKUP(H307,#REF!,2,FALSE)</f>
        <v>#REF!</v>
      </c>
      <c r="J307" s="11" t="e">
        <f>IF((VLOOKUP(B307,#REF!,68,FALSE)="55"),"一般競争入札","指名競争入札")</f>
        <v>#REF!</v>
      </c>
      <c r="K307" s="27" t="e">
        <f>IF(OR((VLOOKUP(B307,#REF!,66,FALSE)="1"),(VLOOKUP(B307,#REF!,8,FALSE)="1")),"非公開",(VLOOKUP(B307,#REF!,30,"FALSE")))</f>
        <v>#REF!</v>
      </c>
      <c r="L307" s="27" t="e">
        <f>VLOOKUP(B307,#REF!,29,FALSE)</f>
        <v>#REF!</v>
      </c>
      <c r="M307" s="28" t="e">
        <f>IF(OR((VLOOKUP(B307,#REF!,66,FALSE)="1"),(VLOOKUP(B307,#REF!,8,FALSE)="1")),"非公開",(ROUNDDOWN(L307/K307,3)))</f>
        <v>#REF!</v>
      </c>
      <c r="N307" s="13"/>
      <c r="O307" s="13"/>
      <c r="P307" s="13"/>
      <c r="Q307" s="14" t="s">
        <v>7</v>
      </c>
    </row>
    <row r="308" spans="1:17" ht="60" customHeight="1" x14ac:dyDescent="0.15">
      <c r="A308" s="22" t="e">
        <f>VLOOKUP(B308,#REF!,75,FALSE)</f>
        <v>#REF!</v>
      </c>
      <c r="B308" s="21"/>
      <c r="C308" s="23" t="e">
        <f>VLOOKUP(B308,#REF!,76,FALSE)</f>
        <v>#REF!</v>
      </c>
      <c r="D308" s="23" t="e">
        <f t="shared" si="4"/>
        <v>#REF!</v>
      </c>
      <c r="E308" s="24" t="e">
        <f>VLOOKUP(B308,#REF!,9,FALSE)&amp;CHAR(10)&amp;(DBCS(VLOOKUP(B308,#REF!,11,FALSE))&amp;(DBCS(VLOOKUP(B308,#REF!,10,FALSE))))</f>
        <v>#REF!</v>
      </c>
      <c r="F308" s="24" t="e">
        <f>IF(VLOOKUP(B308,#REF!,63,FALSE)="01","航空自衛隊第２補給処調達部長　村岡　良雄","航空自衛隊第２補給処調達部長代理調達管理課長　奥山　英樹")</f>
        <v>#REF!</v>
      </c>
      <c r="G308" s="25" t="e">
        <f>DATEVALUE(VLOOKUP(B308,#REF!,21,FALSE))</f>
        <v>#REF!</v>
      </c>
      <c r="H308" s="24" t="e">
        <f>VLOOKUP(B308,#REF!,18,FALSE)&amp;CHAR(10)&amp;(VLOOKUP(B308,#REF!,19,FALSE))</f>
        <v>#REF!</v>
      </c>
      <c r="I308" s="26" t="e">
        <f>VLOOKUP(H308,#REF!,2,FALSE)</f>
        <v>#REF!</v>
      </c>
      <c r="J308" s="11" t="e">
        <f>IF((VLOOKUP(B308,#REF!,68,FALSE)="55"),"一般競争入札","指名競争入札")</f>
        <v>#REF!</v>
      </c>
      <c r="K308" s="27" t="e">
        <f>IF(OR((VLOOKUP(B308,#REF!,66,FALSE)="1"),(VLOOKUP(B308,#REF!,8,FALSE)="1")),"非公開",(VLOOKUP(B308,#REF!,30,"FALSE")))</f>
        <v>#REF!</v>
      </c>
      <c r="L308" s="27" t="e">
        <f>VLOOKUP(B308,#REF!,29,FALSE)</f>
        <v>#REF!</v>
      </c>
      <c r="M308" s="28" t="e">
        <f>IF(OR((VLOOKUP(B308,#REF!,66,FALSE)="1"),(VLOOKUP(B308,#REF!,8,FALSE)="1")),"非公開",(ROUNDDOWN(L308/K308,3)))</f>
        <v>#REF!</v>
      </c>
      <c r="N308" s="13"/>
      <c r="O308" s="13"/>
      <c r="P308" s="13"/>
      <c r="Q308" s="14" t="s">
        <v>7</v>
      </c>
    </row>
    <row r="309" spans="1:17" ht="60" customHeight="1" x14ac:dyDescent="0.15">
      <c r="A309" s="22" t="e">
        <f>VLOOKUP(B309,#REF!,75,FALSE)</f>
        <v>#REF!</v>
      </c>
      <c r="B309" s="21"/>
      <c r="C309" s="23" t="e">
        <f>VLOOKUP(B309,#REF!,76,FALSE)</f>
        <v>#REF!</v>
      </c>
      <c r="D309" s="23" t="e">
        <f t="shared" si="4"/>
        <v>#REF!</v>
      </c>
      <c r="E309" s="24" t="e">
        <f>VLOOKUP(B309,#REF!,9,FALSE)&amp;CHAR(10)&amp;(DBCS(VLOOKUP(B309,#REF!,11,FALSE))&amp;(DBCS(VLOOKUP(B309,#REF!,10,FALSE))))</f>
        <v>#REF!</v>
      </c>
      <c r="F309" s="24" t="e">
        <f>IF(VLOOKUP(B309,#REF!,63,FALSE)="01","航空自衛隊第２補給処調達部長　村岡　良雄","航空自衛隊第２補給処調達部長代理調達管理課長　奥山　英樹")</f>
        <v>#REF!</v>
      </c>
      <c r="G309" s="25" t="e">
        <f>DATEVALUE(VLOOKUP(B309,#REF!,21,FALSE))</f>
        <v>#REF!</v>
      </c>
      <c r="H309" s="24" t="e">
        <f>VLOOKUP(B309,#REF!,18,FALSE)&amp;CHAR(10)&amp;(VLOOKUP(B309,#REF!,19,FALSE))</f>
        <v>#REF!</v>
      </c>
      <c r="I309" s="26" t="e">
        <f>VLOOKUP(H309,#REF!,2,FALSE)</f>
        <v>#REF!</v>
      </c>
      <c r="J309" s="11" t="e">
        <f>IF((VLOOKUP(B309,#REF!,68,FALSE)="55"),"一般競争入札","指名競争入札")</f>
        <v>#REF!</v>
      </c>
      <c r="K309" s="27" t="e">
        <f>IF(OR((VLOOKUP(B309,#REF!,66,FALSE)="1"),(VLOOKUP(B309,#REF!,8,FALSE)="1")),"非公開",(VLOOKUP(B309,#REF!,30,"FALSE")))</f>
        <v>#REF!</v>
      </c>
      <c r="L309" s="27" t="e">
        <f>VLOOKUP(B309,#REF!,29,FALSE)</f>
        <v>#REF!</v>
      </c>
      <c r="M309" s="28" t="e">
        <f>IF(OR((VLOOKUP(B309,#REF!,66,FALSE)="1"),(VLOOKUP(B309,#REF!,8,FALSE)="1")),"非公開",(ROUNDDOWN(L309/K309,3)))</f>
        <v>#REF!</v>
      </c>
      <c r="N309" s="13"/>
      <c r="O309" s="13"/>
      <c r="P309" s="13"/>
      <c r="Q309" s="14" t="s">
        <v>7</v>
      </c>
    </row>
    <row r="310" spans="1:17" ht="60" customHeight="1" x14ac:dyDescent="0.15">
      <c r="A310" s="22" t="e">
        <f>VLOOKUP(B310,#REF!,75,FALSE)</f>
        <v>#REF!</v>
      </c>
      <c r="B310" s="21"/>
      <c r="C310" s="23" t="e">
        <f>VLOOKUP(B310,#REF!,76,FALSE)</f>
        <v>#REF!</v>
      </c>
      <c r="D310" s="23" t="e">
        <f t="shared" si="4"/>
        <v>#REF!</v>
      </c>
      <c r="E310" s="24" t="e">
        <f>VLOOKUP(B310,#REF!,9,FALSE)&amp;CHAR(10)&amp;(DBCS(VLOOKUP(B310,#REF!,11,FALSE))&amp;(DBCS(VLOOKUP(B310,#REF!,10,FALSE))))</f>
        <v>#REF!</v>
      </c>
      <c r="F310" s="24" t="e">
        <f>IF(VLOOKUP(B310,#REF!,63,FALSE)="01","航空自衛隊第２補給処調達部長　村岡　良雄","航空自衛隊第２補給処調達部長代理調達管理課長　奥山　英樹")</f>
        <v>#REF!</v>
      </c>
      <c r="G310" s="25" t="e">
        <f>DATEVALUE(VLOOKUP(B310,#REF!,21,FALSE))</f>
        <v>#REF!</v>
      </c>
      <c r="H310" s="24" t="e">
        <f>VLOOKUP(B310,#REF!,18,FALSE)&amp;CHAR(10)&amp;(VLOOKUP(B310,#REF!,19,FALSE))</f>
        <v>#REF!</v>
      </c>
      <c r="I310" s="26" t="e">
        <f>VLOOKUP(H310,#REF!,2,FALSE)</f>
        <v>#REF!</v>
      </c>
      <c r="J310" s="11" t="e">
        <f>IF((VLOOKUP(B310,#REF!,68,FALSE)="55"),"一般競争入札","指名競争入札")</f>
        <v>#REF!</v>
      </c>
      <c r="K310" s="27" t="e">
        <f>IF(OR((VLOOKUP(B310,#REF!,66,FALSE)="1"),(VLOOKUP(B310,#REF!,8,FALSE)="1")),"非公開",(VLOOKUP(B310,#REF!,30,"FALSE")))</f>
        <v>#REF!</v>
      </c>
      <c r="L310" s="27" t="e">
        <f>VLOOKUP(B310,#REF!,29,FALSE)</f>
        <v>#REF!</v>
      </c>
      <c r="M310" s="28" t="e">
        <f>IF(OR((VLOOKUP(B310,#REF!,66,FALSE)="1"),(VLOOKUP(B310,#REF!,8,FALSE)="1")),"非公開",(ROUNDDOWN(L310/K310,3)))</f>
        <v>#REF!</v>
      </c>
      <c r="N310" s="13"/>
      <c r="O310" s="13"/>
      <c r="P310" s="13"/>
      <c r="Q310" s="14" t="s">
        <v>7</v>
      </c>
    </row>
    <row r="311" spans="1:17" ht="60" customHeight="1" x14ac:dyDescent="0.15">
      <c r="A311" s="22" t="e">
        <f>VLOOKUP(B311,#REF!,75,FALSE)</f>
        <v>#REF!</v>
      </c>
      <c r="B311" s="21"/>
      <c r="C311" s="23" t="e">
        <f>VLOOKUP(B311,#REF!,76,FALSE)</f>
        <v>#REF!</v>
      </c>
      <c r="D311" s="23" t="e">
        <f t="shared" si="4"/>
        <v>#REF!</v>
      </c>
      <c r="E311" s="24" t="e">
        <f>VLOOKUP(B311,#REF!,9,FALSE)&amp;CHAR(10)&amp;(DBCS(VLOOKUP(B311,#REF!,11,FALSE))&amp;(DBCS(VLOOKUP(B311,#REF!,10,FALSE))))</f>
        <v>#REF!</v>
      </c>
      <c r="F311" s="24" t="e">
        <f>IF(VLOOKUP(B311,#REF!,63,FALSE)="01","航空自衛隊第２補給処調達部長　村岡　良雄","航空自衛隊第２補給処調達部長代理調達管理課長　奥山　英樹")</f>
        <v>#REF!</v>
      </c>
      <c r="G311" s="25" t="e">
        <f>DATEVALUE(VLOOKUP(B311,#REF!,21,FALSE))</f>
        <v>#REF!</v>
      </c>
      <c r="H311" s="24" t="e">
        <f>VLOOKUP(B311,#REF!,18,FALSE)&amp;CHAR(10)&amp;(VLOOKUP(B311,#REF!,19,FALSE))</f>
        <v>#REF!</v>
      </c>
      <c r="I311" s="26" t="e">
        <f>VLOOKUP(H311,#REF!,2,FALSE)</f>
        <v>#REF!</v>
      </c>
      <c r="J311" s="11" t="e">
        <f>IF((VLOOKUP(B311,#REF!,68,FALSE)="55"),"一般競争入札","指名競争入札")</f>
        <v>#REF!</v>
      </c>
      <c r="K311" s="27" t="e">
        <f>IF(OR((VLOOKUP(B311,#REF!,66,FALSE)="1"),(VLOOKUP(B311,#REF!,8,FALSE)="1")),"非公開",(VLOOKUP(B311,#REF!,30,"FALSE")))</f>
        <v>#REF!</v>
      </c>
      <c r="L311" s="27" t="e">
        <f>VLOOKUP(B311,#REF!,29,FALSE)</f>
        <v>#REF!</v>
      </c>
      <c r="M311" s="28" t="e">
        <f>IF(OR((VLOOKUP(B311,#REF!,66,FALSE)="1"),(VLOOKUP(B311,#REF!,8,FALSE)="1")),"非公開",(ROUNDDOWN(L311/K311,3)))</f>
        <v>#REF!</v>
      </c>
      <c r="N311" s="13"/>
      <c r="O311" s="13"/>
      <c r="P311" s="13"/>
      <c r="Q311" s="14" t="s">
        <v>7</v>
      </c>
    </row>
    <row r="312" spans="1:17" ht="60" customHeight="1" x14ac:dyDescent="0.15">
      <c r="A312" s="22" t="e">
        <f>VLOOKUP(B312,#REF!,75,FALSE)</f>
        <v>#REF!</v>
      </c>
      <c r="B312" s="21"/>
      <c r="C312" s="23" t="e">
        <f>VLOOKUP(B312,#REF!,76,FALSE)</f>
        <v>#REF!</v>
      </c>
      <c r="D312" s="23" t="e">
        <f t="shared" si="4"/>
        <v>#REF!</v>
      </c>
      <c r="E312" s="24" t="e">
        <f>VLOOKUP(B312,#REF!,9,FALSE)&amp;CHAR(10)&amp;(DBCS(VLOOKUP(B312,#REF!,11,FALSE))&amp;(DBCS(VLOOKUP(B312,#REF!,10,FALSE))))</f>
        <v>#REF!</v>
      </c>
      <c r="F312" s="24" t="e">
        <f>IF(VLOOKUP(B312,#REF!,63,FALSE)="01","航空自衛隊第２補給処調達部長　村岡　良雄","航空自衛隊第２補給処調達部長代理調達管理課長　奥山　英樹")</f>
        <v>#REF!</v>
      </c>
      <c r="G312" s="25" t="e">
        <f>DATEVALUE(VLOOKUP(B312,#REF!,21,FALSE))</f>
        <v>#REF!</v>
      </c>
      <c r="H312" s="24" t="e">
        <f>VLOOKUP(B312,#REF!,18,FALSE)&amp;CHAR(10)&amp;(VLOOKUP(B312,#REF!,19,FALSE))</f>
        <v>#REF!</v>
      </c>
      <c r="I312" s="26" t="e">
        <f>VLOOKUP(H312,#REF!,2,FALSE)</f>
        <v>#REF!</v>
      </c>
      <c r="J312" s="11" t="e">
        <f>IF((VLOOKUP(B312,#REF!,68,FALSE)="55"),"一般競争入札","指名競争入札")</f>
        <v>#REF!</v>
      </c>
      <c r="K312" s="27" t="e">
        <f>IF(OR((VLOOKUP(B312,#REF!,66,FALSE)="1"),(VLOOKUP(B312,#REF!,8,FALSE)="1")),"非公開",(VLOOKUP(B312,#REF!,30,"FALSE")))</f>
        <v>#REF!</v>
      </c>
      <c r="L312" s="27" t="e">
        <f>VLOOKUP(B312,#REF!,29,FALSE)</f>
        <v>#REF!</v>
      </c>
      <c r="M312" s="28" t="e">
        <f>IF(OR((VLOOKUP(B312,#REF!,66,FALSE)="1"),(VLOOKUP(B312,#REF!,8,FALSE)="1")),"非公開",(ROUNDDOWN(L312/K312,3)))</f>
        <v>#REF!</v>
      </c>
      <c r="N312" s="13"/>
      <c r="O312" s="13"/>
      <c r="P312" s="13"/>
      <c r="Q312" s="14" t="s">
        <v>7</v>
      </c>
    </row>
    <row r="313" spans="1:17" ht="60" customHeight="1" x14ac:dyDescent="0.15">
      <c r="A313" s="22" t="e">
        <f>VLOOKUP(B313,#REF!,75,FALSE)</f>
        <v>#REF!</v>
      </c>
      <c r="B313" s="21"/>
      <c r="C313" s="23" t="e">
        <f>VLOOKUP(B313,#REF!,76,FALSE)</f>
        <v>#REF!</v>
      </c>
      <c r="D313" s="23" t="e">
        <f t="shared" si="4"/>
        <v>#REF!</v>
      </c>
      <c r="E313" s="24" t="e">
        <f>VLOOKUP(B313,#REF!,9,FALSE)&amp;CHAR(10)&amp;(DBCS(VLOOKUP(B313,#REF!,11,FALSE))&amp;(DBCS(VLOOKUP(B313,#REF!,10,FALSE))))</f>
        <v>#REF!</v>
      </c>
      <c r="F313" s="24" t="e">
        <f>IF(VLOOKUP(B313,#REF!,63,FALSE)="01","航空自衛隊第２補給処調達部長　村岡　良雄","航空自衛隊第２補給処調達部長代理調達管理課長　奥山　英樹")</f>
        <v>#REF!</v>
      </c>
      <c r="G313" s="25" t="e">
        <f>DATEVALUE(VLOOKUP(B313,#REF!,21,FALSE))</f>
        <v>#REF!</v>
      </c>
      <c r="H313" s="24" t="e">
        <f>VLOOKUP(B313,#REF!,18,FALSE)&amp;CHAR(10)&amp;(VLOOKUP(B313,#REF!,19,FALSE))</f>
        <v>#REF!</v>
      </c>
      <c r="I313" s="26" t="e">
        <f>VLOOKUP(H313,#REF!,2,FALSE)</f>
        <v>#REF!</v>
      </c>
      <c r="J313" s="11" t="e">
        <f>IF((VLOOKUP(B313,#REF!,68,FALSE)="55"),"一般競争入札","指名競争入札")</f>
        <v>#REF!</v>
      </c>
      <c r="K313" s="27" t="e">
        <f>IF(OR((VLOOKUP(B313,#REF!,66,FALSE)="1"),(VLOOKUP(B313,#REF!,8,FALSE)="1")),"非公開",(VLOOKUP(B313,#REF!,30,"FALSE")))</f>
        <v>#REF!</v>
      </c>
      <c r="L313" s="27" t="e">
        <f>VLOOKUP(B313,#REF!,29,FALSE)</f>
        <v>#REF!</v>
      </c>
      <c r="M313" s="28" t="e">
        <f>IF(OR((VLOOKUP(B313,#REF!,66,FALSE)="1"),(VLOOKUP(B313,#REF!,8,FALSE)="1")),"非公開",(ROUNDDOWN(L313/K313,3)))</f>
        <v>#REF!</v>
      </c>
      <c r="N313" s="13"/>
      <c r="O313" s="13"/>
      <c r="P313" s="13"/>
      <c r="Q313" s="14" t="s">
        <v>7</v>
      </c>
    </row>
    <row r="314" spans="1:17" ht="60" customHeight="1" x14ac:dyDescent="0.15">
      <c r="A314" s="22" t="e">
        <f>VLOOKUP(B314,#REF!,75,FALSE)</f>
        <v>#REF!</v>
      </c>
      <c r="B314" s="21"/>
      <c r="C314" s="23" t="e">
        <f>VLOOKUP(B314,#REF!,76,FALSE)</f>
        <v>#REF!</v>
      </c>
      <c r="D314" s="23" t="e">
        <f t="shared" si="4"/>
        <v>#REF!</v>
      </c>
      <c r="E314" s="24" t="e">
        <f>VLOOKUP(B314,#REF!,9,FALSE)&amp;CHAR(10)&amp;(DBCS(VLOOKUP(B314,#REF!,11,FALSE))&amp;(DBCS(VLOOKUP(B314,#REF!,10,FALSE))))</f>
        <v>#REF!</v>
      </c>
      <c r="F314" s="24" t="e">
        <f>IF(VLOOKUP(B314,#REF!,63,FALSE)="01","航空自衛隊第２補給処調達部長　村岡　良雄","航空自衛隊第２補給処調達部長代理調達管理課長　奥山　英樹")</f>
        <v>#REF!</v>
      </c>
      <c r="G314" s="25" t="e">
        <f>DATEVALUE(VLOOKUP(B314,#REF!,21,FALSE))</f>
        <v>#REF!</v>
      </c>
      <c r="H314" s="24" t="e">
        <f>VLOOKUP(B314,#REF!,18,FALSE)&amp;CHAR(10)&amp;(VLOOKUP(B314,#REF!,19,FALSE))</f>
        <v>#REF!</v>
      </c>
      <c r="I314" s="26" t="e">
        <f>VLOOKUP(H314,#REF!,2,FALSE)</f>
        <v>#REF!</v>
      </c>
      <c r="J314" s="11" t="e">
        <f>IF((VLOOKUP(B314,#REF!,68,FALSE)="55"),"一般競争入札","指名競争入札")</f>
        <v>#REF!</v>
      </c>
      <c r="K314" s="27" t="e">
        <f>IF(OR((VLOOKUP(B314,#REF!,66,FALSE)="1"),(VLOOKUP(B314,#REF!,8,FALSE)="1")),"非公開",(VLOOKUP(B314,#REF!,30,"FALSE")))</f>
        <v>#REF!</v>
      </c>
      <c r="L314" s="27" t="e">
        <f>VLOOKUP(B314,#REF!,29,FALSE)</f>
        <v>#REF!</v>
      </c>
      <c r="M314" s="28" t="e">
        <f>IF(OR((VLOOKUP(B314,#REF!,66,FALSE)="1"),(VLOOKUP(B314,#REF!,8,FALSE)="1")),"非公開",(ROUNDDOWN(L314/K314,3)))</f>
        <v>#REF!</v>
      </c>
      <c r="N314" s="13"/>
      <c r="O314" s="13"/>
      <c r="P314" s="13"/>
      <c r="Q314" s="14" t="s">
        <v>7</v>
      </c>
    </row>
    <row r="315" spans="1:17" ht="60" customHeight="1" x14ac:dyDescent="0.15">
      <c r="A315" s="22" t="e">
        <f>VLOOKUP(B315,#REF!,75,FALSE)</f>
        <v>#REF!</v>
      </c>
      <c r="B315" s="21"/>
      <c r="C315" s="23" t="e">
        <f>VLOOKUP(B315,#REF!,76,FALSE)</f>
        <v>#REF!</v>
      </c>
      <c r="D315" s="23" t="e">
        <f t="shared" si="4"/>
        <v>#REF!</v>
      </c>
      <c r="E315" s="24" t="e">
        <f>VLOOKUP(B315,#REF!,9,FALSE)&amp;CHAR(10)&amp;(DBCS(VLOOKUP(B315,#REF!,11,FALSE))&amp;(DBCS(VLOOKUP(B315,#REF!,10,FALSE))))</f>
        <v>#REF!</v>
      </c>
      <c r="F315" s="24" t="e">
        <f>IF(VLOOKUP(B315,#REF!,63,FALSE)="01","航空自衛隊第２補給処調達部長　村岡　良雄","航空自衛隊第２補給処調達部長代理調達管理課長　奥山　英樹")</f>
        <v>#REF!</v>
      </c>
      <c r="G315" s="25" t="e">
        <f>DATEVALUE(VLOOKUP(B315,#REF!,21,FALSE))</f>
        <v>#REF!</v>
      </c>
      <c r="H315" s="24" t="e">
        <f>VLOOKUP(B315,#REF!,18,FALSE)&amp;CHAR(10)&amp;(VLOOKUP(B315,#REF!,19,FALSE))</f>
        <v>#REF!</v>
      </c>
      <c r="I315" s="26" t="e">
        <f>VLOOKUP(H315,#REF!,2,FALSE)</f>
        <v>#REF!</v>
      </c>
      <c r="J315" s="11" t="e">
        <f>IF((VLOOKUP(B315,#REF!,68,FALSE)="55"),"一般競争入札","指名競争入札")</f>
        <v>#REF!</v>
      </c>
      <c r="K315" s="27" t="e">
        <f>IF(OR((VLOOKUP(B315,#REF!,66,FALSE)="1"),(VLOOKUP(B315,#REF!,8,FALSE)="1")),"非公開",(VLOOKUP(B315,#REF!,30,"FALSE")))</f>
        <v>#REF!</v>
      </c>
      <c r="L315" s="27" t="e">
        <f>VLOOKUP(B315,#REF!,29,FALSE)</f>
        <v>#REF!</v>
      </c>
      <c r="M315" s="28" t="e">
        <f>IF(OR((VLOOKUP(B315,#REF!,66,FALSE)="1"),(VLOOKUP(B315,#REF!,8,FALSE)="1")),"非公開",(ROUNDDOWN(L315/K315,3)))</f>
        <v>#REF!</v>
      </c>
      <c r="N315" s="13"/>
      <c r="O315" s="13"/>
      <c r="P315" s="13"/>
      <c r="Q315" s="14" t="s">
        <v>7</v>
      </c>
    </row>
    <row r="316" spans="1:17" ht="60" customHeight="1" x14ac:dyDescent="0.15">
      <c r="A316" s="22" t="e">
        <f>VLOOKUP(B316,#REF!,75,FALSE)</f>
        <v>#REF!</v>
      </c>
      <c r="B316" s="21"/>
      <c r="C316" s="23" t="e">
        <f>VLOOKUP(B316,#REF!,76,FALSE)</f>
        <v>#REF!</v>
      </c>
      <c r="D316" s="23" t="e">
        <f t="shared" si="4"/>
        <v>#REF!</v>
      </c>
      <c r="E316" s="24" t="e">
        <f>VLOOKUP(B316,#REF!,9,FALSE)&amp;CHAR(10)&amp;(DBCS(VLOOKUP(B316,#REF!,11,FALSE))&amp;(DBCS(VLOOKUP(B316,#REF!,10,FALSE))))</f>
        <v>#REF!</v>
      </c>
      <c r="F316" s="24" t="e">
        <f>IF(VLOOKUP(B316,#REF!,63,FALSE)="01","航空自衛隊第２補給処調達部長　村岡　良雄","航空自衛隊第２補給処調達部長代理調達管理課長　奥山　英樹")</f>
        <v>#REF!</v>
      </c>
      <c r="G316" s="25" t="e">
        <f>DATEVALUE(VLOOKUP(B316,#REF!,21,FALSE))</f>
        <v>#REF!</v>
      </c>
      <c r="H316" s="24" t="e">
        <f>VLOOKUP(B316,#REF!,18,FALSE)&amp;CHAR(10)&amp;(VLOOKUP(B316,#REF!,19,FALSE))</f>
        <v>#REF!</v>
      </c>
      <c r="I316" s="26" t="e">
        <f>VLOOKUP(H316,#REF!,2,FALSE)</f>
        <v>#REF!</v>
      </c>
      <c r="J316" s="11" t="e">
        <f>IF((VLOOKUP(B316,#REF!,68,FALSE)="55"),"一般競争入札","指名競争入札")</f>
        <v>#REF!</v>
      </c>
      <c r="K316" s="27" t="e">
        <f>IF(OR((VLOOKUP(B316,#REF!,66,FALSE)="1"),(VLOOKUP(B316,#REF!,8,FALSE)="1")),"非公開",(VLOOKUP(B316,#REF!,30,"FALSE")))</f>
        <v>#REF!</v>
      </c>
      <c r="L316" s="27" t="e">
        <f>VLOOKUP(B316,#REF!,29,FALSE)</f>
        <v>#REF!</v>
      </c>
      <c r="M316" s="28" t="e">
        <f>IF(OR((VLOOKUP(B316,#REF!,66,FALSE)="1"),(VLOOKUP(B316,#REF!,8,FALSE)="1")),"非公開",(ROUNDDOWN(L316/K316,3)))</f>
        <v>#REF!</v>
      </c>
      <c r="N316" s="13"/>
      <c r="O316" s="13"/>
      <c r="P316" s="13"/>
      <c r="Q316" s="14" t="s">
        <v>7</v>
      </c>
    </row>
    <row r="317" spans="1:17" ht="60" customHeight="1" x14ac:dyDescent="0.15">
      <c r="A317" s="22" t="e">
        <f>VLOOKUP(B317,#REF!,75,FALSE)</f>
        <v>#REF!</v>
      </c>
      <c r="B317" s="21"/>
      <c r="C317" s="23" t="e">
        <f>VLOOKUP(B317,#REF!,76,FALSE)</f>
        <v>#REF!</v>
      </c>
      <c r="D317" s="23" t="e">
        <f t="shared" si="4"/>
        <v>#REF!</v>
      </c>
      <c r="E317" s="24" t="e">
        <f>VLOOKUP(B317,#REF!,9,FALSE)&amp;CHAR(10)&amp;(DBCS(VLOOKUP(B317,#REF!,11,FALSE))&amp;(DBCS(VLOOKUP(B317,#REF!,10,FALSE))))</f>
        <v>#REF!</v>
      </c>
      <c r="F317" s="24" t="e">
        <f>IF(VLOOKUP(B317,#REF!,63,FALSE)="01","航空自衛隊第２補給処調達部長　村岡　良雄","航空自衛隊第２補給処調達部長代理調達管理課長　奥山　英樹")</f>
        <v>#REF!</v>
      </c>
      <c r="G317" s="25" t="e">
        <f>DATEVALUE(VLOOKUP(B317,#REF!,21,FALSE))</f>
        <v>#REF!</v>
      </c>
      <c r="H317" s="24" t="e">
        <f>VLOOKUP(B317,#REF!,18,FALSE)&amp;CHAR(10)&amp;(VLOOKUP(B317,#REF!,19,FALSE))</f>
        <v>#REF!</v>
      </c>
      <c r="I317" s="26" t="e">
        <f>VLOOKUP(H317,#REF!,2,FALSE)</f>
        <v>#REF!</v>
      </c>
      <c r="J317" s="11" t="e">
        <f>IF((VLOOKUP(B317,#REF!,68,FALSE)="55"),"一般競争入札","指名競争入札")</f>
        <v>#REF!</v>
      </c>
      <c r="K317" s="27" t="e">
        <f>IF(OR((VLOOKUP(B317,#REF!,66,FALSE)="1"),(VLOOKUP(B317,#REF!,8,FALSE)="1")),"非公開",(VLOOKUP(B317,#REF!,30,"FALSE")))</f>
        <v>#REF!</v>
      </c>
      <c r="L317" s="27" t="e">
        <f>VLOOKUP(B317,#REF!,29,FALSE)</f>
        <v>#REF!</v>
      </c>
      <c r="M317" s="28" t="e">
        <f>IF(OR((VLOOKUP(B317,#REF!,66,FALSE)="1"),(VLOOKUP(B317,#REF!,8,FALSE)="1")),"非公開",(ROUNDDOWN(L317/K317,3)))</f>
        <v>#REF!</v>
      </c>
      <c r="N317" s="13"/>
      <c r="O317" s="13"/>
      <c r="P317" s="13"/>
      <c r="Q317" s="14" t="s">
        <v>7</v>
      </c>
    </row>
    <row r="318" spans="1:17" ht="60" customHeight="1" x14ac:dyDescent="0.15">
      <c r="A318" s="22" t="e">
        <f>VLOOKUP(B318,#REF!,75,FALSE)</f>
        <v>#REF!</v>
      </c>
      <c r="B318" s="21"/>
      <c r="C318" s="23" t="e">
        <f>VLOOKUP(B318,#REF!,76,FALSE)</f>
        <v>#REF!</v>
      </c>
      <c r="D318" s="23" t="e">
        <f t="shared" si="4"/>
        <v>#REF!</v>
      </c>
      <c r="E318" s="24" t="e">
        <f>VLOOKUP(B318,#REF!,9,FALSE)&amp;CHAR(10)&amp;(DBCS(VLOOKUP(B318,#REF!,11,FALSE))&amp;(DBCS(VLOOKUP(B318,#REF!,10,FALSE))))</f>
        <v>#REF!</v>
      </c>
      <c r="F318" s="24" t="e">
        <f>IF(VLOOKUP(B318,#REF!,63,FALSE)="01","航空自衛隊第２補給処調達部長　村岡　良雄","航空自衛隊第２補給処調達部長代理調達管理課長　奥山　英樹")</f>
        <v>#REF!</v>
      </c>
      <c r="G318" s="25" t="e">
        <f>DATEVALUE(VLOOKUP(B318,#REF!,21,FALSE))</f>
        <v>#REF!</v>
      </c>
      <c r="H318" s="24" t="e">
        <f>VLOOKUP(B318,#REF!,18,FALSE)&amp;CHAR(10)&amp;(VLOOKUP(B318,#REF!,19,FALSE))</f>
        <v>#REF!</v>
      </c>
      <c r="I318" s="26" t="e">
        <f>VLOOKUP(H318,#REF!,2,FALSE)</f>
        <v>#REF!</v>
      </c>
      <c r="J318" s="11" t="e">
        <f>IF((VLOOKUP(B318,#REF!,68,FALSE)="55"),"一般競争入札","指名競争入札")</f>
        <v>#REF!</v>
      </c>
      <c r="K318" s="27" t="e">
        <f>IF(OR((VLOOKUP(B318,#REF!,66,FALSE)="1"),(VLOOKUP(B318,#REF!,8,FALSE)="1")),"非公開",(VLOOKUP(B318,#REF!,30,"FALSE")))</f>
        <v>#REF!</v>
      </c>
      <c r="L318" s="27" t="e">
        <f>VLOOKUP(B318,#REF!,29,FALSE)</f>
        <v>#REF!</v>
      </c>
      <c r="M318" s="28" t="e">
        <f>IF(OR((VLOOKUP(B318,#REF!,66,FALSE)="1"),(VLOOKUP(B318,#REF!,8,FALSE)="1")),"非公開",(ROUNDDOWN(L318/K318,3)))</f>
        <v>#REF!</v>
      </c>
      <c r="N318" s="13"/>
      <c r="O318" s="13"/>
      <c r="P318" s="13"/>
      <c r="Q318" s="14" t="s">
        <v>7</v>
      </c>
    </row>
    <row r="319" spans="1:17" ht="60" customHeight="1" x14ac:dyDescent="0.15">
      <c r="A319" s="22" t="e">
        <f>VLOOKUP(B319,#REF!,75,FALSE)</f>
        <v>#REF!</v>
      </c>
      <c r="B319" s="21"/>
      <c r="C319" s="23" t="e">
        <f>VLOOKUP(B319,#REF!,76,FALSE)</f>
        <v>#REF!</v>
      </c>
      <c r="D319" s="23" t="e">
        <f t="shared" si="4"/>
        <v>#REF!</v>
      </c>
      <c r="E319" s="24" t="e">
        <f>VLOOKUP(B319,#REF!,9,FALSE)&amp;CHAR(10)&amp;(DBCS(VLOOKUP(B319,#REF!,11,FALSE))&amp;(DBCS(VLOOKUP(B319,#REF!,10,FALSE))))</f>
        <v>#REF!</v>
      </c>
      <c r="F319" s="24" t="e">
        <f>IF(VLOOKUP(B319,#REF!,63,FALSE)="01","航空自衛隊第２補給処調達部長　村岡　良雄","航空自衛隊第２補給処調達部長代理調達管理課長　奥山　英樹")</f>
        <v>#REF!</v>
      </c>
      <c r="G319" s="25" t="e">
        <f>DATEVALUE(VLOOKUP(B319,#REF!,21,FALSE))</f>
        <v>#REF!</v>
      </c>
      <c r="H319" s="24" t="e">
        <f>VLOOKUP(B319,#REF!,18,FALSE)&amp;CHAR(10)&amp;(VLOOKUP(B319,#REF!,19,FALSE))</f>
        <v>#REF!</v>
      </c>
      <c r="I319" s="26" t="e">
        <f>VLOOKUP(H319,#REF!,2,FALSE)</f>
        <v>#REF!</v>
      </c>
      <c r="J319" s="11" t="e">
        <f>IF((VLOOKUP(B319,#REF!,68,FALSE)="55"),"一般競争入札","指名競争入札")</f>
        <v>#REF!</v>
      </c>
      <c r="K319" s="27" t="e">
        <f>IF(OR((VLOOKUP(B319,#REF!,66,FALSE)="1"),(VLOOKUP(B319,#REF!,8,FALSE)="1")),"非公開",(VLOOKUP(B319,#REF!,30,"FALSE")))</f>
        <v>#REF!</v>
      </c>
      <c r="L319" s="27" t="e">
        <f>VLOOKUP(B319,#REF!,29,FALSE)</f>
        <v>#REF!</v>
      </c>
      <c r="M319" s="28" t="e">
        <f>IF(OR((VLOOKUP(B319,#REF!,66,FALSE)="1"),(VLOOKUP(B319,#REF!,8,FALSE)="1")),"非公開",(ROUNDDOWN(L319/K319,3)))</f>
        <v>#REF!</v>
      </c>
      <c r="N319" s="13"/>
      <c r="O319" s="13"/>
      <c r="P319" s="13"/>
      <c r="Q319" s="14" t="s">
        <v>7</v>
      </c>
    </row>
    <row r="320" spans="1:17" ht="60" customHeight="1" x14ac:dyDescent="0.15">
      <c r="A320" s="22" t="e">
        <f>VLOOKUP(B320,#REF!,75,FALSE)</f>
        <v>#REF!</v>
      </c>
      <c r="B320" s="21"/>
      <c r="C320" s="23" t="e">
        <f>VLOOKUP(B320,#REF!,76,FALSE)</f>
        <v>#REF!</v>
      </c>
      <c r="D320" s="23" t="e">
        <f t="shared" si="4"/>
        <v>#REF!</v>
      </c>
      <c r="E320" s="24" t="e">
        <f>VLOOKUP(B320,#REF!,9,FALSE)&amp;CHAR(10)&amp;(DBCS(VLOOKUP(B320,#REF!,11,FALSE))&amp;(DBCS(VLOOKUP(B320,#REF!,10,FALSE))))</f>
        <v>#REF!</v>
      </c>
      <c r="F320" s="24" t="e">
        <f>IF(VLOOKUP(B320,#REF!,63,FALSE)="01","航空自衛隊第２補給処調達部長　村岡　良雄","航空自衛隊第２補給処調達部長代理調達管理課長　奥山　英樹")</f>
        <v>#REF!</v>
      </c>
      <c r="G320" s="25" t="e">
        <f>DATEVALUE(VLOOKUP(B320,#REF!,21,FALSE))</f>
        <v>#REF!</v>
      </c>
      <c r="H320" s="24" t="e">
        <f>VLOOKUP(B320,#REF!,18,FALSE)&amp;CHAR(10)&amp;(VLOOKUP(B320,#REF!,19,FALSE))</f>
        <v>#REF!</v>
      </c>
      <c r="I320" s="26" t="e">
        <f>VLOOKUP(H320,#REF!,2,FALSE)</f>
        <v>#REF!</v>
      </c>
      <c r="J320" s="11" t="e">
        <f>IF((VLOOKUP(B320,#REF!,68,FALSE)="55"),"一般競争入札","指名競争入札")</f>
        <v>#REF!</v>
      </c>
      <c r="K320" s="27" t="e">
        <f>IF(OR((VLOOKUP(B320,#REF!,66,FALSE)="1"),(VLOOKUP(B320,#REF!,8,FALSE)="1")),"非公開",(VLOOKUP(B320,#REF!,30,"FALSE")))</f>
        <v>#REF!</v>
      </c>
      <c r="L320" s="27" t="e">
        <f>VLOOKUP(B320,#REF!,29,FALSE)</f>
        <v>#REF!</v>
      </c>
      <c r="M320" s="28" t="e">
        <f>IF(OR((VLOOKUP(B320,#REF!,66,FALSE)="1"),(VLOOKUP(B320,#REF!,8,FALSE)="1")),"非公開",(ROUNDDOWN(L320/K320,3)))</f>
        <v>#REF!</v>
      </c>
      <c r="N320" s="13"/>
      <c r="O320" s="13"/>
      <c r="P320" s="13"/>
      <c r="Q320" s="14" t="s">
        <v>7</v>
      </c>
    </row>
    <row r="321" spans="1:17" ht="60" customHeight="1" x14ac:dyDescent="0.15">
      <c r="A321" s="22" t="e">
        <f>VLOOKUP(B321,#REF!,75,FALSE)</f>
        <v>#REF!</v>
      </c>
      <c r="B321" s="21"/>
      <c r="C321" s="23" t="e">
        <f>VLOOKUP(B321,#REF!,76,FALSE)</f>
        <v>#REF!</v>
      </c>
      <c r="D321" s="23" t="e">
        <f t="shared" si="4"/>
        <v>#REF!</v>
      </c>
      <c r="E321" s="24" t="e">
        <f>VLOOKUP(B321,#REF!,9,FALSE)&amp;CHAR(10)&amp;(DBCS(VLOOKUP(B321,#REF!,11,FALSE))&amp;(DBCS(VLOOKUP(B321,#REF!,10,FALSE))))</f>
        <v>#REF!</v>
      </c>
      <c r="F321" s="24" t="e">
        <f>IF(VLOOKUP(B321,#REF!,63,FALSE)="01","航空自衛隊第２補給処調達部長　村岡　良雄","航空自衛隊第２補給処調達部長代理調達管理課長　奥山　英樹")</f>
        <v>#REF!</v>
      </c>
      <c r="G321" s="25" t="e">
        <f>DATEVALUE(VLOOKUP(B321,#REF!,21,FALSE))</f>
        <v>#REF!</v>
      </c>
      <c r="H321" s="24" t="e">
        <f>VLOOKUP(B321,#REF!,18,FALSE)&amp;CHAR(10)&amp;(VLOOKUP(B321,#REF!,19,FALSE))</f>
        <v>#REF!</v>
      </c>
      <c r="I321" s="26" t="e">
        <f>VLOOKUP(H321,#REF!,2,FALSE)</f>
        <v>#REF!</v>
      </c>
      <c r="J321" s="11" t="e">
        <f>IF((VLOOKUP(B321,#REF!,68,FALSE)="55"),"一般競争入札","指名競争入札")</f>
        <v>#REF!</v>
      </c>
      <c r="K321" s="27" t="e">
        <f>IF(OR((VLOOKUP(B321,#REF!,66,FALSE)="1"),(VLOOKUP(B321,#REF!,8,FALSE)="1")),"非公開",(VLOOKUP(B321,#REF!,30,"FALSE")))</f>
        <v>#REF!</v>
      </c>
      <c r="L321" s="27" t="e">
        <f>VLOOKUP(B321,#REF!,29,FALSE)</f>
        <v>#REF!</v>
      </c>
      <c r="M321" s="28" t="e">
        <f>IF(OR((VLOOKUP(B321,#REF!,66,FALSE)="1"),(VLOOKUP(B321,#REF!,8,FALSE)="1")),"非公開",(ROUNDDOWN(L321/K321,3)))</f>
        <v>#REF!</v>
      </c>
      <c r="N321" s="13"/>
      <c r="O321" s="13"/>
      <c r="P321" s="13"/>
      <c r="Q321" s="14" t="s">
        <v>7</v>
      </c>
    </row>
    <row r="322" spans="1:17" ht="60" customHeight="1" x14ac:dyDescent="0.15">
      <c r="A322" s="22" t="e">
        <f>VLOOKUP(B322,#REF!,75,FALSE)</f>
        <v>#REF!</v>
      </c>
      <c r="B322" s="21"/>
      <c r="C322" s="23" t="e">
        <f>VLOOKUP(B322,#REF!,76,FALSE)</f>
        <v>#REF!</v>
      </c>
      <c r="D322" s="23" t="e">
        <f t="shared" si="4"/>
        <v>#REF!</v>
      </c>
      <c r="E322" s="24" t="e">
        <f>VLOOKUP(B322,#REF!,9,FALSE)&amp;CHAR(10)&amp;(DBCS(VLOOKUP(B322,#REF!,11,FALSE))&amp;(DBCS(VLOOKUP(B322,#REF!,10,FALSE))))</f>
        <v>#REF!</v>
      </c>
      <c r="F322" s="24" t="e">
        <f>IF(VLOOKUP(B322,#REF!,63,FALSE)="01","航空自衛隊第２補給処調達部長　村岡　良雄","航空自衛隊第２補給処調達部長代理調達管理課長　奥山　英樹")</f>
        <v>#REF!</v>
      </c>
      <c r="G322" s="25" t="e">
        <f>DATEVALUE(VLOOKUP(B322,#REF!,21,FALSE))</f>
        <v>#REF!</v>
      </c>
      <c r="H322" s="24" t="e">
        <f>VLOOKUP(B322,#REF!,18,FALSE)&amp;CHAR(10)&amp;(VLOOKUP(B322,#REF!,19,FALSE))</f>
        <v>#REF!</v>
      </c>
      <c r="I322" s="26" t="e">
        <f>VLOOKUP(H322,#REF!,2,FALSE)</f>
        <v>#REF!</v>
      </c>
      <c r="J322" s="11" t="e">
        <f>IF((VLOOKUP(B322,#REF!,68,FALSE)="55"),"一般競争入札","指名競争入札")</f>
        <v>#REF!</v>
      </c>
      <c r="K322" s="27" t="e">
        <f>IF(OR((VLOOKUP(B322,#REF!,66,FALSE)="1"),(VLOOKUP(B322,#REF!,8,FALSE)="1")),"非公開",(VLOOKUP(B322,#REF!,30,"FALSE")))</f>
        <v>#REF!</v>
      </c>
      <c r="L322" s="27" t="e">
        <f>VLOOKUP(B322,#REF!,29,FALSE)</f>
        <v>#REF!</v>
      </c>
      <c r="M322" s="28" t="e">
        <f>IF(OR((VLOOKUP(B322,#REF!,66,FALSE)="1"),(VLOOKUP(B322,#REF!,8,FALSE)="1")),"非公開",(ROUNDDOWN(L322/K322,3)))</f>
        <v>#REF!</v>
      </c>
      <c r="N322" s="13"/>
      <c r="O322" s="13"/>
      <c r="P322" s="13"/>
      <c r="Q322" s="14" t="s">
        <v>7</v>
      </c>
    </row>
    <row r="323" spans="1:17" ht="60" customHeight="1" x14ac:dyDescent="0.15">
      <c r="A323" s="22" t="e">
        <f>VLOOKUP(B323,#REF!,75,FALSE)</f>
        <v>#REF!</v>
      </c>
      <c r="B323" s="21"/>
      <c r="C323" s="23" t="e">
        <f>VLOOKUP(B323,#REF!,76,FALSE)</f>
        <v>#REF!</v>
      </c>
      <c r="D323" s="23" t="e">
        <f t="shared" si="4"/>
        <v>#REF!</v>
      </c>
      <c r="E323" s="24" t="e">
        <f>VLOOKUP(B323,#REF!,9,FALSE)&amp;CHAR(10)&amp;(DBCS(VLOOKUP(B323,#REF!,11,FALSE))&amp;(DBCS(VLOOKUP(B323,#REF!,10,FALSE))))</f>
        <v>#REF!</v>
      </c>
      <c r="F323" s="24" t="e">
        <f>IF(VLOOKUP(B323,#REF!,63,FALSE)="01","航空自衛隊第２補給処調達部長　村岡　良雄","航空自衛隊第２補給処調達部長代理調達管理課長　奥山　英樹")</f>
        <v>#REF!</v>
      </c>
      <c r="G323" s="25" t="e">
        <f>DATEVALUE(VLOOKUP(B323,#REF!,21,FALSE))</f>
        <v>#REF!</v>
      </c>
      <c r="H323" s="24" t="e">
        <f>VLOOKUP(B323,#REF!,18,FALSE)&amp;CHAR(10)&amp;(VLOOKUP(B323,#REF!,19,FALSE))</f>
        <v>#REF!</v>
      </c>
      <c r="I323" s="26" t="e">
        <f>VLOOKUP(H323,#REF!,2,FALSE)</f>
        <v>#REF!</v>
      </c>
      <c r="J323" s="11" t="e">
        <f>IF((VLOOKUP(B323,#REF!,68,FALSE)="55"),"一般競争入札","指名競争入札")</f>
        <v>#REF!</v>
      </c>
      <c r="K323" s="27" t="e">
        <f>IF(OR((VLOOKUP(B323,#REF!,66,FALSE)="1"),(VLOOKUP(B323,#REF!,8,FALSE)="1")),"非公開",(VLOOKUP(B323,#REF!,30,"FALSE")))</f>
        <v>#REF!</v>
      </c>
      <c r="L323" s="27" t="e">
        <f>VLOOKUP(B323,#REF!,29,FALSE)</f>
        <v>#REF!</v>
      </c>
      <c r="M323" s="28" t="e">
        <f>IF(OR((VLOOKUP(B323,#REF!,66,FALSE)="1"),(VLOOKUP(B323,#REF!,8,FALSE)="1")),"非公開",(ROUNDDOWN(L323/K323,3)))</f>
        <v>#REF!</v>
      </c>
      <c r="N323" s="13"/>
      <c r="O323" s="13"/>
      <c r="P323" s="13"/>
      <c r="Q323" s="14" t="s">
        <v>7</v>
      </c>
    </row>
    <row r="324" spans="1:17" ht="60" customHeight="1" x14ac:dyDescent="0.15">
      <c r="A324" s="22" t="e">
        <f>VLOOKUP(B324,#REF!,75,FALSE)</f>
        <v>#REF!</v>
      </c>
      <c r="B324" s="21"/>
      <c r="C324" s="23" t="e">
        <f>VLOOKUP(B324,#REF!,76,FALSE)</f>
        <v>#REF!</v>
      </c>
      <c r="D324" s="23" t="e">
        <f t="shared" si="4"/>
        <v>#REF!</v>
      </c>
      <c r="E324" s="24" t="e">
        <f>VLOOKUP(B324,#REF!,9,FALSE)&amp;CHAR(10)&amp;(DBCS(VLOOKUP(B324,#REF!,11,FALSE))&amp;(DBCS(VLOOKUP(B324,#REF!,10,FALSE))))</f>
        <v>#REF!</v>
      </c>
      <c r="F324" s="24" t="e">
        <f>IF(VLOOKUP(B324,#REF!,63,FALSE)="01","航空自衛隊第２補給処調達部長　村岡　良雄","航空自衛隊第２補給処調達部長代理調達管理課長　奥山　英樹")</f>
        <v>#REF!</v>
      </c>
      <c r="G324" s="25" t="e">
        <f>DATEVALUE(VLOOKUP(B324,#REF!,21,FALSE))</f>
        <v>#REF!</v>
      </c>
      <c r="H324" s="24" t="e">
        <f>VLOOKUP(B324,#REF!,18,FALSE)&amp;CHAR(10)&amp;(VLOOKUP(B324,#REF!,19,FALSE))</f>
        <v>#REF!</v>
      </c>
      <c r="I324" s="26" t="e">
        <f>VLOOKUP(H324,#REF!,2,FALSE)</f>
        <v>#REF!</v>
      </c>
      <c r="J324" s="11" t="e">
        <f>IF((VLOOKUP(B324,#REF!,68,FALSE)="55"),"一般競争入札","指名競争入札")</f>
        <v>#REF!</v>
      </c>
      <c r="K324" s="27" t="e">
        <f>IF(OR((VLOOKUP(B324,#REF!,66,FALSE)="1"),(VLOOKUP(B324,#REF!,8,FALSE)="1")),"非公開",(VLOOKUP(B324,#REF!,30,"FALSE")))</f>
        <v>#REF!</v>
      </c>
      <c r="L324" s="27" t="e">
        <f>VLOOKUP(B324,#REF!,29,FALSE)</f>
        <v>#REF!</v>
      </c>
      <c r="M324" s="28" t="e">
        <f>IF(OR((VLOOKUP(B324,#REF!,66,FALSE)="1"),(VLOOKUP(B324,#REF!,8,FALSE)="1")),"非公開",(ROUNDDOWN(L324/K324,3)))</f>
        <v>#REF!</v>
      </c>
      <c r="N324" s="13"/>
      <c r="O324" s="13"/>
      <c r="P324" s="13"/>
      <c r="Q324" s="14" t="s">
        <v>7</v>
      </c>
    </row>
    <row r="325" spans="1:17" ht="60" customHeight="1" x14ac:dyDescent="0.15">
      <c r="A325" s="22" t="e">
        <f>VLOOKUP(B325,#REF!,75,FALSE)</f>
        <v>#REF!</v>
      </c>
      <c r="B325" s="21"/>
      <c r="C325" s="23" t="e">
        <f>VLOOKUP(B325,#REF!,76,FALSE)</f>
        <v>#REF!</v>
      </c>
      <c r="D325" s="23" t="e">
        <f t="shared" ref="D325:D388" si="5">IF(C325="KE","市場価格方式","")</f>
        <v>#REF!</v>
      </c>
      <c r="E325" s="24" t="e">
        <f>VLOOKUP(B325,#REF!,9,FALSE)&amp;CHAR(10)&amp;(DBCS(VLOOKUP(B325,#REF!,11,FALSE))&amp;(DBCS(VLOOKUP(B325,#REF!,10,FALSE))))</f>
        <v>#REF!</v>
      </c>
      <c r="F325" s="24" t="e">
        <f>IF(VLOOKUP(B325,#REF!,63,FALSE)="01","航空自衛隊第２補給処調達部長　村岡　良雄","航空自衛隊第２補給処調達部長代理調達管理課長　奥山　英樹")</f>
        <v>#REF!</v>
      </c>
      <c r="G325" s="25" t="e">
        <f>DATEVALUE(VLOOKUP(B325,#REF!,21,FALSE))</f>
        <v>#REF!</v>
      </c>
      <c r="H325" s="24" t="e">
        <f>VLOOKUP(B325,#REF!,18,FALSE)&amp;CHAR(10)&amp;(VLOOKUP(B325,#REF!,19,FALSE))</f>
        <v>#REF!</v>
      </c>
      <c r="I325" s="26" t="e">
        <f>VLOOKUP(H325,#REF!,2,FALSE)</f>
        <v>#REF!</v>
      </c>
      <c r="J325" s="11" t="e">
        <f>IF((VLOOKUP(B325,#REF!,68,FALSE)="55"),"一般競争入札","指名競争入札")</f>
        <v>#REF!</v>
      </c>
      <c r="K325" s="27" t="e">
        <f>IF(OR((VLOOKUP(B325,#REF!,66,FALSE)="1"),(VLOOKUP(B325,#REF!,8,FALSE)="1")),"非公開",(VLOOKUP(B325,#REF!,30,"FALSE")))</f>
        <v>#REF!</v>
      </c>
      <c r="L325" s="27" t="e">
        <f>VLOOKUP(B325,#REF!,29,FALSE)</f>
        <v>#REF!</v>
      </c>
      <c r="M325" s="28" t="e">
        <f>IF(OR((VLOOKUP(B325,#REF!,66,FALSE)="1"),(VLOOKUP(B325,#REF!,8,FALSE)="1")),"非公開",(ROUNDDOWN(L325/K325,3)))</f>
        <v>#REF!</v>
      </c>
      <c r="N325" s="13"/>
      <c r="O325" s="13"/>
      <c r="P325" s="13"/>
      <c r="Q325" s="14" t="s">
        <v>7</v>
      </c>
    </row>
    <row r="326" spans="1:17" ht="60" customHeight="1" x14ac:dyDescent="0.15">
      <c r="A326" s="22" t="e">
        <f>VLOOKUP(B326,#REF!,75,FALSE)</f>
        <v>#REF!</v>
      </c>
      <c r="B326" s="21"/>
      <c r="C326" s="23" t="e">
        <f>VLOOKUP(B326,#REF!,76,FALSE)</f>
        <v>#REF!</v>
      </c>
      <c r="D326" s="23" t="e">
        <f t="shared" si="5"/>
        <v>#REF!</v>
      </c>
      <c r="E326" s="24" t="e">
        <f>VLOOKUP(B326,#REF!,9,FALSE)&amp;CHAR(10)&amp;(DBCS(VLOOKUP(B326,#REF!,11,FALSE))&amp;(DBCS(VLOOKUP(B326,#REF!,10,FALSE))))</f>
        <v>#REF!</v>
      </c>
      <c r="F326" s="24" t="e">
        <f>IF(VLOOKUP(B326,#REF!,63,FALSE)="01","航空自衛隊第２補給処調達部長　村岡　良雄","航空自衛隊第２補給処調達部長代理調達管理課長　奥山　英樹")</f>
        <v>#REF!</v>
      </c>
      <c r="G326" s="25" t="e">
        <f>DATEVALUE(VLOOKUP(B326,#REF!,21,FALSE))</f>
        <v>#REF!</v>
      </c>
      <c r="H326" s="24" t="e">
        <f>VLOOKUP(B326,#REF!,18,FALSE)&amp;CHAR(10)&amp;(VLOOKUP(B326,#REF!,19,FALSE))</f>
        <v>#REF!</v>
      </c>
      <c r="I326" s="26" t="e">
        <f>VLOOKUP(H326,#REF!,2,FALSE)</f>
        <v>#REF!</v>
      </c>
      <c r="J326" s="11" t="e">
        <f>IF((VLOOKUP(B326,#REF!,68,FALSE)="55"),"一般競争入札","指名競争入札")</f>
        <v>#REF!</v>
      </c>
      <c r="K326" s="27" t="e">
        <f>IF(OR((VLOOKUP(B326,#REF!,66,FALSE)="1"),(VLOOKUP(B326,#REF!,8,FALSE)="1")),"非公開",(VLOOKUP(B326,#REF!,30,"FALSE")))</f>
        <v>#REF!</v>
      </c>
      <c r="L326" s="27" t="e">
        <f>VLOOKUP(B326,#REF!,29,FALSE)</f>
        <v>#REF!</v>
      </c>
      <c r="M326" s="28" t="e">
        <f>IF(OR((VLOOKUP(B326,#REF!,66,FALSE)="1"),(VLOOKUP(B326,#REF!,8,FALSE)="1")),"非公開",(ROUNDDOWN(L326/K326,3)))</f>
        <v>#REF!</v>
      </c>
      <c r="N326" s="13"/>
      <c r="O326" s="13"/>
      <c r="P326" s="13"/>
      <c r="Q326" s="14" t="s">
        <v>7</v>
      </c>
    </row>
    <row r="327" spans="1:17" ht="60" customHeight="1" x14ac:dyDescent="0.15">
      <c r="A327" s="22" t="e">
        <f>VLOOKUP(B327,#REF!,75,FALSE)</f>
        <v>#REF!</v>
      </c>
      <c r="B327" s="21"/>
      <c r="C327" s="23" t="e">
        <f>VLOOKUP(B327,#REF!,76,FALSE)</f>
        <v>#REF!</v>
      </c>
      <c r="D327" s="23" t="e">
        <f t="shared" si="5"/>
        <v>#REF!</v>
      </c>
      <c r="E327" s="24" t="e">
        <f>VLOOKUP(B327,#REF!,9,FALSE)&amp;CHAR(10)&amp;(DBCS(VLOOKUP(B327,#REF!,11,FALSE))&amp;(DBCS(VLOOKUP(B327,#REF!,10,FALSE))))</f>
        <v>#REF!</v>
      </c>
      <c r="F327" s="24" t="e">
        <f>IF(VLOOKUP(B327,#REF!,63,FALSE)="01","航空自衛隊第２補給処調達部長　村岡　良雄","航空自衛隊第２補給処調達部長代理調達管理課長　奥山　英樹")</f>
        <v>#REF!</v>
      </c>
      <c r="G327" s="25" t="e">
        <f>DATEVALUE(VLOOKUP(B327,#REF!,21,FALSE))</f>
        <v>#REF!</v>
      </c>
      <c r="H327" s="24" t="e">
        <f>VLOOKUP(B327,#REF!,18,FALSE)&amp;CHAR(10)&amp;(VLOOKUP(B327,#REF!,19,FALSE))</f>
        <v>#REF!</v>
      </c>
      <c r="I327" s="26" t="e">
        <f>VLOOKUP(H327,#REF!,2,FALSE)</f>
        <v>#REF!</v>
      </c>
      <c r="J327" s="11" t="e">
        <f>IF((VLOOKUP(B327,#REF!,68,FALSE)="55"),"一般競争入札","指名競争入札")</f>
        <v>#REF!</v>
      </c>
      <c r="K327" s="27" t="e">
        <f>IF(OR((VLOOKUP(B327,#REF!,66,FALSE)="1"),(VLOOKUP(B327,#REF!,8,FALSE)="1")),"非公開",(VLOOKUP(B327,#REF!,30,"FALSE")))</f>
        <v>#REF!</v>
      </c>
      <c r="L327" s="27" t="e">
        <f>VLOOKUP(B327,#REF!,29,FALSE)</f>
        <v>#REF!</v>
      </c>
      <c r="M327" s="28" t="e">
        <f>IF(OR((VLOOKUP(B327,#REF!,66,FALSE)="1"),(VLOOKUP(B327,#REF!,8,FALSE)="1")),"非公開",(ROUNDDOWN(L327/K327,3)))</f>
        <v>#REF!</v>
      </c>
      <c r="N327" s="13"/>
      <c r="O327" s="13"/>
      <c r="P327" s="13"/>
      <c r="Q327" s="14" t="s">
        <v>7</v>
      </c>
    </row>
    <row r="328" spans="1:17" ht="60" customHeight="1" x14ac:dyDescent="0.15">
      <c r="A328" s="22" t="e">
        <f>VLOOKUP(B328,#REF!,75,FALSE)</f>
        <v>#REF!</v>
      </c>
      <c r="B328" s="21"/>
      <c r="C328" s="23" t="e">
        <f>VLOOKUP(B328,#REF!,76,FALSE)</f>
        <v>#REF!</v>
      </c>
      <c r="D328" s="23" t="e">
        <f t="shared" si="5"/>
        <v>#REF!</v>
      </c>
      <c r="E328" s="24" t="e">
        <f>VLOOKUP(B328,#REF!,9,FALSE)&amp;CHAR(10)&amp;(DBCS(VLOOKUP(B328,#REF!,11,FALSE))&amp;(DBCS(VLOOKUP(B328,#REF!,10,FALSE))))</f>
        <v>#REF!</v>
      </c>
      <c r="F328" s="24" t="e">
        <f>IF(VLOOKUP(B328,#REF!,63,FALSE)="01","航空自衛隊第２補給処調達部長　村岡　良雄","航空自衛隊第２補給処調達部長代理調達管理課長　奥山　英樹")</f>
        <v>#REF!</v>
      </c>
      <c r="G328" s="25" t="e">
        <f>DATEVALUE(VLOOKUP(B328,#REF!,21,FALSE))</f>
        <v>#REF!</v>
      </c>
      <c r="H328" s="24" t="e">
        <f>VLOOKUP(B328,#REF!,18,FALSE)&amp;CHAR(10)&amp;(VLOOKUP(B328,#REF!,19,FALSE))</f>
        <v>#REF!</v>
      </c>
      <c r="I328" s="26" t="e">
        <f>VLOOKUP(H328,#REF!,2,FALSE)</f>
        <v>#REF!</v>
      </c>
      <c r="J328" s="11" t="e">
        <f>IF((VLOOKUP(B328,#REF!,68,FALSE)="55"),"一般競争入札","指名競争入札")</f>
        <v>#REF!</v>
      </c>
      <c r="K328" s="27" t="e">
        <f>IF(OR((VLOOKUP(B328,#REF!,66,FALSE)="1"),(VLOOKUP(B328,#REF!,8,FALSE)="1")),"非公開",(VLOOKUP(B328,#REF!,30,"FALSE")))</f>
        <v>#REF!</v>
      </c>
      <c r="L328" s="27" t="e">
        <f>VLOOKUP(B328,#REF!,29,FALSE)</f>
        <v>#REF!</v>
      </c>
      <c r="M328" s="28" t="e">
        <f>IF(OR((VLOOKUP(B328,#REF!,66,FALSE)="1"),(VLOOKUP(B328,#REF!,8,FALSE)="1")),"非公開",(ROUNDDOWN(L328/K328,3)))</f>
        <v>#REF!</v>
      </c>
      <c r="N328" s="13"/>
      <c r="O328" s="13"/>
      <c r="P328" s="13"/>
      <c r="Q328" s="14" t="s">
        <v>7</v>
      </c>
    </row>
    <row r="329" spans="1:17" ht="60" customHeight="1" x14ac:dyDescent="0.15">
      <c r="A329" s="22" t="e">
        <f>VLOOKUP(B329,#REF!,75,FALSE)</f>
        <v>#REF!</v>
      </c>
      <c r="B329" s="21"/>
      <c r="C329" s="23" t="e">
        <f>VLOOKUP(B329,#REF!,76,FALSE)</f>
        <v>#REF!</v>
      </c>
      <c r="D329" s="23" t="e">
        <f t="shared" si="5"/>
        <v>#REF!</v>
      </c>
      <c r="E329" s="24" t="e">
        <f>VLOOKUP(B329,#REF!,9,FALSE)&amp;CHAR(10)&amp;(DBCS(VLOOKUP(B329,#REF!,11,FALSE))&amp;(DBCS(VLOOKUP(B329,#REF!,10,FALSE))))</f>
        <v>#REF!</v>
      </c>
      <c r="F329" s="24" t="e">
        <f>IF(VLOOKUP(B329,#REF!,63,FALSE)="01","航空自衛隊第２補給処調達部長　村岡　良雄","航空自衛隊第２補給処調達部長代理調達管理課長　奥山　英樹")</f>
        <v>#REF!</v>
      </c>
      <c r="G329" s="25" t="e">
        <f>DATEVALUE(VLOOKUP(B329,#REF!,21,FALSE))</f>
        <v>#REF!</v>
      </c>
      <c r="H329" s="24" t="e">
        <f>VLOOKUP(B329,#REF!,18,FALSE)&amp;CHAR(10)&amp;(VLOOKUP(B329,#REF!,19,FALSE))</f>
        <v>#REF!</v>
      </c>
      <c r="I329" s="26" t="e">
        <f>VLOOKUP(H329,#REF!,2,FALSE)</f>
        <v>#REF!</v>
      </c>
      <c r="J329" s="11" t="e">
        <f>IF((VLOOKUP(B329,#REF!,68,FALSE)="55"),"一般競争入札","指名競争入札")</f>
        <v>#REF!</v>
      </c>
      <c r="K329" s="27" t="e">
        <f>IF(OR((VLOOKUP(B329,#REF!,66,FALSE)="1"),(VLOOKUP(B329,#REF!,8,FALSE)="1")),"非公開",(VLOOKUP(B329,#REF!,30,"FALSE")))</f>
        <v>#REF!</v>
      </c>
      <c r="L329" s="27" t="e">
        <f>VLOOKUP(B329,#REF!,29,FALSE)</f>
        <v>#REF!</v>
      </c>
      <c r="M329" s="28" t="e">
        <f>IF(OR((VLOOKUP(B329,#REF!,66,FALSE)="1"),(VLOOKUP(B329,#REF!,8,FALSE)="1")),"非公開",(ROUNDDOWN(L329/K329,3)))</f>
        <v>#REF!</v>
      </c>
      <c r="N329" s="13"/>
      <c r="O329" s="13"/>
      <c r="P329" s="13"/>
      <c r="Q329" s="14" t="s">
        <v>7</v>
      </c>
    </row>
    <row r="330" spans="1:17" ht="60" customHeight="1" x14ac:dyDescent="0.15">
      <c r="A330" s="22" t="e">
        <f>VLOOKUP(B330,#REF!,75,FALSE)</f>
        <v>#REF!</v>
      </c>
      <c r="B330" s="21"/>
      <c r="C330" s="23" t="e">
        <f>VLOOKUP(B330,#REF!,76,FALSE)</f>
        <v>#REF!</v>
      </c>
      <c r="D330" s="23" t="e">
        <f t="shared" si="5"/>
        <v>#REF!</v>
      </c>
      <c r="E330" s="24" t="e">
        <f>VLOOKUP(B330,#REF!,9,FALSE)&amp;CHAR(10)&amp;(DBCS(VLOOKUP(B330,#REF!,11,FALSE))&amp;(DBCS(VLOOKUP(B330,#REF!,10,FALSE))))</f>
        <v>#REF!</v>
      </c>
      <c r="F330" s="24" t="e">
        <f>IF(VLOOKUP(B330,#REF!,63,FALSE)="01","航空自衛隊第２補給処調達部長　村岡　良雄","航空自衛隊第２補給処調達部長代理調達管理課長　奥山　英樹")</f>
        <v>#REF!</v>
      </c>
      <c r="G330" s="25" t="e">
        <f>DATEVALUE(VLOOKUP(B330,#REF!,21,FALSE))</f>
        <v>#REF!</v>
      </c>
      <c r="H330" s="24" t="e">
        <f>VLOOKUP(B330,#REF!,18,FALSE)&amp;CHAR(10)&amp;(VLOOKUP(B330,#REF!,19,FALSE))</f>
        <v>#REF!</v>
      </c>
      <c r="I330" s="26" t="e">
        <f>VLOOKUP(H330,#REF!,2,FALSE)</f>
        <v>#REF!</v>
      </c>
      <c r="J330" s="11" t="e">
        <f>IF((VLOOKUP(B330,#REF!,68,FALSE)="55"),"一般競争入札","指名競争入札")</f>
        <v>#REF!</v>
      </c>
      <c r="K330" s="27" t="e">
        <f>IF(OR((VLOOKUP(B330,#REF!,66,FALSE)="1"),(VLOOKUP(B330,#REF!,8,FALSE)="1")),"非公開",(VLOOKUP(B330,#REF!,30,"FALSE")))</f>
        <v>#REF!</v>
      </c>
      <c r="L330" s="27" t="e">
        <f>VLOOKUP(B330,#REF!,29,FALSE)</f>
        <v>#REF!</v>
      </c>
      <c r="M330" s="28" t="e">
        <f>IF(OR((VLOOKUP(B330,#REF!,66,FALSE)="1"),(VLOOKUP(B330,#REF!,8,FALSE)="1")),"非公開",(ROUNDDOWN(L330/K330,3)))</f>
        <v>#REF!</v>
      </c>
      <c r="N330" s="13"/>
      <c r="O330" s="13"/>
      <c r="P330" s="13"/>
      <c r="Q330" s="14" t="s">
        <v>7</v>
      </c>
    </row>
    <row r="331" spans="1:17" ht="60" customHeight="1" x14ac:dyDescent="0.15">
      <c r="A331" s="22" t="e">
        <f>VLOOKUP(B331,#REF!,75,FALSE)</f>
        <v>#REF!</v>
      </c>
      <c r="B331" s="21"/>
      <c r="C331" s="23" t="e">
        <f>VLOOKUP(B331,#REF!,76,FALSE)</f>
        <v>#REF!</v>
      </c>
      <c r="D331" s="23" t="e">
        <f t="shared" si="5"/>
        <v>#REF!</v>
      </c>
      <c r="E331" s="24" t="e">
        <f>VLOOKUP(B331,#REF!,9,FALSE)&amp;CHAR(10)&amp;(DBCS(VLOOKUP(B331,#REF!,11,FALSE))&amp;(DBCS(VLOOKUP(B331,#REF!,10,FALSE))))</f>
        <v>#REF!</v>
      </c>
      <c r="F331" s="24" t="e">
        <f>IF(VLOOKUP(B331,#REF!,63,FALSE)="01","航空自衛隊第２補給処調達部長　村岡　良雄","航空自衛隊第２補給処調達部長代理調達管理課長　奥山　英樹")</f>
        <v>#REF!</v>
      </c>
      <c r="G331" s="25" t="e">
        <f>DATEVALUE(VLOOKUP(B331,#REF!,21,FALSE))</f>
        <v>#REF!</v>
      </c>
      <c r="H331" s="24" t="e">
        <f>VLOOKUP(B331,#REF!,18,FALSE)&amp;CHAR(10)&amp;(VLOOKUP(B331,#REF!,19,FALSE))</f>
        <v>#REF!</v>
      </c>
      <c r="I331" s="26" t="e">
        <f>VLOOKUP(H331,#REF!,2,FALSE)</f>
        <v>#REF!</v>
      </c>
      <c r="J331" s="11" t="e">
        <f>IF((VLOOKUP(B331,#REF!,68,FALSE)="55"),"一般競争入札","指名競争入札")</f>
        <v>#REF!</v>
      </c>
      <c r="K331" s="27" t="e">
        <f>IF(OR((VLOOKUP(B331,#REF!,66,FALSE)="1"),(VLOOKUP(B331,#REF!,8,FALSE)="1")),"非公開",(VLOOKUP(B331,#REF!,30,"FALSE")))</f>
        <v>#REF!</v>
      </c>
      <c r="L331" s="27" t="e">
        <f>VLOOKUP(B331,#REF!,29,FALSE)</f>
        <v>#REF!</v>
      </c>
      <c r="M331" s="28" t="e">
        <f>IF(OR((VLOOKUP(B331,#REF!,66,FALSE)="1"),(VLOOKUP(B331,#REF!,8,FALSE)="1")),"非公開",(ROUNDDOWN(L331/K331,3)))</f>
        <v>#REF!</v>
      </c>
      <c r="N331" s="13"/>
      <c r="O331" s="13"/>
      <c r="P331" s="13"/>
      <c r="Q331" s="14" t="s">
        <v>7</v>
      </c>
    </row>
    <row r="332" spans="1:17" ht="60" customHeight="1" x14ac:dyDescent="0.15">
      <c r="A332" s="22" t="e">
        <f>VLOOKUP(B332,#REF!,75,FALSE)</f>
        <v>#REF!</v>
      </c>
      <c r="B332" s="21"/>
      <c r="C332" s="23" t="e">
        <f>VLOOKUP(B332,#REF!,76,FALSE)</f>
        <v>#REF!</v>
      </c>
      <c r="D332" s="23" t="e">
        <f t="shared" si="5"/>
        <v>#REF!</v>
      </c>
      <c r="E332" s="24" t="e">
        <f>VLOOKUP(B332,#REF!,9,FALSE)&amp;CHAR(10)&amp;(DBCS(VLOOKUP(B332,#REF!,11,FALSE))&amp;(DBCS(VLOOKUP(B332,#REF!,10,FALSE))))</f>
        <v>#REF!</v>
      </c>
      <c r="F332" s="24" t="e">
        <f>IF(VLOOKUP(B332,#REF!,63,FALSE)="01","航空自衛隊第２補給処調達部長　村岡　良雄","航空自衛隊第２補給処調達部長代理調達管理課長　奥山　英樹")</f>
        <v>#REF!</v>
      </c>
      <c r="G332" s="25" t="e">
        <f>DATEVALUE(VLOOKUP(B332,#REF!,21,FALSE))</f>
        <v>#REF!</v>
      </c>
      <c r="H332" s="24" t="e">
        <f>VLOOKUP(B332,#REF!,18,FALSE)&amp;CHAR(10)&amp;(VLOOKUP(B332,#REF!,19,FALSE))</f>
        <v>#REF!</v>
      </c>
      <c r="I332" s="26" t="e">
        <f>VLOOKUP(H332,#REF!,2,FALSE)</f>
        <v>#REF!</v>
      </c>
      <c r="J332" s="11" t="e">
        <f>IF((VLOOKUP(B332,#REF!,68,FALSE)="55"),"一般競争入札","指名競争入札")</f>
        <v>#REF!</v>
      </c>
      <c r="K332" s="27" t="e">
        <f>IF(OR((VLOOKUP(B332,#REF!,66,FALSE)="1"),(VLOOKUP(B332,#REF!,8,FALSE)="1")),"非公開",(VLOOKUP(B332,#REF!,30,"FALSE")))</f>
        <v>#REF!</v>
      </c>
      <c r="L332" s="27" t="e">
        <f>VLOOKUP(B332,#REF!,29,FALSE)</f>
        <v>#REF!</v>
      </c>
      <c r="M332" s="28" t="e">
        <f>IF(OR((VLOOKUP(B332,#REF!,66,FALSE)="1"),(VLOOKUP(B332,#REF!,8,FALSE)="1")),"非公開",(ROUNDDOWN(L332/K332,3)))</f>
        <v>#REF!</v>
      </c>
      <c r="N332" s="13"/>
      <c r="O332" s="13"/>
      <c r="P332" s="13"/>
      <c r="Q332" s="14" t="s">
        <v>7</v>
      </c>
    </row>
    <row r="333" spans="1:17" ht="60" customHeight="1" x14ac:dyDescent="0.15">
      <c r="A333" s="22" t="e">
        <f>VLOOKUP(B333,#REF!,75,FALSE)</f>
        <v>#REF!</v>
      </c>
      <c r="B333" s="21"/>
      <c r="C333" s="23" t="e">
        <f>VLOOKUP(B333,#REF!,76,FALSE)</f>
        <v>#REF!</v>
      </c>
      <c r="D333" s="23" t="e">
        <f t="shared" si="5"/>
        <v>#REF!</v>
      </c>
      <c r="E333" s="24" t="e">
        <f>VLOOKUP(B333,#REF!,9,FALSE)&amp;CHAR(10)&amp;(DBCS(VLOOKUP(B333,#REF!,11,FALSE))&amp;(DBCS(VLOOKUP(B333,#REF!,10,FALSE))))</f>
        <v>#REF!</v>
      </c>
      <c r="F333" s="24" t="e">
        <f>IF(VLOOKUP(B333,#REF!,63,FALSE)="01","航空自衛隊第２補給処調達部長　村岡　良雄","航空自衛隊第２補給処調達部長代理調達管理課長　奥山　英樹")</f>
        <v>#REF!</v>
      </c>
      <c r="G333" s="25" t="e">
        <f>DATEVALUE(VLOOKUP(B333,#REF!,21,FALSE))</f>
        <v>#REF!</v>
      </c>
      <c r="H333" s="24" t="e">
        <f>VLOOKUP(B333,#REF!,18,FALSE)&amp;CHAR(10)&amp;(VLOOKUP(B333,#REF!,19,FALSE))</f>
        <v>#REF!</v>
      </c>
      <c r="I333" s="26" t="e">
        <f>VLOOKUP(H333,#REF!,2,FALSE)</f>
        <v>#REF!</v>
      </c>
      <c r="J333" s="11" t="e">
        <f>IF((VLOOKUP(B333,#REF!,68,FALSE)="55"),"一般競争入札","指名競争入札")</f>
        <v>#REF!</v>
      </c>
      <c r="K333" s="27" t="e">
        <f>IF(OR((VLOOKUP(B333,#REF!,66,FALSE)="1"),(VLOOKUP(B333,#REF!,8,FALSE)="1")),"非公開",(VLOOKUP(B333,#REF!,30,"FALSE")))</f>
        <v>#REF!</v>
      </c>
      <c r="L333" s="27" t="e">
        <f>VLOOKUP(B333,#REF!,29,FALSE)</f>
        <v>#REF!</v>
      </c>
      <c r="M333" s="28" t="e">
        <f>IF(OR((VLOOKUP(B333,#REF!,66,FALSE)="1"),(VLOOKUP(B333,#REF!,8,FALSE)="1")),"非公開",(ROUNDDOWN(L333/K333,3)))</f>
        <v>#REF!</v>
      </c>
      <c r="N333" s="13"/>
      <c r="O333" s="13"/>
      <c r="P333" s="13"/>
      <c r="Q333" s="14" t="s">
        <v>7</v>
      </c>
    </row>
    <row r="334" spans="1:17" ht="60" customHeight="1" x14ac:dyDescent="0.15">
      <c r="A334" s="22" t="e">
        <f>VLOOKUP(B334,#REF!,75,FALSE)</f>
        <v>#REF!</v>
      </c>
      <c r="B334" s="21"/>
      <c r="C334" s="23" t="e">
        <f>VLOOKUP(B334,#REF!,76,FALSE)</f>
        <v>#REF!</v>
      </c>
      <c r="D334" s="23" t="e">
        <f t="shared" si="5"/>
        <v>#REF!</v>
      </c>
      <c r="E334" s="24" t="e">
        <f>VLOOKUP(B334,#REF!,9,FALSE)&amp;CHAR(10)&amp;(DBCS(VLOOKUP(B334,#REF!,11,FALSE))&amp;(DBCS(VLOOKUP(B334,#REF!,10,FALSE))))</f>
        <v>#REF!</v>
      </c>
      <c r="F334" s="24" t="e">
        <f>IF(VLOOKUP(B334,#REF!,63,FALSE)="01","航空自衛隊第２補給処調達部長　村岡　良雄","航空自衛隊第２補給処調達部長代理調達管理課長　奥山　英樹")</f>
        <v>#REF!</v>
      </c>
      <c r="G334" s="25" t="e">
        <f>DATEVALUE(VLOOKUP(B334,#REF!,21,FALSE))</f>
        <v>#REF!</v>
      </c>
      <c r="H334" s="24" t="e">
        <f>VLOOKUP(B334,#REF!,18,FALSE)&amp;CHAR(10)&amp;(VLOOKUP(B334,#REF!,19,FALSE))</f>
        <v>#REF!</v>
      </c>
      <c r="I334" s="26" t="e">
        <f>VLOOKUP(H334,#REF!,2,FALSE)</f>
        <v>#REF!</v>
      </c>
      <c r="J334" s="11" t="e">
        <f>IF((VLOOKUP(B334,#REF!,68,FALSE)="55"),"一般競争入札","指名競争入札")</f>
        <v>#REF!</v>
      </c>
      <c r="K334" s="27" t="e">
        <f>IF(OR((VLOOKUP(B334,#REF!,66,FALSE)="1"),(VLOOKUP(B334,#REF!,8,FALSE)="1")),"非公開",(VLOOKUP(B334,#REF!,30,"FALSE")))</f>
        <v>#REF!</v>
      </c>
      <c r="L334" s="27" t="e">
        <f>VLOOKUP(B334,#REF!,29,FALSE)</f>
        <v>#REF!</v>
      </c>
      <c r="M334" s="28" t="e">
        <f>IF(OR((VLOOKUP(B334,#REF!,66,FALSE)="1"),(VLOOKUP(B334,#REF!,8,FALSE)="1")),"非公開",(ROUNDDOWN(L334/K334,3)))</f>
        <v>#REF!</v>
      </c>
      <c r="N334" s="13"/>
      <c r="O334" s="13"/>
      <c r="P334" s="13"/>
      <c r="Q334" s="14" t="s">
        <v>7</v>
      </c>
    </row>
    <row r="335" spans="1:17" ht="60" customHeight="1" x14ac:dyDescent="0.15">
      <c r="A335" s="22" t="e">
        <f>VLOOKUP(B335,#REF!,75,FALSE)</f>
        <v>#REF!</v>
      </c>
      <c r="B335" s="21"/>
      <c r="C335" s="23" t="e">
        <f>VLOOKUP(B335,#REF!,76,FALSE)</f>
        <v>#REF!</v>
      </c>
      <c r="D335" s="23" t="e">
        <f t="shared" si="5"/>
        <v>#REF!</v>
      </c>
      <c r="E335" s="24" t="e">
        <f>VLOOKUP(B335,#REF!,9,FALSE)&amp;CHAR(10)&amp;(DBCS(VLOOKUP(B335,#REF!,11,FALSE))&amp;(DBCS(VLOOKUP(B335,#REF!,10,FALSE))))</f>
        <v>#REF!</v>
      </c>
      <c r="F335" s="24" t="e">
        <f>IF(VLOOKUP(B335,#REF!,63,FALSE)="01","航空自衛隊第２補給処調達部長　村岡　良雄","航空自衛隊第２補給処調達部長代理調達管理課長　奥山　英樹")</f>
        <v>#REF!</v>
      </c>
      <c r="G335" s="25" t="e">
        <f>DATEVALUE(VLOOKUP(B335,#REF!,21,FALSE))</f>
        <v>#REF!</v>
      </c>
      <c r="H335" s="24" t="e">
        <f>VLOOKUP(B335,#REF!,18,FALSE)&amp;CHAR(10)&amp;(VLOOKUP(B335,#REF!,19,FALSE))</f>
        <v>#REF!</v>
      </c>
      <c r="I335" s="26" t="e">
        <f>VLOOKUP(H335,#REF!,2,FALSE)</f>
        <v>#REF!</v>
      </c>
      <c r="J335" s="11" t="e">
        <f>IF((VLOOKUP(B335,#REF!,68,FALSE)="55"),"一般競争入札","指名競争入札")</f>
        <v>#REF!</v>
      </c>
      <c r="K335" s="27" t="e">
        <f>IF(OR((VLOOKUP(B335,#REF!,66,FALSE)="1"),(VLOOKUP(B335,#REF!,8,FALSE)="1")),"非公開",(VLOOKUP(B335,#REF!,30,"FALSE")))</f>
        <v>#REF!</v>
      </c>
      <c r="L335" s="27" t="e">
        <f>VLOOKUP(B335,#REF!,29,FALSE)</f>
        <v>#REF!</v>
      </c>
      <c r="M335" s="28" t="e">
        <f>IF(OR((VLOOKUP(B335,#REF!,66,FALSE)="1"),(VLOOKUP(B335,#REF!,8,FALSE)="1")),"非公開",(ROUNDDOWN(L335/K335,3)))</f>
        <v>#REF!</v>
      </c>
      <c r="N335" s="13"/>
      <c r="O335" s="13"/>
      <c r="P335" s="13"/>
      <c r="Q335" s="14" t="s">
        <v>7</v>
      </c>
    </row>
    <row r="336" spans="1:17" ht="60" customHeight="1" x14ac:dyDescent="0.15">
      <c r="A336" s="22" t="e">
        <f>VLOOKUP(B336,#REF!,75,FALSE)</f>
        <v>#REF!</v>
      </c>
      <c r="B336" s="21"/>
      <c r="C336" s="23" t="e">
        <f>VLOOKUP(B336,#REF!,76,FALSE)</f>
        <v>#REF!</v>
      </c>
      <c r="D336" s="23" t="e">
        <f t="shared" si="5"/>
        <v>#REF!</v>
      </c>
      <c r="E336" s="24" t="e">
        <f>VLOOKUP(B336,#REF!,9,FALSE)&amp;CHAR(10)&amp;(DBCS(VLOOKUP(B336,#REF!,11,FALSE))&amp;(DBCS(VLOOKUP(B336,#REF!,10,FALSE))))</f>
        <v>#REF!</v>
      </c>
      <c r="F336" s="24" t="e">
        <f>IF(VLOOKUP(B336,#REF!,63,FALSE)="01","航空自衛隊第２補給処調達部長　村岡　良雄","航空自衛隊第２補給処調達部長代理調達管理課長　奥山　英樹")</f>
        <v>#REF!</v>
      </c>
      <c r="G336" s="25" t="e">
        <f>DATEVALUE(VLOOKUP(B336,#REF!,21,FALSE))</f>
        <v>#REF!</v>
      </c>
      <c r="H336" s="24" t="e">
        <f>VLOOKUP(B336,#REF!,18,FALSE)&amp;CHAR(10)&amp;(VLOOKUP(B336,#REF!,19,FALSE))</f>
        <v>#REF!</v>
      </c>
      <c r="I336" s="26" t="e">
        <f>VLOOKUP(H336,#REF!,2,FALSE)</f>
        <v>#REF!</v>
      </c>
      <c r="J336" s="11" t="e">
        <f>IF((VLOOKUP(B336,#REF!,68,FALSE)="55"),"一般競争入札","指名競争入札")</f>
        <v>#REF!</v>
      </c>
      <c r="K336" s="27" t="e">
        <f>IF(OR((VLOOKUP(B336,#REF!,66,FALSE)="1"),(VLOOKUP(B336,#REF!,8,FALSE)="1")),"非公開",(VLOOKUP(B336,#REF!,30,"FALSE")))</f>
        <v>#REF!</v>
      </c>
      <c r="L336" s="27" t="e">
        <f>VLOOKUP(B336,#REF!,29,FALSE)</f>
        <v>#REF!</v>
      </c>
      <c r="M336" s="28" t="e">
        <f>IF(OR((VLOOKUP(B336,#REF!,66,FALSE)="1"),(VLOOKUP(B336,#REF!,8,FALSE)="1")),"非公開",(ROUNDDOWN(L336/K336,3)))</f>
        <v>#REF!</v>
      </c>
      <c r="N336" s="13"/>
      <c r="O336" s="13"/>
      <c r="P336" s="13"/>
      <c r="Q336" s="14" t="s">
        <v>7</v>
      </c>
    </row>
    <row r="337" spans="1:17" ht="60" customHeight="1" x14ac:dyDescent="0.15">
      <c r="A337" s="22" t="e">
        <f>VLOOKUP(B337,#REF!,75,FALSE)</f>
        <v>#REF!</v>
      </c>
      <c r="B337" s="21"/>
      <c r="C337" s="23" t="e">
        <f>VLOOKUP(B337,#REF!,76,FALSE)</f>
        <v>#REF!</v>
      </c>
      <c r="D337" s="23" t="e">
        <f t="shared" si="5"/>
        <v>#REF!</v>
      </c>
      <c r="E337" s="24" t="e">
        <f>VLOOKUP(B337,#REF!,9,FALSE)&amp;CHAR(10)&amp;(DBCS(VLOOKUP(B337,#REF!,11,FALSE))&amp;(DBCS(VLOOKUP(B337,#REF!,10,FALSE))))</f>
        <v>#REF!</v>
      </c>
      <c r="F337" s="24" t="e">
        <f>IF(VLOOKUP(B337,#REF!,63,FALSE)="01","航空自衛隊第２補給処調達部長　村岡　良雄","航空自衛隊第２補給処調達部長代理調達管理課長　奥山　英樹")</f>
        <v>#REF!</v>
      </c>
      <c r="G337" s="25" t="e">
        <f>DATEVALUE(VLOOKUP(B337,#REF!,21,FALSE))</f>
        <v>#REF!</v>
      </c>
      <c r="H337" s="24" t="e">
        <f>VLOOKUP(B337,#REF!,18,FALSE)&amp;CHAR(10)&amp;(VLOOKUP(B337,#REF!,19,FALSE))</f>
        <v>#REF!</v>
      </c>
      <c r="I337" s="26" t="e">
        <f>VLOOKUP(H337,#REF!,2,FALSE)</f>
        <v>#REF!</v>
      </c>
      <c r="J337" s="11" t="e">
        <f>IF((VLOOKUP(B337,#REF!,68,FALSE)="55"),"一般競争入札","指名競争入札")</f>
        <v>#REF!</v>
      </c>
      <c r="K337" s="27" t="e">
        <f>IF(OR((VLOOKUP(B337,#REF!,66,FALSE)="1"),(VLOOKUP(B337,#REF!,8,FALSE)="1")),"非公開",(VLOOKUP(B337,#REF!,30,"FALSE")))</f>
        <v>#REF!</v>
      </c>
      <c r="L337" s="27" t="e">
        <f>VLOOKUP(B337,#REF!,29,FALSE)</f>
        <v>#REF!</v>
      </c>
      <c r="M337" s="28" t="e">
        <f>IF(OR((VLOOKUP(B337,#REF!,66,FALSE)="1"),(VLOOKUP(B337,#REF!,8,FALSE)="1")),"非公開",(ROUNDDOWN(L337/K337,3)))</f>
        <v>#REF!</v>
      </c>
      <c r="N337" s="13"/>
      <c r="O337" s="13"/>
      <c r="P337" s="13"/>
      <c r="Q337" s="14" t="s">
        <v>7</v>
      </c>
    </row>
    <row r="338" spans="1:17" ht="60" customHeight="1" x14ac:dyDescent="0.15">
      <c r="A338" s="22" t="e">
        <f>VLOOKUP(B338,#REF!,75,FALSE)</f>
        <v>#REF!</v>
      </c>
      <c r="B338" s="21"/>
      <c r="C338" s="23" t="e">
        <f>VLOOKUP(B338,#REF!,76,FALSE)</f>
        <v>#REF!</v>
      </c>
      <c r="D338" s="23" t="e">
        <f t="shared" si="5"/>
        <v>#REF!</v>
      </c>
      <c r="E338" s="24" t="e">
        <f>VLOOKUP(B338,#REF!,9,FALSE)&amp;CHAR(10)&amp;(DBCS(VLOOKUP(B338,#REF!,11,FALSE))&amp;(DBCS(VLOOKUP(B338,#REF!,10,FALSE))))</f>
        <v>#REF!</v>
      </c>
      <c r="F338" s="24" t="e">
        <f>IF(VLOOKUP(B338,#REF!,63,FALSE)="01","航空自衛隊第２補給処調達部長　村岡　良雄","航空自衛隊第２補給処調達部長代理調達管理課長　奥山　英樹")</f>
        <v>#REF!</v>
      </c>
      <c r="G338" s="25" t="e">
        <f>DATEVALUE(VLOOKUP(B338,#REF!,21,FALSE))</f>
        <v>#REF!</v>
      </c>
      <c r="H338" s="24" t="e">
        <f>VLOOKUP(B338,#REF!,18,FALSE)&amp;CHAR(10)&amp;(VLOOKUP(B338,#REF!,19,FALSE))</f>
        <v>#REF!</v>
      </c>
      <c r="I338" s="26" t="e">
        <f>VLOOKUP(H338,#REF!,2,FALSE)</f>
        <v>#REF!</v>
      </c>
      <c r="J338" s="11" t="e">
        <f>IF((VLOOKUP(B338,#REF!,68,FALSE)="55"),"一般競争入札","指名競争入札")</f>
        <v>#REF!</v>
      </c>
      <c r="K338" s="27" t="e">
        <f>IF(OR((VLOOKUP(B338,#REF!,66,FALSE)="1"),(VLOOKUP(B338,#REF!,8,FALSE)="1")),"非公開",(VLOOKUP(B338,#REF!,30,"FALSE")))</f>
        <v>#REF!</v>
      </c>
      <c r="L338" s="27" t="e">
        <f>VLOOKUP(B338,#REF!,29,FALSE)</f>
        <v>#REF!</v>
      </c>
      <c r="M338" s="28" t="e">
        <f>IF(OR((VLOOKUP(B338,#REF!,66,FALSE)="1"),(VLOOKUP(B338,#REF!,8,FALSE)="1")),"非公開",(ROUNDDOWN(L338/K338,3)))</f>
        <v>#REF!</v>
      </c>
      <c r="N338" s="13"/>
      <c r="O338" s="13"/>
      <c r="P338" s="13"/>
      <c r="Q338" s="14" t="s">
        <v>7</v>
      </c>
    </row>
    <row r="339" spans="1:17" ht="60" customHeight="1" x14ac:dyDescent="0.15">
      <c r="A339" s="22" t="e">
        <f>VLOOKUP(B339,#REF!,75,FALSE)</f>
        <v>#REF!</v>
      </c>
      <c r="B339" s="21"/>
      <c r="C339" s="23" t="e">
        <f>VLOOKUP(B339,#REF!,76,FALSE)</f>
        <v>#REF!</v>
      </c>
      <c r="D339" s="23" t="e">
        <f t="shared" si="5"/>
        <v>#REF!</v>
      </c>
      <c r="E339" s="24" t="e">
        <f>VLOOKUP(B339,#REF!,9,FALSE)&amp;CHAR(10)&amp;(DBCS(VLOOKUP(B339,#REF!,11,FALSE))&amp;(DBCS(VLOOKUP(B339,#REF!,10,FALSE))))</f>
        <v>#REF!</v>
      </c>
      <c r="F339" s="24" t="e">
        <f>IF(VLOOKUP(B339,#REF!,63,FALSE)="01","航空自衛隊第２補給処調達部長　村岡　良雄","航空自衛隊第２補給処調達部長代理調達管理課長　奥山　英樹")</f>
        <v>#REF!</v>
      </c>
      <c r="G339" s="25" t="e">
        <f>DATEVALUE(VLOOKUP(B339,#REF!,21,FALSE))</f>
        <v>#REF!</v>
      </c>
      <c r="H339" s="24" t="e">
        <f>VLOOKUP(B339,#REF!,18,FALSE)&amp;CHAR(10)&amp;(VLOOKUP(B339,#REF!,19,FALSE))</f>
        <v>#REF!</v>
      </c>
      <c r="I339" s="26" t="e">
        <f>VLOOKUP(H339,#REF!,2,FALSE)</f>
        <v>#REF!</v>
      </c>
      <c r="J339" s="11" t="e">
        <f>IF((VLOOKUP(B339,#REF!,68,FALSE)="55"),"一般競争入札","指名競争入札")</f>
        <v>#REF!</v>
      </c>
      <c r="K339" s="27" t="e">
        <f>IF(OR((VLOOKUP(B339,#REF!,66,FALSE)="1"),(VLOOKUP(B339,#REF!,8,FALSE)="1")),"非公開",(VLOOKUP(B339,#REF!,30,"FALSE")))</f>
        <v>#REF!</v>
      </c>
      <c r="L339" s="27" t="e">
        <f>VLOOKUP(B339,#REF!,29,FALSE)</f>
        <v>#REF!</v>
      </c>
      <c r="M339" s="28" t="e">
        <f>IF(OR((VLOOKUP(B339,#REF!,66,FALSE)="1"),(VLOOKUP(B339,#REF!,8,FALSE)="1")),"非公開",(ROUNDDOWN(L339/K339,3)))</f>
        <v>#REF!</v>
      </c>
      <c r="N339" s="13"/>
      <c r="O339" s="13"/>
      <c r="P339" s="13"/>
      <c r="Q339" s="14" t="s">
        <v>7</v>
      </c>
    </row>
    <row r="340" spans="1:17" ht="60" customHeight="1" x14ac:dyDescent="0.15">
      <c r="A340" s="22" t="e">
        <f>VLOOKUP(B340,#REF!,75,FALSE)</f>
        <v>#REF!</v>
      </c>
      <c r="B340" s="21"/>
      <c r="C340" s="23" t="e">
        <f>VLOOKUP(B340,#REF!,76,FALSE)</f>
        <v>#REF!</v>
      </c>
      <c r="D340" s="23" t="e">
        <f t="shared" si="5"/>
        <v>#REF!</v>
      </c>
      <c r="E340" s="24" t="e">
        <f>VLOOKUP(B340,#REF!,9,FALSE)&amp;CHAR(10)&amp;(DBCS(VLOOKUP(B340,#REF!,11,FALSE))&amp;(DBCS(VLOOKUP(B340,#REF!,10,FALSE))))</f>
        <v>#REF!</v>
      </c>
      <c r="F340" s="24" t="e">
        <f>IF(VLOOKUP(B340,#REF!,63,FALSE)="01","航空自衛隊第２補給処調達部長　村岡　良雄","航空自衛隊第２補給処調達部長代理調達管理課長　奥山　英樹")</f>
        <v>#REF!</v>
      </c>
      <c r="G340" s="25" t="e">
        <f>DATEVALUE(VLOOKUP(B340,#REF!,21,FALSE))</f>
        <v>#REF!</v>
      </c>
      <c r="H340" s="24" t="e">
        <f>VLOOKUP(B340,#REF!,18,FALSE)&amp;CHAR(10)&amp;(VLOOKUP(B340,#REF!,19,FALSE))</f>
        <v>#REF!</v>
      </c>
      <c r="I340" s="26" t="e">
        <f>VLOOKUP(H340,#REF!,2,FALSE)</f>
        <v>#REF!</v>
      </c>
      <c r="J340" s="11" t="e">
        <f>IF((VLOOKUP(B340,#REF!,68,FALSE)="55"),"一般競争入札","指名競争入札")</f>
        <v>#REF!</v>
      </c>
      <c r="K340" s="27" t="e">
        <f>IF(OR((VLOOKUP(B340,#REF!,66,FALSE)="1"),(VLOOKUP(B340,#REF!,8,FALSE)="1")),"非公開",(VLOOKUP(B340,#REF!,30,"FALSE")))</f>
        <v>#REF!</v>
      </c>
      <c r="L340" s="27" t="e">
        <f>VLOOKUP(B340,#REF!,29,FALSE)</f>
        <v>#REF!</v>
      </c>
      <c r="M340" s="28" t="e">
        <f>IF(OR((VLOOKUP(B340,#REF!,66,FALSE)="1"),(VLOOKUP(B340,#REF!,8,FALSE)="1")),"非公開",(ROUNDDOWN(L340/K340,3)))</f>
        <v>#REF!</v>
      </c>
      <c r="N340" s="13"/>
      <c r="O340" s="13"/>
      <c r="P340" s="13"/>
      <c r="Q340" s="14" t="s">
        <v>7</v>
      </c>
    </row>
    <row r="341" spans="1:17" ht="60" customHeight="1" x14ac:dyDescent="0.15">
      <c r="A341" s="22" t="e">
        <f>VLOOKUP(B341,#REF!,75,FALSE)</f>
        <v>#REF!</v>
      </c>
      <c r="B341" s="21"/>
      <c r="C341" s="23" t="e">
        <f>VLOOKUP(B341,#REF!,76,FALSE)</f>
        <v>#REF!</v>
      </c>
      <c r="D341" s="23" t="e">
        <f t="shared" si="5"/>
        <v>#REF!</v>
      </c>
      <c r="E341" s="24" t="e">
        <f>VLOOKUP(B341,#REF!,9,FALSE)&amp;CHAR(10)&amp;(DBCS(VLOOKUP(B341,#REF!,11,FALSE))&amp;(DBCS(VLOOKUP(B341,#REF!,10,FALSE))))</f>
        <v>#REF!</v>
      </c>
      <c r="F341" s="24" t="e">
        <f>IF(VLOOKUP(B341,#REF!,63,FALSE)="01","航空自衛隊第２補給処調達部長　村岡　良雄","航空自衛隊第２補給処調達部長代理調達管理課長　奥山　英樹")</f>
        <v>#REF!</v>
      </c>
      <c r="G341" s="25" t="e">
        <f>DATEVALUE(VLOOKUP(B341,#REF!,21,FALSE))</f>
        <v>#REF!</v>
      </c>
      <c r="H341" s="24" t="e">
        <f>VLOOKUP(B341,#REF!,18,FALSE)&amp;CHAR(10)&amp;(VLOOKUP(B341,#REF!,19,FALSE))</f>
        <v>#REF!</v>
      </c>
      <c r="I341" s="26" t="e">
        <f>VLOOKUP(H341,#REF!,2,FALSE)</f>
        <v>#REF!</v>
      </c>
      <c r="J341" s="11" t="e">
        <f>IF((VLOOKUP(B341,#REF!,68,FALSE)="55"),"一般競争入札","指名競争入札")</f>
        <v>#REF!</v>
      </c>
      <c r="K341" s="27" t="e">
        <f>IF(OR((VLOOKUP(B341,#REF!,66,FALSE)="1"),(VLOOKUP(B341,#REF!,8,FALSE)="1")),"非公開",(VLOOKUP(B341,#REF!,30,"FALSE")))</f>
        <v>#REF!</v>
      </c>
      <c r="L341" s="27" t="e">
        <f>VLOOKUP(B341,#REF!,29,FALSE)</f>
        <v>#REF!</v>
      </c>
      <c r="M341" s="28" t="e">
        <f>IF(OR((VLOOKUP(B341,#REF!,66,FALSE)="1"),(VLOOKUP(B341,#REF!,8,FALSE)="1")),"非公開",(ROUNDDOWN(L341/K341,3)))</f>
        <v>#REF!</v>
      </c>
      <c r="N341" s="13"/>
      <c r="O341" s="13"/>
      <c r="P341" s="13"/>
      <c r="Q341" s="14" t="s">
        <v>7</v>
      </c>
    </row>
    <row r="342" spans="1:17" ht="60" customHeight="1" x14ac:dyDescent="0.15">
      <c r="A342" s="22" t="e">
        <f>VLOOKUP(B342,#REF!,75,FALSE)</f>
        <v>#REF!</v>
      </c>
      <c r="B342" s="21"/>
      <c r="C342" s="23" t="e">
        <f>VLOOKUP(B342,#REF!,76,FALSE)</f>
        <v>#REF!</v>
      </c>
      <c r="D342" s="23" t="e">
        <f t="shared" si="5"/>
        <v>#REF!</v>
      </c>
      <c r="E342" s="24" t="e">
        <f>VLOOKUP(B342,#REF!,9,FALSE)&amp;CHAR(10)&amp;(DBCS(VLOOKUP(B342,#REF!,11,FALSE))&amp;(DBCS(VLOOKUP(B342,#REF!,10,FALSE))))</f>
        <v>#REF!</v>
      </c>
      <c r="F342" s="24" t="e">
        <f>IF(VLOOKUP(B342,#REF!,63,FALSE)="01","航空自衛隊第２補給処調達部長　村岡　良雄","航空自衛隊第２補給処調達部長代理調達管理課長　奥山　英樹")</f>
        <v>#REF!</v>
      </c>
      <c r="G342" s="25" t="e">
        <f>DATEVALUE(VLOOKUP(B342,#REF!,21,FALSE))</f>
        <v>#REF!</v>
      </c>
      <c r="H342" s="24" t="e">
        <f>VLOOKUP(B342,#REF!,18,FALSE)&amp;CHAR(10)&amp;(VLOOKUP(B342,#REF!,19,FALSE))</f>
        <v>#REF!</v>
      </c>
      <c r="I342" s="26" t="e">
        <f>VLOOKUP(H342,#REF!,2,FALSE)</f>
        <v>#REF!</v>
      </c>
      <c r="J342" s="11" t="e">
        <f>IF((VLOOKUP(B342,#REF!,68,FALSE)="55"),"一般競争入札","指名競争入札")</f>
        <v>#REF!</v>
      </c>
      <c r="K342" s="27" t="e">
        <f>IF(OR((VLOOKUP(B342,#REF!,66,FALSE)="1"),(VLOOKUP(B342,#REF!,8,FALSE)="1")),"非公開",(VLOOKUP(B342,#REF!,30,"FALSE")))</f>
        <v>#REF!</v>
      </c>
      <c r="L342" s="27" t="e">
        <f>VLOOKUP(B342,#REF!,29,FALSE)</f>
        <v>#REF!</v>
      </c>
      <c r="M342" s="28" t="e">
        <f>IF(OR((VLOOKUP(B342,#REF!,66,FALSE)="1"),(VLOOKUP(B342,#REF!,8,FALSE)="1")),"非公開",(ROUNDDOWN(L342/K342,3)))</f>
        <v>#REF!</v>
      </c>
      <c r="N342" s="13"/>
      <c r="O342" s="13"/>
      <c r="P342" s="13"/>
      <c r="Q342" s="14" t="s">
        <v>7</v>
      </c>
    </row>
    <row r="343" spans="1:17" ht="60" customHeight="1" x14ac:dyDescent="0.15">
      <c r="A343" s="22" t="e">
        <f>VLOOKUP(B343,#REF!,75,FALSE)</f>
        <v>#REF!</v>
      </c>
      <c r="B343" s="21"/>
      <c r="C343" s="23" t="e">
        <f>VLOOKUP(B343,#REF!,76,FALSE)</f>
        <v>#REF!</v>
      </c>
      <c r="D343" s="23" t="e">
        <f t="shared" si="5"/>
        <v>#REF!</v>
      </c>
      <c r="E343" s="24" t="e">
        <f>VLOOKUP(B343,#REF!,9,FALSE)&amp;CHAR(10)&amp;(DBCS(VLOOKUP(B343,#REF!,11,FALSE))&amp;(DBCS(VLOOKUP(B343,#REF!,10,FALSE))))</f>
        <v>#REF!</v>
      </c>
      <c r="F343" s="24" t="e">
        <f>IF(VLOOKUP(B343,#REF!,63,FALSE)="01","航空自衛隊第２補給処調達部長　村岡　良雄","航空自衛隊第２補給処調達部長代理調達管理課長　奥山　英樹")</f>
        <v>#REF!</v>
      </c>
      <c r="G343" s="25" t="e">
        <f>DATEVALUE(VLOOKUP(B343,#REF!,21,FALSE))</f>
        <v>#REF!</v>
      </c>
      <c r="H343" s="24" t="e">
        <f>VLOOKUP(B343,#REF!,18,FALSE)&amp;CHAR(10)&amp;(VLOOKUP(B343,#REF!,19,FALSE))</f>
        <v>#REF!</v>
      </c>
      <c r="I343" s="26" t="e">
        <f>VLOOKUP(H343,#REF!,2,FALSE)</f>
        <v>#REF!</v>
      </c>
      <c r="J343" s="11" t="e">
        <f>IF((VLOOKUP(B343,#REF!,68,FALSE)="55"),"一般競争入札","指名競争入札")</f>
        <v>#REF!</v>
      </c>
      <c r="K343" s="27" t="e">
        <f>IF(OR((VLOOKUP(B343,#REF!,66,FALSE)="1"),(VLOOKUP(B343,#REF!,8,FALSE)="1")),"非公開",(VLOOKUP(B343,#REF!,30,"FALSE")))</f>
        <v>#REF!</v>
      </c>
      <c r="L343" s="27" t="e">
        <f>VLOOKUP(B343,#REF!,29,FALSE)</f>
        <v>#REF!</v>
      </c>
      <c r="M343" s="28" t="e">
        <f>IF(OR((VLOOKUP(B343,#REF!,66,FALSE)="1"),(VLOOKUP(B343,#REF!,8,FALSE)="1")),"非公開",(ROUNDDOWN(L343/K343,3)))</f>
        <v>#REF!</v>
      </c>
      <c r="N343" s="13"/>
      <c r="O343" s="13"/>
      <c r="P343" s="13"/>
      <c r="Q343" s="14" t="s">
        <v>7</v>
      </c>
    </row>
    <row r="344" spans="1:17" ht="60" customHeight="1" x14ac:dyDescent="0.15">
      <c r="A344" s="22" t="e">
        <f>VLOOKUP(B344,#REF!,75,FALSE)</f>
        <v>#REF!</v>
      </c>
      <c r="B344" s="21"/>
      <c r="C344" s="23" t="e">
        <f>VLOOKUP(B344,#REF!,76,FALSE)</f>
        <v>#REF!</v>
      </c>
      <c r="D344" s="23" t="e">
        <f t="shared" si="5"/>
        <v>#REF!</v>
      </c>
      <c r="E344" s="24" t="e">
        <f>VLOOKUP(B344,#REF!,9,FALSE)&amp;CHAR(10)&amp;(DBCS(VLOOKUP(B344,#REF!,11,FALSE))&amp;(DBCS(VLOOKUP(B344,#REF!,10,FALSE))))</f>
        <v>#REF!</v>
      </c>
      <c r="F344" s="24" t="e">
        <f>IF(VLOOKUP(B344,#REF!,63,FALSE)="01","航空自衛隊第２補給処調達部長　村岡　良雄","航空自衛隊第２補給処調達部長代理調達管理課長　奥山　英樹")</f>
        <v>#REF!</v>
      </c>
      <c r="G344" s="25" t="e">
        <f>DATEVALUE(VLOOKUP(B344,#REF!,21,FALSE))</f>
        <v>#REF!</v>
      </c>
      <c r="H344" s="24" t="e">
        <f>VLOOKUP(B344,#REF!,18,FALSE)&amp;CHAR(10)&amp;(VLOOKUP(B344,#REF!,19,FALSE))</f>
        <v>#REF!</v>
      </c>
      <c r="I344" s="26" t="e">
        <f>VLOOKUP(H344,#REF!,2,FALSE)</f>
        <v>#REF!</v>
      </c>
      <c r="J344" s="11" t="e">
        <f>IF((VLOOKUP(B344,#REF!,68,FALSE)="55"),"一般競争入札","指名競争入札")</f>
        <v>#REF!</v>
      </c>
      <c r="K344" s="27" t="e">
        <f>IF(OR((VLOOKUP(B344,#REF!,66,FALSE)="1"),(VLOOKUP(B344,#REF!,8,FALSE)="1")),"非公開",(VLOOKUP(B344,#REF!,30,"FALSE")))</f>
        <v>#REF!</v>
      </c>
      <c r="L344" s="27" t="e">
        <f>VLOOKUP(B344,#REF!,29,FALSE)</f>
        <v>#REF!</v>
      </c>
      <c r="M344" s="28" t="e">
        <f>IF(OR((VLOOKUP(B344,#REF!,66,FALSE)="1"),(VLOOKUP(B344,#REF!,8,FALSE)="1")),"非公開",(ROUNDDOWN(L344/K344,3)))</f>
        <v>#REF!</v>
      </c>
      <c r="N344" s="13"/>
      <c r="O344" s="13"/>
      <c r="P344" s="13"/>
      <c r="Q344" s="14" t="s">
        <v>7</v>
      </c>
    </row>
    <row r="345" spans="1:17" ht="60" customHeight="1" x14ac:dyDescent="0.15">
      <c r="A345" s="22" t="e">
        <f>VLOOKUP(B345,#REF!,75,FALSE)</f>
        <v>#REF!</v>
      </c>
      <c r="B345" s="21"/>
      <c r="C345" s="23" t="e">
        <f>VLOOKUP(B345,#REF!,76,FALSE)</f>
        <v>#REF!</v>
      </c>
      <c r="D345" s="23" t="e">
        <f t="shared" si="5"/>
        <v>#REF!</v>
      </c>
      <c r="E345" s="24" t="e">
        <f>VLOOKUP(B345,#REF!,9,FALSE)&amp;CHAR(10)&amp;(DBCS(VLOOKUP(B345,#REF!,11,FALSE))&amp;(DBCS(VLOOKUP(B345,#REF!,10,FALSE))))</f>
        <v>#REF!</v>
      </c>
      <c r="F345" s="24" t="e">
        <f>IF(VLOOKUP(B345,#REF!,63,FALSE)="01","航空自衛隊第２補給処調達部長　村岡　良雄","航空自衛隊第２補給処調達部長代理調達管理課長　奥山　英樹")</f>
        <v>#REF!</v>
      </c>
      <c r="G345" s="25" t="e">
        <f>DATEVALUE(VLOOKUP(B345,#REF!,21,FALSE))</f>
        <v>#REF!</v>
      </c>
      <c r="H345" s="24" t="e">
        <f>VLOOKUP(B345,#REF!,18,FALSE)&amp;CHAR(10)&amp;(VLOOKUP(B345,#REF!,19,FALSE))</f>
        <v>#REF!</v>
      </c>
      <c r="I345" s="26" t="e">
        <f>VLOOKUP(H345,#REF!,2,FALSE)</f>
        <v>#REF!</v>
      </c>
      <c r="J345" s="11" t="e">
        <f>IF((VLOOKUP(B345,#REF!,68,FALSE)="55"),"一般競争入札","指名競争入札")</f>
        <v>#REF!</v>
      </c>
      <c r="K345" s="27" t="e">
        <f>IF(OR((VLOOKUP(B345,#REF!,66,FALSE)="1"),(VLOOKUP(B345,#REF!,8,FALSE)="1")),"非公開",(VLOOKUP(B345,#REF!,30,"FALSE")))</f>
        <v>#REF!</v>
      </c>
      <c r="L345" s="27" t="e">
        <f>VLOOKUP(B345,#REF!,29,FALSE)</f>
        <v>#REF!</v>
      </c>
      <c r="M345" s="28" t="e">
        <f>IF(OR((VLOOKUP(B345,#REF!,66,FALSE)="1"),(VLOOKUP(B345,#REF!,8,FALSE)="1")),"非公開",(ROUNDDOWN(L345/K345,3)))</f>
        <v>#REF!</v>
      </c>
      <c r="N345" s="13"/>
      <c r="O345" s="13"/>
      <c r="P345" s="13"/>
      <c r="Q345" s="14" t="s">
        <v>7</v>
      </c>
    </row>
    <row r="346" spans="1:17" ht="60" customHeight="1" x14ac:dyDescent="0.15">
      <c r="A346" s="22" t="e">
        <f>VLOOKUP(B346,#REF!,75,FALSE)</f>
        <v>#REF!</v>
      </c>
      <c r="B346" s="21"/>
      <c r="C346" s="23" t="e">
        <f>VLOOKUP(B346,#REF!,76,FALSE)</f>
        <v>#REF!</v>
      </c>
      <c r="D346" s="23" t="e">
        <f t="shared" si="5"/>
        <v>#REF!</v>
      </c>
      <c r="E346" s="24" t="e">
        <f>VLOOKUP(B346,#REF!,9,FALSE)&amp;CHAR(10)&amp;(DBCS(VLOOKUP(B346,#REF!,11,FALSE))&amp;(DBCS(VLOOKUP(B346,#REF!,10,FALSE))))</f>
        <v>#REF!</v>
      </c>
      <c r="F346" s="24" t="e">
        <f>IF(VLOOKUP(B346,#REF!,63,FALSE)="01","航空自衛隊第２補給処調達部長　村岡　良雄","航空自衛隊第２補給処調達部長代理調達管理課長　奥山　英樹")</f>
        <v>#REF!</v>
      </c>
      <c r="G346" s="25" t="e">
        <f>DATEVALUE(VLOOKUP(B346,#REF!,21,FALSE))</f>
        <v>#REF!</v>
      </c>
      <c r="H346" s="24" t="e">
        <f>VLOOKUP(B346,#REF!,18,FALSE)&amp;CHAR(10)&amp;(VLOOKUP(B346,#REF!,19,FALSE))</f>
        <v>#REF!</v>
      </c>
      <c r="I346" s="26" t="e">
        <f>VLOOKUP(H346,#REF!,2,FALSE)</f>
        <v>#REF!</v>
      </c>
      <c r="J346" s="11" t="e">
        <f>IF((VLOOKUP(B346,#REF!,68,FALSE)="55"),"一般競争入札","指名競争入札")</f>
        <v>#REF!</v>
      </c>
      <c r="K346" s="27" t="e">
        <f>IF(OR((VLOOKUP(B346,#REF!,66,FALSE)="1"),(VLOOKUP(B346,#REF!,8,FALSE)="1")),"非公開",(VLOOKUP(B346,#REF!,30,"FALSE")))</f>
        <v>#REF!</v>
      </c>
      <c r="L346" s="27" t="e">
        <f>VLOOKUP(B346,#REF!,29,FALSE)</f>
        <v>#REF!</v>
      </c>
      <c r="M346" s="28" t="e">
        <f>IF(OR((VLOOKUP(B346,#REF!,66,FALSE)="1"),(VLOOKUP(B346,#REF!,8,FALSE)="1")),"非公開",(ROUNDDOWN(L346/K346,3)))</f>
        <v>#REF!</v>
      </c>
      <c r="N346" s="13"/>
      <c r="O346" s="13"/>
      <c r="P346" s="13"/>
      <c r="Q346" s="14" t="s">
        <v>7</v>
      </c>
    </row>
    <row r="347" spans="1:17" ht="60" customHeight="1" x14ac:dyDescent="0.15">
      <c r="A347" s="22" t="e">
        <f>VLOOKUP(B347,#REF!,75,FALSE)</f>
        <v>#REF!</v>
      </c>
      <c r="B347" s="21"/>
      <c r="C347" s="23" t="e">
        <f>VLOOKUP(B347,#REF!,76,FALSE)</f>
        <v>#REF!</v>
      </c>
      <c r="D347" s="23" t="e">
        <f t="shared" si="5"/>
        <v>#REF!</v>
      </c>
      <c r="E347" s="24" t="e">
        <f>VLOOKUP(B347,#REF!,9,FALSE)&amp;CHAR(10)&amp;(DBCS(VLOOKUP(B347,#REF!,11,FALSE))&amp;(DBCS(VLOOKUP(B347,#REF!,10,FALSE))))</f>
        <v>#REF!</v>
      </c>
      <c r="F347" s="24" t="e">
        <f>IF(VLOOKUP(B347,#REF!,63,FALSE)="01","航空自衛隊第２補給処調達部長　村岡　良雄","航空自衛隊第２補給処調達部長代理調達管理課長　奥山　英樹")</f>
        <v>#REF!</v>
      </c>
      <c r="G347" s="25" t="e">
        <f>DATEVALUE(VLOOKUP(B347,#REF!,21,FALSE))</f>
        <v>#REF!</v>
      </c>
      <c r="H347" s="24" t="e">
        <f>VLOOKUP(B347,#REF!,18,FALSE)&amp;CHAR(10)&amp;(VLOOKUP(B347,#REF!,19,FALSE))</f>
        <v>#REF!</v>
      </c>
      <c r="I347" s="26" t="e">
        <f>VLOOKUP(H347,#REF!,2,FALSE)</f>
        <v>#REF!</v>
      </c>
      <c r="J347" s="11" t="e">
        <f>IF((VLOOKUP(B347,#REF!,68,FALSE)="55"),"一般競争入札","指名競争入札")</f>
        <v>#REF!</v>
      </c>
      <c r="K347" s="27" t="e">
        <f>IF(OR((VLOOKUP(B347,#REF!,66,FALSE)="1"),(VLOOKUP(B347,#REF!,8,FALSE)="1")),"非公開",(VLOOKUP(B347,#REF!,30,"FALSE")))</f>
        <v>#REF!</v>
      </c>
      <c r="L347" s="27" t="e">
        <f>VLOOKUP(B347,#REF!,29,FALSE)</f>
        <v>#REF!</v>
      </c>
      <c r="M347" s="28" t="e">
        <f>IF(OR((VLOOKUP(B347,#REF!,66,FALSE)="1"),(VLOOKUP(B347,#REF!,8,FALSE)="1")),"非公開",(ROUNDDOWN(L347/K347,3)))</f>
        <v>#REF!</v>
      </c>
      <c r="N347" s="13"/>
      <c r="O347" s="13"/>
      <c r="P347" s="13"/>
      <c r="Q347" s="14" t="s">
        <v>7</v>
      </c>
    </row>
    <row r="348" spans="1:17" ht="60" customHeight="1" x14ac:dyDescent="0.15">
      <c r="A348" s="22" t="e">
        <f>VLOOKUP(B348,#REF!,75,FALSE)</f>
        <v>#REF!</v>
      </c>
      <c r="B348" s="21"/>
      <c r="C348" s="23" t="e">
        <f>VLOOKUP(B348,#REF!,76,FALSE)</f>
        <v>#REF!</v>
      </c>
      <c r="D348" s="23" t="e">
        <f t="shared" si="5"/>
        <v>#REF!</v>
      </c>
      <c r="E348" s="24" t="e">
        <f>VLOOKUP(B348,#REF!,9,FALSE)&amp;CHAR(10)&amp;(DBCS(VLOOKUP(B348,#REF!,11,FALSE))&amp;(DBCS(VLOOKUP(B348,#REF!,10,FALSE))))</f>
        <v>#REF!</v>
      </c>
      <c r="F348" s="24" t="e">
        <f>IF(VLOOKUP(B348,#REF!,63,FALSE)="01","航空自衛隊第２補給処調達部長　村岡　良雄","航空自衛隊第２補給処調達部長代理調達管理課長　奥山　英樹")</f>
        <v>#REF!</v>
      </c>
      <c r="G348" s="25" t="e">
        <f>DATEVALUE(VLOOKUP(B348,#REF!,21,FALSE))</f>
        <v>#REF!</v>
      </c>
      <c r="H348" s="24" t="e">
        <f>VLOOKUP(B348,#REF!,18,FALSE)&amp;CHAR(10)&amp;(VLOOKUP(B348,#REF!,19,FALSE))</f>
        <v>#REF!</v>
      </c>
      <c r="I348" s="26" t="e">
        <f>VLOOKUP(H348,#REF!,2,FALSE)</f>
        <v>#REF!</v>
      </c>
      <c r="J348" s="11" t="e">
        <f>IF((VLOOKUP(B348,#REF!,68,FALSE)="55"),"一般競争入札","指名競争入札")</f>
        <v>#REF!</v>
      </c>
      <c r="K348" s="27" t="e">
        <f>IF(OR((VLOOKUP(B348,#REF!,66,FALSE)="1"),(VLOOKUP(B348,#REF!,8,FALSE)="1")),"非公開",(VLOOKUP(B348,#REF!,30,"FALSE")))</f>
        <v>#REF!</v>
      </c>
      <c r="L348" s="27" t="e">
        <f>VLOOKUP(B348,#REF!,29,FALSE)</f>
        <v>#REF!</v>
      </c>
      <c r="M348" s="28" t="e">
        <f>IF(OR((VLOOKUP(B348,#REF!,66,FALSE)="1"),(VLOOKUP(B348,#REF!,8,FALSE)="1")),"非公開",(ROUNDDOWN(L348/K348,3)))</f>
        <v>#REF!</v>
      </c>
      <c r="N348" s="13"/>
      <c r="O348" s="13"/>
      <c r="P348" s="13"/>
      <c r="Q348" s="14" t="s">
        <v>7</v>
      </c>
    </row>
    <row r="349" spans="1:17" ht="60" customHeight="1" x14ac:dyDescent="0.15">
      <c r="A349" s="22" t="e">
        <f>VLOOKUP(B349,#REF!,75,FALSE)</f>
        <v>#REF!</v>
      </c>
      <c r="B349" s="21"/>
      <c r="C349" s="23" t="e">
        <f>VLOOKUP(B349,#REF!,76,FALSE)</f>
        <v>#REF!</v>
      </c>
      <c r="D349" s="23" t="e">
        <f t="shared" si="5"/>
        <v>#REF!</v>
      </c>
      <c r="E349" s="24" t="e">
        <f>VLOOKUP(B349,#REF!,9,FALSE)&amp;CHAR(10)&amp;(DBCS(VLOOKUP(B349,#REF!,11,FALSE))&amp;(DBCS(VLOOKUP(B349,#REF!,10,FALSE))))</f>
        <v>#REF!</v>
      </c>
      <c r="F349" s="24" t="e">
        <f>IF(VLOOKUP(B349,#REF!,63,FALSE)="01","航空自衛隊第２補給処調達部長　村岡　良雄","航空自衛隊第２補給処調達部長代理調達管理課長　奥山　英樹")</f>
        <v>#REF!</v>
      </c>
      <c r="G349" s="25" t="e">
        <f>DATEVALUE(VLOOKUP(B349,#REF!,21,FALSE))</f>
        <v>#REF!</v>
      </c>
      <c r="H349" s="24" t="e">
        <f>VLOOKUP(B349,#REF!,18,FALSE)&amp;CHAR(10)&amp;(VLOOKUP(B349,#REF!,19,FALSE))</f>
        <v>#REF!</v>
      </c>
      <c r="I349" s="26" t="e">
        <f>VLOOKUP(H349,#REF!,2,FALSE)</f>
        <v>#REF!</v>
      </c>
      <c r="J349" s="11" t="e">
        <f>IF((VLOOKUP(B349,#REF!,68,FALSE)="55"),"一般競争入札","指名競争入札")</f>
        <v>#REF!</v>
      </c>
      <c r="K349" s="27" t="e">
        <f>IF(OR((VLOOKUP(B349,#REF!,66,FALSE)="1"),(VLOOKUP(B349,#REF!,8,FALSE)="1")),"非公開",(VLOOKUP(B349,#REF!,30,"FALSE")))</f>
        <v>#REF!</v>
      </c>
      <c r="L349" s="27" t="e">
        <f>VLOOKUP(B349,#REF!,29,FALSE)</f>
        <v>#REF!</v>
      </c>
      <c r="M349" s="28" t="e">
        <f>IF(OR((VLOOKUP(B349,#REF!,66,FALSE)="1"),(VLOOKUP(B349,#REF!,8,FALSE)="1")),"非公開",(ROUNDDOWN(L349/K349,3)))</f>
        <v>#REF!</v>
      </c>
      <c r="N349" s="13"/>
      <c r="O349" s="13"/>
      <c r="P349" s="13"/>
      <c r="Q349" s="14" t="s">
        <v>7</v>
      </c>
    </row>
    <row r="350" spans="1:17" ht="60" customHeight="1" x14ac:dyDescent="0.15">
      <c r="A350" s="22" t="e">
        <f>VLOOKUP(B350,#REF!,75,FALSE)</f>
        <v>#REF!</v>
      </c>
      <c r="B350" s="21"/>
      <c r="C350" s="23" t="e">
        <f>VLOOKUP(B350,#REF!,76,FALSE)</f>
        <v>#REF!</v>
      </c>
      <c r="D350" s="23" t="e">
        <f t="shared" si="5"/>
        <v>#REF!</v>
      </c>
      <c r="E350" s="24" t="e">
        <f>VLOOKUP(B350,#REF!,9,FALSE)&amp;CHAR(10)&amp;(DBCS(VLOOKUP(B350,#REF!,11,FALSE))&amp;(DBCS(VLOOKUP(B350,#REF!,10,FALSE))))</f>
        <v>#REF!</v>
      </c>
      <c r="F350" s="24" t="e">
        <f>IF(VLOOKUP(B350,#REF!,63,FALSE)="01","航空自衛隊第２補給処調達部長　村岡　良雄","航空自衛隊第２補給処調達部長代理調達管理課長　奥山　英樹")</f>
        <v>#REF!</v>
      </c>
      <c r="G350" s="25" t="e">
        <f>DATEVALUE(VLOOKUP(B350,#REF!,21,FALSE))</f>
        <v>#REF!</v>
      </c>
      <c r="H350" s="24" t="e">
        <f>VLOOKUP(B350,#REF!,18,FALSE)&amp;CHAR(10)&amp;(VLOOKUP(B350,#REF!,19,FALSE))</f>
        <v>#REF!</v>
      </c>
      <c r="I350" s="26" t="e">
        <f>VLOOKUP(H350,#REF!,2,FALSE)</f>
        <v>#REF!</v>
      </c>
      <c r="J350" s="11" t="e">
        <f>IF((VLOOKUP(B350,#REF!,68,FALSE)="55"),"一般競争入札","指名競争入札")</f>
        <v>#REF!</v>
      </c>
      <c r="K350" s="27" t="e">
        <f>IF(OR((VLOOKUP(B350,#REF!,66,FALSE)="1"),(VLOOKUP(B350,#REF!,8,FALSE)="1")),"非公開",(VLOOKUP(B350,#REF!,30,"FALSE")))</f>
        <v>#REF!</v>
      </c>
      <c r="L350" s="27" t="e">
        <f>VLOOKUP(B350,#REF!,29,FALSE)</f>
        <v>#REF!</v>
      </c>
      <c r="M350" s="28" t="e">
        <f>IF(OR((VLOOKUP(B350,#REF!,66,FALSE)="1"),(VLOOKUP(B350,#REF!,8,FALSE)="1")),"非公開",(ROUNDDOWN(L350/K350,3)))</f>
        <v>#REF!</v>
      </c>
      <c r="N350" s="13"/>
      <c r="O350" s="13"/>
      <c r="P350" s="13"/>
      <c r="Q350" s="14" t="s">
        <v>7</v>
      </c>
    </row>
    <row r="351" spans="1:17" ht="60" customHeight="1" x14ac:dyDescent="0.15">
      <c r="A351" s="22" t="e">
        <f>VLOOKUP(B351,#REF!,75,FALSE)</f>
        <v>#REF!</v>
      </c>
      <c r="B351" s="21"/>
      <c r="C351" s="23" t="e">
        <f>VLOOKUP(B351,#REF!,76,FALSE)</f>
        <v>#REF!</v>
      </c>
      <c r="D351" s="23" t="e">
        <f t="shared" si="5"/>
        <v>#REF!</v>
      </c>
      <c r="E351" s="24" t="e">
        <f>VLOOKUP(B351,#REF!,9,FALSE)&amp;CHAR(10)&amp;(DBCS(VLOOKUP(B351,#REF!,11,FALSE))&amp;(DBCS(VLOOKUP(B351,#REF!,10,FALSE))))</f>
        <v>#REF!</v>
      </c>
      <c r="F351" s="24" t="e">
        <f>IF(VLOOKUP(B351,#REF!,63,FALSE)="01","航空自衛隊第２補給処調達部長　村岡　良雄","航空自衛隊第２補給処調達部長代理調達管理課長　奥山　英樹")</f>
        <v>#REF!</v>
      </c>
      <c r="G351" s="25" t="e">
        <f>DATEVALUE(VLOOKUP(B351,#REF!,21,FALSE))</f>
        <v>#REF!</v>
      </c>
      <c r="H351" s="24" t="e">
        <f>VLOOKUP(B351,#REF!,18,FALSE)&amp;CHAR(10)&amp;(VLOOKUP(B351,#REF!,19,FALSE))</f>
        <v>#REF!</v>
      </c>
      <c r="I351" s="26" t="e">
        <f>VLOOKUP(H351,#REF!,2,FALSE)</f>
        <v>#REF!</v>
      </c>
      <c r="J351" s="11" t="e">
        <f>IF((VLOOKUP(B351,#REF!,68,FALSE)="55"),"一般競争入札","指名競争入札")</f>
        <v>#REF!</v>
      </c>
      <c r="K351" s="27" t="e">
        <f>IF(OR((VLOOKUP(B351,#REF!,66,FALSE)="1"),(VLOOKUP(B351,#REF!,8,FALSE)="1")),"非公開",(VLOOKUP(B351,#REF!,30,"FALSE")))</f>
        <v>#REF!</v>
      </c>
      <c r="L351" s="27" t="e">
        <f>VLOOKUP(B351,#REF!,29,FALSE)</f>
        <v>#REF!</v>
      </c>
      <c r="M351" s="28" t="e">
        <f>IF(OR((VLOOKUP(B351,#REF!,66,FALSE)="1"),(VLOOKUP(B351,#REF!,8,FALSE)="1")),"非公開",(ROUNDDOWN(L351/K351,3)))</f>
        <v>#REF!</v>
      </c>
      <c r="N351" s="13"/>
      <c r="O351" s="13"/>
      <c r="P351" s="13"/>
      <c r="Q351" s="14" t="s">
        <v>7</v>
      </c>
    </row>
    <row r="352" spans="1:17" ht="60" customHeight="1" x14ac:dyDescent="0.15">
      <c r="A352" s="22" t="e">
        <f>VLOOKUP(B352,#REF!,75,FALSE)</f>
        <v>#REF!</v>
      </c>
      <c r="B352" s="21"/>
      <c r="C352" s="23" t="e">
        <f>VLOOKUP(B352,#REF!,76,FALSE)</f>
        <v>#REF!</v>
      </c>
      <c r="D352" s="23" t="e">
        <f t="shared" si="5"/>
        <v>#REF!</v>
      </c>
      <c r="E352" s="24" t="e">
        <f>VLOOKUP(B352,#REF!,9,FALSE)&amp;CHAR(10)&amp;(DBCS(VLOOKUP(B352,#REF!,11,FALSE))&amp;(DBCS(VLOOKUP(B352,#REF!,10,FALSE))))</f>
        <v>#REF!</v>
      </c>
      <c r="F352" s="24" t="e">
        <f>IF(VLOOKUP(B352,#REF!,63,FALSE)="01","航空自衛隊第２補給処調達部長　村岡　良雄","航空自衛隊第２補給処調達部長代理調達管理課長　奥山　英樹")</f>
        <v>#REF!</v>
      </c>
      <c r="G352" s="25" t="e">
        <f>DATEVALUE(VLOOKUP(B352,#REF!,21,FALSE))</f>
        <v>#REF!</v>
      </c>
      <c r="H352" s="24" t="e">
        <f>VLOOKUP(B352,#REF!,18,FALSE)&amp;CHAR(10)&amp;(VLOOKUP(B352,#REF!,19,FALSE))</f>
        <v>#REF!</v>
      </c>
      <c r="I352" s="26" t="e">
        <f>VLOOKUP(H352,#REF!,2,FALSE)</f>
        <v>#REF!</v>
      </c>
      <c r="J352" s="11" t="e">
        <f>IF((VLOOKUP(B352,#REF!,68,FALSE)="55"),"一般競争入札","指名競争入札")</f>
        <v>#REF!</v>
      </c>
      <c r="K352" s="27" t="e">
        <f>IF(OR((VLOOKUP(B352,#REF!,66,FALSE)="1"),(VLOOKUP(B352,#REF!,8,FALSE)="1")),"非公開",(VLOOKUP(B352,#REF!,30,"FALSE")))</f>
        <v>#REF!</v>
      </c>
      <c r="L352" s="27" t="e">
        <f>VLOOKUP(B352,#REF!,29,FALSE)</f>
        <v>#REF!</v>
      </c>
      <c r="M352" s="28" t="e">
        <f>IF(OR((VLOOKUP(B352,#REF!,66,FALSE)="1"),(VLOOKUP(B352,#REF!,8,FALSE)="1")),"非公開",(ROUNDDOWN(L352/K352,3)))</f>
        <v>#REF!</v>
      </c>
      <c r="N352" s="13"/>
      <c r="O352" s="13"/>
      <c r="P352" s="13"/>
      <c r="Q352" s="14" t="s">
        <v>7</v>
      </c>
    </row>
    <row r="353" spans="1:17" ht="60" customHeight="1" x14ac:dyDescent="0.15">
      <c r="A353" s="22" t="e">
        <f>VLOOKUP(B353,#REF!,75,FALSE)</f>
        <v>#REF!</v>
      </c>
      <c r="B353" s="21"/>
      <c r="C353" s="23" t="e">
        <f>VLOOKUP(B353,#REF!,76,FALSE)</f>
        <v>#REF!</v>
      </c>
      <c r="D353" s="23" t="e">
        <f t="shared" si="5"/>
        <v>#REF!</v>
      </c>
      <c r="E353" s="24" t="e">
        <f>VLOOKUP(B353,#REF!,9,FALSE)&amp;CHAR(10)&amp;(DBCS(VLOOKUP(B353,#REF!,11,FALSE))&amp;(DBCS(VLOOKUP(B353,#REF!,10,FALSE))))</f>
        <v>#REF!</v>
      </c>
      <c r="F353" s="24" t="e">
        <f>IF(VLOOKUP(B353,#REF!,63,FALSE)="01","航空自衛隊第２補給処調達部長　村岡　良雄","航空自衛隊第２補給処調達部長代理調達管理課長　奥山　英樹")</f>
        <v>#REF!</v>
      </c>
      <c r="G353" s="25" t="e">
        <f>DATEVALUE(VLOOKUP(B353,#REF!,21,FALSE))</f>
        <v>#REF!</v>
      </c>
      <c r="H353" s="24" t="e">
        <f>VLOOKUP(B353,#REF!,18,FALSE)&amp;CHAR(10)&amp;(VLOOKUP(B353,#REF!,19,FALSE))</f>
        <v>#REF!</v>
      </c>
      <c r="I353" s="26" t="e">
        <f>VLOOKUP(H353,#REF!,2,FALSE)</f>
        <v>#REF!</v>
      </c>
      <c r="J353" s="11" t="e">
        <f>IF((VLOOKUP(B353,#REF!,68,FALSE)="55"),"一般競争入札","指名競争入札")</f>
        <v>#REF!</v>
      </c>
      <c r="K353" s="27" t="e">
        <f>IF(OR((VLOOKUP(B353,#REF!,66,FALSE)="1"),(VLOOKUP(B353,#REF!,8,FALSE)="1")),"非公開",(VLOOKUP(B353,#REF!,30,"FALSE")))</f>
        <v>#REF!</v>
      </c>
      <c r="L353" s="27" t="e">
        <f>VLOOKUP(B353,#REF!,29,FALSE)</f>
        <v>#REF!</v>
      </c>
      <c r="M353" s="28" t="e">
        <f>IF(OR((VLOOKUP(B353,#REF!,66,FALSE)="1"),(VLOOKUP(B353,#REF!,8,FALSE)="1")),"非公開",(ROUNDDOWN(L353/K353,3)))</f>
        <v>#REF!</v>
      </c>
      <c r="N353" s="13"/>
      <c r="O353" s="13"/>
      <c r="P353" s="13"/>
      <c r="Q353" s="14" t="s">
        <v>7</v>
      </c>
    </row>
    <row r="354" spans="1:17" ht="60" customHeight="1" x14ac:dyDescent="0.15">
      <c r="A354" s="22" t="e">
        <f>VLOOKUP(B354,#REF!,75,FALSE)</f>
        <v>#REF!</v>
      </c>
      <c r="B354" s="21"/>
      <c r="C354" s="23" t="e">
        <f>VLOOKUP(B354,#REF!,76,FALSE)</f>
        <v>#REF!</v>
      </c>
      <c r="D354" s="23" t="e">
        <f t="shared" si="5"/>
        <v>#REF!</v>
      </c>
      <c r="E354" s="24" t="e">
        <f>VLOOKUP(B354,#REF!,9,FALSE)&amp;CHAR(10)&amp;(DBCS(VLOOKUP(B354,#REF!,11,FALSE))&amp;(DBCS(VLOOKUP(B354,#REF!,10,FALSE))))</f>
        <v>#REF!</v>
      </c>
      <c r="F354" s="24" t="e">
        <f>IF(VLOOKUP(B354,#REF!,63,FALSE)="01","航空自衛隊第２補給処調達部長　村岡　良雄","航空自衛隊第２補給処調達部長代理調達管理課長　奥山　英樹")</f>
        <v>#REF!</v>
      </c>
      <c r="G354" s="25" t="e">
        <f>DATEVALUE(VLOOKUP(B354,#REF!,21,FALSE))</f>
        <v>#REF!</v>
      </c>
      <c r="H354" s="24" t="e">
        <f>VLOOKUP(B354,#REF!,18,FALSE)&amp;CHAR(10)&amp;(VLOOKUP(B354,#REF!,19,FALSE))</f>
        <v>#REF!</v>
      </c>
      <c r="I354" s="26" t="e">
        <f>VLOOKUP(H354,#REF!,2,FALSE)</f>
        <v>#REF!</v>
      </c>
      <c r="J354" s="11" t="e">
        <f>IF((VLOOKUP(B354,#REF!,68,FALSE)="55"),"一般競争入札","指名競争入札")</f>
        <v>#REF!</v>
      </c>
      <c r="K354" s="27" t="e">
        <f>IF(OR((VLOOKUP(B354,#REF!,66,FALSE)="1"),(VLOOKUP(B354,#REF!,8,FALSE)="1")),"非公開",(VLOOKUP(B354,#REF!,30,"FALSE")))</f>
        <v>#REF!</v>
      </c>
      <c r="L354" s="27" t="e">
        <f>VLOOKUP(B354,#REF!,29,FALSE)</f>
        <v>#REF!</v>
      </c>
      <c r="M354" s="28" t="e">
        <f>IF(OR((VLOOKUP(B354,#REF!,66,FALSE)="1"),(VLOOKUP(B354,#REF!,8,FALSE)="1")),"非公開",(ROUNDDOWN(L354/K354,3)))</f>
        <v>#REF!</v>
      </c>
      <c r="N354" s="13"/>
      <c r="O354" s="13"/>
      <c r="P354" s="13"/>
      <c r="Q354" s="14" t="s">
        <v>7</v>
      </c>
    </row>
    <row r="355" spans="1:17" ht="60" customHeight="1" x14ac:dyDescent="0.15">
      <c r="A355" s="22" t="e">
        <f>VLOOKUP(B355,#REF!,75,FALSE)</f>
        <v>#REF!</v>
      </c>
      <c r="B355" s="21"/>
      <c r="C355" s="23" t="e">
        <f>VLOOKUP(B355,#REF!,76,FALSE)</f>
        <v>#REF!</v>
      </c>
      <c r="D355" s="23" t="e">
        <f t="shared" si="5"/>
        <v>#REF!</v>
      </c>
      <c r="E355" s="24" t="e">
        <f>VLOOKUP(B355,#REF!,9,FALSE)&amp;CHAR(10)&amp;(DBCS(VLOOKUP(B355,#REF!,11,FALSE))&amp;(DBCS(VLOOKUP(B355,#REF!,10,FALSE))))</f>
        <v>#REF!</v>
      </c>
      <c r="F355" s="24" t="e">
        <f>IF(VLOOKUP(B355,#REF!,63,FALSE)="01","航空自衛隊第２補給処調達部長　村岡　良雄","航空自衛隊第２補給処調達部長代理調達管理課長　奥山　英樹")</f>
        <v>#REF!</v>
      </c>
      <c r="G355" s="25" t="e">
        <f>DATEVALUE(VLOOKUP(B355,#REF!,21,FALSE))</f>
        <v>#REF!</v>
      </c>
      <c r="H355" s="24" t="e">
        <f>VLOOKUP(B355,#REF!,18,FALSE)&amp;CHAR(10)&amp;(VLOOKUP(B355,#REF!,19,FALSE))</f>
        <v>#REF!</v>
      </c>
      <c r="I355" s="26" t="e">
        <f>VLOOKUP(H355,#REF!,2,FALSE)</f>
        <v>#REF!</v>
      </c>
      <c r="J355" s="11" t="e">
        <f>IF((VLOOKUP(B355,#REF!,68,FALSE)="55"),"一般競争入札","指名競争入札")</f>
        <v>#REF!</v>
      </c>
      <c r="K355" s="27" t="e">
        <f>IF(OR((VLOOKUP(B355,#REF!,66,FALSE)="1"),(VLOOKUP(B355,#REF!,8,FALSE)="1")),"非公開",(VLOOKUP(B355,#REF!,30,"FALSE")))</f>
        <v>#REF!</v>
      </c>
      <c r="L355" s="27" t="e">
        <f>VLOOKUP(B355,#REF!,29,FALSE)</f>
        <v>#REF!</v>
      </c>
      <c r="M355" s="28" t="e">
        <f>IF(OR((VLOOKUP(B355,#REF!,66,FALSE)="1"),(VLOOKUP(B355,#REF!,8,FALSE)="1")),"非公開",(ROUNDDOWN(L355/K355,3)))</f>
        <v>#REF!</v>
      </c>
      <c r="N355" s="13"/>
      <c r="O355" s="13"/>
      <c r="P355" s="13"/>
      <c r="Q355" s="14" t="s">
        <v>7</v>
      </c>
    </row>
    <row r="356" spans="1:17" ht="60" customHeight="1" x14ac:dyDescent="0.15">
      <c r="A356" s="22" t="e">
        <f>VLOOKUP(B356,#REF!,75,FALSE)</f>
        <v>#REF!</v>
      </c>
      <c r="B356" s="21"/>
      <c r="C356" s="23" t="e">
        <f>VLOOKUP(B356,#REF!,76,FALSE)</f>
        <v>#REF!</v>
      </c>
      <c r="D356" s="23" t="e">
        <f t="shared" si="5"/>
        <v>#REF!</v>
      </c>
      <c r="E356" s="24" t="e">
        <f>VLOOKUP(B356,#REF!,9,FALSE)&amp;CHAR(10)&amp;(DBCS(VLOOKUP(B356,#REF!,11,FALSE))&amp;(DBCS(VLOOKUP(B356,#REF!,10,FALSE))))</f>
        <v>#REF!</v>
      </c>
      <c r="F356" s="24" t="e">
        <f>IF(VLOOKUP(B356,#REF!,63,FALSE)="01","航空自衛隊第２補給処調達部長　村岡　良雄","航空自衛隊第２補給処調達部長代理調達管理課長　奥山　英樹")</f>
        <v>#REF!</v>
      </c>
      <c r="G356" s="25" t="e">
        <f>DATEVALUE(VLOOKUP(B356,#REF!,21,FALSE))</f>
        <v>#REF!</v>
      </c>
      <c r="H356" s="24" t="e">
        <f>VLOOKUP(B356,#REF!,18,FALSE)&amp;CHAR(10)&amp;(VLOOKUP(B356,#REF!,19,FALSE))</f>
        <v>#REF!</v>
      </c>
      <c r="I356" s="26" t="e">
        <f>VLOOKUP(H356,#REF!,2,FALSE)</f>
        <v>#REF!</v>
      </c>
      <c r="J356" s="11" t="e">
        <f>IF((VLOOKUP(B356,#REF!,68,FALSE)="55"),"一般競争入札","指名競争入札")</f>
        <v>#REF!</v>
      </c>
      <c r="K356" s="27" t="e">
        <f>IF(OR((VLOOKUP(B356,#REF!,66,FALSE)="1"),(VLOOKUP(B356,#REF!,8,FALSE)="1")),"非公開",(VLOOKUP(B356,#REF!,30,"FALSE")))</f>
        <v>#REF!</v>
      </c>
      <c r="L356" s="27" t="e">
        <f>VLOOKUP(B356,#REF!,29,FALSE)</f>
        <v>#REF!</v>
      </c>
      <c r="M356" s="28" t="e">
        <f>IF(OR((VLOOKUP(B356,#REF!,66,FALSE)="1"),(VLOOKUP(B356,#REF!,8,FALSE)="1")),"非公開",(ROUNDDOWN(L356/K356,3)))</f>
        <v>#REF!</v>
      </c>
      <c r="N356" s="13"/>
      <c r="O356" s="13"/>
      <c r="P356" s="13"/>
      <c r="Q356" s="14" t="s">
        <v>7</v>
      </c>
    </row>
    <row r="357" spans="1:17" ht="60" customHeight="1" x14ac:dyDescent="0.15">
      <c r="A357" s="22" t="e">
        <f>VLOOKUP(B357,#REF!,75,FALSE)</f>
        <v>#REF!</v>
      </c>
      <c r="B357" s="21"/>
      <c r="C357" s="23" t="e">
        <f>VLOOKUP(B357,#REF!,76,FALSE)</f>
        <v>#REF!</v>
      </c>
      <c r="D357" s="23" t="e">
        <f t="shared" si="5"/>
        <v>#REF!</v>
      </c>
      <c r="E357" s="24" t="e">
        <f>VLOOKUP(B357,#REF!,9,FALSE)&amp;CHAR(10)&amp;(DBCS(VLOOKUP(B357,#REF!,11,FALSE))&amp;(DBCS(VLOOKUP(B357,#REF!,10,FALSE))))</f>
        <v>#REF!</v>
      </c>
      <c r="F357" s="24" t="e">
        <f>IF(VLOOKUP(B357,#REF!,63,FALSE)="01","航空自衛隊第２補給処調達部長　村岡　良雄","航空自衛隊第２補給処調達部長代理調達管理課長　奥山　英樹")</f>
        <v>#REF!</v>
      </c>
      <c r="G357" s="25" t="e">
        <f>DATEVALUE(VLOOKUP(B357,#REF!,21,FALSE))</f>
        <v>#REF!</v>
      </c>
      <c r="H357" s="24" t="e">
        <f>VLOOKUP(B357,#REF!,18,FALSE)&amp;CHAR(10)&amp;(VLOOKUP(B357,#REF!,19,FALSE))</f>
        <v>#REF!</v>
      </c>
      <c r="I357" s="26" t="e">
        <f>VLOOKUP(H357,#REF!,2,FALSE)</f>
        <v>#REF!</v>
      </c>
      <c r="J357" s="11" t="e">
        <f>IF((VLOOKUP(B357,#REF!,68,FALSE)="55"),"一般競争入札","指名競争入札")</f>
        <v>#REF!</v>
      </c>
      <c r="K357" s="27" t="e">
        <f>IF(OR((VLOOKUP(B357,#REF!,66,FALSE)="1"),(VLOOKUP(B357,#REF!,8,FALSE)="1")),"非公開",(VLOOKUP(B357,#REF!,30,"FALSE")))</f>
        <v>#REF!</v>
      </c>
      <c r="L357" s="27" t="e">
        <f>VLOOKUP(B357,#REF!,29,FALSE)</f>
        <v>#REF!</v>
      </c>
      <c r="M357" s="28" t="e">
        <f>IF(OR((VLOOKUP(B357,#REF!,66,FALSE)="1"),(VLOOKUP(B357,#REF!,8,FALSE)="1")),"非公開",(ROUNDDOWN(L357/K357,3)))</f>
        <v>#REF!</v>
      </c>
      <c r="N357" s="13"/>
      <c r="O357" s="13"/>
      <c r="P357" s="13"/>
      <c r="Q357" s="14" t="s">
        <v>7</v>
      </c>
    </row>
    <row r="358" spans="1:17" ht="60" customHeight="1" x14ac:dyDescent="0.15">
      <c r="A358" s="22" t="e">
        <f>VLOOKUP(B358,#REF!,75,FALSE)</f>
        <v>#REF!</v>
      </c>
      <c r="B358" s="21"/>
      <c r="C358" s="23" t="e">
        <f>VLOOKUP(B358,#REF!,76,FALSE)</f>
        <v>#REF!</v>
      </c>
      <c r="D358" s="23" t="e">
        <f t="shared" si="5"/>
        <v>#REF!</v>
      </c>
      <c r="E358" s="24" t="e">
        <f>VLOOKUP(B358,#REF!,9,FALSE)&amp;CHAR(10)&amp;(DBCS(VLOOKUP(B358,#REF!,11,FALSE))&amp;(DBCS(VLOOKUP(B358,#REF!,10,FALSE))))</f>
        <v>#REF!</v>
      </c>
      <c r="F358" s="24" t="e">
        <f>IF(VLOOKUP(B358,#REF!,63,FALSE)="01","航空自衛隊第２補給処調達部長　村岡　良雄","航空自衛隊第２補給処調達部長代理調達管理課長　奥山　英樹")</f>
        <v>#REF!</v>
      </c>
      <c r="G358" s="25" t="e">
        <f>DATEVALUE(VLOOKUP(B358,#REF!,21,FALSE))</f>
        <v>#REF!</v>
      </c>
      <c r="H358" s="24" t="e">
        <f>VLOOKUP(B358,#REF!,18,FALSE)&amp;CHAR(10)&amp;(VLOOKUP(B358,#REF!,19,FALSE))</f>
        <v>#REF!</v>
      </c>
      <c r="I358" s="26" t="e">
        <f>VLOOKUP(H358,#REF!,2,FALSE)</f>
        <v>#REF!</v>
      </c>
      <c r="J358" s="11" t="e">
        <f>IF((VLOOKUP(B358,#REF!,68,FALSE)="55"),"一般競争入札","指名競争入札")</f>
        <v>#REF!</v>
      </c>
      <c r="K358" s="27" t="e">
        <f>IF(OR((VLOOKUP(B358,#REF!,66,FALSE)="1"),(VLOOKUP(B358,#REF!,8,FALSE)="1")),"非公開",(VLOOKUP(B358,#REF!,30,"FALSE")))</f>
        <v>#REF!</v>
      </c>
      <c r="L358" s="27" t="e">
        <f>VLOOKUP(B358,#REF!,29,FALSE)</f>
        <v>#REF!</v>
      </c>
      <c r="M358" s="28" t="e">
        <f>IF(OR((VLOOKUP(B358,#REF!,66,FALSE)="1"),(VLOOKUP(B358,#REF!,8,FALSE)="1")),"非公開",(ROUNDDOWN(L358/K358,3)))</f>
        <v>#REF!</v>
      </c>
      <c r="N358" s="13"/>
      <c r="O358" s="13"/>
      <c r="P358" s="13"/>
      <c r="Q358" s="14" t="s">
        <v>7</v>
      </c>
    </row>
    <row r="359" spans="1:17" ht="60" customHeight="1" x14ac:dyDescent="0.15">
      <c r="A359" s="22" t="e">
        <f>VLOOKUP(B359,#REF!,75,FALSE)</f>
        <v>#REF!</v>
      </c>
      <c r="B359" s="21"/>
      <c r="C359" s="23" t="e">
        <f>VLOOKUP(B359,#REF!,76,FALSE)</f>
        <v>#REF!</v>
      </c>
      <c r="D359" s="23" t="e">
        <f t="shared" si="5"/>
        <v>#REF!</v>
      </c>
      <c r="E359" s="24" t="e">
        <f>VLOOKUP(B359,#REF!,9,FALSE)&amp;CHAR(10)&amp;(DBCS(VLOOKUP(B359,#REF!,11,FALSE))&amp;(DBCS(VLOOKUP(B359,#REF!,10,FALSE))))</f>
        <v>#REF!</v>
      </c>
      <c r="F359" s="24" t="e">
        <f>IF(VLOOKUP(B359,#REF!,63,FALSE)="01","航空自衛隊第２補給処調達部長　村岡　良雄","航空自衛隊第２補給処調達部長代理調達管理課長　奥山　英樹")</f>
        <v>#REF!</v>
      </c>
      <c r="G359" s="25" t="e">
        <f>DATEVALUE(VLOOKUP(B359,#REF!,21,FALSE))</f>
        <v>#REF!</v>
      </c>
      <c r="H359" s="24" t="e">
        <f>VLOOKUP(B359,#REF!,18,FALSE)&amp;CHAR(10)&amp;(VLOOKUP(B359,#REF!,19,FALSE))</f>
        <v>#REF!</v>
      </c>
      <c r="I359" s="26" t="e">
        <f>VLOOKUP(H359,#REF!,2,FALSE)</f>
        <v>#REF!</v>
      </c>
      <c r="J359" s="11" t="e">
        <f>IF((VLOOKUP(B359,#REF!,68,FALSE)="55"),"一般競争入札","指名競争入札")</f>
        <v>#REF!</v>
      </c>
      <c r="K359" s="27" t="e">
        <f>IF(OR((VLOOKUP(B359,#REF!,66,FALSE)="1"),(VLOOKUP(B359,#REF!,8,FALSE)="1")),"非公開",(VLOOKUP(B359,#REF!,30,"FALSE")))</f>
        <v>#REF!</v>
      </c>
      <c r="L359" s="27" t="e">
        <f>VLOOKUP(B359,#REF!,29,FALSE)</f>
        <v>#REF!</v>
      </c>
      <c r="M359" s="28" t="e">
        <f>IF(OR((VLOOKUP(B359,#REF!,66,FALSE)="1"),(VLOOKUP(B359,#REF!,8,FALSE)="1")),"非公開",(ROUNDDOWN(L359/K359,3)))</f>
        <v>#REF!</v>
      </c>
      <c r="N359" s="13"/>
      <c r="O359" s="13"/>
      <c r="P359" s="13"/>
      <c r="Q359" s="14" t="s">
        <v>7</v>
      </c>
    </row>
    <row r="360" spans="1:17" ht="60" customHeight="1" x14ac:dyDescent="0.15">
      <c r="A360" s="22" t="e">
        <f>VLOOKUP(B360,#REF!,75,FALSE)</f>
        <v>#REF!</v>
      </c>
      <c r="B360" s="21"/>
      <c r="C360" s="23" t="e">
        <f>VLOOKUP(B360,#REF!,76,FALSE)</f>
        <v>#REF!</v>
      </c>
      <c r="D360" s="23" t="e">
        <f t="shared" si="5"/>
        <v>#REF!</v>
      </c>
      <c r="E360" s="24" t="e">
        <f>VLOOKUP(B360,#REF!,9,FALSE)&amp;CHAR(10)&amp;(DBCS(VLOOKUP(B360,#REF!,11,FALSE))&amp;(DBCS(VLOOKUP(B360,#REF!,10,FALSE))))</f>
        <v>#REF!</v>
      </c>
      <c r="F360" s="24" t="e">
        <f>IF(VLOOKUP(B360,#REF!,63,FALSE)="01","航空自衛隊第２補給処調達部長　村岡　良雄","航空自衛隊第２補給処調達部長代理調達管理課長　奥山　英樹")</f>
        <v>#REF!</v>
      </c>
      <c r="G360" s="25" t="e">
        <f>DATEVALUE(VLOOKUP(B360,#REF!,21,FALSE))</f>
        <v>#REF!</v>
      </c>
      <c r="H360" s="24" t="e">
        <f>VLOOKUP(B360,#REF!,18,FALSE)&amp;CHAR(10)&amp;(VLOOKUP(B360,#REF!,19,FALSE))</f>
        <v>#REF!</v>
      </c>
      <c r="I360" s="26" t="e">
        <f>VLOOKUP(H360,#REF!,2,FALSE)</f>
        <v>#REF!</v>
      </c>
      <c r="J360" s="11" t="e">
        <f>IF((VLOOKUP(B360,#REF!,68,FALSE)="55"),"一般競争入札","指名競争入札")</f>
        <v>#REF!</v>
      </c>
      <c r="K360" s="27" t="e">
        <f>IF(OR((VLOOKUP(B360,#REF!,66,FALSE)="1"),(VLOOKUP(B360,#REF!,8,FALSE)="1")),"非公開",(VLOOKUP(B360,#REF!,30,"FALSE")))</f>
        <v>#REF!</v>
      </c>
      <c r="L360" s="27" t="e">
        <f>VLOOKUP(B360,#REF!,29,FALSE)</f>
        <v>#REF!</v>
      </c>
      <c r="M360" s="28" t="e">
        <f>IF(OR((VLOOKUP(B360,#REF!,66,FALSE)="1"),(VLOOKUP(B360,#REF!,8,FALSE)="1")),"非公開",(ROUNDDOWN(L360/K360,3)))</f>
        <v>#REF!</v>
      </c>
      <c r="N360" s="13"/>
      <c r="O360" s="13"/>
      <c r="P360" s="13"/>
      <c r="Q360" s="14" t="s">
        <v>7</v>
      </c>
    </row>
    <row r="361" spans="1:17" ht="60" customHeight="1" x14ac:dyDescent="0.15">
      <c r="A361" s="22" t="e">
        <f>VLOOKUP(B361,#REF!,75,FALSE)</f>
        <v>#REF!</v>
      </c>
      <c r="B361" s="21"/>
      <c r="C361" s="23" t="e">
        <f>VLOOKUP(B361,#REF!,76,FALSE)</f>
        <v>#REF!</v>
      </c>
      <c r="D361" s="23" t="e">
        <f t="shared" si="5"/>
        <v>#REF!</v>
      </c>
      <c r="E361" s="24" t="e">
        <f>VLOOKUP(B361,#REF!,9,FALSE)&amp;CHAR(10)&amp;(DBCS(VLOOKUP(B361,#REF!,11,FALSE))&amp;(DBCS(VLOOKUP(B361,#REF!,10,FALSE))))</f>
        <v>#REF!</v>
      </c>
      <c r="F361" s="24" t="e">
        <f>IF(VLOOKUP(B361,#REF!,63,FALSE)="01","航空自衛隊第２補給処調達部長　村岡　良雄","航空自衛隊第２補給処調達部長代理調達管理課長　奥山　英樹")</f>
        <v>#REF!</v>
      </c>
      <c r="G361" s="25" t="e">
        <f>DATEVALUE(VLOOKUP(B361,#REF!,21,FALSE))</f>
        <v>#REF!</v>
      </c>
      <c r="H361" s="24" t="e">
        <f>VLOOKUP(B361,#REF!,18,FALSE)&amp;CHAR(10)&amp;(VLOOKUP(B361,#REF!,19,FALSE))</f>
        <v>#REF!</v>
      </c>
      <c r="I361" s="26" t="e">
        <f>VLOOKUP(H361,#REF!,2,FALSE)</f>
        <v>#REF!</v>
      </c>
      <c r="J361" s="11" t="e">
        <f>IF((VLOOKUP(B361,#REF!,68,FALSE)="55"),"一般競争入札","指名競争入札")</f>
        <v>#REF!</v>
      </c>
      <c r="K361" s="27" t="e">
        <f>IF(OR((VLOOKUP(B361,#REF!,66,FALSE)="1"),(VLOOKUP(B361,#REF!,8,FALSE)="1")),"非公開",(VLOOKUP(B361,#REF!,30,"FALSE")))</f>
        <v>#REF!</v>
      </c>
      <c r="L361" s="27" t="e">
        <f>VLOOKUP(B361,#REF!,29,FALSE)</f>
        <v>#REF!</v>
      </c>
      <c r="M361" s="28" t="e">
        <f>IF(OR((VLOOKUP(B361,#REF!,66,FALSE)="1"),(VLOOKUP(B361,#REF!,8,FALSE)="1")),"非公開",(ROUNDDOWN(L361/K361,3)))</f>
        <v>#REF!</v>
      </c>
      <c r="N361" s="13"/>
      <c r="O361" s="13"/>
      <c r="P361" s="13"/>
      <c r="Q361" s="14" t="s">
        <v>7</v>
      </c>
    </row>
    <row r="362" spans="1:17" ht="60" customHeight="1" x14ac:dyDescent="0.15">
      <c r="A362" s="22" t="e">
        <f>VLOOKUP(B362,#REF!,75,FALSE)</f>
        <v>#REF!</v>
      </c>
      <c r="B362" s="21"/>
      <c r="C362" s="23" t="e">
        <f>VLOOKUP(B362,#REF!,76,FALSE)</f>
        <v>#REF!</v>
      </c>
      <c r="D362" s="23" t="e">
        <f t="shared" si="5"/>
        <v>#REF!</v>
      </c>
      <c r="E362" s="24" t="e">
        <f>VLOOKUP(B362,#REF!,9,FALSE)&amp;CHAR(10)&amp;(DBCS(VLOOKUP(B362,#REF!,11,FALSE))&amp;(DBCS(VLOOKUP(B362,#REF!,10,FALSE))))</f>
        <v>#REF!</v>
      </c>
      <c r="F362" s="24" t="e">
        <f>IF(VLOOKUP(B362,#REF!,63,FALSE)="01","航空自衛隊第２補給処調達部長　村岡　良雄","航空自衛隊第２補給処調達部長代理調達管理課長　奥山　英樹")</f>
        <v>#REF!</v>
      </c>
      <c r="G362" s="25" t="e">
        <f>DATEVALUE(VLOOKUP(B362,#REF!,21,FALSE))</f>
        <v>#REF!</v>
      </c>
      <c r="H362" s="24" t="e">
        <f>VLOOKUP(B362,#REF!,18,FALSE)&amp;CHAR(10)&amp;(VLOOKUP(B362,#REF!,19,FALSE))</f>
        <v>#REF!</v>
      </c>
      <c r="I362" s="26" t="e">
        <f>VLOOKUP(H362,#REF!,2,FALSE)</f>
        <v>#REF!</v>
      </c>
      <c r="J362" s="11" t="e">
        <f>IF((VLOOKUP(B362,#REF!,68,FALSE)="55"),"一般競争入札","指名競争入札")</f>
        <v>#REF!</v>
      </c>
      <c r="K362" s="27" t="e">
        <f>IF(OR((VLOOKUP(B362,#REF!,66,FALSE)="1"),(VLOOKUP(B362,#REF!,8,FALSE)="1")),"非公開",(VLOOKUP(B362,#REF!,30,"FALSE")))</f>
        <v>#REF!</v>
      </c>
      <c r="L362" s="27" t="e">
        <f>VLOOKUP(B362,#REF!,29,FALSE)</f>
        <v>#REF!</v>
      </c>
      <c r="M362" s="28" t="e">
        <f>IF(OR((VLOOKUP(B362,#REF!,66,FALSE)="1"),(VLOOKUP(B362,#REF!,8,FALSE)="1")),"非公開",(ROUNDDOWN(L362/K362,3)))</f>
        <v>#REF!</v>
      </c>
      <c r="N362" s="13"/>
      <c r="O362" s="13"/>
      <c r="P362" s="13"/>
      <c r="Q362" s="14" t="s">
        <v>7</v>
      </c>
    </row>
    <row r="363" spans="1:17" ht="60" customHeight="1" x14ac:dyDescent="0.15">
      <c r="A363" s="22" t="e">
        <f>VLOOKUP(B363,#REF!,75,FALSE)</f>
        <v>#REF!</v>
      </c>
      <c r="B363" s="21"/>
      <c r="C363" s="23" t="e">
        <f>VLOOKUP(B363,#REF!,76,FALSE)</f>
        <v>#REF!</v>
      </c>
      <c r="D363" s="23" t="e">
        <f t="shared" si="5"/>
        <v>#REF!</v>
      </c>
      <c r="E363" s="24" t="e">
        <f>VLOOKUP(B363,#REF!,9,FALSE)&amp;CHAR(10)&amp;(DBCS(VLOOKUP(B363,#REF!,11,FALSE))&amp;(DBCS(VLOOKUP(B363,#REF!,10,FALSE))))</f>
        <v>#REF!</v>
      </c>
      <c r="F363" s="24" t="e">
        <f>IF(VLOOKUP(B363,#REF!,63,FALSE)="01","航空自衛隊第２補給処調達部長　村岡　良雄","航空自衛隊第２補給処調達部長代理調達管理課長　奥山　英樹")</f>
        <v>#REF!</v>
      </c>
      <c r="G363" s="25" t="e">
        <f>DATEVALUE(VLOOKUP(B363,#REF!,21,FALSE))</f>
        <v>#REF!</v>
      </c>
      <c r="H363" s="24" t="e">
        <f>VLOOKUP(B363,#REF!,18,FALSE)&amp;CHAR(10)&amp;(VLOOKUP(B363,#REF!,19,FALSE))</f>
        <v>#REF!</v>
      </c>
      <c r="I363" s="26" t="e">
        <f>VLOOKUP(H363,#REF!,2,FALSE)</f>
        <v>#REF!</v>
      </c>
      <c r="J363" s="11" t="e">
        <f>IF((VLOOKUP(B363,#REF!,68,FALSE)="55"),"一般競争入札","指名競争入札")</f>
        <v>#REF!</v>
      </c>
      <c r="K363" s="27" t="e">
        <f>IF(OR((VLOOKUP(B363,#REF!,66,FALSE)="1"),(VLOOKUP(B363,#REF!,8,FALSE)="1")),"非公開",(VLOOKUP(B363,#REF!,30,"FALSE")))</f>
        <v>#REF!</v>
      </c>
      <c r="L363" s="27" t="e">
        <f>VLOOKUP(B363,#REF!,29,FALSE)</f>
        <v>#REF!</v>
      </c>
      <c r="M363" s="28" t="e">
        <f>IF(OR((VLOOKUP(B363,#REF!,66,FALSE)="1"),(VLOOKUP(B363,#REF!,8,FALSE)="1")),"非公開",(ROUNDDOWN(L363/K363,3)))</f>
        <v>#REF!</v>
      </c>
      <c r="N363" s="13"/>
      <c r="O363" s="13"/>
      <c r="P363" s="13"/>
      <c r="Q363" s="14" t="s">
        <v>7</v>
      </c>
    </row>
    <row r="364" spans="1:17" ht="60" customHeight="1" x14ac:dyDescent="0.15">
      <c r="A364" s="22" t="e">
        <f>VLOOKUP(B364,#REF!,75,FALSE)</f>
        <v>#REF!</v>
      </c>
      <c r="B364" s="21"/>
      <c r="C364" s="23" t="e">
        <f>VLOOKUP(B364,#REF!,76,FALSE)</f>
        <v>#REF!</v>
      </c>
      <c r="D364" s="23" t="e">
        <f t="shared" si="5"/>
        <v>#REF!</v>
      </c>
      <c r="E364" s="24" t="e">
        <f>VLOOKUP(B364,#REF!,9,FALSE)&amp;CHAR(10)&amp;(DBCS(VLOOKUP(B364,#REF!,11,FALSE))&amp;(DBCS(VLOOKUP(B364,#REF!,10,FALSE))))</f>
        <v>#REF!</v>
      </c>
      <c r="F364" s="24" t="e">
        <f>IF(VLOOKUP(B364,#REF!,63,FALSE)="01","航空自衛隊第２補給処調達部長　村岡　良雄","航空自衛隊第２補給処調達部長代理調達管理課長　奥山　英樹")</f>
        <v>#REF!</v>
      </c>
      <c r="G364" s="25" t="e">
        <f>DATEVALUE(VLOOKUP(B364,#REF!,21,FALSE))</f>
        <v>#REF!</v>
      </c>
      <c r="H364" s="24" t="e">
        <f>VLOOKUP(B364,#REF!,18,FALSE)&amp;CHAR(10)&amp;(VLOOKUP(B364,#REF!,19,FALSE))</f>
        <v>#REF!</v>
      </c>
      <c r="I364" s="26" t="e">
        <f>VLOOKUP(H364,#REF!,2,FALSE)</f>
        <v>#REF!</v>
      </c>
      <c r="J364" s="11" t="e">
        <f>IF((VLOOKUP(B364,#REF!,68,FALSE)="55"),"一般競争入札","指名競争入札")</f>
        <v>#REF!</v>
      </c>
      <c r="K364" s="27" t="e">
        <f>IF(OR((VLOOKUP(B364,#REF!,66,FALSE)="1"),(VLOOKUP(B364,#REF!,8,FALSE)="1")),"非公開",(VLOOKUP(B364,#REF!,30,"FALSE")))</f>
        <v>#REF!</v>
      </c>
      <c r="L364" s="27" t="e">
        <f>VLOOKUP(B364,#REF!,29,FALSE)</f>
        <v>#REF!</v>
      </c>
      <c r="M364" s="28" t="e">
        <f>IF(OR((VLOOKUP(B364,#REF!,66,FALSE)="1"),(VLOOKUP(B364,#REF!,8,FALSE)="1")),"非公開",(ROUNDDOWN(L364/K364,3)))</f>
        <v>#REF!</v>
      </c>
      <c r="N364" s="13"/>
      <c r="O364" s="13"/>
      <c r="P364" s="13"/>
      <c r="Q364" s="14" t="s">
        <v>7</v>
      </c>
    </row>
    <row r="365" spans="1:17" ht="60" customHeight="1" x14ac:dyDescent="0.15">
      <c r="A365" s="22" t="e">
        <f>VLOOKUP(B365,#REF!,75,FALSE)</f>
        <v>#REF!</v>
      </c>
      <c r="B365" s="21"/>
      <c r="C365" s="23" t="e">
        <f>VLOOKUP(B365,#REF!,76,FALSE)</f>
        <v>#REF!</v>
      </c>
      <c r="D365" s="23" t="e">
        <f t="shared" si="5"/>
        <v>#REF!</v>
      </c>
      <c r="E365" s="24" t="e">
        <f>VLOOKUP(B365,#REF!,9,FALSE)&amp;CHAR(10)&amp;(DBCS(VLOOKUP(B365,#REF!,11,FALSE))&amp;(DBCS(VLOOKUP(B365,#REF!,10,FALSE))))</f>
        <v>#REF!</v>
      </c>
      <c r="F365" s="24" t="e">
        <f>IF(VLOOKUP(B365,#REF!,63,FALSE)="01","航空自衛隊第２補給処調達部長　村岡　良雄","航空自衛隊第２補給処調達部長代理調達管理課長　奥山　英樹")</f>
        <v>#REF!</v>
      </c>
      <c r="G365" s="25" t="e">
        <f>DATEVALUE(VLOOKUP(B365,#REF!,21,FALSE))</f>
        <v>#REF!</v>
      </c>
      <c r="H365" s="24" t="e">
        <f>VLOOKUP(B365,#REF!,18,FALSE)&amp;CHAR(10)&amp;(VLOOKUP(B365,#REF!,19,FALSE))</f>
        <v>#REF!</v>
      </c>
      <c r="I365" s="26" t="e">
        <f>VLOOKUP(H365,#REF!,2,FALSE)</f>
        <v>#REF!</v>
      </c>
      <c r="J365" s="11" t="e">
        <f>IF((VLOOKUP(B365,#REF!,68,FALSE)="55"),"一般競争入札","指名競争入札")</f>
        <v>#REF!</v>
      </c>
      <c r="K365" s="27" t="e">
        <f>IF(OR((VLOOKUP(B365,#REF!,66,FALSE)="1"),(VLOOKUP(B365,#REF!,8,FALSE)="1")),"非公開",(VLOOKUP(B365,#REF!,30,"FALSE")))</f>
        <v>#REF!</v>
      </c>
      <c r="L365" s="27" t="e">
        <f>VLOOKUP(B365,#REF!,29,FALSE)</f>
        <v>#REF!</v>
      </c>
      <c r="M365" s="28" t="e">
        <f>IF(OR((VLOOKUP(B365,#REF!,66,FALSE)="1"),(VLOOKUP(B365,#REF!,8,FALSE)="1")),"非公開",(ROUNDDOWN(L365/K365,3)))</f>
        <v>#REF!</v>
      </c>
      <c r="N365" s="13"/>
      <c r="O365" s="13"/>
      <c r="P365" s="13"/>
      <c r="Q365" s="14" t="s">
        <v>7</v>
      </c>
    </row>
    <row r="366" spans="1:17" ht="60" customHeight="1" x14ac:dyDescent="0.15">
      <c r="A366" s="22" t="e">
        <f>VLOOKUP(B366,#REF!,75,FALSE)</f>
        <v>#REF!</v>
      </c>
      <c r="B366" s="21"/>
      <c r="C366" s="23" t="e">
        <f>VLOOKUP(B366,#REF!,76,FALSE)</f>
        <v>#REF!</v>
      </c>
      <c r="D366" s="23" t="e">
        <f t="shared" si="5"/>
        <v>#REF!</v>
      </c>
      <c r="E366" s="24" t="e">
        <f>VLOOKUP(B366,#REF!,9,FALSE)&amp;CHAR(10)&amp;(DBCS(VLOOKUP(B366,#REF!,11,FALSE))&amp;(DBCS(VLOOKUP(B366,#REF!,10,FALSE))))</f>
        <v>#REF!</v>
      </c>
      <c r="F366" s="24" t="e">
        <f>IF(VLOOKUP(B366,#REF!,63,FALSE)="01","航空自衛隊第２補給処調達部長　村岡　良雄","航空自衛隊第２補給処調達部長代理調達管理課長　奥山　英樹")</f>
        <v>#REF!</v>
      </c>
      <c r="G366" s="25" t="e">
        <f>DATEVALUE(VLOOKUP(B366,#REF!,21,FALSE))</f>
        <v>#REF!</v>
      </c>
      <c r="H366" s="24" t="e">
        <f>VLOOKUP(B366,#REF!,18,FALSE)&amp;CHAR(10)&amp;(VLOOKUP(B366,#REF!,19,FALSE))</f>
        <v>#REF!</v>
      </c>
      <c r="I366" s="26" t="e">
        <f>VLOOKUP(H366,#REF!,2,FALSE)</f>
        <v>#REF!</v>
      </c>
      <c r="J366" s="11" t="e">
        <f>IF((VLOOKUP(B366,#REF!,68,FALSE)="55"),"一般競争入札","指名競争入札")</f>
        <v>#REF!</v>
      </c>
      <c r="K366" s="27" t="e">
        <f>IF(OR((VLOOKUP(B366,#REF!,66,FALSE)="1"),(VLOOKUP(B366,#REF!,8,FALSE)="1")),"非公開",(VLOOKUP(B366,#REF!,30,"FALSE")))</f>
        <v>#REF!</v>
      </c>
      <c r="L366" s="27" t="e">
        <f>VLOOKUP(B366,#REF!,29,FALSE)</f>
        <v>#REF!</v>
      </c>
      <c r="M366" s="28" t="e">
        <f>IF(OR((VLOOKUP(B366,#REF!,66,FALSE)="1"),(VLOOKUP(B366,#REF!,8,FALSE)="1")),"非公開",(ROUNDDOWN(L366/K366,3)))</f>
        <v>#REF!</v>
      </c>
      <c r="N366" s="13"/>
      <c r="O366" s="13"/>
      <c r="P366" s="13"/>
      <c r="Q366" s="14" t="s">
        <v>7</v>
      </c>
    </row>
    <row r="367" spans="1:17" ht="60" customHeight="1" x14ac:dyDescent="0.15">
      <c r="A367" s="22" t="e">
        <f>VLOOKUP(B367,#REF!,75,FALSE)</f>
        <v>#REF!</v>
      </c>
      <c r="B367" s="21"/>
      <c r="C367" s="23" t="e">
        <f>VLOOKUP(B367,#REF!,76,FALSE)</f>
        <v>#REF!</v>
      </c>
      <c r="D367" s="23" t="e">
        <f t="shared" si="5"/>
        <v>#REF!</v>
      </c>
      <c r="E367" s="24" t="e">
        <f>VLOOKUP(B367,#REF!,9,FALSE)&amp;CHAR(10)&amp;(DBCS(VLOOKUP(B367,#REF!,11,FALSE))&amp;(DBCS(VLOOKUP(B367,#REF!,10,FALSE))))</f>
        <v>#REF!</v>
      </c>
      <c r="F367" s="24" t="e">
        <f>IF(VLOOKUP(B367,#REF!,63,FALSE)="01","航空自衛隊第２補給処調達部長　村岡　良雄","航空自衛隊第２補給処調達部長代理調達管理課長　奥山　英樹")</f>
        <v>#REF!</v>
      </c>
      <c r="G367" s="25" t="e">
        <f>DATEVALUE(VLOOKUP(B367,#REF!,21,FALSE))</f>
        <v>#REF!</v>
      </c>
      <c r="H367" s="24" t="e">
        <f>VLOOKUP(B367,#REF!,18,FALSE)&amp;CHAR(10)&amp;(VLOOKUP(B367,#REF!,19,FALSE))</f>
        <v>#REF!</v>
      </c>
      <c r="I367" s="26" t="e">
        <f>VLOOKUP(H367,#REF!,2,FALSE)</f>
        <v>#REF!</v>
      </c>
      <c r="J367" s="11" t="e">
        <f>IF((VLOOKUP(B367,#REF!,68,FALSE)="55"),"一般競争入札","指名競争入札")</f>
        <v>#REF!</v>
      </c>
      <c r="K367" s="27" t="e">
        <f>IF(OR((VLOOKUP(B367,#REF!,66,FALSE)="1"),(VLOOKUP(B367,#REF!,8,FALSE)="1")),"非公開",(VLOOKUP(B367,#REF!,30,"FALSE")))</f>
        <v>#REF!</v>
      </c>
      <c r="L367" s="27" t="e">
        <f>VLOOKUP(B367,#REF!,29,FALSE)</f>
        <v>#REF!</v>
      </c>
      <c r="M367" s="28" t="e">
        <f>IF(OR((VLOOKUP(B367,#REF!,66,FALSE)="1"),(VLOOKUP(B367,#REF!,8,FALSE)="1")),"非公開",(ROUNDDOWN(L367/K367,3)))</f>
        <v>#REF!</v>
      </c>
      <c r="N367" s="13"/>
      <c r="O367" s="13"/>
      <c r="P367" s="13"/>
      <c r="Q367" s="14" t="s">
        <v>7</v>
      </c>
    </row>
    <row r="368" spans="1:17" ht="60" customHeight="1" x14ac:dyDescent="0.15">
      <c r="A368" s="22" t="e">
        <f>VLOOKUP(B368,#REF!,75,FALSE)</f>
        <v>#REF!</v>
      </c>
      <c r="B368" s="21"/>
      <c r="C368" s="23" t="e">
        <f>VLOOKUP(B368,#REF!,76,FALSE)</f>
        <v>#REF!</v>
      </c>
      <c r="D368" s="23" t="e">
        <f t="shared" si="5"/>
        <v>#REF!</v>
      </c>
      <c r="E368" s="24" t="e">
        <f>VLOOKUP(B368,#REF!,9,FALSE)&amp;CHAR(10)&amp;(DBCS(VLOOKUP(B368,#REF!,11,FALSE))&amp;(DBCS(VLOOKUP(B368,#REF!,10,FALSE))))</f>
        <v>#REF!</v>
      </c>
      <c r="F368" s="24" t="e">
        <f>IF(VLOOKUP(B368,#REF!,63,FALSE)="01","航空自衛隊第２補給処調達部長　村岡　良雄","航空自衛隊第２補給処調達部長代理調達管理課長　奥山　英樹")</f>
        <v>#REF!</v>
      </c>
      <c r="G368" s="25" t="e">
        <f>DATEVALUE(VLOOKUP(B368,#REF!,21,FALSE))</f>
        <v>#REF!</v>
      </c>
      <c r="H368" s="24" t="e">
        <f>VLOOKUP(B368,#REF!,18,FALSE)&amp;CHAR(10)&amp;(VLOOKUP(B368,#REF!,19,FALSE))</f>
        <v>#REF!</v>
      </c>
      <c r="I368" s="26" t="e">
        <f>VLOOKUP(H368,#REF!,2,FALSE)</f>
        <v>#REF!</v>
      </c>
      <c r="J368" s="11" t="e">
        <f>IF((VLOOKUP(B368,#REF!,68,FALSE)="55"),"一般競争入札","指名競争入札")</f>
        <v>#REF!</v>
      </c>
      <c r="K368" s="27" t="e">
        <f>IF(OR((VLOOKUP(B368,#REF!,66,FALSE)="1"),(VLOOKUP(B368,#REF!,8,FALSE)="1")),"非公開",(VLOOKUP(B368,#REF!,30,"FALSE")))</f>
        <v>#REF!</v>
      </c>
      <c r="L368" s="27" t="e">
        <f>VLOOKUP(B368,#REF!,29,FALSE)</f>
        <v>#REF!</v>
      </c>
      <c r="M368" s="28" t="e">
        <f>IF(OR((VLOOKUP(B368,#REF!,66,FALSE)="1"),(VLOOKUP(B368,#REF!,8,FALSE)="1")),"非公開",(ROUNDDOWN(L368/K368,3)))</f>
        <v>#REF!</v>
      </c>
      <c r="N368" s="13"/>
      <c r="O368" s="13"/>
      <c r="P368" s="13"/>
      <c r="Q368" s="14" t="s">
        <v>7</v>
      </c>
    </row>
    <row r="369" spans="1:17" ht="60" customHeight="1" x14ac:dyDescent="0.15">
      <c r="A369" s="22" t="e">
        <f>VLOOKUP(B369,#REF!,75,FALSE)</f>
        <v>#REF!</v>
      </c>
      <c r="B369" s="21"/>
      <c r="C369" s="23" t="e">
        <f>VLOOKUP(B369,#REF!,76,FALSE)</f>
        <v>#REF!</v>
      </c>
      <c r="D369" s="23" t="e">
        <f t="shared" si="5"/>
        <v>#REF!</v>
      </c>
      <c r="E369" s="24" t="e">
        <f>VLOOKUP(B369,#REF!,9,FALSE)&amp;CHAR(10)&amp;(DBCS(VLOOKUP(B369,#REF!,11,FALSE))&amp;(DBCS(VLOOKUP(B369,#REF!,10,FALSE))))</f>
        <v>#REF!</v>
      </c>
      <c r="F369" s="24" t="e">
        <f>IF(VLOOKUP(B369,#REF!,63,FALSE)="01","航空自衛隊第２補給処調達部長　村岡　良雄","航空自衛隊第２補給処調達部長代理調達管理課長　奥山　英樹")</f>
        <v>#REF!</v>
      </c>
      <c r="G369" s="25" t="e">
        <f>DATEVALUE(VLOOKUP(B369,#REF!,21,FALSE))</f>
        <v>#REF!</v>
      </c>
      <c r="H369" s="24" t="e">
        <f>VLOOKUP(B369,#REF!,18,FALSE)&amp;CHAR(10)&amp;(VLOOKUP(B369,#REF!,19,FALSE))</f>
        <v>#REF!</v>
      </c>
      <c r="I369" s="26" t="e">
        <f>VLOOKUP(H369,#REF!,2,FALSE)</f>
        <v>#REF!</v>
      </c>
      <c r="J369" s="11" t="e">
        <f>IF((VLOOKUP(B369,#REF!,68,FALSE)="55"),"一般競争入札","指名競争入札")</f>
        <v>#REF!</v>
      </c>
      <c r="K369" s="27" t="e">
        <f>IF(OR((VLOOKUP(B369,#REF!,66,FALSE)="1"),(VLOOKUP(B369,#REF!,8,FALSE)="1")),"非公開",(VLOOKUP(B369,#REF!,30,"FALSE")))</f>
        <v>#REF!</v>
      </c>
      <c r="L369" s="27" t="e">
        <f>VLOOKUP(B369,#REF!,29,FALSE)</f>
        <v>#REF!</v>
      </c>
      <c r="M369" s="28" t="e">
        <f>IF(OR((VLOOKUP(B369,#REF!,66,FALSE)="1"),(VLOOKUP(B369,#REF!,8,FALSE)="1")),"非公開",(ROUNDDOWN(L369/K369,3)))</f>
        <v>#REF!</v>
      </c>
      <c r="N369" s="13"/>
      <c r="O369" s="13"/>
      <c r="P369" s="13"/>
      <c r="Q369" s="14" t="s">
        <v>7</v>
      </c>
    </row>
    <row r="370" spans="1:17" ht="60" customHeight="1" x14ac:dyDescent="0.15">
      <c r="A370" s="22" t="e">
        <f>VLOOKUP(B370,#REF!,75,FALSE)</f>
        <v>#REF!</v>
      </c>
      <c r="B370" s="21"/>
      <c r="C370" s="23" t="e">
        <f>VLOOKUP(B370,#REF!,76,FALSE)</f>
        <v>#REF!</v>
      </c>
      <c r="D370" s="23" t="e">
        <f t="shared" si="5"/>
        <v>#REF!</v>
      </c>
      <c r="E370" s="24" t="e">
        <f>VLOOKUP(B370,#REF!,9,FALSE)&amp;CHAR(10)&amp;(DBCS(VLOOKUP(B370,#REF!,11,FALSE))&amp;(DBCS(VLOOKUP(B370,#REF!,10,FALSE))))</f>
        <v>#REF!</v>
      </c>
      <c r="F370" s="24" t="e">
        <f>IF(VLOOKUP(B370,#REF!,63,FALSE)="01","航空自衛隊第２補給処調達部長　村岡　良雄","航空自衛隊第２補給処調達部長代理調達管理課長　奥山　英樹")</f>
        <v>#REF!</v>
      </c>
      <c r="G370" s="25" t="e">
        <f>DATEVALUE(VLOOKUP(B370,#REF!,21,FALSE))</f>
        <v>#REF!</v>
      </c>
      <c r="H370" s="24" t="e">
        <f>VLOOKUP(B370,#REF!,18,FALSE)&amp;CHAR(10)&amp;(VLOOKUP(B370,#REF!,19,FALSE))</f>
        <v>#REF!</v>
      </c>
      <c r="I370" s="26" t="e">
        <f>VLOOKUP(H370,#REF!,2,FALSE)</f>
        <v>#REF!</v>
      </c>
      <c r="J370" s="11" t="e">
        <f>IF((VLOOKUP(B370,#REF!,68,FALSE)="55"),"一般競争入札","指名競争入札")</f>
        <v>#REF!</v>
      </c>
      <c r="K370" s="27" t="e">
        <f>IF(OR((VLOOKUP(B370,#REF!,66,FALSE)="1"),(VLOOKUP(B370,#REF!,8,FALSE)="1")),"非公開",(VLOOKUP(B370,#REF!,30,"FALSE")))</f>
        <v>#REF!</v>
      </c>
      <c r="L370" s="27" t="e">
        <f>VLOOKUP(B370,#REF!,29,FALSE)</f>
        <v>#REF!</v>
      </c>
      <c r="M370" s="28" t="e">
        <f>IF(OR((VLOOKUP(B370,#REF!,66,FALSE)="1"),(VLOOKUP(B370,#REF!,8,FALSE)="1")),"非公開",(ROUNDDOWN(L370/K370,3)))</f>
        <v>#REF!</v>
      </c>
      <c r="N370" s="13"/>
      <c r="O370" s="13"/>
      <c r="P370" s="13"/>
      <c r="Q370" s="14" t="s">
        <v>7</v>
      </c>
    </row>
    <row r="371" spans="1:17" ht="60" customHeight="1" x14ac:dyDescent="0.15">
      <c r="A371" s="22" t="e">
        <f>VLOOKUP(B371,#REF!,75,FALSE)</f>
        <v>#REF!</v>
      </c>
      <c r="B371" s="21"/>
      <c r="C371" s="23" t="e">
        <f>VLOOKUP(B371,#REF!,76,FALSE)</f>
        <v>#REF!</v>
      </c>
      <c r="D371" s="23" t="e">
        <f t="shared" si="5"/>
        <v>#REF!</v>
      </c>
      <c r="E371" s="24" t="e">
        <f>VLOOKUP(B371,#REF!,9,FALSE)&amp;CHAR(10)&amp;(DBCS(VLOOKUP(B371,#REF!,11,FALSE))&amp;(DBCS(VLOOKUP(B371,#REF!,10,FALSE))))</f>
        <v>#REF!</v>
      </c>
      <c r="F371" s="24" t="e">
        <f>IF(VLOOKUP(B371,#REF!,63,FALSE)="01","航空自衛隊第２補給処調達部長　村岡　良雄","航空自衛隊第２補給処調達部長代理調達管理課長　奥山　英樹")</f>
        <v>#REF!</v>
      </c>
      <c r="G371" s="25" t="e">
        <f>DATEVALUE(VLOOKUP(B371,#REF!,21,FALSE))</f>
        <v>#REF!</v>
      </c>
      <c r="H371" s="24" t="e">
        <f>VLOOKUP(B371,#REF!,18,FALSE)&amp;CHAR(10)&amp;(VLOOKUP(B371,#REF!,19,FALSE))</f>
        <v>#REF!</v>
      </c>
      <c r="I371" s="26" t="e">
        <f>VLOOKUP(H371,#REF!,2,FALSE)</f>
        <v>#REF!</v>
      </c>
      <c r="J371" s="11" t="e">
        <f>IF((VLOOKUP(B371,#REF!,68,FALSE)="55"),"一般競争入札","指名競争入札")</f>
        <v>#REF!</v>
      </c>
      <c r="K371" s="27" t="e">
        <f>IF(OR((VLOOKUP(B371,#REF!,66,FALSE)="1"),(VLOOKUP(B371,#REF!,8,FALSE)="1")),"非公開",(VLOOKUP(B371,#REF!,30,"FALSE")))</f>
        <v>#REF!</v>
      </c>
      <c r="L371" s="27" t="e">
        <f>VLOOKUP(B371,#REF!,29,FALSE)</f>
        <v>#REF!</v>
      </c>
      <c r="M371" s="28" t="e">
        <f>IF(OR((VLOOKUP(B371,#REF!,66,FALSE)="1"),(VLOOKUP(B371,#REF!,8,FALSE)="1")),"非公開",(ROUNDDOWN(L371/K371,3)))</f>
        <v>#REF!</v>
      </c>
      <c r="N371" s="13"/>
      <c r="O371" s="13"/>
      <c r="P371" s="13"/>
      <c r="Q371" s="14" t="s">
        <v>7</v>
      </c>
    </row>
    <row r="372" spans="1:17" ht="60" customHeight="1" x14ac:dyDescent="0.15">
      <c r="A372" s="22" t="e">
        <f>VLOOKUP(B372,#REF!,75,FALSE)</f>
        <v>#REF!</v>
      </c>
      <c r="B372" s="21"/>
      <c r="C372" s="23" t="e">
        <f>VLOOKUP(B372,#REF!,76,FALSE)</f>
        <v>#REF!</v>
      </c>
      <c r="D372" s="23" t="e">
        <f t="shared" si="5"/>
        <v>#REF!</v>
      </c>
      <c r="E372" s="24" t="e">
        <f>VLOOKUP(B372,#REF!,9,FALSE)&amp;CHAR(10)&amp;(DBCS(VLOOKUP(B372,#REF!,11,FALSE))&amp;(DBCS(VLOOKUP(B372,#REF!,10,FALSE))))</f>
        <v>#REF!</v>
      </c>
      <c r="F372" s="24" t="e">
        <f>IF(VLOOKUP(B372,#REF!,63,FALSE)="01","航空自衛隊第２補給処調達部長　村岡　良雄","航空自衛隊第２補給処調達部長代理調達管理課長　奥山　英樹")</f>
        <v>#REF!</v>
      </c>
      <c r="G372" s="25" t="e">
        <f>DATEVALUE(VLOOKUP(B372,#REF!,21,FALSE))</f>
        <v>#REF!</v>
      </c>
      <c r="H372" s="24" t="e">
        <f>VLOOKUP(B372,#REF!,18,FALSE)&amp;CHAR(10)&amp;(VLOOKUP(B372,#REF!,19,FALSE))</f>
        <v>#REF!</v>
      </c>
      <c r="I372" s="26" t="e">
        <f>VLOOKUP(H372,#REF!,2,FALSE)</f>
        <v>#REF!</v>
      </c>
      <c r="J372" s="11" t="e">
        <f>IF((VLOOKUP(B372,#REF!,68,FALSE)="55"),"一般競争入札","指名競争入札")</f>
        <v>#REF!</v>
      </c>
      <c r="K372" s="27" t="e">
        <f>IF(OR((VLOOKUP(B372,#REF!,66,FALSE)="1"),(VLOOKUP(B372,#REF!,8,FALSE)="1")),"非公開",(VLOOKUP(B372,#REF!,30,"FALSE")))</f>
        <v>#REF!</v>
      </c>
      <c r="L372" s="27" t="e">
        <f>VLOOKUP(B372,#REF!,29,FALSE)</f>
        <v>#REF!</v>
      </c>
      <c r="M372" s="28" t="e">
        <f>IF(OR((VLOOKUP(B372,#REF!,66,FALSE)="1"),(VLOOKUP(B372,#REF!,8,FALSE)="1")),"非公開",(ROUNDDOWN(L372/K372,3)))</f>
        <v>#REF!</v>
      </c>
      <c r="N372" s="13"/>
      <c r="O372" s="13"/>
      <c r="P372" s="13"/>
      <c r="Q372" s="14" t="s">
        <v>7</v>
      </c>
    </row>
    <row r="373" spans="1:17" ht="60" customHeight="1" x14ac:dyDescent="0.15">
      <c r="A373" s="22" t="e">
        <f>VLOOKUP(B373,#REF!,75,FALSE)</f>
        <v>#REF!</v>
      </c>
      <c r="B373" s="21"/>
      <c r="C373" s="23" t="e">
        <f>VLOOKUP(B373,#REF!,76,FALSE)</f>
        <v>#REF!</v>
      </c>
      <c r="D373" s="23" t="e">
        <f t="shared" si="5"/>
        <v>#REF!</v>
      </c>
      <c r="E373" s="24" t="e">
        <f>VLOOKUP(B373,#REF!,9,FALSE)&amp;CHAR(10)&amp;(DBCS(VLOOKUP(B373,#REF!,11,FALSE))&amp;(DBCS(VLOOKUP(B373,#REF!,10,FALSE))))</f>
        <v>#REF!</v>
      </c>
      <c r="F373" s="24" t="e">
        <f>IF(VLOOKUP(B373,#REF!,63,FALSE)="01","航空自衛隊第２補給処調達部長　村岡　良雄","航空自衛隊第２補給処調達部長代理調達管理課長　奥山　英樹")</f>
        <v>#REF!</v>
      </c>
      <c r="G373" s="25" t="e">
        <f>DATEVALUE(VLOOKUP(B373,#REF!,21,FALSE))</f>
        <v>#REF!</v>
      </c>
      <c r="H373" s="24" t="e">
        <f>VLOOKUP(B373,#REF!,18,FALSE)&amp;CHAR(10)&amp;(VLOOKUP(B373,#REF!,19,FALSE))</f>
        <v>#REF!</v>
      </c>
      <c r="I373" s="26" t="e">
        <f>VLOOKUP(H373,#REF!,2,FALSE)</f>
        <v>#REF!</v>
      </c>
      <c r="J373" s="11" t="e">
        <f>IF((VLOOKUP(B373,#REF!,68,FALSE)="55"),"一般競争入札","指名競争入札")</f>
        <v>#REF!</v>
      </c>
      <c r="K373" s="27" t="e">
        <f>IF(OR((VLOOKUP(B373,#REF!,66,FALSE)="1"),(VLOOKUP(B373,#REF!,8,FALSE)="1")),"非公開",(VLOOKUP(B373,#REF!,30,"FALSE")))</f>
        <v>#REF!</v>
      </c>
      <c r="L373" s="27" t="e">
        <f>VLOOKUP(B373,#REF!,29,FALSE)</f>
        <v>#REF!</v>
      </c>
      <c r="M373" s="28" t="e">
        <f>IF(OR((VLOOKUP(B373,#REF!,66,FALSE)="1"),(VLOOKUP(B373,#REF!,8,FALSE)="1")),"非公開",(ROUNDDOWN(L373/K373,3)))</f>
        <v>#REF!</v>
      </c>
      <c r="N373" s="13"/>
      <c r="O373" s="13"/>
      <c r="P373" s="13"/>
      <c r="Q373" s="14" t="s">
        <v>7</v>
      </c>
    </row>
    <row r="374" spans="1:17" ht="60" customHeight="1" x14ac:dyDescent="0.15">
      <c r="A374" s="22" t="e">
        <f>VLOOKUP(B374,#REF!,75,FALSE)</f>
        <v>#REF!</v>
      </c>
      <c r="B374" s="21"/>
      <c r="C374" s="23" t="e">
        <f>VLOOKUP(B374,#REF!,76,FALSE)</f>
        <v>#REF!</v>
      </c>
      <c r="D374" s="23" t="e">
        <f t="shared" si="5"/>
        <v>#REF!</v>
      </c>
      <c r="E374" s="24" t="e">
        <f>VLOOKUP(B374,#REF!,9,FALSE)&amp;CHAR(10)&amp;(DBCS(VLOOKUP(B374,#REF!,11,FALSE))&amp;(DBCS(VLOOKUP(B374,#REF!,10,FALSE))))</f>
        <v>#REF!</v>
      </c>
      <c r="F374" s="24" t="e">
        <f>IF(VLOOKUP(B374,#REF!,63,FALSE)="01","航空自衛隊第２補給処調達部長　村岡　良雄","航空自衛隊第２補給処調達部長代理調達管理課長　奥山　英樹")</f>
        <v>#REF!</v>
      </c>
      <c r="G374" s="25" t="e">
        <f>DATEVALUE(VLOOKUP(B374,#REF!,21,FALSE))</f>
        <v>#REF!</v>
      </c>
      <c r="H374" s="24" t="e">
        <f>VLOOKUP(B374,#REF!,18,FALSE)&amp;CHAR(10)&amp;(VLOOKUP(B374,#REF!,19,FALSE))</f>
        <v>#REF!</v>
      </c>
      <c r="I374" s="26" t="e">
        <f>VLOOKUP(H374,#REF!,2,FALSE)</f>
        <v>#REF!</v>
      </c>
      <c r="J374" s="11" t="e">
        <f>IF((VLOOKUP(B374,#REF!,68,FALSE)="55"),"一般競争入札","指名競争入札")</f>
        <v>#REF!</v>
      </c>
      <c r="K374" s="27" t="e">
        <f>IF(OR((VLOOKUP(B374,#REF!,66,FALSE)="1"),(VLOOKUP(B374,#REF!,8,FALSE)="1")),"非公開",(VLOOKUP(B374,#REF!,30,"FALSE")))</f>
        <v>#REF!</v>
      </c>
      <c r="L374" s="27" t="e">
        <f>VLOOKUP(B374,#REF!,29,FALSE)</f>
        <v>#REF!</v>
      </c>
      <c r="M374" s="28" t="e">
        <f>IF(OR((VLOOKUP(B374,#REF!,66,FALSE)="1"),(VLOOKUP(B374,#REF!,8,FALSE)="1")),"非公開",(ROUNDDOWN(L374/K374,3)))</f>
        <v>#REF!</v>
      </c>
      <c r="N374" s="13"/>
      <c r="O374" s="13"/>
      <c r="P374" s="13"/>
      <c r="Q374" s="14" t="s">
        <v>7</v>
      </c>
    </row>
    <row r="375" spans="1:17" ht="60" customHeight="1" x14ac:dyDescent="0.15">
      <c r="A375" s="22" t="e">
        <f>VLOOKUP(B375,#REF!,75,FALSE)</f>
        <v>#REF!</v>
      </c>
      <c r="B375" s="21"/>
      <c r="C375" s="23" t="e">
        <f>VLOOKUP(B375,#REF!,76,FALSE)</f>
        <v>#REF!</v>
      </c>
      <c r="D375" s="23" t="e">
        <f t="shared" si="5"/>
        <v>#REF!</v>
      </c>
      <c r="E375" s="24" t="e">
        <f>VLOOKUP(B375,#REF!,9,FALSE)&amp;CHAR(10)&amp;(DBCS(VLOOKUP(B375,#REF!,11,FALSE))&amp;(DBCS(VLOOKUP(B375,#REF!,10,FALSE))))</f>
        <v>#REF!</v>
      </c>
      <c r="F375" s="24" t="e">
        <f>IF(VLOOKUP(B375,#REF!,63,FALSE)="01","航空自衛隊第２補給処調達部長　村岡　良雄","航空自衛隊第２補給処調達部長代理調達管理課長　奥山　英樹")</f>
        <v>#REF!</v>
      </c>
      <c r="G375" s="25" t="e">
        <f>DATEVALUE(VLOOKUP(B375,#REF!,21,FALSE))</f>
        <v>#REF!</v>
      </c>
      <c r="H375" s="24" t="e">
        <f>VLOOKUP(B375,#REF!,18,FALSE)&amp;CHAR(10)&amp;(VLOOKUP(B375,#REF!,19,FALSE))</f>
        <v>#REF!</v>
      </c>
      <c r="I375" s="26" t="e">
        <f>VLOOKUP(H375,#REF!,2,FALSE)</f>
        <v>#REF!</v>
      </c>
      <c r="J375" s="11" t="e">
        <f>IF((VLOOKUP(B375,#REF!,68,FALSE)="55"),"一般競争入札","指名競争入札")</f>
        <v>#REF!</v>
      </c>
      <c r="K375" s="27" t="e">
        <f>IF(OR((VLOOKUP(B375,#REF!,66,FALSE)="1"),(VLOOKUP(B375,#REF!,8,FALSE)="1")),"非公開",(VLOOKUP(B375,#REF!,30,"FALSE")))</f>
        <v>#REF!</v>
      </c>
      <c r="L375" s="27" t="e">
        <f>VLOOKUP(B375,#REF!,29,FALSE)</f>
        <v>#REF!</v>
      </c>
      <c r="M375" s="28" t="e">
        <f>IF(OR((VLOOKUP(B375,#REF!,66,FALSE)="1"),(VLOOKUP(B375,#REF!,8,FALSE)="1")),"非公開",(ROUNDDOWN(L375/K375,3)))</f>
        <v>#REF!</v>
      </c>
      <c r="N375" s="13"/>
      <c r="O375" s="13"/>
      <c r="P375" s="13"/>
      <c r="Q375" s="14" t="s">
        <v>7</v>
      </c>
    </row>
    <row r="376" spans="1:17" ht="60" customHeight="1" x14ac:dyDescent="0.15">
      <c r="A376" s="22" t="e">
        <f>VLOOKUP(B376,#REF!,75,FALSE)</f>
        <v>#REF!</v>
      </c>
      <c r="B376" s="21"/>
      <c r="C376" s="23" t="e">
        <f>VLOOKUP(B376,#REF!,76,FALSE)</f>
        <v>#REF!</v>
      </c>
      <c r="D376" s="23" t="e">
        <f t="shared" si="5"/>
        <v>#REF!</v>
      </c>
      <c r="E376" s="24" t="e">
        <f>VLOOKUP(B376,#REF!,9,FALSE)&amp;CHAR(10)&amp;(DBCS(VLOOKUP(B376,#REF!,11,FALSE))&amp;(DBCS(VLOOKUP(B376,#REF!,10,FALSE))))</f>
        <v>#REF!</v>
      </c>
      <c r="F376" s="24" t="e">
        <f>IF(VLOOKUP(B376,#REF!,63,FALSE)="01","航空自衛隊第２補給処調達部長　村岡　良雄","航空自衛隊第２補給処調達部長代理調達管理課長　奥山　英樹")</f>
        <v>#REF!</v>
      </c>
      <c r="G376" s="25" t="e">
        <f>DATEVALUE(VLOOKUP(B376,#REF!,21,FALSE))</f>
        <v>#REF!</v>
      </c>
      <c r="H376" s="24" t="e">
        <f>VLOOKUP(B376,#REF!,18,FALSE)&amp;CHAR(10)&amp;(VLOOKUP(B376,#REF!,19,FALSE))</f>
        <v>#REF!</v>
      </c>
      <c r="I376" s="26" t="e">
        <f>VLOOKUP(H376,#REF!,2,FALSE)</f>
        <v>#REF!</v>
      </c>
      <c r="J376" s="11" t="e">
        <f>IF((VLOOKUP(B376,#REF!,68,FALSE)="55"),"一般競争入札","指名競争入札")</f>
        <v>#REF!</v>
      </c>
      <c r="K376" s="27" t="e">
        <f>IF(OR((VLOOKUP(B376,#REF!,66,FALSE)="1"),(VLOOKUP(B376,#REF!,8,FALSE)="1")),"非公開",(VLOOKUP(B376,#REF!,30,"FALSE")))</f>
        <v>#REF!</v>
      </c>
      <c r="L376" s="27" t="e">
        <f>VLOOKUP(B376,#REF!,29,FALSE)</f>
        <v>#REF!</v>
      </c>
      <c r="M376" s="28" t="e">
        <f>IF(OR((VLOOKUP(B376,#REF!,66,FALSE)="1"),(VLOOKUP(B376,#REF!,8,FALSE)="1")),"非公開",(ROUNDDOWN(L376/K376,3)))</f>
        <v>#REF!</v>
      </c>
      <c r="N376" s="13"/>
      <c r="O376" s="13"/>
      <c r="P376" s="13"/>
      <c r="Q376" s="14" t="s">
        <v>7</v>
      </c>
    </row>
    <row r="377" spans="1:17" ht="60" customHeight="1" x14ac:dyDescent="0.15">
      <c r="A377" s="22" t="e">
        <f>VLOOKUP(B377,#REF!,75,FALSE)</f>
        <v>#REF!</v>
      </c>
      <c r="B377" s="21"/>
      <c r="C377" s="23" t="e">
        <f>VLOOKUP(B377,#REF!,76,FALSE)</f>
        <v>#REF!</v>
      </c>
      <c r="D377" s="23" t="e">
        <f t="shared" si="5"/>
        <v>#REF!</v>
      </c>
      <c r="E377" s="24" t="e">
        <f>VLOOKUP(B377,#REF!,9,FALSE)&amp;CHAR(10)&amp;(DBCS(VLOOKUP(B377,#REF!,11,FALSE))&amp;(DBCS(VLOOKUP(B377,#REF!,10,FALSE))))</f>
        <v>#REF!</v>
      </c>
      <c r="F377" s="24" t="e">
        <f>IF(VLOOKUP(B377,#REF!,63,FALSE)="01","航空自衛隊第２補給処調達部長　村岡　良雄","航空自衛隊第２補給処調達部長代理調達管理課長　奥山　英樹")</f>
        <v>#REF!</v>
      </c>
      <c r="G377" s="25" t="e">
        <f>DATEVALUE(VLOOKUP(B377,#REF!,21,FALSE))</f>
        <v>#REF!</v>
      </c>
      <c r="H377" s="24" t="e">
        <f>VLOOKUP(B377,#REF!,18,FALSE)&amp;CHAR(10)&amp;(VLOOKUP(B377,#REF!,19,FALSE))</f>
        <v>#REF!</v>
      </c>
      <c r="I377" s="26" t="e">
        <f>VLOOKUP(H377,#REF!,2,FALSE)</f>
        <v>#REF!</v>
      </c>
      <c r="J377" s="11" t="e">
        <f>IF((VLOOKUP(B377,#REF!,68,FALSE)="55"),"一般競争入札","指名競争入札")</f>
        <v>#REF!</v>
      </c>
      <c r="K377" s="27" t="e">
        <f>IF(OR((VLOOKUP(B377,#REF!,66,FALSE)="1"),(VLOOKUP(B377,#REF!,8,FALSE)="1")),"非公開",(VLOOKUP(B377,#REF!,30,"FALSE")))</f>
        <v>#REF!</v>
      </c>
      <c r="L377" s="27" t="e">
        <f>VLOOKUP(B377,#REF!,29,FALSE)</f>
        <v>#REF!</v>
      </c>
      <c r="M377" s="28" t="e">
        <f>IF(OR((VLOOKUP(B377,#REF!,66,FALSE)="1"),(VLOOKUP(B377,#REF!,8,FALSE)="1")),"非公開",(ROUNDDOWN(L377/K377,3)))</f>
        <v>#REF!</v>
      </c>
      <c r="N377" s="13"/>
      <c r="O377" s="13"/>
      <c r="P377" s="13"/>
      <c r="Q377" s="14" t="s">
        <v>7</v>
      </c>
    </row>
    <row r="378" spans="1:17" ht="60" customHeight="1" x14ac:dyDescent="0.15">
      <c r="A378" s="22" t="e">
        <f>VLOOKUP(B378,#REF!,75,FALSE)</f>
        <v>#REF!</v>
      </c>
      <c r="B378" s="21"/>
      <c r="C378" s="23" t="e">
        <f>VLOOKUP(B378,#REF!,76,FALSE)</f>
        <v>#REF!</v>
      </c>
      <c r="D378" s="23" t="e">
        <f t="shared" si="5"/>
        <v>#REF!</v>
      </c>
      <c r="E378" s="24" t="e">
        <f>VLOOKUP(B378,#REF!,9,FALSE)&amp;CHAR(10)&amp;(DBCS(VLOOKUP(B378,#REF!,11,FALSE))&amp;(DBCS(VLOOKUP(B378,#REF!,10,FALSE))))</f>
        <v>#REF!</v>
      </c>
      <c r="F378" s="24" t="e">
        <f>IF(VLOOKUP(B378,#REF!,63,FALSE)="01","航空自衛隊第２補給処調達部長　村岡　良雄","航空自衛隊第２補給処調達部長代理調達管理課長　奥山　英樹")</f>
        <v>#REF!</v>
      </c>
      <c r="G378" s="25" t="e">
        <f>DATEVALUE(VLOOKUP(B378,#REF!,21,FALSE))</f>
        <v>#REF!</v>
      </c>
      <c r="H378" s="24" t="e">
        <f>VLOOKUP(B378,#REF!,18,FALSE)&amp;CHAR(10)&amp;(VLOOKUP(B378,#REF!,19,FALSE))</f>
        <v>#REF!</v>
      </c>
      <c r="I378" s="26" t="e">
        <f>VLOOKUP(H378,#REF!,2,FALSE)</f>
        <v>#REF!</v>
      </c>
      <c r="J378" s="11" t="e">
        <f>IF((VLOOKUP(B378,#REF!,68,FALSE)="55"),"一般競争入札","指名競争入札")</f>
        <v>#REF!</v>
      </c>
      <c r="K378" s="27" t="e">
        <f>IF(OR((VLOOKUP(B378,#REF!,66,FALSE)="1"),(VLOOKUP(B378,#REF!,8,FALSE)="1")),"非公開",(VLOOKUP(B378,#REF!,30,"FALSE")))</f>
        <v>#REF!</v>
      </c>
      <c r="L378" s="27" t="e">
        <f>VLOOKUP(B378,#REF!,29,FALSE)</f>
        <v>#REF!</v>
      </c>
      <c r="M378" s="28" t="e">
        <f>IF(OR((VLOOKUP(B378,#REF!,66,FALSE)="1"),(VLOOKUP(B378,#REF!,8,FALSE)="1")),"非公開",(ROUNDDOWN(L378/K378,3)))</f>
        <v>#REF!</v>
      </c>
      <c r="N378" s="13"/>
      <c r="O378" s="13"/>
      <c r="P378" s="13"/>
      <c r="Q378" s="14" t="s">
        <v>7</v>
      </c>
    </row>
    <row r="379" spans="1:17" ht="60" customHeight="1" x14ac:dyDescent="0.15">
      <c r="A379" s="22" t="e">
        <f>VLOOKUP(B379,#REF!,75,FALSE)</f>
        <v>#REF!</v>
      </c>
      <c r="B379" s="21"/>
      <c r="C379" s="23" t="e">
        <f>VLOOKUP(B379,#REF!,76,FALSE)</f>
        <v>#REF!</v>
      </c>
      <c r="D379" s="23" t="e">
        <f t="shared" si="5"/>
        <v>#REF!</v>
      </c>
      <c r="E379" s="24" t="e">
        <f>VLOOKUP(B379,#REF!,9,FALSE)&amp;CHAR(10)&amp;(DBCS(VLOOKUP(B379,#REF!,11,FALSE))&amp;(DBCS(VLOOKUP(B379,#REF!,10,FALSE))))</f>
        <v>#REF!</v>
      </c>
      <c r="F379" s="24" t="e">
        <f>IF(VLOOKUP(B379,#REF!,63,FALSE)="01","航空自衛隊第２補給処調達部長　村岡　良雄","航空自衛隊第２補給処調達部長代理調達管理課長　奥山　英樹")</f>
        <v>#REF!</v>
      </c>
      <c r="G379" s="25" t="e">
        <f>DATEVALUE(VLOOKUP(B379,#REF!,21,FALSE))</f>
        <v>#REF!</v>
      </c>
      <c r="H379" s="24" t="e">
        <f>VLOOKUP(B379,#REF!,18,FALSE)&amp;CHAR(10)&amp;(VLOOKUP(B379,#REF!,19,FALSE))</f>
        <v>#REF!</v>
      </c>
      <c r="I379" s="26" t="e">
        <f>VLOOKUP(H379,#REF!,2,FALSE)</f>
        <v>#REF!</v>
      </c>
      <c r="J379" s="11" t="e">
        <f>IF((VLOOKUP(B379,#REF!,68,FALSE)="55"),"一般競争入札","指名競争入札")</f>
        <v>#REF!</v>
      </c>
      <c r="K379" s="27" t="e">
        <f>IF(OR((VLOOKUP(B379,#REF!,66,FALSE)="1"),(VLOOKUP(B379,#REF!,8,FALSE)="1")),"非公開",(VLOOKUP(B379,#REF!,30,"FALSE")))</f>
        <v>#REF!</v>
      </c>
      <c r="L379" s="27" t="e">
        <f>VLOOKUP(B379,#REF!,29,FALSE)</f>
        <v>#REF!</v>
      </c>
      <c r="M379" s="28" t="e">
        <f>IF(OR((VLOOKUP(B379,#REF!,66,FALSE)="1"),(VLOOKUP(B379,#REF!,8,FALSE)="1")),"非公開",(ROUNDDOWN(L379/K379,3)))</f>
        <v>#REF!</v>
      </c>
      <c r="N379" s="13"/>
      <c r="O379" s="13"/>
      <c r="P379" s="13"/>
      <c r="Q379" s="14" t="s">
        <v>7</v>
      </c>
    </row>
    <row r="380" spans="1:17" ht="60" customHeight="1" x14ac:dyDescent="0.15">
      <c r="A380" s="22" t="e">
        <f>VLOOKUP(B380,#REF!,75,FALSE)</f>
        <v>#REF!</v>
      </c>
      <c r="B380" s="21"/>
      <c r="C380" s="23" t="e">
        <f>VLOOKUP(B380,#REF!,76,FALSE)</f>
        <v>#REF!</v>
      </c>
      <c r="D380" s="23" t="e">
        <f t="shared" si="5"/>
        <v>#REF!</v>
      </c>
      <c r="E380" s="24" t="e">
        <f>VLOOKUP(B380,#REF!,9,FALSE)&amp;CHAR(10)&amp;(DBCS(VLOOKUP(B380,#REF!,11,FALSE))&amp;(DBCS(VLOOKUP(B380,#REF!,10,FALSE))))</f>
        <v>#REF!</v>
      </c>
      <c r="F380" s="24" t="e">
        <f>IF(VLOOKUP(B380,#REF!,63,FALSE)="01","航空自衛隊第２補給処調達部長　村岡　良雄","航空自衛隊第２補給処調達部長代理調達管理課長　奥山　英樹")</f>
        <v>#REF!</v>
      </c>
      <c r="G380" s="25" t="e">
        <f>DATEVALUE(VLOOKUP(B380,#REF!,21,FALSE))</f>
        <v>#REF!</v>
      </c>
      <c r="H380" s="24" t="e">
        <f>VLOOKUP(B380,#REF!,18,FALSE)&amp;CHAR(10)&amp;(VLOOKUP(B380,#REF!,19,FALSE))</f>
        <v>#REF!</v>
      </c>
      <c r="I380" s="26" t="e">
        <f>VLOOKUP(H380,#REF!,2,FALSE)</f>
        <v>#REF!</v>
      </c>
      <c r="J380" s="11" t="e">
        <f>IF((VLOOKUP(B380,#REF!,68,FALSE)="55"),"一般競争入札","指名競争入札")</f>
        <v>#REF!</v>
      </c>
      <c r="K380" s="27" t="e">
        <f>IF(OR((VLOOKUP(B380,#REF!,66,FALSE)="1"),(VLOOKUP(B380,#REF!,8,FALSE)="1")),"非公開",(VLOOKUP(B380,#REF!,30,"FALSE")))</f>
        <v>#REF!</v>
      </c>
      <c r="L380" s="27" t="e">
        <f>VLOOKUP(B380,#REF!,29,FALSE)</f>
        <v>#REF!</v>
      </c>
      <c r="M380" s="28" t="e">
        <f>IF(OR((VLOOKUP(B380,#REF!,66,FALSE)="1"),(VLOOKUP(B380,#REF!,8,FALSE)="1")),"非公開",(ROUNDDOWN(L380/K380,3)))</f>
        <v>#REF!</v>
      </c>
      <c r="N380" s="13"/>
      <c r="O380" s="13"/>
      <c r="P380" s="13"/>
      <c r="Q380" s="14" t="s">
        <v>7</v>
      </c>
    </row>
    <row r="381" spans="1:17" ht="60" customHeight="1" x14ac:dyDescent="0.15">
      <c r="A381" s="22" t="e">
        <f>VLOOKUP(B381,#REF!,75,FALSE)</f>
        <v>#REF!</v>
      </c>
      <c r="B381" s="21"/>
      <c r="C381" s="23" t="e">
        <f>VLOOKUP(B381,#REF!,76,FALSE)</f>
        <v>#REF!</v>
      </c>
      <c r="D381" s="23" t="e">
        <f t="shared" si="5"/>
        <v>#REF!</v>
      </c>
      <c r="E381" s="24" t="e">
        <f>VLOOKUP(B381,#REF!,9,FALSE)&amp;CHAR(10)&amp;(DBCS(VLOOKUP(B381,#REF!,11,FALSE))&amp;(DBCS(VLOOKUP(B381,#REF!,10,FALSE))))</f>
        <v>#REF!</v>
      </c>
      <c r="F381" s="24" t="e">
        <f>IF(VLOOKUP(B381,#REF!,63,FALSE)="01","航空自衛隊第２補給処調達部長　村岡　良雄","航空自衛隊第２補給処調達部長代理調達管理課長　奥山　英樹")</f>
        <v>#REF!</v>
      </c>
      <c r="G381" s="25" t="e">
        <f>DATEVALUE(VLOOKUP(B381,#REF!,21,FALSE))</f>
        <v>#REF!</v>
      </c>
      <c r="H381" s="24" t="e">
        <f>VLOOKUP(B381,#REF!,18,FALSE)&amp;CHAR(10)&amp;(VLOOKUP(B381,#REF!,19,FALSE))</f>
        <v>#REF!</v>
      </c>
      <c r="I381" s="26" t="e">
        <f>VLOOKUP(H381,#REF!,2,FALSE)</f>
        <v>#REF!</v>
      </c>
      <c r="J381" s="11" t="e">
        <f>IF((VLOOKUP(B381,#REF!,68,FALSE)="55"),"一般競争入札","指名競争入札")</f>
        <v>#REF!</v>
      </c>
      <c r="K381" s="27" t="e">
        <f>IF(OR((VLOOKUP(B381,#REF!,66,FALSE)="1"),(VLOOKUP(B381,#REF!,8,FALSE)="1")),"非公開",(VLOOKUP(B381,#REF!,30,"FALSE")))</f>
        <v>#REF!</v>
      </c>
      <c r="L381" s="27" t="e">
        <f>VLOOKUP(B381,#REF!,29,FALSE)</f>
        <v>#REF!</v>
      </c>
      <c r="M381" s="28" t="e">
        <f>IF(OR((VLOOKUP(B381,#REF!,66,FALSE)="1"),(VLOOKUP(B381,#REF!,8,FALSE)="1")),"非公開",(ROUNDDOWN(L381/K381,3)))</f>
        <v>#REF!</v>
      </c>
      <c r="N381" s="13"/>
      <c r="O381" s="13"/>
      <c r="P381" s="13"/>
      <c r="Q381" s="14" t="s">
        <v>7</v>
      </c>
    </row>
    <row r="382" spans="1:17" ht="60" customHeight="1" x14ac:dyDescent="0.15">
      <c r="A382" s="22" t="e">
        <f>VLOOKUP(B382,#REF!,75,FALSE)</f>
        <v>#REF!</v>
      </c>
      <c r="B382" s="21"/>
      <c r="C382" s="23" t="e">
        <f>VLOOKUP(B382,#REF!,76,FALSE)</f>
        <v>#REF!</v>
      </c>
      <c r="D382" s="23" t="e">
        <f t="shared" si="5"/>
        <v>#REF!</v>
      </c>
      <c r="E382" s="24" t="e">
        <f>VLOOKUP(B382,#REF!,9,FALSE)&amp;CHAR(10)&amp;(DBCS(VLOOKUP(B382,#REF!,11,FALSE))&amp;(DBCS(VLOOKUP(B382,#REF!,10,FALSE))))</f>
        <v>#REF!</v>
      </c>
      <c r="F382" s="24" t="e">
        <f>IF(VLOOKUP(B382,#REF!,63,FALSE)="01","航空自衛隊第２補給処調達部長　村岡　良雄","航空自衛隊第２補給処調達部長代理調達管理課長　奥山　英樹")</f>
        <v>#REF!</v>
      </c>
      <c r="G382" s="25" t="e">
        <f>DATEVALUE(VLOOKUP(B382,#REF!,21,FALSE))</f>
        <v>#REF!</v>
      </c>
      <c r="H382" s="24" t="e">
        <f>VLOOKUP(B382,#REF!,18,FALSE)&amp;CHAR(10)&amp;(VLOOKUP(B382,#REF!,19,FALSE))</f>
        <v>#REF!</v>
      </c>
      <c r="I382" s="26" t="e">
        <f>VLOOKUP(H382,#REF!,2,FALSE)</f>
        <v>#REF!</v>
      </c>
      <c r="J382" s="11" t="e">
        <f>IF((VLOOKUP(B382,#REF!,68,FALSE)="55"),"一般競争入札","指名競争入札")</f>
        <v>#REF!</v>
      </c>
      <c r="K382" s="27" t="e">
        <f>IF(OR((VLOOKUP(B382,#REF!,66,FALSE)="1"),(VLOOKUP(B382,#REF!,8,FALSE)="1")),"非公開",(VLOOKUP(B382,#REF!,30,"FALSE")))</f>
        <v>#REF!</v>
      </c>
      <c r="L382" s="27" t="e">
        <f>VLOOKUP(B382,#REF!,29,FALSE)</f>
        <v>#REF!</v>
      </c>
      <c r="M382" s="28" t="e">
        <f>IF(OR((VLOOKUP(B382,#REF!,66,FALSE)="1"),(VLOOKUP(B382,#REF!,8,FALSE)="1")),"非公開",(ROUNDDOWN(L382/K382,3)))</f>
        <v>#REF!</v>
      </c>
      <c r="N382" s="13"/>
      <c r="O382" s="13"/>
      <c r="P382" s="13"/>
      <c r="Q382" s="14" t="s">
        <v>7</v>
      </c>
    </row>
    <row r="383" spans="1:17" ht="60" customHeight="1" x14ac:dyDescent="0.15">
      <c r="A383" s="22" t="e">
        <f>VLOOKUP(B383,#REF!,75,FALSE)</f>
        <v>#REF!</v>
      </c>
      <c r="B383" s="21"/>
      <c r="C383" s="23" t="e">
        <f>VLOOKUP(B383,#REF!,76,FALSE)</f>
        <v>#REF!</v>
      </c>
      <c r="D383" s="23" t="e">
        <f t="shared" si="5"/>
        <v>#REF!</v>
      </c>
      <c r="E383" s="24" t="e">
        <f>VLOOKUP(B383,#REF!,9,FALSE)&amp;CHAR(10)&amp;(DBCS(VLOOKUP(B383,#REF!,11,FALSE))&amp;(DBCS(VLOOKUP(B383,#REF!,10,FALSE))))</f>
        <v>#REF!</v>
      </c>
      <c r="F383" s="24" t="e">
        <f>IF(VLOOKUP(B383,#REF!,63,FALSE)="01","航空自衛隊第２補給処調達部長　村岡　良雄","航空自衛隊第２補給処調達部長代理調達管理課長　奥山　英樹")</f>
        <v>#REF!</v>
      </c>
      <c r="G383" s="25" t="e">
        <f>DATEVALUE(VLOOKUP(B383,#REF!,21,FALSE))</f>
        <v>#REF!</v>
      </c>
      <c r="H383" s="24" t="e">
        <f>VLOOKUP(B383,#REF!,18,FALSE)&amp;CHAR(10)&amp;(VLOOKUP(B383,#REF!,19,FALSE))</f>
        <v>#REF!</v>
      </c>
      <c r="I383" s="26" t="e">
        <f>VLOOKUP(H383,#REF!,2,FALSE)</f>
        <v>#REF!</v>
      </c>
      <c r="J383" s="11" t="e">
        <f>IF((VLOOKUP(B383,#REF!,68,FALSE)="55"),"一般競争入札","指名競争入札")</f>
        <v>#REF!</v>
      </c>
      <c r="K383" s="27" t="e">
        <f>IF(OR((VLOOKUP(B383,#REF!,66,FALSE)="1"),(VLOOKUP(B383,#REF!,8,FALSE)="1")),"非公開",(VLOOKUP(B383,#REF!,30,"FALSE")))</f>
        <v>#REF!</v>
      </c>
      <c r="L383" s="27" t="e">
        <f>VLOOKUP(B383,#REF!,29,FALSE)</f>
        <v>#REF!</v>
      </c>
      <c r="M383" s="28" t="e">
        <f>IF(OR((VLOOKUP(B383,#REF!,66,FALSE)="1"),(VLOOKUP(B383,#REF!,8,FALSE)="1")),"非公開",(ROUNDDOWN(L383/K383,3)))</f>
        <v>#REF!</v>
      </c>
      <c r="N383" s="13"/>
      <c r="O383" s="13"/>
      <c r="P383" s="13"/>
      <c r="Q383" s="14" t="s">
        <v>7</v>
      </c>
    </row>
    <row r="384" spans="1:17" ht="60" customHeight="1" x14ac:dyDescent="0.15">
      <c r="A384" s="22" t="e">
        <f>VLOOKUP(B384,#REF!,75,FALSE)</f>
        <v>#REF!</v>
      </c>
      <c r="B384" s="21"/>
      <c r="C384" s="23" t="e">
        <f>VLOOKUP(B384,#REF!,76,FALSE)</f>
        <v>#REF!</v>
      </c>
      <c r="D384" s="23" t="e">
        <f t="shared" si="5"/>
        <v>#REF!</v>
      </c>
      <c r="E384" s="24" t="e">
        <f>VLOOKUP(B384,#REF!,9,FALSE)&amp;CHAR(10)&amp;(DBCS(VLOOKUP(B384,#REF!,11,FALSE))&amp;(DBCS(VLOOKUP(B384,#REF!,10,FALSE))))</f>
        <v>#REF!</v>
      </c>
      <c r="F384" s="24" t="e">
        <f>IF(VLOOKUP(B384,#REF!,63,FALSE)="01","航空自衛隊第２補給処調達部長　村岡　良雄","航空自衛隊第２補給処調達部長代理調達管理課長　奥山　英樹")</f>
        <v>#REF!</v>
      </c>
      <c r="G384" s="25" t="e">
        <f>DATEVALUE(VLOOKUP(B384,#REF!,21,FALSE))</f>
        <v>#REF!</v>
      </c>
      <c r="H384" s="24" t="e">
        <f>VLOOKUP(B384,#REF!,18,FALSE)&amp;CHAR(10)&amp;(VLOOKUP(B384,#REF!,19,FALSE))</f>
        <v>#REF!</v>
      </c>
      <c r="I384" s="26" t="e">
        <f>VLOOKUP(H384,#REF!,2,FALSE)</f>
        <v>#REF!</v>
      </c>
      <c r="J384" s="11" t="e">
        <f>IF((VLOOKUP(B384,#REF!,68,FALSE)="55"),"一般競争入札","指名競争入札")</f>
        <v>#REF!</v>
      </c>
      <c r="K384" s="27" t="e">
        <f>IF(OR((VLOOKUP(B384,#REF!,66,FALSE)="1"),(VLOOKUP(B384,#REF!,8,FALSE)="1")),"非公開",(VLOOKUP(B384,#REF!,30,"FALSE")))</f>
        <v>#REF!</v>
      </c>
      <c r="L384" s="27" t="e">
        <f>VLOOKUP(B384,#REF!,29,FALSE)</f>
        <v>#REF!</v>
      </c>
      <c r="M384" s="28" t="e">
        <f>IF(OR((VLOOKUP(B384,#REF!,66,FALSE)="1"),(VLOOKUP(B384,#REF!,8,FALSE)="1")),"非公開",(ROUNDDOWN(L384/K384,3)))</f>
        <v>#REF!</v>
      </c>
      <c r="N384" s="13"/>
      <c r="O384" s="13"/>
      <c r="P384" s="13"/>
      <c r="Q384" s="14" t="s">
        <v>7</v>
      </c>
    </row>
    <row r="385" spans="1:17" ht="60" customHeight="1" x14ac:dyDescent="0.15">
      <c r="A385" s="22" t="e">
        <f>VLOOKUP(B385,#REF!,75,FALSE)</f>
        <v>#REF!</v>
      </c>
      <c r="B385" s="21"/>
      <c r="C385" s="23" t="e">
        <f>VLOOKUP(B385,#REF!,76,FALSE)</f>
        <v>#REF!</v>
      </c>
      <c r="D385" s="23" t="e">
        <f t="shared" si="5"/>
        <v>#REF!</v>
      </c>
      <c r="E385" s="24" t="e">
        <f>VLOOKUP(B385,#REF!,9,FALSE)&amp;CHAR(10)&amp;(DBCS(VLOOKUP(B385,#REF!,11,FALSE))&amp;(DBCS(VLOOKUP(B385,#REF!,10,FALSE))))</f>
        <v>#REF!</v>
      </c>
      <c r="F385" s="24" t="e">
        <f>IF(VLOOKUP(B385,#REF!,63,FALSE)="01","航空自衛隊第２補給処調達部長　村岡　良雄","航空自衛隊第２補給処調達部長代理調達管理課長　奥山　英樹")</f>
        <v>#REF!</v>
      </c>
      <c r="G385" s="25" t="e">
        <f>DATEVALUE(VLOOKUP(B385,#REF!,21,FALSE))</f>
        <v>#REF!</v>
      </c>
      <c r="H385" s="24" t="e">
        <f>VLOOKUP(B385,#REF!,18,FALSE)&amp;CHAR(10)&amp;(VLOOKUP(B385,#REF!,19,FALSE))</f>
        <v>#REF!</v>
      </c>
      <c r="I385" s="26" t="e">
        <f>VLOOKUP(H385,#REF!,2,FALSE)</f>
        <v>#REF!</v>
      </c>
      <c r="J385" s="11" t="e">
        <f>IF((VLOOKUP(B385,#REF!,68,FALSE)="55"),"一般競争入札","指名競争入札")</f>
        <v>#REF!</v>
      </c>
      <c r="K385" s="27" t="e">
        <f>IF(OR((VLOOKUP(B385,#REF!,66,FALSE)="1"),(VLOOKUP(B385,#REF!,8,FALSE)="1")),"非公開",(VLOOKUP(B385,#REF!,30,"FALSE")))</f>
        <v>#REF!</v>
      </c>
      <c r="L385" s="27" t="e">
        <f>VLOOKUP(B385,#REF!,29,FALSE)</f>
        <v>#REF!</v>
      </c>
      <c r="M385" s="28" t="e">
        <f>IF(OR((VLOOKUP(B385,#REF!,66,FALSE)="1"),(VLOOKUP(B385,#REF!,8,FALSE)="1")),"非公開",(ROUNDDOWN(L385/K385,3)))</f>
        <v>#REF!</v>
      </c>
      <c r="N385" s="13"/>
      <c r="O385" s="13"/>
      <c r="P385" s="13"/>
      <c r="Q385" s="14" t="s">
        <v>7</v>
      </c>
    </row>
    <row r="386" spans="1:17" ht="60" customHeight="1" x14ac:dyDescent="0.15">
      <c r="A386" s="22" t="e">
        <f>VLOOKUP(B386,#REF!,75,FALSE)</f>
        <v>#REF!</v>
      </c>
      <c r="B386" s="21"/>
      <c r="C386" s="23" t="e">
        <f>VLOOKUP(B386,#REF!,76,FALSE)</f>
        <v>#REF!</v>
      </c>
      <c r="D386" s="23" t="e">
        <f t="shared" si="5"/>
        <v>#REF!</v>
      </c>
      <c r="E386" s="24" t="e">
        <f>VLOOKUP(B386,#REF!,9,FALSE)&amp;CHAR(10)&amp;(DBCS(VLOOKUP(B386,#REF!,11,FALSE))&amp;(DBCS(VLOOKUP(B386,#REF!,10,FALSE))))</f>
        <v>#REF!</v>
      </c>
      <c r="F386" s="24" t="e">
        <f>IF(VLOOKUP(B386,#REF!,63,FALSE)="01","航空自衛隊第２補給処調達部長　村岡　良雄","航空自衛隊第２補給処調達部長代理調達管理課長　奥山　英樹")</f>
        <v>#REF!</v>
      </c>
      <c r="G386" s="25" t="e">
        <f>DATEVALUE(VLOOKUP(B386,#REF!,21,FALSE))</f>
        <v>#REF!</v>
      </c>
      <c r="H386" s="24" t="e">
        <f>VLOOKUP(B386,#REF!,18,FALSE)&amp;CHAR(10)&amp;(VLOOKUP(B386,#REF!,19,FALSE))</f>
        <v>#REF!</v>
      </c>
      <c r="I386" s="26" t="e">
        <f>VLOOKUP(H386,#REF!,2,FALSE)</f>
        <v>#REF!</v>
      </c>
      <c r="J386" s="11" t="e">
        <f>IF((VLOOKUP(B386,#REF!,68,FALSE)="55"),"一般競争入札","指名競争入札")</f>
        <v>#REF!</v>
      </c>
      <c r="K386" s="27" t="e">
        <f>IF(OR((VLOOKUP(B386,#REF!,66,FALSE)="1"),(VLOOKUP(B386,#REF!,8,FALSE)="1")),"非公開",(VLOOKUP(B386,#REF!,30,"FALSE")))</f>
        <v>#REF!</v>
      </c>
      <c r="L386" s="27" t="e">
        <f>VLOOKUP(B386,#REF!,29,FALSE)</f>
        <v>#REF!</v>
      </c>
      <c r="M386" s="28" t="e">
        <f>IF(OR((VLOOKUP(B386,#REF!,66,FALSE)="1"),(VLOOKUP(B386,#REF!,8,FALSE)="1")),"非公開",(ROUNDDOWN(L386/K386,3)))</f>
        <v>#REF!</v>
      </c>
      <c r="N386" s="13"/>
      <c r="O386" s="13"/>
      <c r="P386" s="13"/>
      <c r="Q386" s="14" t="s">
        <v>7</v>
      </c>
    </row>
    <row r="387" spans="1:17" ht="60" customHeight="1" x14ac:dyDescent="0.15">
      <c r="A387" s="22" t="e">
        <f>VLOOKUP(B387,#REF!,75,FALSE)</f>
        <v>#REF!</v>
      </c>
      <c r="B387" s="21"/>
      <c r="C387" s="23" t="e">
        <f>VLOOKUP(B387,#REF!,76,FALSE)</f>
        <v>#REF!</v>
      </c>
      <c r="D387" s="23" t="e">
        <f t="shared" si="5"/>
        <v>#REF!</v>
      </c>
      <c r="E387" s="24" t="e">
        <f>VLOOKUP(B387,#REF!,9,FALSE)&amp;CHAR(10)&amp;(DBCS(VLOOKUP(B387,#REF!,11,FALSE))&amp;(DBCS(VLOOKUP(B387,#REF!,10,FALSE))))</f>
        <v>#REF!</v>
      </c>
      <c r="F387" s="24" t="e">
        <f>IF(VLOOKUP(B387,#REF!,63,FALSE)="01","航空自衛隊第２補給処調達部長　村岡　良雄","航空自衛隊第２補給処調達部長代理調達管理課長　奥山　英樹")</f>
        <v>#REF!</v>
      </c>
      <c r="G387" s="25" t="e">
        <f>DATEVALUE(VLOOKUP(B387,#REF!,21,FALSE))</f>
        <v>#REF!</v>
      </c>
      <c r="H387" s="24" t="e">
        <f>VLOOKUP(B387,#REF!,18,FALSE)&amp;CHAR(10)&amp;(VLOOKUP(B387,#REF!,19,FALSE))</f>
        <v>#REF!</v>
      </c>
      <c r="I387" s="26" t="e">
        <f>VLOOKUP(H387,#REF!,2,FALSE)</f>
        <v>#REF!</v>
      </c>
      <c r="J387" s="11" t="e">
        <f>IF((VLOOKUP(B387,#REF!,68,FALSE)="55"),"一般競争入札","指名競争入札")</f>
        <v>#REF!</v>
      </c>
      <c r="K387" s="27" t="e">
        <f>IF(OR((VLOOKUP(B387,#REF!,66,FALSE)="1"),(VLOOKUP(B387,#REF!,8,FALSE)="1")),"非公開",(VLOOKUP(B387,#REF!,30,"FALSE")))</f>
        <v>#REF!</v>
      </c>
      <c r="L387" s="27" t="e">
        <f>VLOOKUP(B387,#REF!,29,FALSE)</f>
        <v>#REF!</v>
      </c>
      <c r="M387" s="28" t="e">
        <f>IF(OR((VLOOKUP(B387,#REF!,66,FALSE)="1"),(VLOOKUP(B387,#REF!,8,FALSE)="1")),"非公開",(ROUNDDOWN(L387/K387,3)))</f>
        <v>#REF!</v>
      </c>
      <c r="N387" s="13"/>
      <c r="O387" s="13"/>
      <c r="P387" s="13"/>
      <c r="Q387" s="14" t="s">
        <v>7</v>
      </c>
    </row>
    <row r="388" spans="1:17" ht="60" customHeight="1" x14ac:dyDescent="0.15">
      <c r="A388" s="22" t="e">
        <f>VLOOKUP(B388,#REF!,75,FALSE)</f>
        <v>#REF!</v>
      </c>
      <c r="B388" s="21"/>
      <c r="C388" s="23" t="e">
        <f>VLOOKUP(B388,#REF!,76,FALSE)</f>
        <v>#REF!</v>
      </c>
      <c r="D388" s="23" t="e">
        <f t="shared" si="5"/>
        <v>#REF!</v>
      </c>
      <c r="E388" s="24" t="e">
        <f>VLOOKUP(B388,#REF!,9,FALSE)&amp;CHAR(10)&amp;(DBCS(VLOOKUP(B388,#REF!,11,FALSE))&amp;(DBCS(VLOOKUP(B388,#REF!,10,FALSE))))</f>
        <v>#REF!</v>
      </c>
      <c r="F388" s="24" t="e">
        <f>IF(VLOOKUP(B388,#REF!,63,FALSE)="01","航空自衛隊第２補給処調達部長　村岡　良雄","航空自衛隊第２補給処調達部長代理調達管理課長　奥山　英樹")</f>
        <v>#REF!</v>
      </c>
      <c r="G388" s="25" t="e">
        <f>DATEVALUE(VLOOKUP(B388,#REF!,21,FALSE))</f>
        <v>#REF!</v>
      </c>
      <c r="H388" s="24" t="e">
        <f>VLOOKUP(B388,#REF!,18,FALSE)&amp;CHAR(10)&amp;(VLOOKUP(B388,#REF!,19,FALSE))</f>
        <v>#REF!</v>
      </c>
      <c r="I388" s="26" t="e">
        <f>VLOOKUP(H388,#REF!,2,FALSE)</f>
        <v>#REF!</v>
      </c>
      <c r="J388" s="11" t="e">
        <f>IF((VLOOKUP(B388,#REF!,68,FALSE)="55"),"一般競争入札","指名競争入札")</f>
        <v>#REF!</v>
      </c>
      <c r="K388" s="27" t="e">
        <f>IF(OR((VLOOKUP(B388,#REF!,66,FALSE)="1"),(VLOOKUP(B388,#REF!,8,FALSE)="1")),"非公開",(VLOOKUP(B388,#REF!,30,"FALSE")))</f>
        <v>#REF!</v>
      </c>
      <c r="L388" s="27" t="e">
        <f>VLOOKUP(B388,#REF!,29,FALSE)</f>
        <v>#REF!</v>
      </c>
      <c r="M388" s="28" t="e">
        <f>IF(OR((VLOOKUP(B388,#REF!,66,FALSE)="1"),(VLOOKUP(B388,#REF!,8,FALSE)="1")),"非公開",(ROUNDDOWN(L388/K388,3)))</f>
        <v>#REF!</v>
      </c>
      <c r="N388" s="13"/>
      <c r="O388" s="13"/>
      <c r="P388" s="13"/>
      <c r="Q388" s="14" t="s">
        <v>7</v>
      </c>
    </row>
    <row r="389" spans="1:17" ht="60" customHeight="1" x14ac:dyDescent="0.15">
      <c r="A389" s="22" t="e">
        <f>VLOOKUP(B389,#REF!,75,FALSE)</f>
        <v>#REF!</v>
      </c>
      <c r="B389" s="21"/>
      <c r="C389" s="23" t="e">
        <f>VLOOKUP(B389,#REF!,76,FALSE)</f>
        <v>#REF!</v>
      </c>
      <c r="D389" s="23" t="e">
        <f t="shared" ref="D389:D452" si="6">IF(C389="KE","市場価格方式","")</f>
        <v>#REF!</v>
      </c>
      <c r="E389" s="24" t="e">
        <f>VLOOKUP(B389,#REF!,9,FALSE)&amp;CHAR(10)&amp;(DBCS(VLOOKUP(B389,#REF!,11,FALSE))&amp;(DBCS(VLOOKUP(B389,#REF!,10,FALSE))))</f>
        <v>#REF!</v>
      </c>
      <c r="F389" s="24" t="e">
        <f>IF(VLOOKUP(B389,#REF!,63,FALSE)="01","航空自衛隊第２補給処調達部長　村岡　良雄","航空自衛隊第２補給処調達部長代理調達管理課長　奥山　英樹")</f>
        <v>#REF!</v>
      </c>
      <c r="G389" s="25" t="e">
        <f>DATEVALUE(VLOOKUP(B389,#REF!,21,FALSE))</f>
        <v>#REF!</v>
      </c>
      <c r="H389" s="24" t="e">
        <f>VLOOKUP(B389,#REF!,18,FALSE)&amp;CHAR(10)&amp;(VLOOKUP(B389,#REF!,19,FALSE))</f>
        <v>#REF!</v>
      </c>
      <c r="I389" s="26" t="e">
        <f>VLOOKUP(H389,#REF!,2,FALSE)</f>
        <v>#REF!</v>
      </c>
      <c r="J389" s="11" t="e">
        <f>IF((VLOOKUP(B389,#REF!,68,FALSE)="55"),"一般競争入札","指名競争入札")</f>
        <v>#REF!</v>
      </c>
      <c r="K389" s="27" t="e">
        <f>IF(OR((VLOOKUP(B389,#REF!,66,FALSE)="1"),(VLOOKUP(B389,#REF!,8,FALSE)="1")),"非公開",(VLOOKUP(B389,#REF!,30,"FALSE")))</f>
        <v>#REF!</v>
      </c>
      <c r="L389" s="27" t="e">
        <f>VLOOKUP(B389,#REF!,29,FALSE)</f>
        <v>#REF!</v>
      </c>
      <c r="M389" s="28" t="e">
        <f>IF(OR((VLOOKUP(B389,#REF!,66,FALSE)="1"),(VLOOKUP(B389,#REF!,8,FALSE)="1")),"非公開",(ROUNDDOWN(L389/K389,3)))</f>
        <v>#REF!</v>
      </c>
      <c r="N389" s="13"/>
      <c r="O389" s="13"/>
      <c r="P389" s="13"/>
      <c r="Q389" s="14" t="s">
        <v>7</v>
      </c>
    </row>
    <row r="390" spans="1:17" ht="60" customHeight="1" x14ac:dyDescent="0.15">
      <c r="A390" s="22" t="e">
        <f>VLOOKUP(B390,#REF!,75,FALSE)</f>
        <v>#REF!</v>
      </c>
      <c r="B390" s="21"/>
      <c r="C390" s="23" t="e">
        <f>VLOOKUP(B390,#REF!,76,FALSE)</f>
        <v>#REF!</v>
      </c>
      <c r="D390" s="23" t="e">
        <f t="shared" si="6"/>
        <v>#REF!</v>
      </c>
      <c r="E390" s="24" t="e">
        <f>VLOOKUP(B390,#REF!,9,FALSE)&amp;CHAR(10)&amp;(DBCS(VLOOKUP(B390,#REF!,11,FALSE))&amp;(DBCS(VLOOKUP(B390,#REF!,10,FALSE))))</f>
        <v>#REF!</v>
      </c>
      <c r="F390" s="24" t="e">
        <f>IF(VLOOKUP(B390,#REF!,63,FALSE)="01","航空自衛隊第２補給処調達部長　村岡　良雄","航空自衛隊第２補給処調達部長代理調達管理課長　奥山　英樹")</f>
        <v>#REF!</v>
      </c>
      <c r="G390" s="25" t="e">
        <f>DATEVALUE(VLOOKUP(B390,#REF!,21,FALSE))</f>
        <v>#REF!</v>
      </c>
      <c r="H390" s="24" t="e">
        <f>VLOOKUP(B390,#REF!,18,FALSE)&amp;CHAR(10)&amp;(VLOOKUP(B390,#REF!,19,FALSE))</f>
        <v>#REF!</v>
      </c>
      <c r="I390" s="26" t="e">
        <f>VLOOKUP(H390,#REF!,2,FALSE)</f>
        <v>#REF!</v>
      </c>
      <c r="J390" s="11" t="e">
        <f>IF((VLOOKUP(B390,#REF!,68,FALSE)="55"),"一般競争入札","指名競争入札")</f>
        <v>#REF!</v>
      </c>
      <c r="K390" s="27" t="e">
        <f>IF(OR((VLOOKUP(B390,#REF!,66,FALSE)="1"),(VLOOKUP(B390,#REF!,8,FALSE)="1")),"非公開",(VLOOKUP(B390,#REF!,30,"FALSE")))</f>
        <v>#REF!</v>
      </c>
      <c r="L390" s="27" t="e">
        <f>VLOOKUP(B390,#REF!,29,FALSE)</f>
        <v>#REF!</v>
      </c>
      <c r="M390" s="28" t="e">
        <f>IF(OR((VLOOKUP(B390,#REF!,66,FALSE)="1"),(VLOOKUP(B390,#REF!,8,FALSE)="1")),"非公開",(ROUNDDOWN(L390/K390,3)))</f>
        <v>#REF!</v>
      </c>
      <c r="N390" s="13"/>
      <c r="O390" s="13"/>
      <c r="P390" s="13"/>
      <c r="Q390" s="14" t="s">
        <v>7</v>
      </c>
    </row>
    <row r="391" spans="1:17" ht="60" customHeight="1" x14ac:dyDescent="0.15">
      <c r="A391" s="22" t="e">
        <f>VLOOKUP(B391,#REF!,75,FALSE)</f>
        <v>#REF!</v>
      </c>
      <c r="B391" s="21"/>
      <c r="C391" s="23" t="e">
        <f>VLOOKUP(B391,#REF!,76,FALSE)</f>
        <v>#REF!</v>
      </c>
      <c r="D391" s="23" t="e">
        <f t="shared" si="6"/>
        <v>#REF!</v>
      </c>
      <c r="E391" s="24" t="e">
        <f>VLOOKUP(B391,#REF!,9,FALSE)&amp;CHAR(10)&amp;(DBCS(VLOOKUP(B391,#REF!,11,FALSE))&amp;(DBCS(VLOOKUP(B391,#REF!,10,FALSE))))</f>
        <v>#REF!</v>
      </c>
      <c r="F391" s="24" t="e">
        <f>IF(VLOOKUP(B391,#REF!,63,FALSE)="01","航空自衛隊第２補給処調達部長　村岡　良雄","航空自衛隊第２補給処調達部長代理調達管理課長　奥山　英樹")</f>
        <v>#REF!</v>
      </c>
      <c r="G391" s="25" t="e">
        <f>DATEVALUE(VLOOKUP(B391,#REF!,21,FALSE))</f>
        <v>#REF!</v>
      </c>
      <c r="H391" s="24" t="e">
        <f>VLOOKUP(B391,#REF!,18,FALSE)&amp;CHAR(10)&amp;(VLOOKUP(B391,#REF!,19,FALSE))</f>
        <v>#REF!</v>
      </c>
      <c r="I391" s="26" t="e">
        <f>VLOOKUP(H391,#REF!,2,FALSE)</f>
        <v>#REF!</v>
      </c>
      <c r="J391" s="11" t="e">
        <f>IF((VLOOKUP(B391,#REF!,68,FALSE)="55"),"一般競争入札","指名競争入札")</f>
        <v>#REF!</v>
      </c>
      <c r="K391" s="27" t="e">
        <f>IF(OR((VLOOKUP(B391,#REF!,66,FALSE)="1"),(VLOOKUP(B391,#REF!,8,FALSE)="1")),"非公開",(VLOOKUP(B391,#REF!,30,"FALSE")))</f>
        <v>#REF!</v>
      </c>
      <c r="L391" s="27" t="e">
        <f>VLOOKUP(B391,#REF!,29,FALSE)</f>
        <v>#REF!</v>
      </c>
      <c r="M391" s="28" t="e">
        <f>IF(OR((VLOOKUP(B391,#REF!,66,FALSE)="1"),(VLOOKUP(B391,#REF!,8,FALSE)="1")),"非公開",(ROUNDDOWN(L391/K391,3)))</f>
        <v>#REF!</v>
      </c>
      <c r="N391" s="13"/>
      <c r="O391" s="13"/>
      <c r="P391" s="13"/>
      <c r="Q391" s="14" t="s">
        <v>7</v>
      </c>
    </row>
    <row r="392" spans="1:17" ht="60" customHeight="1" x14ac:dyDescent="0.15">
      <c r="A392" s="22" t="e">
        <f>VLOOKUP(B392,#REF!,75,FALSE)</f>
        <v>#REF!</v>
      </c>
      <c r="B392" s="21"/>
      <c r="C392" s="23" t="e">
        <f>VLOOKUP(B392,#REF!,76,FALSE)</f>
        <v>#REF!</v>
      </c>
      <c r="D392" s="23" t="e">
        <f t="shared" si="6"/>
        <v>#REF!</v>
      </c>
      <c r="E392" s="24" t="e">
        <f>VLOOKUP(B392,#REF!,9,FALSE)&amp;CHAR(10)&amp;(DBCS(VLOOKUP(B392,#REF!,11,FALSE))&amp;(DBCS(VLOOKUP(B392,#REF!,10,FALSE))))</f>
        <v>#REF!</v>
      </c>
      <c r="F392" s="24" t="e">
        <f>IF(VLOOKUP(B392,#REF!,63,FALSE)="01","航空自衛隊第２補給処調達部長　村岡　良雄","航空自衛隊第２補給処調達部長代理調達管理課長　奥山　英樹")</f>
        <v>#REF!</v>
      </c>
      <c r="G392" s="25" t="e">
        <f>DATEVALUE(VLOOKUP(B392,#REF!,21,FALSE))</f>
        <v>#REF!</v>
      </c>
      <c r="H392" s="24" t="e">
        <f>VLOOKUP(B392,#REF!,18,FALSE)&amp;CHAR(10)&amp;(VLOOKUP(B392,#REF!,19,FALSE))</f>
        <v>#REF!</v>
      </c>
      <c r="I392" s="26" t="e">
        <f>VLOOKUP(H392,#REF!,2,FALSE)</f>
        <v>#REF!</v>
      </c>
      <c r="J392" s="11" t="e">
        <f>IF((VLOOKUP(B392,#REF!,68,FALSE)="55"),"一般競争入札","指名競争入札")</f>
        <v>#REF!</v>
      </c>
      <c r="K392" s="27" t="e">
        <f>IF(OR((VLOOKUP(B392,#REF!,66,FALSE)="1"),(VLOOKUP(B392,#REF!,8,FALSE)="1")),"非公開",(VLOOKUP(B392,#REF!,30,"FALSE")))</f>
        <v>#REF!</v>
      </c>
      <c r="L392" s="27" t="e">
        <f>VLOOKUP(B392,#REF!,29,FALSE)</f>
        <v>#REF!</v>
      </c>
      <c r="M392" s="28" t="e">
        <f>IF(OR((VLOOKUP(B392,#REF!,66,FALSE)="1"),(VLOOKUP(B392,#REF!,8,FALSE)="1")),"非公開",(ROUNDDOWN(L392/K392,3)))</f>
        <v>#REF!</v>
      </c>
      <c r="N392" s="13"/>
      <c r="O392" s="13"/>
      <c r="P392" s="13"/>
      <c r="Q392" s="14" t="s">
        <v>7</v>
      </c>
    </row>
    <row r="393" spans="1:17" ht="60" customHeight="1" x14ac:dyDescent="0.15">
      <c r="A393" s="22" t="e">
        <f>VLOOKUP(B393,#REF!,75,FALSE)</f>
        <v>#REF!</v>
      </c>
      <c r="B393" s="21"/>
      <c r="C393" s="23" t="e">
        <f>VLOOKUP(B393,#REF!,76,FALSE)</f>
        <v>#REF!</v>
      </c>
      <c r="D393" s="23" t="e">
        <f t="shared" si="6"/>
        <v>#REF!</v>
      </c>
      <c r="E393" s="24" t="e">
        <f>VLOOKUP(B393,#REF!,9,FALSE)&amp;CHAR(10)&amp;(DBCS(VLOOKUP(B393,#REF!,11,FALSE))&amp;(DBCS(VLOOKUP(B393,#REF!,10,FALSE))))</f>
        <v>#REF!</v>
      </c>
      <c r="F393" s="24" t="e">
        <f>IF(VLOOKUP(B393,#REF!,63,FALSE)="01","航空自衛隊第２補給処調達部長　村岡　良雄","航空自衛隊第２補給処調達部長代理調達管理課長　奥山　英樹")</f>
        <v>#REF!</v>
      </c>
      <c r="G393" s="25" t="e">
        <f>DATEVALUE(VLOOKUP(B393,#REF!,21,FALSE))</f>
        <v>#REF!</v>
      </c>
      <c r="H393" s="24" t="e">
        <f>VLOOKUP(B393,#REF!,18,FALSE)&amp;CHAR(10)&amp;(VLOOKUP(B393,#REF!,19,FALSE))</f>
        <v>#REF!</v>
      </c>
      <c r="I393" s="26" t="e">
        <f>VLOOKUP(H393,#REF!,2,FALSE)</f>
        <v>#REF!</v>
      </c>
      <c r="J393" s="11" t="e">
        <f>IF((VLOOKUP(B393,#REF!,68,FALSE)="55"),"一般競争入札","指名競争入札")</f>
        <v>#REF!</v>
      </c>
      <c r="K393" s="27" t="e">
        <f>IF(OR((VLOOKUP(B393,#REF!,66,FALSE)="1"),(VLOOKUP(B393,#REF!,8,FALSE)="1")),"非公開",(VLOOKUP(B393,#REF!,30,"FALSE")))</f>
        <v>#REF!</v>
      </c>
      <c r="L393" s="27" t="e">
        <f>VLOOKUP(B393,#REF!,29,FALSE)</f>
        <v>#REF!</v>
      </c>
      <c r="M393" s="28" t="e">
        <f>IF(OR((VLOOKUP(B393,#REF!,66,FALSE)="1"),(VLOOKUP(B393,#REF!,8,FALSE)="1")),"非公開",(ROUNDDOWN(L393/K393,3)))</f>
        <v>#REF!</v>
      </c>
      <c r="N393" s="13"/>
      <c r="O393" s="13"/>
      <c r="P393" s="13"/>
      <c r="Q393" s="14" t="s">
        <v>7</v>
      </c>
    </row>
    <row r="394" spans="1:17" ht="60" customHeight="1" x14ac:dyDescent="0.15">
      <c r="A394" s="22" t="e">
        <f>VLOOKUP(B394,#REF!,75,FALSE)</f>
        <v>#REF!</v>
      </c>
      <c r="B394" s="21"/>
      <c r="C394" s="23" t="e">
        <f>VLOOKUP(B394,#REF!,76,FALSE)</f>
        <v>#REF!</v>
      </c>
      <c r="D394" s="23" t="e">
        <f t="shared" si="6"/>
        <v>#REF!</v>
      </c>
      <c r="E394" s="24" t="e">
        <f>VLOOKUP(B394,#REF!,9,FALSE)&amp;CHAR(10)&amp;(DBCS(VLOOKUP(B394,#REF!,11,FALSE))&amp;(DBCS(VLOOKUP(B394,#REF!,10,FALSE))))</f>
        <v>#REF!</v>
      </c>
      <c r="F394" s="24" t="e">
        <f>IF(VLOOKUP(B394,#REF!,63,FALSE)="01","航空自衛隊第２補給処調達部長　村岡　良雄","航空自衛隊第２補給処調達部長代理調達管理課長　奥山　英樹")</f>
        <v>#REF!</v>
      </c>
      <c r="G394" s="25" t="e">
        <f>DATEVALUE(VLOOKUP(B394,#REF!,21,FALSE))</f>
        <v>#REF!</v>
      </c>
      <c r="H394" s="24" t="e">
        <f>VLOOKUP(B394,#REF!,18,FALSE)&amp;CHAR(10)&amp;(VLOOKUP(B394,#REF!,19,FALSE))</f>
        <v>#REF!</v>
      </c>
      <c r="I394" s="26" t="e">
        <f>VLOOKUP(H394,#REF!,2,FALSE)</f>
        <v>#REF!</v>
      </c>
      <c r="J394" s="11" t="e">
        <f>IF((VLOOKUP(B394,#REF!,68,FALSE)="55"),"一般競争入札","指名競争入札")</f>
        <v>#REF!</v>
      </c>
      <c r="K394" s="27" t="e">
        <f>IF(OR((VLOOKUP(B394,#REF!,66,FALSE)="1"),(VLOOKUP(B394,#REF!,8,FALSE)="1")),"非公開",(VLOOKUP(B394,#REF!,30,"FALSE")))</f>
        <v>#REF!</v>
      </c>
      <c r="L394" s="27" t="e">
        <f>VLOOKUP(B394,#REF!,29,FALSE)</f>
        <v>#REF!</v>
      </c>
      <c r="M394" s="28" t="e">
        <f>IF(OR((VLOOKUP(B394,#REF!,66,FALSE)="1"),(VLOOKUP(B394,#REF!,8,FALSE)="1")),"非公開",(ROUNDDOWN(L394/K394,3)))</f>
        <v>#REF!</v>
      </c>
      <c r="N394" s="13"/>
      <c r="O394" s="13"/>
      <c r="P394" s="13"/>
      <c r="Q394" s="14" t="s">
        <v>7</v>
      </c>
    </row>
    <row r="395" spans="1:17" ht="60" customHeight="1" x14ac:dyDescent="0.15">
      <c r="A395" s="22" t="e">
        <f>VLOOKUP(B395,#REF!,75,FALSE)</f>
        <v>#REF!</v>
      </c>
      <c r="B395" s="21"/>
      <c r="C395" s="23" t="e">
        <f>VLOOKUP(B395,#REF!,76,FALSE)</f>
        <v>#REF!</v>
      </c>
      <c r="D395" s="23" t="e">
        <f t="shared" si="6"/>
        <v>#REF!</v>
      </c>
      <c r="E395" s="24" t="e">
        <f>VLOOKUP(B395,#REF!,9,FALSE)&amp;CHAR(10)&amp;(DBCS(VLOOKUP(B395,#REF!,11,FALSE))&amp;(DBCS(VLOOKUP(B395,#REF!,10,FALSE))))</f>
        <v>#REF!</v>
      </c>
      <c r="F395" s="24" t="e">
        <f>IF(VLOOKUP(B395,#REF!,63,FALSE)="01","航空自衛隊第２補給処調達部長　村岡　良雄","航空自衛隊第２補給処調達部長代理調達管理課長　奥山　英樹")</f>
        <v>#REF!</v>
      </c>
      <c r="G395" s="25" t="e">
        <f>DATEVALUE(VLOOKUP(B395,#REF!,21,FALSE))</f>
        <v>#REF!</v>
      </c>
      <c r="H395" s="24" t="e">
        <f>VLOOKUP(B395,#REF!,18,FALSE)&amp;CHAR(10)&amp;(VLOOKUP(B395,#REF!,19,FALSE))</f>
        <v>#REF!</v>
      </c>
      <c r="I395" s="26" t="e">
        <f>VLOOKUP(H395,#REF!,2,FALSE)</f>
        <v>#REF!</v>
      </c>
      <c r="J395" s="11" t="e">
        <f>IF((VLOOKUP(B395,#REF!,68,FALSE)="55"),"一般競争入札","指名競争入札")</f>
        <v>#REF!</v>
      </c>
      <c r="K395" s="27" t="e">
        <f>IF(OR((VLOOKUP(B395,#REF!,66,FALSE)="1"),(VLOOKUP(B395,#REF!,8,FALSE)="1")),"非公開",(VLOOKUP(B395,#REF!,30,"FALSE")))</f>
        <v>#REF!</v>
      </c>
      <c r="L395" s="27" t="e">
        <f>VLOOKUP(B395,#REF!,29,FALSE)</f>
        <v>#REF!</v>
      </c>
      <c r="M395" s="28" t="e">
        <f>IF(OR((VLOOKUP(B395,#REF!,66,FALSE)="1"),(VLOOKUP(B395,#REF!,8,FALSE)="1")),"非公開",(ROUNDDOWN(L395/K395,3)))</f>
        <v>#REF!</v>
      </c>
      <c r="N395" s="13"/>
      <c r="O395" s="13"/>
      <c r="P395" s="13"/>
      <c r="Q395" s="14" t="s">
        <v>7</v>
      </c>
    </row>
    <row r="396" spans="1:17" ht="60" customHeight="1" x14ac:dyDescent="0.15">
      <c r="A396" s="22" t="e">
        <f>VLOOKUP(B396,#REF!,75,FALSE)</f>
        <v>#REF!</v>
      </c>
      <c r="B396" s="21"/>
      <c r="C396" s="23" t="e">
        <f>VLOOKUP(B396,#REF!,76,FALSE)</f>
        <v>#REF!</v>
      </c>
      <c r="D396" s="23" t="e">
        <f t="shared" si="6"/>
        <v>#REF!</v>
      </c>
      <c r="E396" s="24" t="e">
        <f>VLOOKUP(B396,#REF!,9,FALSE)&amp;CHAR(10)&amp;(DBCS(VLOOKUP(B396,#REF!,11,FALSE))&amp;(DBCS(VLOOKUP(B396,#REF!,10,FALSE))))</f>
        <v>#REF!</v>
      </c>
      <c r="F396" s="24" t="e">
        <f>IF(VLOOKUP(B396,#REF!,63,FALSE)="01","航空自衛隊第２補給処調達部長　村岡　良雄","航空自衛隊第２補給処調達部長代理調達管理課長　奥山　英樹")</f>
        <v>#REF!</v>
      </c>
      <c r="G396" s="25" t="e">
        <f>DATEVALUE(VLOOKUP(B396,#REF!,21,FALSE))</f>
        <v>#REF!</v>
      </c>
      <c r="H396" s="24" t="e">
        <f>VLOOKUP(B396,#REF!,18,FALSE)&amp;CHAR(10)&amp;(VLOOKUP(B396,#REF!,19,FALSE))</f>
        <v>#REF!</v>
      </c>
      <c r="I396" s="26" t="e">
        <f>VLOOKUP(H396,#REF!,2,FALSE)</f>
        <v>#REF!</v>
      </c>
      <c r="J396" s="11" t="e">
        <f>IF((VLOOKUP(B396,#REF!,68,FALSE)="55"),"一般競争入札","指名競争入札")</f>
        <v>#REF!</v>
      </c>
      <c r="K396" s="27" t="e">
        <f>IF(OR((VLOOKUP(B396,#REF!,66,FALSE)="1"),(VLOOKUP(B396,#REF!,8,FALSE)="1")),"非公開",(VLOOKUP(B396,#REF!,30,"FALSE")))</f>
        <v>#REF!</v>
      </c>
      <c r="L396" s="27" t="e">
        <f>VLOOKUP(B396,#REF!,29,FALSE)</f>
        <v>#REF!</v>
      </c>
      <c r="M396" s="28" t="e">
        <f>IF(OR((VLOOKUP(B396,#REF!,66,FALSE)="1"),(VLOOKUP(B396,#REF!,8,FALSE)="1")),"非公開",(ROUNDDOWN(L396/K396,3)))</f>
        <v>#REF!</v>
      </c>
      <c r="N396" s="13"/>
      <c r="O396" s="13"/>
      <c r="P396" s="13"/>
      <c r="Q396" s="14" t="s">
        <v>7</v>
      </c>
    </row>
    <row r="397" spans="1:17" ht="60" customHeight="1" x14ac:dyDescent="0.15">
      <c r="A397" s="22" t="e">
        <f>VLOOKUP(B397,#REF!,75,FALSE)</f>
        <v>#REF!</v>
      </c>
      <c r="B397" s="21"/>
      <c r="C397" s="23" t="e">
        <f>VLOOKUP(B397,#REF!,76,FALSE)</f>
        <v>#REF!</v>
      </c>
      <c r="D397" s="23" t="e">
        <f t="shared" si="6"/>
        <v>#REF!</v>
      </c>
      <c r="E397" s="24" t="e">
        <f>VLOOKUP(B397,#REF!,9,FALSE)&amp;CHAR(10)&amp;(DBCS(VLOOKUP(B397,#REF!,11,FALSE))&amp;(DBCS(VLOOKUP(B397,#REF!,10,FALSE))))</f>
        <v>#REF!</v>
      </c>
      <c r="F397" s="24" t="e">
        <f>IF(VLOOKUP(B397,#REF!,63,FALSE)="01","航空自衛隊第２補給処調達部長　村岡　良雄","航空自衛隊第２補給処調達部長代理調達管理課長　奥山　英樹")</f>
        <v>#REF!</v>
      </c>
      <c r="G397" s="25" t="e">
        <f>DATEVALUE(VLOOKUP(B397,#REF!,21,FALSE))</f>
        <v>#REF!</v>
      </c>
      <c r="H397" s="24" t="e">
        <f>VLOOKUP(B397,#REF!,18,FALSE)&amp;CHAR(10)&amp;(VLOOKUP(B397,#REF!,19,FALSE))</f>
        <v>#REF!</v>
      </c>
      <c r="I397" s="26" t="e">
        <f>VLOOKUP(H397,#REF!,2,FALSE)</f>
        <v>#REF!</v>
      </c>
      <c r="J397" s="11" t="e">
        <f>IF((VLOOKUP(B397,#REF!,68,FALSE)="55"),"一般競争入札","指名競争入札")</f>
        <v>#REF!</v>
      </c>
      <c r="K397" s="27" t="e">
        <f>IF(OR((VLOOKUP(B397,#REF!,66,FALSE)="1"),(VLOOKUP(B397,#REF!,8,FALSE)="1")),"非公開",(VLOOKUP(B397,#REF!,30,"FALSE")))</f>
        <v>#REF!</v>
      </c>
      <c r="L397" s="27" t="e">
        <f>VLOOKUP(B397,#REF!,29,FALSE)</f>
        <v>#REF!</v>
      </c>
      <c r="M397" s="28" t="e">
        <f>IF(OR((VLOOKUP(B397,#REF!,66,FALSE)="1"),(VLOOKUP(B397,#REF!,8,FALSE)="1")),"非公開",(ROUNDDOWN(L397/K397,3)))</f>
        <v>#REF!</v>
      </c>
      <c r="N397" s="13"/>
      <c r="O397" s="13"/>
      <c r="P397" s="13"/>
      <c r="Q397" s="14" t="s">
        <v>7</v>
      </c>
    </row>
    <row r="398" spans="1:17" ht="60" customHeight="1" x14ac:dyDescent="0.15">
      <c r="A398" s="22" t="e">
        <f>VLOOKUP(B398,#REF!,75,FALSE)</f>
        <v>#REF!</v>
      </c>
      <c r="B398" s="21"/>
      <c r="C398" s="23" t="e">
        <f>VLOOKUP(B398,#REF!,76,FALSE)</f>
        <v>#REF!</v>
      </c>
      <c r="D398" s="23" t="e">
        <f t="shared" si="6"/>
        <v>#REF!</v>
      </c>
      <c r="E398" s="24" t="e">
        <f>VLOOKUP(B398,#REF!,9,FALSE)&amp;CHAR(10)&amp;(DBCS(VLOOKUP(B398,#REF!,11,FALSE))&amp;(DBCS(VLOOKUP(B398,#REF!,10,FALSE))))</f>
        <v>#REF!</v>
      </c>
      <c r="F398" s="24" t="e">
        <f>IF(VLOOKUP(B398,#REF!,63,FALSE)="01","航空自衛隊第２補給処調達部長　村岡　良雄","航空自衛隊第２補給処調達部長代理調達管理課長　奥山　英樹")</f>
        <v>#REF!</v>
      </c>
      <c r="G398" s="25" t="e">
        <f>DATEVALUE(VLOOKUP(B398,#REF!,21,FALSE))</f>
        <v>#REF!</v>
      </c>
      <c r="H398" s="24" t="e">
        <f>VLOOKUP(B398,#REF!,18,FALSE)&amp;CHAR(10)&amp;(VLOOKUP(B398,#REF!,19,FALSE))</f>
        <v>#REF!</v>
      </c>
      <c r="I398" s="26" t="e">
        <f>VLOOKUP(H398,#REF!,2,FALSE)</f>
        <v>#REF!</v>
      </c>
      <c r="J398" s="11" t="e">
        <f>IF((VLOOKUP(B398,#REF!,68,FALSE)="55"),"一般競争入札","指名競争入札")</f>
        <v>#REF!</v>
      </c>
      <c r="K398" s="27" t="e">
        <f>IF(OR((VLOOKUP(B398,#REF!,66,FALSE)="1"),(VLOOKUP(B398,#REF!,8,FALSE)="1")),"非公開",(VLOOKUP(B398,#REF!,30,"FALSE")))</f>
        <v>#REF!</v>
      </c>
      <c r="L398" s="27" t="e">
        <f>VLOOKUP(B398,#REF!,29,FALSE)</f>
        <v>#REF!</v>
      </c>
      <c r="M398" s="28" t="e">
        <f>IF(OR((VLOOKUP(B398,#REF!,66,FALSE)="1"),(VLOOKUP(B398,#REF!,8,FALSE)="1")),"非公開",(ROUNDDOWN(L398/K398,3)))</f>
        <v>#REF!</v>
      </c>
      <c r="N398" s="13"/>
      <c r="O398" s="13"/>
      <c r="P398" s="13"/>
      <c r="Q398" s="14" t="s">
        <v>7</v>
      </c>
    </row>
    <row r="399" spans="1:17" ht="60" customHeight="1" x14ac:dyDescent="0.15">
      <c r="A399" s="22" t="e">
        <f>VLOOKUP(B399,#REF!,75,FALSE)</f>
        <v>#REF!</v>
      </c>
      <c r="B399" s="21"/>
      <c r="C399" s="23" t="e">
        <f>VLOOKUP(B399,#REF!,76,FALSE)</f>
        <v>#REF!</v>
      </c>
      <c r="D399" s="23" t="e">
        <f t="shared" si="6"/>
        <v>#REF!</v>
      </c>
      <c r="E399" s="24" t="e">
        <f>VLOOKUP(B399,#REF!,9,FALSE)&amp;CHAR(10)&amp;(DBCS(VLOOKUP(B399,#REF!,11,FALSE))&amp;(DBCS(VLOOKUP(B399,#REF!,10,FALSE))))</f>
        <v>#REF!</v>
      </c>
      <c r="F399" s="24" t="e">
        <f>IF(VLOOKUP(B399,#REF!,63,FALSE)="01","航空自衛隊第２補給処調達部長　村岡　良雄","航空自衛隊第２補給処調達部長代理調達管理課長　奥山　英樹")</f>
        <v>#REF!</v>
      </c>
      <c r="G399" s="25" t="e">
        <f>DATEVALUE(VLOOKUP(B399,#REF!,21,FALSE))</f>
        <v>#REF!</v>
      </c>
      <c r="H399" s="24" t="e">
        <f>VLOOKUP(B399,#REF!,18,FALSE)&amp;CHAR(10)&amp;(VLOOKUP(B399,#REF!,19,FALSE))</f>
        <v>#REF!</v>
      </c>
      <c r="I399" s="26" t="e">
        <f>VLOOKUP(H399,#REF!,2,FALSE)</f>
        <v>#REF!</v>
      </c>
      <c r="J399" s="11" t="e">
        <f>IF((VLOOKUP(B399,#REF!,68,FALSE)="55"),"一般競争入札","指名競争入札")</f>
        <v>#REF!</v>
      </c>
      <c r="K399" s="27" t="e">
        <f>IF(OR((VLOOKUP(B399,#REF!,66,FALSE)="1"),(VLOOKUP(B399,#REF!,8,FALSE)="1")),"非公開",(VLOOKUP(B399,#REF!,30,"FALSE")))</f>
        <v>#REF!</v>
      </c>
      <c r="L399" s="27" t="e">
        <f>VLOOKUP(B399,#REF!,29,FALSE)</f>
        <v>#REF!</v>
      </c>
      <c r="M399" s="28" t="e">
        <f>IF(OR((VLOOKUP(B399,#REF!,66,FALSE)="1"),(VLOOKUP(B399,#REF!,8,FALSE)="1")),"非公開",(ROUNDDOWN(L399/K399,3)))</f>
        <v>#REF!</v>
      </c>
      <c r="N399" s="13"/>
      <c r="O399" s="13"/>
      <c r="P399" s="13"/>
      <c r="Q399" s="14" t="s">
        <v>7</v>
      </c>
    </row>
    <row r="400" spans="1:17" ht="60" customHeight="1" x14ac:dyDescent="0.15">
      <c r="A400" s="22" t="e">
        <f>VLOOKUP(B400,#REF!,75,FALSE)</f>
        <v>#REF!</v>
      </c>
      <c r="B400" s="21"/>
      <c r="C400" s="23" t="e">
        <f>VLOOKUP(B400,#REF!,76,FALSE)</f>
        <v>#REF!</v>
      </c>
      <c r="D400" s="23" t="e">
        <f t="shared" si="6"/>
        <v>#REF!</v>
      </c>
      <c r="E400" s="24" t="e">
        <f>VLOOKUP(B400,#REF!,9,FALSE)&amp;CHAR(10)&amp;(DBCS(VLOOKUP(B400,#REF!,11,FALSE))&amp;(DBCS(VLOOKUP(B400,#REF!,10,FALSE))))</f>
        <v>#REF!</v>
      </c>
      <c r="F400" s="24" t="e">
        <f>IF(VLOOKUP(B400,#REF!,63,FALSE)="01","航空自衛隊第２補給処調達部長　村岡　良雄","航空自衛隊第２補給処調達部長代理調達管理課長　奥山　英樹")</f>
        <v>#REF!</v>
      </c>
      <c r="G400" s="25" t="e">
        <f>DATEVALUE(VLOOKUP(B400,#REF!,21,FALSE))</f>
        <v>#REF!</v>
      </c>
      <c r="H400" s="24" t="e">
        <f>VLOOKUP(B400,#REF!,18,FALSE)&amp;CHAR(10)&amp;(VLOOKUP(B400,#REF!,19,FALSE))</f>
        <v>#REF!</v>
      </c>
      <c r="I400" s="26" t="e">
        <f>VLOOKUP(H400,#REF!,2,FALSE)</f>
        <v>#REF!</v>
      </c>
      <c r="J400" s="11" t="e">
        <f>IF((VLOOKUP(B400,#REF!,68,FALSE)="55"),"一般競争入札","指名競争入札")</f>
        <v>#REF!</v>
      </c>
      <c r="K400" s="27" t="e">
        <f>IF(OR((VLOOKUP(B400,#REF!,66,FALSE)="1"),(VLOOKUP(B400,#REF!,8,FALSE)="1")),"非公開",(VLOOKUP(B400,#REF!,30,"FALSE")))</f>
        <v>#REF!</v>
      </c>
      <c r="L400" s="27" t="e">
        <f>VLOOKUP(B400,#REF!,29,FALSE)</f>
        <v>#REF!</v>
      </c>
      <c r="M400" s="28" t="e">
        <f>IF(OR((VLOOKUP(B400,#REF!,66,FALSE)="1"),(VLOOKUP(B400,#REF!,8,FALSE)="1")),"非公開",(ROUNDDOWN(L400/K400,3)))</f>
        <v>#REF!</v>
      </c>
      <c r="N400" s="13"/>
      <c r="O400" s="13"/>
      <c r="P400" s="13"/>
      <c r="Q400" s="14" t="s">
        <v>7</v>
      </c>
    </row>
    <row r="401" spans="1:17" ht="60" customHeight="1" x14ac:dyDescent="0.15">
      <c r="A401" s="22" t="e">
        <f>VLOOKUP(B401,#REF!,75,FALSE)</f>
        <v>#REF!</v>
      </c>
      <c r="B401" s="21"/>
      <c r="C401" s="23" t="e">
        <f>VLOOKUP(B401,#REF!,76,FALSE)</f>
        <v>#REF!</v>
      </c>
      <c r="D401" s="23" t="e">
        <f t="shared" si="6"/>
        <v>#REF!</v>
      </c>
      <c r="E401" s="24" t="e">
        <f>VLOOKUP(B401,#REF!,9,FALSE)&amp;CHAR(10)&amp;(DBCS(VLOOKUP(B401,#REF!,11,FALSE))&amp;(DBCS(VLOOKUP(B401,#REF!,10,FALSE))))</f>
        <v>#REF!</v>
      </c>
      <c r="F401" s="24" t="e">
        <f>IF(VLOOKUP(B401,#REF!,63,FALSE)="01","航空自衛隊第２補給処調達部長　村岡　良雄","航空自衛隊第２補給処調達部長代理調達管理課長　奥山　英樹")</f>
        <v>#REF!</v>
      </c>
      <c r="G401" s="25" t="e">
        <f>DATEVALUE(VLOOKUP(B401,#REF!,21,FALSE))</f>
        <v>#REF!</v>
      </c>
      <c r="H401" s="24" t="e">
        <f>VLOOKUP(B401,#REF!,18,FALSE)&amp;CHAR(10)&amp;(VLOOKUP(B401,#REF!,19,FALSE))</f>
        <v>#REF!</v>
      </c>
      <c r="I401" s="26" t="e">
        <f>VLOOKUP(H401,#REF!,2,FALSE)</f>
        <v>#REF!</v>
      </c>
      <c r="J401" s="11" t="e">
        <f>IF((VLOOKUP(B401,#REF!,68,FALSE)="55"),"一般競争入札","指名競争入札")</f>
        <v>#REF!</v>
      </c>
      <c r="K401" s="27" t="e">
        <f>IF(OR((VLOOKUP(B401,#REF!,66,FALSE)="1"),(VLOOKUP(B401,#REF!,8,FALSE)="1")),"非公開",(VLOOKUP(B401,#REF!,30,"FALSE")))</f>
        <v>#REF!</v>
      </c>
      <c r="L401" s="27" t="e">
        <f>VLOOKUP(B401,#REF!,29,FALSE)</f>
        <v>#REF!</v>
      </c>
      <c r="M401" s="28" t="e">
        <f>IF(OR((VLOOKUP(B401,#REF!,66,FALSE)="1"),(VLOOKUP(B401,#REF!,8,FALSE)="1")),"非公開",(ROUNDDOWN(L401/K401,3)))</f>
        <v>#REF!</v>
      </c>
      <c r="N401" s="13"/>
      <c r="O401" s="13"/>
      <c r="P401" s="13"/>
      <c r="Q401" s="14" t="s">
        <v>7</v>
      </c>
    </row>
    <row r="402" spans="1:17" ht="60" customHeight="1" x14ac:dyDescent="0.15">
      <c r="A402" s="22" t="e">
        <f>VLOOKUP(B402,#REF!,75,FALSE)</f>
        <v>#REF!</v>
      </c>
      <c r="B402" s="21"/>
      <c r="C402" s="23" t="e">
        <f>VLOOKUP(B402,#REF!,76,FALSE)</f>
        <v>#REF!</v>
      </c>
      <c r="D402" s="23" t="e">
        <f t="shared" si="6"/>
        <v>#REF!</v>
      </c>
      <c r="E402" s="24" t="e">
        <f>VLOOKUP(B402,#REF!,9,FALSE)&amp;CHAR(10)&amp;(DBCS(VLOOKUP(B402,#REF!,11,FALSE))&amp;(DBCS(VLOOKUP(B402,#REF!,10,FALSE))))</f>
        <v>#REF!</v>
      </c>
      <c r="F402" s="24" t="e">
        <f>IF(VLOOKUP(B402,#REF!,63,FALSE)="01","航空自衛隊第２補給処調達部長　村岡　良雄","航空自衛隊第２補給処調達部長代理調達管理課長　奥山　英樹")</f>
        <v>#REF!</v>
      </c>
      <c r="G402" s="25" t="e">
        <f>DATEVALUE(VLOOKUP(B402,#REF!,21,FALSE))</f>
        <v>#REF!</v>
      </c>
      <c r="H402" s="24" t="e">
        <f>VLOOKUP(B402,#REF!,18,FALSE)&amp;CHAR(10)&amp;(VLOOKUP(B402,#REF!,19,FALSE))</f>
        <v>#REF!</v>
      </c>
      <c r="I402" s="26" t="e">
        <f>VLOOKUP(H402,#REF!,2,FALSE)</f>
        <v>#REF!</v>
      </c>
      <c r="J402" s="11" t="e">
        <f>IF((VLOOKUP(B402,#REF!,68,FALSE)="55"),"一般競争入札","指名競争入札")</f>
        <v>#REF!</v>
      </c>
      <c r="K402" s="27" t="e">
        <f>IF(OR((VLOOKUP(B402,#REF!,66,FALSE)="1"),(VLOOKUP(B402,#REF!,8,FALSE)="1")),"非公開",(VLOOKUP(B402,#REF!,30,"FALSE")))</f>
        <v>#REF!</v>
      </c>
      <c r="L402" s="27" t="e">
        <f>VLOOKUP(B402,#REF!,29,FALSE)</f>
        <v>#REF!</v>
      </c>
      <c r="M402" s="28" t="e">
        <f>IF(OR((VLOOKUP(B402,#REF!,66,FALSE)="1"),(VLOOKUP(B402,#REF!,8,FALSE)="1")),"非公開",(ROUNDDOWN(L402/K402,3)))</f>
        <v>#REF!</v>
      </c>
      <c r="N402" s="13"/>
      <c r="O402" s="13"/>
      <c r="P402" s="13"/>
      <c r="Q402" s="14" t="s">
        <v>7</v>
      </c>
    </row>
    <row r="403" spans="1:17" ht="60" customHeight="1" x14ac:dyDescent="0.15">
      <c r="A403" s="22" t="e">
        <f>VLOOKUP(B403,#REF!,75,FALSE)</f>
        <v>#REF!</v>
      </c>
      <c r="B403" s="21"/>
      <c r="C403" s="23" t="e">
        <f>VLOOKUP(B403,#REF!,76,FALSE)</f>
        <v>#REF!</v>
      </c>
      <c r="D403" s="23" t="e">
        <f t="shared" si="6"/>
        <v>#REF!</v>
      </c>
      <c r="E403" s="24" t="e">
        <f>VLOOKUP(B403,#REF!,9,FALSE)&amp;CHAR(10)&amp;(DBCS(VLOOKUP(B403,#REF!,11,FALSE))&amp;(DBCS(VLOOKUP(B403,#REF!,10,FALSE))))</f>
        <v>#REF!</v>
      </c>
      <c r="F403" s="24" t="e">
        <f>IF(VLOOKUP(B403,#REF!,63,FALSE)="01","航空自衛隊第２補給処調達部長　村岡　良雄","航空自衛隊第２補給処調達部長代理調達管理課長　奥山　英樹")</f>
        <v>#REF!</v>
      </c>
      <c r="G403" s="25" t="e">
        <f>DATEVALUE(VLOOKUP(B403,#REF!,21,FALSE))</f>
        <v>#REF!</v>
      </c>
      <c r="H403" s="24" t="e">
        <f>VLOOKUP(B403,#REF!,18,FALSE)&amp;CHAR(10)&amp;(VLOOKUP(B403,#REF!,19,FALSE))</f>
        <v>#REF!</v>
      </c>
      <c r="I403" s="26" t="e">
        <f>VLOOKUP(H403,#REF!,2,FALSE)</f>
        <v>#REF!</v>
      </c>
      <c r="J403" s="11" t="e">
        <f>IF((VLOOKUP(B403,#REF!,68,FALSE)="55"),"一般競争入札","指名競争入札")</f>
        <v>#REF!</v>
      </c>
      <c r="K403" s="27" t="e">
        <f>IF(OR((VLOOKUP(B403,#REF!,66,FALSE)="1"),(VLOOKUP(B403,#REF!,8,FALSE)="1")),"非公開",(VLOOKUP(B403,#REF!,30,"FALSE")))</f>
        <v>#REF!</v>
      </c>
      <c r="L403" s="27" t="e">
        <f>VLOOKUP(B403,#REF!,29,FALSE)</f>
        <v>#REF!</v>
      </c>
      <c r="M403" s="28" t="e">
        <f>IF(OR((VLOOKUP(B403,#REF!,66,FALSE)="1"),(VLOOKUP(B403,#REF!,8,FALSE)="1")),"非公開",(ROUNDDOWN(L403/K403,3)))</f>
        <v>#REF!</v>
      </c>
      <c r="N403" s="13"/>
      <c r="O403" s="13"/>
      <c r="P403" s="13"/>
      <c r="Q403" s="14" t="s">
        <v>7</v>
      </c>
    </row>
    <row r="404" spans="1:17" ht="60" customHeight="1" x14ac:dyDescent="0.15">
      <c r="A404" s="22" t="e">
        <f>VLOOKUP(B404,#REF!,75,FALSE)</f>
        <v>#REF!</v>
      </c>
      <c r="B404" s="21"/>
      <c r="C404" s="23" t="e">
        <f>VLOOKUP(B404,#REF!,76,FALSE)</f>
        <v>#REF!</v>
      </c>
      <c r="D404" s="23" t="e">
        <f t="shared" si="6"/>
        <v>#REF!</v>
      </c>
      <c r="E404" s="24" t="e">
        <f>VLOOKUP(B404,#REF!,9,FALSE)&amp;CHAR(10)&amp;(DBCS(VLOOKUP(B404,#REF!,11,FALSE))&amp;(DBCS(VLOOKUP(B404,#REF!,10,FALSE))))</f>
        <v>#REF!</v>
      </c>
      <c r="F404" s="24" t="e">
        <f>IF(VLOOKUP(B404,#REF!,63,FALSE)="01","航空自衛隊第２補給処調達部長　村岡　良雄","航空自衛隊第２補給処調達部長代理調達管理課長　奥山　英樹")</f>
        <v>#REF!</v>
      </c>
      <c r="G404" s="25" t="e">
        <f>DATEVALUE(VLOOKUP(B404,#REF!,21,FALSE))</f>
        <v>#REF!</v>
      </c>
      <c r="H404" s="24" t="e">
        <f>VLOOKUP(B404,#REF!,18,FALSE)&amp;CHAR(10)&amp;(VLOOKUP(B404,#REF!,19,FALSE))</f>
        <v>#REF!</v>
      </c>
      <c r="I404" s="26" t="e">
        <f>VLOOKUP(H404,#REF!,2,FALSE)</f>
        <v>#REF!</v>
      </c>
      <c r="J404" s="11" t="e">
        <f>IF((VLOOKUP(B404,#REF!,68,FALSE)="55"),"一般競争入札","指名競争入札")</f>
        <v>#REF!</v>
      </c>
      <c r="K404" s="27" t="e">
        <f>IF(OR((VLOOKUP(B404,#REF!,66,FALSE)="1"),(VLOOKUP(B404,#REF!,8,FALSE)="1")),"非公開",(VLOOKUP(B404,#REF!,30,"FALSE")))</f>
        <v>#REF!</v>
      </c>
      <c r="L404" s="27" t="e">
        <f>VLOOKUP(B404,#REF!,29,FALSE)</f>
        <v>#REF!</v>
      </c>
      <c r="M404" s="28" t="e">
        <f>IF(OR((VLOOKUP(B404,#REF!,66,FALSE)="1"),(VLOOKUP(B404,#REF!,8,FALSE)="1")),"非公開",(ROUNDDOWN(L404/K404,3)))</f>
        <v>#REF!</v>
      </c>
      <c r="N404" s="13"/>
      <c r="O404" s="13"/>
      <c r="P404" s="13"/>
      <c r="Q404" s="14" t="s">
        <v>7</v>
      </c>
    </row>
    <row r="405" spans="1:17" ht="60" customHeight="1" x14ac:dyDescent="0.15">
      <c r="A405" s="22" t="e">
        <f>VLOOKUP(B405,#REF!,75,FALSE)</f>
        <v>#REF!</v>
      </c>
      <c r="B405" s="21"/>
      <c r="C405" s="23" t="e">
        <f>VLOOKUP(B405,#REF!,76,FALSE)</f>
        <v>#REF!</v>
      </c>
      <c r="D405" s="23" t="e">
        <f t="shared" si="6"/>
        <v>#REF!</v>
      </c>
      <c r="E405" s="24" t="e">
        <f>VLOOKUP(B405,#REF!,9,FALSE)&amp;CHAR(10)&amp;(DBCS(VLOOKUP(B405,#REF!,11,FALSE))&amp;(DBCS(VLOOKUP(B405,#REF!,10,FALSE))))</f>
        <v>#REF!</v>
      </c>
      <c r="F405" s="24" t="e">
        <f>IF(VLOOKUP(B405,#REF!,63,FALSE)="01","航空自衛隊第２補給処調達部長　村岡　良雄","航空自衛隊第２補給処調達部長代理調達管理課長　奥山　英樹")</f>
        <v>#REF!</v>
      </c>
      <c r="G405" s="25" t="e">
        <f>DATEVALUE(VLOOKUP(B405,#REF!,21,FALSE))</f>
        <v>#REF!</v>
      </c>
      <c r="H405" s="24" t="e">
        <f>VLOOKUP(B405,#REF!,18,FALSE)&amp;CHAR(10)&amp;(VLOOKUP(B405,#REF!,19,FALSE))</f>
        <v>#REF!</v>
      </c>
      <c r="I405" s="26" t="e">
        <f>VLOOKUP(H405,#REF!,2,FALSE)</f>
        <v>#REF!</v>
      </c>
      <c r="J405" s="11" t="e">
        <f>IF((VLOOKUP(B405,#REF!,68,FALSE)="55"),"一般競争入札","指名競争入札")</f>
        <v>#REF!</v>
      </c>
      <c r="K405" s="27" t="e">
        <f>IF(OR((VLOOKUP(B405,#REF!,66,FALSE)="1"),(VLOOKUP(B405,#REF!,8,FALSE)="1")),"非公開",(VLOOKUP(B405,#REF!,30,"FALSE")))</f>
        <v>#REF!</v>
      </c>
      <c r="L405" s="27" t="e">
        <f>VLOOKUP(B405,#REF!,29,FALSE)</f>
        <v>#REF!</v>
      </c>
      <c r="M405" s="28" t="e">
        <f>IF(OR((VLOOKUP(B405,#REF!,66,FALSE)="1"),(VLOOKUP(B405,#REF!,8,FALSE)="1")),"非公開",(ROUNDDOWN(L405/K405,3)))</f>
        <v>#REF!</v>
      </c>
      <c r="N405" s="13"/>
      <c r="O405" s="13"/>
      <c r="P405" s="13"/>
      <c r="Q405" s="14" t="s">
        <v>7</v>
      </c>
    </row>
    <row r="406" spans="1:17" ht="60" customHeight="1" x14ac:dyDescent="0.15">
      <c r="A406" s="22" t="e">
        <f>VLOOKUP(B406,#REF!,75,FALSE)</f>
        <v>#REF!</v>
      </c>
      <c r="B406" s="21"/>
      <c r="C406" s="23" t="e">
        <f>VLOOKUP(B406,#REF!,76,FALSE)</f>
        <v>#REF!</v>
      </c>
      <c r="D406" s="23" t="e">
        <f t="shared" si="6"/>
        <v>#REF!</v>
      </c>
      <c r="E406" s="24" t="e">
        <f>VLOOKUP(B406,#REF!,9,FALSE)&amp;CHAR(10)&amp;(DBCS(VLOOKUP(B406,#REF!,11,FALSE))&amp;(DBCS(VLOOKUP(B406,#REF!,10,FALSE))))</f>
        <v>#REF!</v>
      </c>
      <c r="F406" s="24" t="e">
        <f>IF(VLOOKUP(B406,#REF!,63,FALSE)="01","航空自衛隊第２補給処調達部長　村岡　良雄","航空自衛隊第２補給処調達部長代理調達管理課長　奥山　英樹")</f>
        <v>#REF!</v>
      </c>
      <c r="G406" s="25" t="e">
        <f>DATEVALUE(VLOOKUP(B406,#REF!,21,FALSE))</f>
        <v>#REF!</v>
      </c>
      <c r="H406" s="24" t="e">
        <f>VLOOKUP(B406,#REF!,18,FALSE)&amp;CHAR(10)&amp;(VLOOKUP(B406,#REF!,19,FALSE))</f>
        <v>#REF!</v>
      </c>
      <c r="I406" s="26" t="e">
        <f>VLOOKUP(H406,#REF!,2,FALSE)</f>
        <v>#REF!</v>
      </c>
      <c r="J406" s="11" t="e">
        <f>IF((VLOOKUP(B406,#REF!,68,FALSE)="55"),"一般競争入札","指名競争入札")</f>
        <v>#REF!</v>
      </c>
      <c r="K406" s="27" t="e">
        <f>IF(OR((VLOOKUP(B406,#REF!,66,FALSE)="1"),(VLOOKUP(B406,#REF!,8,FALSE)="1")),"非公開",(VLOOKUP(B406,#REF!,30,"FALSE")))</f>
        <v>#REF!</v>
      </c>
      <c r="L406" s="27" t="e">
        <f>VLOOKUP(B406,#REF!,29,FALSE)</f>
        <v>#REF!</v>
      </c>
      <c r="M406" s="28" t="e">
        <f>IF(OR((VLOOKUP(B406,#REF!,66,FALSE)="1"),(VLOOKUP(B406,#REF!,8,FALSE)="1")),"非公開",(ROUNDDOWN(L406/K406,3)))</f>
        <v>#REF!</v>
      </c>
      <c r="N406" s="13"/>
      <c r="O406" s="13"/>
      <c r="P406" s="13"/>
      <c r="Q406" s="14" t="s">
        <v>7</v>
      </c>
    </row>
    <row r="407" spans="1:17" ht="60" customHeight="1" x14ac:dyDescent="0.15">
      <c r="A407" s="22" t="e">
        <f>VLOOKUP(B407,#REF!,75,FALSE)</f>
        <v>#REF!</v>
      </c>
      <c r="B407" s="21"/>
      <c r="C407" s="23" t="e">
        <f>VLOOKUP(B407,#REF!,76,FALSE)</f>
        <v>#REF!</v>
      </c>
      <c r="D407" s="23" t="e">
        <f t="shared" si="6"/>
        <v>#REF!</v>
      </c>
      <c r="E407" s="24" t="e">
        <f>VLOOKUP(B407,#REF!,9,FALSE)&amp;CHAR(10)&amp;(DBCS(VLOOKUP(B407,#REF!,11,FALSE))&amp;(DBCS(VLOOKUP(B407,#REF!,10,FALSE))))</f>
        <v>#REF!</v>
      </c>
      <c r="F407" s="24" t="e">
        <f>IF(VLOOKUP(B407,#REF!,63,FALSE)="01","航空自衛隊第２補給処調達部長　村岡　良雄","航空自衛隊第２補給処調達部長代理調達管理課長　奥山　英樹")</f>
        <v>#REF!</v>
      </c>
      <c r="G407" s="25" t="e">
        <f>DATEVALUE(VLOOKUP(B407,#REF!,21,FALSE))</f>
        <v>#REF!</v>
      </c>
      <c r="H407" s="24" t="e">
        <f>VLOOKUP(B407,#REF!,18,FALSE)&amp;CHAR(10)&amp;(VLOOKUP(B407,#REF!,19,FALSE))</f>
        <v>#REF!</v>
      </c>
      <c r="I407" s="26" t="e">
        <f>VLOOKUP(H407,#REF!,2,FALSE)</f>
        <v>#REF!</v>
      </c>
      <c r="J407" s="11" t="e">
        <f>IF((VLOOKUP(B407,#REF!,68,FALSE)="55"),"一般競争入札","指名競争入札")</f>
        <v>#REF!</v>
      </c>
      <c r="K407" s="27" t="e">
        <f>IF(OR((VLOOKUP(B407,#REF!,66,FALSE)="1"),(VLOOKUP(B407,#REF!,8,FALSE)="1")),"非公開",(VLOOKUP(B407,#REF!,30,"FALSE")))</f>
        <v>#REF!</v>
      </c>
      <c r="L407" s="27" t="e">
        <f>VLOOKUP(B407,#REF!,29,FALSE)</f>
        <v>#REF!</v>
      </c>
      <c r="M407" s="28" t="e">
        <f>IF(OR((VLOOKUP(B407,#REF!,66,FALSE)="1"),(VLOOKUP(B407,#REF!,8,FALSE)="1")),"非公開",(ROUNDDOWN(L407/K407,3)))</f>
        <v>#REF!</v>
      </c>
      <c r="N407" s="13"/>
      <c r="O407" s="13"/>
      <c r="P407" s="13"/>
      <c r="Q407" s="14" t="s">
        <v>7</v>
      </c>
    </row>
    <row r="408" spans="1:17" ht="60" customHeight="1" x14ac:dyDescent="0.15">
      <c r="A408" s="22" t="e">
        <f>VLOOKUP(B408,#REF!,75,FALSE)</f>
        <v>#REF!</v>
      </c>
      <c r="B408" s="21"/>
      <c r="C408" s="23" t="e">
        <f>VLOOKUP(B408,#REF!,76,FALSE)</f>
        <v>#REF!</v>
      </c>
      <c r="D408" s="23" t="e">
        <f t="shared" si="6"/>
        <v>#REF!</v>
      </c>
      <c r="E408" s="24" t="e">
        <f>VLOOKUP(B408,#REF!,9,FALSE)&amp;CHAR(10)&amp;(DBCS(VLOOKUP(B408,#REF!,11,FALSE))&amp;(DBCS(VLOOKUP(B408,#REF!,10,FALSE))))</f>
        <v>#REF!</v>
      </c>
      <c r="F408" s="24" t="e">
        <f>IF(VLOOKUP(B408,#REF!,63,FALSE)="01","航空自衛隊第２補給処調達部長　村岡　良雄","航空自衛隊第２補給処調達部長代理調達管理課長　奥山　英樹")</f>
        <v>#REF!</v>
      </c>
      <c r="G408" s="25" t="e">
        <f>DATEVALUE(VLOOKUP(B408,#REF!,21,FALSE))</f>
        <v>#REF!</v>
      </c>
      <c r="H408" s="24" t="e">
        <f>VLOOKUP(B408,#REF!,18,FALSE)&amp;CHAR(10)&amp;(VLOOKUP(B408,#REF!,19,FALSE))</f>
        <v>#REF!</v>
      </c>
      <c r="I408" s="26" t="e">
        <f>VLOOKUP(H408,#REF!,2,FALSE)</f>
        <v>#REF!</v>
      </c>
      <c r="J408" s="11" t="e">
        <f>IF((VLOOKUP(B408,#REF!,68,FALSE)="55"),"一般競争入札","指名競争入札")</f>
        <v>#REF!</v>
      </c>
      <c r="K408" s="27" t="e">
        <f>IF(OR((VLOOKUP(B408,#REF!,66,FALSE)="1"),(VLOOKUP(B408,#REF!,8,FALSE)="1")),"非公開",(VLOOKUP(B408,#REF!,30,"FALSE")))</f>
        <v>#REF!</v>
      </c>
      <c r="L408" s="27" t="e">
        <f>VLOOKUP(B408,#REF!,29,FALSE)</f>
        <v>#REF!</v>
      </c>
      <c r="M408" s="28" t="e">
        <f>IF(OR((VLOOKUP(B408,#REF!,66,FALSE)="1"),(VLOOKUP(B408,#REF!,8,FALSE)="1")),"非公開",(ROUNDDOWN(L408/K408,3)))</f>
        <v>#REF!</v>
      </c>
      <c r="N408" s="13"/>
      <c r="O408" s="13"/>
      <c r="P408" s="13"/>
      <c r="Q408" s="14" t="s">
        <v>7</v>
      </c>
    </row>
    <row r="409" spans="1:17" ht="60" customHeight="1" x14ac:dyDescent="0.15">
      <c r="A409" s="22" t="e">
        <f>VLOOKUP(B409,#REF!,75,FALSE)</f>
        <v>#REF!</v>
      </c>
      <c r="B409" s="21"/>
      <c r="C409" s="23" t="e">
        <f>VLOOKUP(B409,#REF!,76,FALSE)</f>
        <v>#REF!</v>
      </c>
      <c r="D409" s="23" t="e">
        <f t="shared" si="6"/>
        <v>#REF!</v>
      </c>
      <c r="E409" s="24" t="e">
        <f>VLOOKUP(B409,#REF!,9,FALSE)&amp;CHAR(10)&amp;(DBCS(VLOOKUP(B409,#REF!,11,FALSE))&amp;(DBCS(VLOOKUP(B409,#REF!,10,FALSE))))</f>
        <v>#REF!</v>
      </c>
      <c r="F409" s="24" t="e">
        <f>IF(VLOOKUP(B409,#REF!,63,FALSE)="01","航空自衛隊第２補給処調達部長　村岡　良雄","航空自衛隊第２補給処調達部長代理調達管理課長　奥山　英樹")</f>
        <v>#REF!</v>
      </c>
      <c r="G409" s="25" t="e">
        <f>DATEVALUE(VLOOKUP(B409,#REF!,21,FALSE))</f>
        <v>#REF!</v>
      </c>
      <c r="H409" s="24" t="e">
        <f>VLOOKUP(B409,#REF!,18,FALSE)&amp;CHAR(10)&amp;(VLOOKUP(B409,#REF!,19,FALSE))</f>
        <v>#REF!</v>
      </c>
      <c r="I409" s="26" t="e">
        <f>VLOOKUP(H409,#REF!,2,FALSE)</f>
        <v>#REF!</v>
      </c>
      <c r="J409" s="11" t="e">
        <f>IF((VLOOKUP(B409,#REF!,68,FALSE)="55"),"一般競争入札","指名競争入札")</f>
        <v>#REF!</v>
      </c>
      <c r="K409" s="27" t="e">
        <f>IF(OR((VLOOKUP(B409,#REF!,66,FALSE)="1"),(VLOOKUP(B409,#REF!,8,FALSE)="1")),"非公開",(VLOOKUP(B409,#REF!,30,"FALSE")))</f>
        <v>#REF!</v>
      </c>
      <c r="L409" s="27" t="e">
        <f>VLOOKUP(B409,#REF!,29,FALSE)</f>
        <v>#REF!</v>
      </c>
      <c r="M409" s="28" t="e">
        <f>IF(OR((VLOOKUP(B409,#REF!,66,FALSE)="1"),(VLOOKUP(B409,#REF!,8,FALSE)="1")),"非公開",(ROUNDDOWN(L409/K409,3)))</f>
        <v>#REF!</v>
      </c>
      <c r="N409" s="13"/>
      <c r="O409" s="13"/>
      <c r="P409" s="13"/>
      <c r="Q409" s="14" t="s">
        <v>7</v>
      </c>
    </row>
    <row r="410" spans="1:17" ht="60" customHeight="1" x14ac:dyDescent="0.15">
      <c r="A410" s="22" t="e">
        <f>VLOOKUP(B410,#REF!,75,FALSE)</f>
        <v>#REF!</v>
      </c>
      <c r="B410" s="21"/>
      <c r="C410" s="23" t="e">
        <f>VLOOKUP(B410,#REF!,76,FALSE)</f>
        <v>#REF!</v>
      </c>
      <c r="D410" s="23" t="e">
        <f t="shared" si="6"/>
        <v>#REF!</v>
      </c>
      <c r="E410" s="24" t="e">
        <f>VLOOKUP(B410,#REF!,9,FALSE)&amp;CHAR(10)&amp;(DBCS(VLOOKUP(B410,#REF!,11,FALSE))&amp;(DBCS(VLOOKUP(B410,#REF!,10,FALSE))))</f>
        <v>#REF!</v>
      </c>
      <c r="F410" s="24" t="e">
        <f>IF(VLOOKUP(B410,#REF!,63,FALSE)="01","航空自衛隊第２補給処調達部長　村岡　良雄","航空自衛隊第２補給処調達部長代理調達管理課長　奥山　英樹")</f>
        <v>#REF!</v>
      </c>
      <c r="G410" s="25" t="e">
        <f>DATEVALUE(VLOOKUP(B410,#REF!,21,FALSE))</f>
        <v>#REF!</v>
      </c>
      <c r="H410" s="24" t="e">
        <f>VLOOKUP(B410,#REF!,18,FALSE)&amp;CHAR(10)&amp;(VLOOKUP(B410,#REF!,19,FALSE))</f>
        <v>#REF!</v>
      </c>
      <c r="I410" s="26" t="e">
        <f>VLOOKUP(H410,#REF!,2,FALSE)</f>
        <v>#REF!</v>
      </c>
      <c r="J410" s="11" t="e">
        <f>IF((VLOOKUP(B410,#REF!,68,FALSE)="55"),"一般競争入札","指名競争入札")</f>
        <v>#REF!</v>
      </c>
      <c r="K410" s="27" t="e">
        <f>IF(OR((VLOOKUP(B410,#REF!,66,FALSE)="1"),(VLOOKUP(B410,#REF!,8,FALSE)="1")),"非公開",(VLOOKUP(B410,#REF!,30,"FALSE")))</f>
        <v>#REF!</v>
      </c>
      <c r="L410" s="27" t="e">
        <f>VLOOKUP(B410,#REF!,29,FALSE)</f>
        <v>#REF!</v>
      </c>
      <c r="M410" s="28" t="e">
        <f>IF(OR((VLOOKUP(B410,#REF!,66,FALSE)="1"),(VLOOKUP(B410,#REF!,8,FALSE)="1")),"非公開",(ROUNDDOWN(L410/K410,3)))</f>
        <v>#REF!</v>
      </c>
      <c r="N410" s="13"/>
      <c r="O410" s="13"/>
      <c r="P410" s="13"/>
      <c r="Q410" s="14" t="s">
        <v>7</v>
      </c>
    </row>
    <row r="411" spans="1:17" ht="60" customHeight="1" x14ac:dyDescent="0.15">
      <c r="A411" s="22" t="e">
        <f>VLOOKUP(B411,#REF!,75,FALSE)</f>
        <v>#REF!</v>
      </c>
      <c r="B411" s="21"/>
      <c r="C411" s="23" t="e">
        <f>VLOOKUP(B411,#REF!,76,FALSE)</f>
        <v>#REF!</v>
      </c>
      <c r="D411" s="23" t="e">
        <f t="shared" si="6"/>
        <v>#REF!</v>
      </c>
      <c r="E411" s="24" t="e">
        <f>VLOOKUP(B411,#REF!,9,FALSE)&amp;CHAR(10)&amp;(DBCS(VLOOKUP(B411,#REF!,11,FALSE))&amp;(DBCS(VLOOKUP(B411,#REF!,10,FALSE))))</f>
        <v>#REF!</v>
      </c>
      <c r="F411" s="24" t="e">
        <f>IF(VLOOKUP(B411,#REF!,63,FALSE)="01","航空自衛隊第２補給処調達部長　村岡　良雄","航空自衛隊第２補給処調達部長代理調達管理課長　奥山　英樹")</f>
        <v>#REF!</v>
      </c>
      <c r="G411" s="25" t="e">
        <f>DATEVALUE(VLOOKUP(B411,#REF!,21,FALSE))</f>
        <v>#REF!</v>
      </c>
      <c r="H411" s="24" t="e">
        <f>VLOOKUP(B411,#REF!,18,FALSE)&amp;CHAR(10)&amp;(VLOOKUP(B411,#REF!,19,FALSE))</f>
        <v>#REF!</v>
      </c>
      <c r="I411" s="26" t="e">
        <f>VLOOKUP(H411,#REF!,2,FALSE)</f>
        <v>#REF!</v>
      </c>
      <c r="J411" s="11" t="e">
        <f>IF((VLOOKUP(B411,#REF!,68,FALSE)="55"),"一般競争入札","指名競争入札")</f>
        <v>#REF!</v>
      </c>
      <c r="K411" s="27" t="e">
        <f>IF(OR((VLOOKUP(B411,#REF!,66,FALSE)="1"),(VLOOKUP(B411,#REF!,8,FALSE)="1")),"非公開",(VLOOKUP(B411,#REF!,30,"FALSE")))</f>
        <v>#REF!</v>
      </c>
      <c r="L411" s="27" t="e">
        <f>VLOOKUP(B411,#REF!,29,FALSE)</f>
        <v>#REF!</v>
      </c>
      <c r="M411" s="28" t="e">
        <f>IF(OR((VLOOKUP(B411,#REF!,66,FALSE)="1"),(VLOOKUP(B411,#REF!,8,FALSE)="1")),"非公開",(ROUNDDOWN(L411/K411,3)))</f>
        <v>#REF!</v>
      </c>
      <c r="N411" s="13"/>
      <c r="O411" s="13"/>
      <c r="P411" s="13"/>
      <c r="Q411" s="14" t="s">
        <v>7</v>
      </c>
    </row>
    <row r="412" spans="1:17" ht="60" customHeight="1" x14ac:dyDescent="0.15">
      <c r="A412" s="22" t="e">
        <f>VLOOKUP(B412,#REF!,75,FALSE)</f>
        <v>#REF!</v>
      </c>
      <c r="B412" s="21"/>
      <c r="C412" s="23" t="e">
        <f>VLOOKUP(B412,#REF!,76,FALSE)</f>
        <v>#REF!</v>
      </c>
      <c r="D412" s="23" t="e">
        <f t="shared" si="6"/>
        <v>#REF!</v>
      </c>
      <c r="E412" s="24" t="e">
        <f>VLOOKUP(B412,#REF!,9,FALSE)&amp;CHAR(10)&amp;(DBCS(VLOOKUP(B412,#REF!,11,FALSE))&amp;(DBCS(VLOOKUP(B412,#REF!,10,FALSE))))</f>
        <v>#REF!</v>
      </c>
      <c r="F412" s="24" t="e">
        <f>IF(VLOOKUP(B412,#REF!,63,FALSE)="01","航空自衛隊第２補給処調達部長　村岡　良雄","航空自衛隊第２補給処調達部長代理調達管理課長　奥山　英樹")</f>
        <v>#REF!</v>
      </c>
      <c r="G412" s="25" t="e">
        <f>DATEVALUE(VLOOKUP(B412,#REF!,21,FALSE))</f>
        <v>#REF!</v>
      </c>
      <c r="H412" s="24" t="e">
        <f>VLOOKUP(B412,#REF!,18,FALSE)&amp;CHAR(10)&amp;(VLOOKUP(B412,#REF!,19,FALSE))</f>
        <v>#REF!</v>
      </c>
      <c r="I412" s="26" t="e">
        <f>VLOOKUP(H412,#REF!,2,FALSE)</f>
        <v>#REF!</v>
      </c>
      <c r="J412" s="11" t="e">
        <f>IF((VLOOKUP(B412,#REF!,68,FALSE)="55"),"一般競争入札","指名競争入札")</f>
        <v>#REF!</v>
      </c>
      <c r="K412" s="27" t="e">
        <f>IF(OR((VLOOKUP(B412,#REF!,66,FALSE)="1"),(VLOOKUP(B412,#REF!,8,FALSE)="1")),"非公開",(VLOOKUP(B412,#REF!,30,"FALSE")))</f>
        <v>#REF!</v>
      </c>
      <c r="L412" s="27" t="e">
        <f>VLOOKUP(B412,#REF!,29,FALSE)</f>
        <v>#REF!</v>
      </c>
      <c r="M412" s="28" t="e">
        <f>IF(OR((VLOOKUP(B412,#REF!,66,FALSE)="1"),(VLOOKUP(B412,#REF!,8,FALSE)="1")),"非公開",(ROUNDDOWN(L412/K412,3)))</f>
        <v>#REF!</v>
      </c>
      <c r="N412" s="13"/>
      <c r="O412" s="13"/>
      <c r="P412" s="13"/>
      <c r="Q412" s="14" t="s">
        <v>7</v>
      </c>
    </row>
    <row r="413" spans="1:17" ht="60" customHeight="1" x14ac:dyDescent="0.15">
      <c r="A413" s="22" t="e">
        <f>VLOOKUP(B413,#REF!,75,FALSE)</f>
        <v>#REF!</v>
      </c>
      <c r="B413" s="21"/>
      <c r="C413" s="23" t="e">
        <f>VLOOKUP(B413,#REF!,76,FALSE)</f>
        <v>#REF!</v>
      </c>
      <c r="D413" s="23" t="e">
        <f t="shared" si="6"/>
        <v>#REF!</v>
      </c>
      <c r="E413" s="24" t="e">
        <f>VLOOKUP(B413,#REF!,9,FALSE)&amp;CHAR(10)&amp;(DBCS(VLOOKUP(B413,#REF!,11,FALSE))&amp;(DBCS(VLOOKUP(B413,#REF!,10,FALSE))))</f>
        <v>#REF!</v>
      </c>
      <c r="F413" s="24" t="e">
        <f>IF(VLOOKUP(B413,#REF!,63,FALSE)="01","航空自衛隊第２補給処調達部長　村岡　良雄","航空自衛隊第２補給処調達部長代理調達管理課長　奥山　英樹")</f>
        <v>#REF!</v>
      </c>
      <c r="G413" s="25" t="e">
        <f>DATEVALUE(VLOOKUP(B413,#REF!,21,FALSE))</f>
        <v>#REF!</v>
      </c>
      <c r="H413" s="24" t="e">
        <f>VLOOKUP(B413,#REF!,18,FALSE)&amp;CHAR(10)&amp;(VLOOKUP(B413,#REF!,19,FALSE))</f>
        <v>#REF!</v>
      </c>
      <c r="I413" s="26" t="e">
        <f>VLOOKUP(H413,#REF!,2,FALSE)</f>
        <v>#REF!</v>
      </c>
      <c r="J413" s="11" t="e">
        <f>IF((VLOOKUP(B413,#REF!,68,FALSE)="55"),"一般競争入札","指名競争入札")</f>
        <v>#REF!</v>
      </c>
      <c r="K413" s="27" t="e">
        <f>IF(OR((VLOOKUP(B413,#REF!,66,FALSE)="1"),(VLOOKUP(B413,#REF!,8,FALSE)="1")),"非公開",(VLOOKUP(B413,#REF!,30,"FALSE")))</f>
        <v>#REF!</v>
      </c>
      <c r="L413" s="27" t="e">
        <f>VLOOKUP(B413,#REF!,29,FALSE)</f>
        <v>#REF!</v>
      </c>
      <c r="M413" s="28" t="e">
        <f>IF(OR((VLOOKUP(B413,#REF!,66,FALSE)="1"),(VLOOKUP(B413,#REF!,8,FALSE)="1")),"非公開",(ROUNDDOWN(L413/K413,3)))</f>
        <v>#REF!</v>
      </c>
      <c r="N413" s="13"/>
      <c r="O413" s="13"/>
      <c r="P413" s="13"/>
      <c r="Q413" s="14" t="s">
        <v>7</v>
      </c>
    </row>
    <row r="414" spans="1:17" ht="60" customHeight="1" x14ac:dyDescent="0.15">
      <c r="A414" s="22" t="e">
        <f>VLOOKUP(B414,#REF!,75,FALSE)</f>
        <v>#REF!</v>
      </c>
      <c r="B414" s="21"/>
      <c r="C414" s="23" t="e">
        <f>VLOOKUP(B414,#REF!,76,FALSE)</f>
        <v>#REF!</v>
      </c>
      <c r="D414" s="23" t="e">
        <f t="shared" si="6"/>
        <v>#REF!</v>
      </c>
      <c r="E414" s="24" t="e">
        <f>VLOOKUP(B414,#REF!,9,FALSE)&amp;CHAR(10)&amp;(DBCS(VLOOKUP(B414,#REF!,11,FALSE))&amp;(DBCS(VLOOKUP(B414,#REF!,10,FALSE))))</f>
        <v>#REF!</v>
      </c>
      <c r="F414" s="24" t="e">
        <f>IF(VLOOKUP(B414,#REF!,63,FALSE)="01","航空自衛隊第２補給処調達部長　村岡　良雄","航空自衛隊第２補給処調達部長代理調達管理課長　奥山　英樹")</f>
        <v>#REF!</v>
      </c>
      <c r="G414" s="25" t="e">
        <f>DATEVALUE(VLOOKUP(B414,#REF!,21,FALSE))</f>
        <v>#REF!</v>
      </c>
      <c r="H414" s="24" t="e">
        <f>VLOOKUP(B414,#REF!,18,FALSE)&amp;CHAR(10)&amp;(VLOOKUP(B414,#REF!,19,FALSE))</f>
        <v>#REF!</v>
      </c>
      <c r="I414" s="26" t="e">
        <f>VLOOKUP(H414,#REF!,2,FALSE)</f>
        <v>#REF!</v>
      </c>
      <c r="J414" s="11" t="e">
        <f>IF((VLOOKUP(B414,#REF!,68,FALSE)="55"),"一般競争入札","指名競争入札")</f>
        <v>#REF!</v>
      </c>
      <c r="K414" s="27" t="e">
        <f>IF(OR((VLOOKUP(B414,#REF!,66,FALSE)="1"),(VLOOKUP(B414,#REF!,8,FALSE)="1")),"非公開",(VLOOKUP(B414,#REF!,30,"FALSE")))</f>
        <v>#REF!</v>
      </c>
      <c r="L414" s="27" t="e">
        <f>VLOOKUP(B414,#REF!,29,FALSE)</f>
        <v>#REF!</v>
      </c>
      <c r="M414" s="28" t="e">
        <f>IF(OR((VLOOKUP(B414,#REF!,66,FALSE)="1"),(VLOOKUP(B414,#REF!,8,FALSE)="1")),"非公開",(ROUNDDOWN(L414/K414,3)))</f>
        <v>#REF!</v>
      </c>
      <c r="N414" s="13"/>
      <c r="O414" s="13"/>
      <c r="P414" s="13"/>
      <c r="Q414" s="14" t="s">
        <v>7</v>
      </c>
    </row>
    <row r="415" spans="1:17" ht="60" customHeight="1" x14ac:dyDescent="0.15">
      <c r="A415" s="22" t="e">
        <f>VLOOKUP(B415,#REF!,75,FALSE)</f>
        <v>#REF!</v>
      </c>
      <c r="B415" s="21"/>
      <c r="C415" s="23" t="e">
        <f>VLOOKUP(B415,#REF!,76,FALSE)</f>
        <v>#REF!</v>
      </c>
      <c r="D415" s="23" t="e">
        <f t="shared" si="6"/>
        <v>#REF!</v>
      </c>
      <c r="E415" s="24" t="e">
        <f>VLOOKUP(B415,#REF!,9,FALSE)&amp;CHAR(10)&amp;(DBCS(VLOOKUP(B415,#REF!,11,FALSE))&amp;(DBCS(VLOOKUP(B415,#REF!,10,FALSE))))</f>
        <v>#REF!</v>
      </c>
      <c r="F415" s="24" t="e">
        <f>IF(VLOOKUP(B415,#REF!,63,FALSE)="01","航空自衛隊第２補給処調達部長　村岡　良雄","航空自衛隊第２補給処調達部長代理調達管理課長　奥山　英樹")</f>
        <v>#REF!</v>
      </c>
      <c r="G415" s="25" t="e">
        <f>DATEVALUE(VLOOKUP(B415,#REF!,21,FALSE))</f>
        <v>#REF!</v>
      </c>
      <c r="H415" s="24" t="e">
        <f>VLOOKUP(B415,#REF!,18,FALSE)&amp;CHAR(10)&amp;(VLOOKUP(B415,#REF!,19,FALSE))</f>
        <v>#REF!</v>
      </c>
      <c r="I415" s="26" t="e">
        <f>VLOOKUP(H415,#REF!,2,FALSE)</f>
        <v>#REF!</v>
      </c>
      <c r="J415" s="11" t="e">
        <f>IF((VLOOKUP(B415,#REF!,68,FALSE)="55"),"一般競争入札","指名競争入札")</f>
        <v>#REF!</v>
      </c>
      <c r="K415" s="27" t="e">
        <f>IF(OR((VLOOKUP(B415,#REF!,66,FALSE)="1"),(VLOOKUP(B415,#REF!,8,FALSE)="1")),"非公開",(VLOOKUP(B415,#REF!,30,"FALSE")))</f>
        <v>#REF!</v>
      </c>
      <c r="L415" s="27" t="e">
        <f>VLOOKUP(B415,#REF!,29,FALSE)</f>
        <v>#REF!</v>
      </c>
      <c r="M415" s="28" t="e">
        <f>IF(OR((VLOOKUP(B415,#REF!,66,FALSE)="1"),(VLOOKUP(B415,#REF!,8,FALSE)="1")),"非公開",(ROUNDDOWN(L415/K415,3)))</f>
        <v>#REF!</v>
      </c>
      <c r="N415" s="13"/>
      <c r="O415" s="13"/>
      <c r="P415" s="13"/>
      <c r="Q415" s="14" t="s">
        <v>7</v>
      </c>
    </row>
    <row r="416" spans="1:17" ht="60" customHeight="1" x14ac:dyDescent="0.15">
      <c r="A416" s="22" t="e">
        <f>VLOOKUP(B416,#REF!,75,FALSE)</f>
        <v>#REF!</v>
      </c>
      <c r="B416" s="21"/>
      <c r="C416" s="23" t="e">
        <f>VLOOKUP(B416,#REF!,76,FALSE)</f>
        <v>#REF!</v>
      </c>
      <c r="D416" s="23" t="e">
        <f t="shared" si="6"/>
        <v>#REF!</v>
      </c>
      <c r="E416" s="24" t="e">
        <f>VLOOKUP(B416,#REF!,9,FALSE)&amp;CHAR(10)&amp;(DBCS(VLOOKUP(B416,#REF!,11,FALSE))&amp;(DBCS(VLOOKUP(B416,#REF!,10,FALSE))))</f>
        <v>#REF!</v>
      </c>
      <c r="F416" s="24" t="e">
        <f>IF(VLOOKUP(B416,#REF!,63,FALSE)="01","航空自衛隊第２補給処調達部長　村岡　良雄","航空自衛隊第２補給処調達部長代理調達管理課長　奥山　英樹")</f>
        <v>#REF!</v>
      </c>
      <c r="G416" s="25" t="e">
        <f>DATEVALUE(VLOOKUP(B416,#REF!,21,FALSE))</f>
        <v>#REF!</v>
      </c>
      <c r="H416" s="24" t="e">
        <f>VLOOKUP(B416,#REF!,18,FALSE)&amp;CHAR(10)&amp;(VLOOKUP(B416,#REF!,19,FALSE))</f>
        <v>#REF!</v>
      </c>
      <c r="I416" s="26" t="e">
        <f>VLOOKUP(H416,#REF!,2,FALSE)</f>
        <v>#REF!</v>
      </c>
      <c r="J416" s="11" t="e">
        <f>IF((VLOOKUP(B416,#REF!,68,FALSE)="55"),"一般競争入札","指名競争入札")</f>
        <v>#REF!</v>
      </c>
      <c r="K416" s="27" t="e">
        <f>IF(OR((VLOOKUP(B416,#REF!,66,FALSE)="1"),(VLOOKUP(B416,#REF!,8,FALSE)="1")),"非公開",(VLOOKUP(B416,#REF!,30,"FALSE")))</f>
        <v>#REF!</v>
      </c>
      <c r="L416" s="27" t="e">
        <f>VLOOKUP(B416,#REF!,29,FALSE)</f>
        <v>#REF!</v>
      </c>
      <c r="M416" s="28" t="e">
        <f>IF(OR((VLOOKUP(B416,#REF!,66,FALSE)="1"),(VLOOKUP(B416,#REF!,8,FALSE)="1")),"非公開",(ROUNDDOWN(L416/K416,3)))</f>
        <v>#REF!</v>
      </c>
      <c r="N416" s="13"/>
      <c r="O416" s="13"/>
      <c r="P416" s="13"/>
      <c r="Q416" s="14" t="s">
        <v>7</v>
      </c>
    </row>
    <row r="417" spans="1:17" ht="60" customHeight="1" x14ac:dyDescent="0.15">
      <c r="A417" s="22" t="e">
        <f>VLOOKUP(B417,#REF!,75,FALSE)</f>
        <v>#REF!</v>
      </c>
      <c r="B417" s="21"/>
      <c r="C417" s="23" t="e">
        <f>VLOOKUP(B417,#REF!,76,FALSE)</f>
        <v>#REF!</v>
      </c>
      <c r="D417" s="23" t="e">
        <f t="shared" si="6"/>
        <v>#REF!</v>
      </c>
      <c r="E417" s="24" t="e">
        <f>VLOOKUP(B417,#REF!,9,FALSE)&amp;CHAR(10)&amp;(DBCS(VLOOKUP(B417,#REF!,11,FALSE))&amp;(DBCS(VLOOKUP(B417,#REF!,10,FALSE))))</f>
        <v>#REF!</v>
      </c>
      <c r="F417" s="24" t="e">
        <f>IF(VLOOKUP(B417,#REF!,63,FALSE)="01","航空自衛隊第２補給処調達部長　村岡　良雄","航空自衛隊第２補給処調達部長代理調達管理課長　奥山　英樹")</f>
        <v>#REF!</v>
      </c>
      <c r="G417" s="25" t="e">
        <f>DATEVALUE(VLOOKUP(B417,#REF!,21,FALSE))</f>
        <v>#REF!</v>
      </c>
      <c r="H417" s="24" t="e">
        <f>VLOOKUP(B417,#REF!,18,FALSE)&amp;CHAR(10)&amp;(VLOOKUP(B417,#REF!,19,FALSE))</f>
        <v>#REF!</v>
      </c>
      <c r="I417" s="26" t="e">
        <f>VLOOKUP(H417,#REF!,2,FALSE)</f>
        <v>#REF!</v>
      </c>
      <c r="J417" s="11" t="e">
        <f>IF((VLOOKUP(B417,#REF!,68,FALSE)="55"),"一般競争入札","指名競争入札")</f>
        <v>#REF!</v>
      </c>
      <c r="K417" s="27" t="e">
        <f>IF(OR((VLOOKUP(B417,#REF!,66,FALSE)="1"),(VLOOKUP(B417,#REF!,8,FALSE)="1")),"非公開",(VLOOKUP(B417,#REF!,30,"FALSE")))</f>
        <v>#REF!</v>
      </c>
      <c r="L417" s="27" t="e">
        <f>VLOOKUP(B417,#REF!,29,FALSE)</f>
        <v>#REF!</v>
      </c>
      <c r="M417" s="28" t="e">
        <f>IF(OR((VLOOKUP(B417,#REF!,66,FALSE)="1"),(VLOOKUP(B417,#REF!,8,FALSE)="1")),"非公開",(ROUNDDOWN(L417/K417,3)))</f>
        <v>#REF!</v>
      </c>
      <c r="N417" s="13"/>
      <c r="O417" s="13"/>
      <c r="P417" s="13"/>
      <c r="Q417" s="14" t="s">
        <v>7</v>
      </c>
    </row>
    <row r="418" spans="1:17" ht="60" customHeight="1" x14ac:dyDescent="0.15">
      <c r="A418" s="22" t="e">
        <f>VLOOKUP(B418,#REF!,75,FALSE)</f>
        <v>#REF!</v>
      </c>
      <c r="B418" s="21"/>
      <c r="C418" s="23" t="e">
        <f>VLOOKUP(B418,#REF!,76,FALSE)</f>
        <v>#REF!</v>
      </c>
      <c r="D418" s="23" t="e">
        <f t="shared" si="6"/>
        <v>#REF!</v>
      </c>
      <c r="E418" s="24" t="e">
        <f>VLOOKUP(B418,#REF!,9,FALSE)&amp;CHAR(10)&amp;(DBCS(VLOOKUP(B418,#REF!,11,FALSE))&amp;(DBCS(VLOOKUP(B418,#REF!,10,FALSE))))</f>
        <v>#REF!</v>
      </c>
      <c r="F418" s="24" t="e">
        <f>IF(VLOOKUP(B418,#REF!,63,FALSE)="01","航空自衛隊第２補給処調達部長　村岡　良雄","航空自衛隊第２補給処調達部長代理調達管理課長　奥山　英樹")</f>
        <v>#REF!</v>
      </c>
      <c r="G418" s="25" t="e">
        <f>DATEVALUE(VLOOKUP(B418,#REF!,21,FALSE))</f>
        <v>#REF!</v>
      </c>
      <c r="H418" s="24" t="e">
        <f>VLOOKUP(B418,#REF!,18,FALSE)&amp;CHAR(10)&amp;(VLOOKUP(B418,#REF!,19,FALSE))</f>
        <v>#REF!</v>
      </c>
      <c r="I418" s="26" t="e">
        <f>VLOOKUP(H418,#REF!,2,FALSE)</f>
        <v>#REF!</v>
      </c>
      <c r="J418" s="11" t="e">
        <f>IF((VLOOKUP(B418,#REF!,68,FALSE)="55"),"一般競争入札","指名競争入札")</f>
        <v>#REF!</v>
      </c>
      <c r="K418" s="27" t="e">
        <f>IF(OR((VLOOKUP(B418,#REF!,66,FALSE)="1"),(VLOOKUP(B418,#REF!,8,FALSE)="1")),"非公開",(VLOOKUP(B418,#REF!,30,"FALSE")))</f>
        <v>#REF!</v>
      </c>
      <c r="L418" s="27" t="e">
        <f>VLOOKUP(B418,#REF!,29,FALSE)</f>
        <v>#REF!</v>
      </c>
      <c r="M418" s="28" t="e">
        <f>IF(OR((VLOOKUP(B418,#REF!,66,FALSE)="1"),(VLOOKUP(B418,#REF!,8,FALSE)="1")),"非公開",(ROUNDDOWN(L418/K418,3)))</f>
        <v>#REF!</v>
      </c>
      <c r="N418" s="13"/>
      <c r="O418" s="13"/>
      <c r="P418" s="13"/>
      <c r="Q418" s="14" t="s">
        <v>7</v>
      </c>
    </row>
    <row r="419" spans="1:17" ht="60" customHeight="1" x14ac:dyDescent="0.15">
      <c r="A419" s="22" t="e">
        <f>VLOOKUP(B419,#REF!,75,FALSE)</f>
        <v>#REF!</v>
      </c>
      <c r="B419" s="21"/>
      <c r="C419" s="23" t="e">
        <f>VLOOKUP(B419,#REF!,76,FALSE)</f>
        <v>#REF!</v>
      </c>
      <c r="D419" s="23" t="e">
        <f t="shared" si="6"/>
        <v>#REF!</v>
      </c>
      <c r="E419" s="24" t="e">
        <f>VLOOKUP(B419,#REF!,9,FALSE)&amp;CHAR(10)&amp;(DBCS(VLOOKUP(B419,#REF!,11,FALSE))&amp;(DBCS(VLOOKUP(B419,#REF!,10,FALSE))))</f>
        <v>#REF!</v>
      </c>
      <c r="F419" s="24" t="e">
        <f>IF(VLOOKUP(B419,#REF!,63,FALSE)="01","航空自衛隊第２補給処調達部長　村岡　良雄","航空自衛隊第２補給処調達部長代理調達管理課長　奥山　英樹")</f>
        <v>#REF!</v>
      </c>
      <c r="G419" s="25" t="e">
        <f>DATEVALUE(VLOOKUP(B419,#REF!,21,FALSE))</f>
        <v>#REF!</v>
      </c>
      <c r="H419" s="24" t="e">
        <f>VLOOKUP(B419,#REF!,18,FALSE)&amp;CHAR(10)&amp;(VLOOKUP(B419,#REF!,19,FALSE))</f>
        <v>#REF!</v>
      </c>
      <c r="I419" s="26" t="e">
        <f>VLOOKUP(H419,#REF!,2,FALSE)</f>
        <v>#REF!</v>
      </c>
      <c r="J419" s="11" t="e">
        <f>IF((VLOOKUP(B419,#REF!,68,FALSE)="55"),"一般競争入札","指名競争入札")</f>
        <v>#REF!</v>
      </c>
      <c r="K419" s="27" t="e">
        <f>IF(OR((VLOOKUP(B419,#REF!,66,FALSE)="1"),(VLOOKUP(B419,#REF!,8,FALSE)="1")),"非公開",(VLOOKUP(B419,#REF!,30,"FALSE")))</f>
        <v>#REF!</v>
      </c>
      <c r="L419" s="27" t="e">
        <f>VLOOKUP(B419,#REF!,29,FALSE)</f>
        <v>#REF!</v>
      </c>
      <c r="M419" s="28" t="e">
        <f>IF(OR((VLOOKUP(B419,#REF!,66,FALSE)="1"),(VLOOKUP(B419,#REF!,8,FALSE)="1")),"非公開",(ROUNDDOWN(L419/K419,3)))</f>
        <v>#REF!</v>
      </c>
      <c r="N419" s="13"/>
      <c r="O419" s="13"/>
      <c r="P419" s="13"/>
      <c r="Q419" s="14" t="s">
        <v>7</v>
      </c>
    </row>
    <row r="420" spans="1:17" ht="60" customHeight="1" x14ac:dyDescent="0.15">
      <c r="A420" s="22" t="e">
        <f>VLOOKUP(B420,#REF!,75,FALSE)</f>
        <v>#REF!</v>
      </c>
      <c r="B420" s="21"/>
      <c r="C420" s="23" t="e">
        <f>VLOOKUP(B420,#REF!,76,FALSE)</f>
        <v>#REF!</v>
      </c>
      <c r="D420" s="23" t="e">
        <f t="shared" si="6"/>
        <v>#REF!</v>
      </c>
      <c r="E420" s="24" t="e">
        <f>VLOOKUP(B420,#REF!,9,FALSE)&amp;CHAR(10)&amp;(DBCS(VLOOKUP(B420,#REF!,11,FALSE))&amp;(DBCS(VLOOKUP(B420,#REF!,10,FALSE))))</f>
        <v>#REF!</v>
      </c>
      <c r="F420" s="24" t="e">
        <f>IF(VLOOKUP(B420,#REF!,63,FALSE)="01","航空自衛隊第２補給処調達部長　村岡　良雄","航空自衛隊第２補給処調達部長代理調達管理課長　奥山　英樹")</f>
        <v>#REF!</v>
      </c>
      <c r="G420" s="25" t="e">
        <f>DATEVALUE(VLOOKUP(B420,#REF!,21,FALSE))</f>
        <v>#REF!</v>
      </c>
      <c r="H420" s="24" t="e">
        <f>VLOOKUP(B420,#REF!,18,FALSE)&amp;CHAR(10)&amp;(VLOOKUP(B420,#REF!,19,FALSE))</f>
        <v>#REF!</v>
      </c>
      <c r="I420" s="26" t="e">
        <f>VLOOKUP(H420,#REF!,2,FALSE)</f>
        <v>#REF!</v>
      </c>
      <c r="J420" s="11" t="e">
        <f>IF((VLOOKUP(B420,#REF!,68,FALSE)="55"),"一般競争入札","指名競争入札")</f>
        <v>#REF!</v>
      </c>
      <c r="K420" s="27" t="e">
        <f>IF(OR((VLOOKUP(B420,#REF!,66,FALSE)="1"),(VLOOKUP(B420,#REF!,8,FALSE)="1")),"非公開",(VLOOKUP(B420,#REF!,30,"FALSE")))</f>
        <v>#REF!</v>
      </c>
      <c r="L420" s="27" t="e">
        <f>VLOOKUP(B420,#REF!,29,FALSE)</f>
        <v>#REF!</v>
      </c>
      <c r="M420" s="28" t="e">
        <f>IF(OR((VLOOKUP(B420,#REF!,66,FALSE)="1"),(VLOOKUP(B420,#REF!,8,FALSE)="1")),"非公開",(ROUNDDOWN(L420/K420,3)))</f>
        <v>#REF!</v>
      </c>
      <c r="N420" s="13"/>
      <c r="O420" s="13"/>
      <c r="P420" s="13"/>
      <c r="Q420" s="14" t="s">
        <v>7</v>
      </c>
    </row>
    <row r="421" spans="1:17" ht="60" customHeight="1" x14ac:dyDescent="0.15">
      <c r="A421" s="22" t="e">
        <f>VLOOKUP(B421,#REF!,75,FALSE)</f>
        <v>#REF!</v>
      </c>
      <c r="B421" s="21"/>
      <c r="C421" s="23" t="e">
        <f>VLOOKUP(B421,#REF!,76,FALSE)</f>
        <v>#REF!</v>
      </c>
      <c r="D421" s="23" t="e">
        <f t="shared" si="6"/>
        <v>#REF!</v>
      </c>
      <c r="E421" s="24" t="e">
        <f>VLOOKUP(B421,#REF!,9,FALSE)&amp;CHAR(10)&amp;(DBCS(VLOOKUP(B421,#REF!,11,FALSE))&amp;(DBCS(VLOOKUP(B421,#REF!,10,FALSE))))</f>
        <v>#REF!</v>
      </c>
      <c r="F421" s="24" t="e">
        <f>IF(VLOOKUP(B421,#REF!,63,FALSE)="01","航空自衛隊第２補給処調達部長　村岡　良雄","航空自衛隊第２補給処調達部長代理調達管理課長　奥山　英樹")</f>
        <v>#REF!</v>
      </c>
      <c r="G421" s="25" t="e">
        <f>DATEVALUE(VLOOKUP(B421,#REF!,21,FALSE))</f>
        <v>#REF!</v>
      </c>
      <c r="H421" s="24" t="e">
        <f>VLOOKUP(B421,#REF!,18,FALSE)&amp;CHAR(10)&amp;(VLOOKUP(B421,#REF!,19,FALSE))</f>
        <v>#REF!</v>
      </c>
      <c r="I421" s="26" t="e">
        <f>VLOOKUP(H421,#REF!,2,FALSE)</f>
        <v>#REF!</v>
      </c>
      <c r="J421" s="11" t="e">
        <f>IF((VLOOKUP(B421,#REF!,68,FALSE)="55"),"一般競争入札","指名競争入札")</f>
        <v>#REF!</v>
      </c>
      <c r="K421" s="27" t="e">
        <f>IF(OR((VLOOKUP(B421,#REF!,66,FALSE)="1"),(VLOOKUP(B421,#REF!,8,FALSE)="1")),"非公開",(VLOOKUP(B421,#REF!,30,"FALSE")))</f>
        <v>#REF!</v>
      </c>
      <c r="L421" s="27" t="e">
        <f>VLOOKUP(B421,#REF!,29,FALSE)</f>
        <v>#REF!</v>
      </c>
      <c r="M421" s="28" t="e">
        <f>IF(OR((VLOOKUP(B421,#REF!,66,FALSE)="1"),(VLOOKUP(B421,#REF!,8,FALSE)="1")),"非公開",(ROUNDDOWN(L421/K421,3)))</f>
        <v>#REF!</v>
      </c>
      <c r="N421" s="13"/>
      <c r="O421" s="13"/>
      <c r="P421" s="13"/>
      <c r="Q421" s="14" t="s">
        <v>7</v>
      </c>
    </row>
    <row r="422" spans="1:17" ht="60" customHeight="1" x14ac:dyDescent="0.15">
      <c r="A422" s="22" t="e">
        <f>VLOOKUP(B422,#REF!,75,FALSE)</f>
        <v>#REF!</v>
      </c>
      <c r="B422" s="21"/>
      <c r="C422" s="23" t="e">
        <f>VLOOKUP(B422,#REF!,76,FALSE)</f>
        <v>#REF!</v>
      </c>
      <c r="D422" s="23" t="e">
        <f t="shared" si="6"/>
        <v>#REF!</v>
      </c>
      <c r="E422" s="24" t="e">
        <f>VLOOKUP(B422,#REF!,9,FALSE)&amp;CHAR(10)&amp;(DBCS(VLOOKUP(B422,#REF!,11,FALSE))&amp;(DBCS(VLOOKUP(B422,#REF!,10,FALSE))))</f>
        <v>#REF!</v>
      </c>
      <c r="F422" s="24" t="e">
        <f>IF(VLOOKUP(B422,#REF!,63,FALSE)="01","航空自衛隊第２補給処調達部長　村岡　良雄","航空自衛隊第２補給処調達部長代理調達管理課長　奥山　英樹")</f>
        <v>#REF!</v>
      </c>
      <c r="G422" s="25" t="e">
        <f>DATEVALUE(VLOOKUP(B422,#REF!,21,FALSE))</f>
        <v>#REF!</v>
      </c>
      <c r="H422" s="24" t="e">
        <f>VLOOKUP(B422,#REF!,18,FALSE)&amp;CHAR(10)&amp;(VLOOKUP(B422,#REF!,19,FALSE))</f>
        <v>#REF!</v>
      </c>
      <c r="I422" s="26" t="e">
        <f>VLOOKUP(H422,#REF!,2,FALSE)</f>
        <v>#REF!</v>
      </c>
      <c r="J422" s="11" t="e">
        <f>IF((VLOOKUP(B422,#REF!,68,FALSE)="55"),"一般競争入札","指名競争入札")</f>
        <v>#REF!</v>
      </c>
      <c r="K422" s="27" t="e">
        <f>IF(OR((VLOOKUP(B422,#REF!,66,FALSE)="1"),(VLOOKUP(B422,#REF!,8,FALSE)="1")),"非公開",(VLOOKUP(B422,#REF!,30,"FALSE")))</f>
        <v>#REF!</v>
      </c>
      <c r="L422" s="27" t="e">
        <f>VLOOKUP(B422,#REF!,29,FALSE)</f>
        <v>#REF!</v>
      </c>
      <c r="M422" s="28" t="e">
        <f>IF(OR((VLOOKUP(B422,#REF!,66,FALSE)="1"),(VLOOKUP(B422,#REF!,8,FALSE)="1")),"非公開",(ROUNDDOWN(L422/K422,3)))</f>
        <v>#REF!</v>
      </c>
      <c r="N422" s="13"/>
      <c r="O422" s="13"/>
      <c r="P422" s="13"/>
      <c r="Q422" s="14" t="s">
        <v>7</v>
      </c>
    </row>
    <row r="423" spans="1:17" ht="60" customHeight="1" x14ac:dyDescent="0.15">
      <c r="A423" s="22" t="e">
        <f>VLOOKUP(B423,#REF!,75,FALSE)</f>
        <v>#REF!</v>
      </c>
      <c r="B423" s="21"/>
      <c r="C423" s="23" t="e">
        <f>VLOOKUP(B423,#REF!,76,FALSE)</f>
        <v>#REF!</v>
      </c>
      <c r="D423" s="23" t="e">
        <f t="shared" si="6"/>
        <v>#REF!</v>
      </c>
      <c r="E423" s="24" t="e">
        <f>VLOOKUP(B423,#REF!,9,FALSE)&amp;CHAR(10)&amp;(DBCS(VLOOKUP(B423,#REF!,11,FALSE))&amp;(DBCS(VLOOKUP(B423,#REF!,10,FALSE))))</f>
        <v>#REF!</v>
      </c>
      <c r="F423" s="24" t="e">
        <f>IF(VLOOKUP(B423,#REF!,63,FALSE)="01","航空自衛隊第２補給処調達部長　村岡　良雄","航空自衛隊第２補給処調達部長代理調達管理課長　奥山　英樹")</f>
        <v>#REF!</v>
      </c>
      <c r="G423" s="25" t="e">
        <f>DATEVALUE(VLOOKUP(B423,#REF!,21,FALSE))</f>
        <v>#REF!</v>
      </c>
      <c r="H423" s="24" t="e">
        <f>VLOOKUP(B423,#REF!,18,FALSE)&amp;CHAR(10)&amp;(VLOOKUP(B423,#REF!,19,FALSE))</f>
        <v>#REF!</v>
      </c>
      <c r="I423" s="26" t="e">
        <f>VLOOKUP(H423,#REF!,2,FALSE)</f>
        <v>#REF!</v>
      </c>
      <c r="J423" s="11" t="e">
        <f>IF((VLOOKUP(B423,#REF!,68,FALSE)="55"),"一般競争入札","指名競争入札")</f>
        <v>#REF!</v>
      </c>
      <c r="K423" s="27" t="e">
        <f>IF(OR((VLOOKUP(B423,#REF!,66,FALSE)="1"),(VLOOKUP(B423,#REF!,8,FALSE)="1")),"非公開",(VLOOKUP(B423,#REF!,30,"FALSE")))</f>
        <v>#REF!</v>
      </c>
      <c r="L423" s="27" t="e">
        <f>VLOOKUP(B423,#REF!,29,FALSE)</f>
        <v>#REF!</v>
      </c>
      <c r="M423" s="28" t="e">
        <f>IF(OR((VLOOKUP(B423,#REF!,66,FALSE)="1"),(VLOOKUP(B423,#REF!,8,FALSE)="1")),"非公開",(ROUNDDOWN(L423/K423,3)))</f>
        <v>#REF!</v>
      </c>
      <c r="N423" s="13"/>
      <c r="O423" s="13"/>
      <c r="P423" s="13"/>
      <c r="Q423" s="14" t="s">
        <v>7</v>
      </c>
    </row>
    <row r="424" spans="1:17" ht="60" customHeight="1" x14ac:dyDescent="0.15">
      <c r="A424" s="22" t="e">
        <f>VLOOKUP(B424,#REF!,75,FALSE)</f>
        <v>#REF!</v>
      </c>
      <c r="B424" s="21"/>
      <c r="C424" s="23" t="e">
        <f>VLOOKUP(B424,#REF!,76,FALSE)</f>
        <v>#REF!</v>
      </c>
      <c r="D424" s="23" t="e">
        <f t="shared" si="6"/>
        <v>#REF!</v>
      </c>
      <c r="E424" s="24" t="e">
        <f>VLOOKUP(B424,#REF!,9,FALSE)&amp;CHAR(10)&amp;(DBCS(VLOOKUP(B424,#REF!,11,FALSE))&amp;(DBCS(VLOOKUP(B424,#REF!,10,FALSE))))</f>
        <v>#REF!</v>
      </c>
      <c r="F424" s="24" t="e">
        <f>IF(VLOOKUP(B424,#REF!,63,FALSE)="01","航空自衛隊第２補給処調達部長　村岡　良雄","航空自衛隊第２補給処調達部長代理調達管理課長　奥山　英樹")</f>
        <v>#REF!</v>
      </c>
      <c r="G424" s="25" t="e">
        <f>DATEVALUE(VLOOKUP(B424,#REF!,21,FALSE))</f>
        <v>#REF!</v>
      </c>
      <c r="H424" s="24" t="e">
        <f>VLOOKUP(B424,#REF!,18,FALSE)&amp;CHAR(10)&amp;(VLOOKUP(B424,#REF!,19,FALSE))</f>
        <v>#REF!</v>
      </c>
      <c r="I424" s="26" t="e">
        <f>VLOOKUP(H424,#REF!,2,FALSE)</f>
        <v>#REF!</v>
      </c>
      <c r="J424" s="11" t="e">
        <f>IF((VLOOKUP(B424,#REF!,68,FALSE)="55"),"一般競争入札","指名競争入札")</f>
        <v>#REF!</v>
      </c>
      <c r="K424" s="27" t="e">
        <f>IF(OR((VLOOKUP(B424,#REF!,66,FALSE)="1"),(VLOOKUP(B424,#REF!,8,FALSE)="1")),"非公開",(VLOOKUP(B424,#REF!,30,"FALSE")))</f>
        <v>#REF!</v>
      </c>
      <c r="L424" s="27" t="e">
        <f>VLOOKUP(B424,#REF!,29,FALSE)</f>
        <v>#REF!</v>
      </c>
      <c r="M424" s="28" t="e">
        <f>IF(OR((VLOOKUP(B424,#REF!,66,FALSE)="1"),(VLOOKUP(B424,#REF!,8,FALSE)="1")),"非公開",(ROUNDDOWN(L424/K424,3)))</f>
        <v>#REF!</v>
      </c>
      <c r="N424" s="13"/>
      <c r="O424" s="13"/>
      <c r="P424" s="13"/>
      <c r="Q424" s="14" t="s">
        <v>7</v>
      </c>
    </row>
    <row r="425" spans="1:17" ht="60" customHeight="1" x14ac:dyDescent="0.15">
      <c r="A425" s="22" t="e">
        <f>VLOOKUP(B425,#REF!,75,FALSE)</f>
        <v>#REF!</v>
      </c>
      <c r="B425" s="21"/>
      <c r="C425" s="23" t="e">
        <f>VLOOKUP(B425,#REF!,76,FALSE)</f>
        <v>#REF!</v>
      </c>
      <c r="D425" s="23" t="e">
        <f t="shared" si="6"/>
        <v>#REF!</v>
      </c>
      <c r="E425" s="24" t="e">
        <f>VLOOKUP(B425,#REF!,9,FALSE)&amp;CHAR(10)&amp;(DBCS(VLOOKUP(B425,#REF!,11,FALSE))&amp;(DBCS(VLOOKUP(B425,#REF!,10,FALSE))))</f>
        <v>#REF!</v>
      </c>
      <c r="F425" s="24" t="e">
        <f>IF(VLOOKUP(B425,#REF!,63,FALSE)="01","航空自衛隊第２補給処調達部長　村岡　良雄","航空自衛隊第２補給処調達部長代理調達管理課長　奥山　英樹")</f>
        <v>#REF!</v>
      </c>
      <c r="G425" s="25" t="e">
        <f>DATEVALUE(VLOOKUP(B425,#REF!,21,FALSE))</f>
        <v>#REF!</v>
      </c>
      <c r="H425" s="24" t="e">
        <f>VLOOKUP(B425,#REF!,18,FALSE)&amp;CHAR(10)&amp;(VLOOKUP(B425,#REF!,19,FALSE))</f>
        <v>#REF!</v>
      </c>
      <c r="I425" s="26" t="e">
        <f>VLOOKUP(H425,#REF!,2,FALSE)</f>
        <v>#REF!</v>
      </c>
      <c r="J425" s="11" t="e">
        <f>IF((VLOOKUP(B425,#REF!,68,FALSE)="55"),"一般競争入札","指名競争入札")</f>
        <v>#REF!</v>
      </c>
      <c r="K425" s="27" t="e">
        <f>IF(OR((VLOOKUP(B425,#REF!,66,FALSE)="1"),(VLOOKUP(B425,#REF!,8,FALSE)="1")),"非公開",(VLOOKUP(B425,#REF!,30,"FALSE")))</f>
        <v>#REF!</v>
      </c>
      <c r="L425" s="27" t="e">
        <f>VLOOKUP(B425,#REF!,29,FALSE)</f>
        <v>#REF!</v>
      </c>
      <c r="M425" s="28" t="e">
        <f>IF(OR((VLOOKUP(B425,#REF!,66,FALSE)="1"),(VLOOKUP(B425,#REF!,8,FALSE)="1")),"非公開",(ROUNDDOWN(L425/K425,3)))</f>
        <v>#REF!</v>
      </c>
      <c r="N425" s="13"/>
      <c r="O425" s="13"/>
      <c r="P425" s="13"/>
      <c r="Q425" s="14" t="s">
        <v>7</v>
      </c>
    </row>
    <row r="426" spans="1:17" ht="60" customHeight="1" x14ac:dyDescent="0.15">
      <c r="A426" s="22" t="e">
        <f>VLOOKUP(B426,#REF!,75,FALSE)</f>
        <v>#REF!</v>
      </c>
      <c r="B426" s="21"/>
      <c r="C426" s="23" t="e">
        <f>VLOOKUP(B426,#REF!,76,FALSE)</f>
        <v>#REF!</v>
      </c>
      <c r="D426" s="23" t="e">
        <f t="shared" si="6"/>
        <v>#REF!</v>
      </c>
      <c r="E426" s="24" t="e">
        <f>VLOOKUP(B426,#REF!,9,FALSE)&amp;CHAR(10)&amp;(DBCS(VLOOKUP(B426,#REF!,11,FALSE))&amp;(DBCS(VLOOKUP(B426,#REF!,10,FALSE))))</f>
        <v>#REF!</v>
      </c>
      <c r="F426" s="24" t="e">
        <f>IF(VLOOKUP(B426,#REF!,63,FALSE)="01","航空自衛隊第２補給処調達部長　村岡　良雄","航空自衛隊第２補給処調達部長代理調達管理課長　奥山　英樹")</f>
        <v>#REF!</v>
      </c>
      <c r="G426" s="25" t="e">
        <f>DATEVALUE(VLOOKUP(B426,#REF!,21,FALSE))</f>
        <v>#REF!</v>
      </c>
      <c r="H426" s="24" t="e">
        <f>VLOOKUP(B426,#REF!,18,FALSE)&amp;CHAR(10)&amp;(VLOOKUP(B426,#REF!,19,FALSE))</f>
        <v>#REF!</v>
      </c>
      <c r="I426" s="26" t="e">
        <f>VLOOKUP(H426,#REF!,2,FALSE)</f>
        <v>#REF!</v>
      </c>
      <c r="J426" s="11" t="e">
        <f>IF((VLOOKUP(B426,#REF!,68,FALSE)="55"),"一般競争入札","指名競争入札")</f>
        <v>#REF!</v>
      </c>
      <c r="K426" s="27" t="e">
        <f>IF(OR((VLOOKUP(B426,#REF!,66,FALSE)="1"),(VLOOKUP(B426,#REF!,8,FALSE)="1")),"非公開",(VLOOKUP(B426,#REF!,30,"FALSE")))</f>
        <v>#REF!</v>
      </c>
      <c r="L426" s="27" t="e">
        <f>VLOOKUP(B426,#REF!,29,FALSE)</f>
        <v>#REF!</v>
      </c>
      <c r="M426" s="28" t="e">
        <f>IF(OR((VLOOKUP(B426,#REF!,66,FALSE)="1"),(VLOOKUP(B426,#REF!,8,FALSE)="1")),"非公開",(ROUNDDOWN(L426/K426,3)))</f>
        <v>#REF!</v>
      </c>
      <c r="N426" s="13"/>
      <c r="O426" s="13"/>
      <c r="P426" s="13"/>
      <c r="Q426" s="14" t="s">
        <v>7</v>
      </c>
    </row>
    <row r="427" spans="1:17" ht="60" customHeight="1" x14ac:dyDescent="0.15">
      <c r="A427" s="22" t="e">
        <f>VLOOKUP(B427,#REF!,75,FALSE)</f>
        <v>#REF!</v>
      </c>
      <c r="B427" s="21"/>
      <c r="C427" s="23" t="e">
        <f>VLOOKUP(B427,#REF!,76,FALSE)</f>
        <v>#REF!</v>
      </c>
      <c r="D427" s="23" t="e">
        <f t="shared" si="6"/>
        <v>#REF!</v>
      </c>
      <c r="E427" s="24" t="e">
        <f>VLOOKUP(B427,#REF!,9,FALSE)&amp;CHAR(10)&amp;(DBCS(VLOOKUP(B427,#REF!,11,FALSE))&amp;(DBCS(VLOOKUP(B427,#REF!,10,FALSE))))</f>
        <v>#REF!</v>
      </c>
      <c r="F427" s="24" t="e">
        <f>IF(VLOOKUP(B427,#REF!,63,FALSE)="01","航空自衛隊第２補給処調達部長　村岡　良雄","航空自衛隊第２補給処調達部長代理調達管理課長　奥山　英樹")</f>
        <v>#REF!</v>
      </c>
      <c r="G427" s="25" t="e">
        <f>DATEVALUE(VLOOKUP(B427,#REF!,21,FALSE))</f>
        <v>#REF!</v>
      </c>
      <c r="H427" s="24" t="e">
        <f>VLOOKUP(B427,#REF!,18,FALSE)&amp;CHAR(10)&amp;(VLOOKUP(B427,#REF!,19,FALSE))</f>
        <v>#REF!</v>
      </c>
      <c r="I427" s="26" t="e">
        <f>VLOOKUP(H427,#REF!,2,FALSE)</f>
        <v>#REF!</v>
      </c>
      <c r="J427" s="11" t="e">
        <f>IF((VLOOKUP(B427,#REF!,68,FALSE)="55"),"一般競争入札","指名競争入札")</f>
        <v>#REF!</v>
      </c>
      <c r="K427" s="27" t="e">
        <f>IF(OR((VLOOKUP(B427,#REF!,66,FALSE)="1"),(VLOOKUP(B427,#REF!,8,FALSE)="1")),"非公開",(VLOOKUP(B427,#REF!,30,"FALSE")))</f>
        <v>#REF!</v>
      </c>
      <c r="L427" s="27" t="e">
        <f>VLOOKUP(B427,#REF!,29,FALSE)</f>
        <v>#REF!</v>
      </c>
      <c r="M427" s="28" t="e">
        <f>IF(OR((VLOOKUP(B427,#REF!,66,FALSE)="1"),(VLOOKUP(B427,#REF!,8,FALSE)="1")),"非公開",(ROUNDDOWN(L427/K427,3)))</f>
        <v>#REF!</v>
      </c>
      <c r="N427" s="13"/>
      <c r="O427" s="13"/>
      <c r="P427" s="13"/>
      <c r="Q427" s="14" t="s">
        <v>7</v>
      </c>
    </row>
    <row r="428" spans="1:17" ht="60" customHeight="1" x14ac:dyDescent="0.15">
      <c r="A428" s="22" t="e">
        <f>VLOOKUP(B428,#REF!,75,FALSE)</f>
        <v>#REF!</v>
      </c>
      <c r="B428" s="21"/>
      <c r="C428" s="23" t="e">
        <f>VLOOKUP(B428,#REF!,76,FALSE)</f>
        <v>#REF!</v>
      </c>
      <c r="D428" s="23" t="e">
        <f t="shared" si="6"/>
        <v>#REF!</v>
      </c>
      <c r="E428" s="24" t="e">
        <f>VLOOKUP(B428,#REF!,9,FALSE)&amp;CHAR(10)&amp;(DBCS(VLOOKUP(B428,#REF!,11,FALSE))&amp;(DBCS(VLOOKUP(B428,#REF!,10,FALSE))))</f>
        <v>#REF!</v>
      </c>
      <c r="F428" s="24" t="e">
        <f>IF(VLOOKUP(B428,#REF!,63,FALSE)="01","航空自衛隊第２補給処調達部長　村岡　良雄","航空自衛隊第２補給処調達部長代理調達管理課長　奥山　英樹")</f>
        <v>#REF!</v>
      </c>
      <c r="G428" s="25" t="e">
        <f>DATEVALUE(VLOOKUP(B428,#REF!,21,FALSE))</f>
        <v>#REF!</v>
      </c>
      <c r="H428" s="24" t="e">
        <f>VLOOKUP(B428,#REF!,18,FALSE)&amp;CHAR(10)&amp;(VLOOKUP(B428,#REF!,19,FALSE))</f>
        <v>#REF!</v>
      </c>
      <c r="I428" s="26" t="e">
        <f>VLOOKUP(H428,#REF!,2,FALSE)</f>
        <v>#REF!</v>
      </c>
      <c r="J428" s="11" t="e">
        <f>IF((VLOOKUP(B428,#REF!,68,FALSE)="55"),"一般競争入札","指名競争入札")</f>
        <v>#REF!</v>
      </c>
      <c r="K428" s="27" t="e">
        <f>IF(OR((VLOOKUP(B428,#REF!,66,FALSE)="1"),(VLOOKUP(B428,#REF!,8,FALSE)="1")),"非公開",(VLOOKUP(B428,#REF!,30,"FALSE")))</f>
        <v>#REF!</v>
      </c>
      <c r="L428" s="27" t="e">
        <f>VLOOKUP(B428,#REF!,29,FALSE)</f>
        <v>#REF!</v>
      </c>
      <c r="M428" s="28" t="e">
        <f>IF(OR((VLOOKUP(B428,#REF!,66,FALSE)="1"),(VLOOKUP(B428,#REF!,8,FALSE)="1")),"非公開",(ROUNDDOWN(L428/K428,3)))</f>
        <v>#REF!</v>
      </c>
      <c r="N428" s="13"/>
      <c r="O428" s="13"/>
      <c r="P428" s="13"/>
      <c r="Q428" s="14" t="s">
        <v>7</v>
      </c>
    </row>
    <row r="429" spans="1:17" ht="60" customHeight="1" x14ac:dyDescent="0.15">
      <c r="A429" s="22" t="e">
        <f>VLOOKUP(B429,#REF!,75,FALSE)</f>
        <v>#REF!</v>
      </c>
      <c r="B429" s="21"/>
      <c r="C429" s="23" t="e">
        <f>VLOOKUP(B429,#REF!,76,FALSE)</f>
        <v>#REF!</v>
      </c>
      <c r="D429" s="23" t="e">
        <f t="shared" si="6"/>
        <v>#REF!</v>
      </c>
      <c r="E429" s="24" t="e">
        <f>VLOOKUP(B429,#REF!,9,FALSE)&amp;CHAR(10)&amp;(DBCS(VLOOKUP(B429,#REF!,11,FALSE))&amp;(DBCS(VLOOKUP(B429,#REF!,10,FALSE))))</f>
        <v>#REF!</v>
      </c>
      <c r="F429" s="24" t="e">
        <f>IF(VLOOKUP(B429,#REF!,63,FALSE)="01","航空自衛隊第２補給処調達部長　村岡　良雄","航空自衛隊第２補給処調達部長代理調達管理課長　奥山　英樹")</f>
        <v>#REF!</v>
      </c>
      <c r="G429" s="25" t="e">
        <f>DATEVALUE(VLOOKUP(B429,#REF!,21,FALSE))</f>
        <v>#REF!</v>
      </c>
      <c r="H429" s="24" t="e">
        <f>VLOOKUP(B429,#REF!,18,FALSE)&amp;CHAR(10)&amp;(VLOOKUP(B429,#REF!,19,FALSE))</f>
        <v>#REF!</v>
      </c>
      <c r="I429" s="26" t="e">
        <f>VLOOKUP(H429,#REF!,2,FALSE)</f>
        <v>#REF!</v>
      </c>
      <c r="J429" s="11" t="e">
        <f>IF((VLOOKUP(B429,#REF!,68,FALSE)="55"),"一般競争入札","指名競争入札")</f>
        <v>#REF!</v>
      </c>
      <c r="K429" s="27" t="e">
        <f>IF(OR((VLOOKUP(B429,#REF!,66,FALSE)="1"),(VLOOKUP(B429,#REF!,8,FALSE)="1")),"非公開",(VLOOKUP(B429,#REF!,30,"FALSE")))</f>
        <v>#REF!</v>
      </c>
      <c r="L429" s="27" t="e">
        <f>VLOOKUP(B429,#REF!,29,FALSE)</f>
        <v>#REF!</v>
      </c>
      <c r="M429" s="28" t="e">
        <f>IF(OR((VLOOKUP(B429,#REF!,66,FALSE)="1"),(VLOOKUP(B429,#REF!,8,FALSE)="1")),"非公開",(ROUNDDOWN(L429/K429,3)))</f>
        <v>#REF!</v>
      </c>
      <c r="N429" s="13"/>
      <c r="O429" s="13"/>
      <c r="P429" s="13"/>
      <c r="Q429" s="14" t="s">
        <v>7</v>
      </c>
    </row>
    <row r="430" spans="1:17" ht="60" customHeight="1" x14ac:dyDescent="0.15">
      <c r="A430" s="22" t="e">
        <f>VLOOKUP(B430,#REF!,75,FALSE)</f>
        <v>#REF!</v>
      </c>
      <c r="B430" s="21"/>
      <c r="C430" s="23" t="e">
        <f>VLOOKUP(B430,#REF!,76,FALSE)</f>
        <v>#REF!</v>
      </c>
      <c r="D430" s="23" t="e">
        <f t="shared" si="6"/>
        <v>#REF!</v>
      </c>
      <c r="E430" s="24" t="e">
        <f>VLOOKUP(B430,#REF!,9,FALSE)&amp;CHAR(10)&amp;(DBCS(VLOOKUP(B430,#REF!,11,FALSE))&amp;(DBCS(VLOOKUP(B430,#REF!,10,FALSE))))</f>
        <v>#REF!</v>
      </c>
      <c r="F430" s="24" t="e">
        <f>IF(VLOOKUP(B430,#REF!,63,FALSE)="01","航空自衛隊第２補給処調達部長　村岡　良雄","航空自衛隊第２補給処調達部長代理調達管理課長　奥山　英樹")</f>
        <v>#REF!</v>
      </c>
      <c r="G430" s="25" t="e">
        <f>DATEVALUE(VLOOKUP(B430,#REF!,21,FALSE))</f>
        <v>#REF!</v>
      </c>
      <c r="H430" s="24" t="e">
        <f>VLOOKUP(B430,#REF!,18,FALSE)&amp;CHAR(10)&amp;(VLOOKUP(B430,#REF!,19,FALSE))</f>
        <v>#REF!</v>
      </c>
      <c r="I430" s="26" t="e">
        <f>VLOOKUP(H430,#REF!,2,FALSE)</f>
        <v>#REF!</v>
      </c>
      <c r="J430" s="11" t="e">
        <f>IF((VLOOKUP(B430,#REF!,68,FALSE)="55"),"一般競争入札","指名競争入札")</f>
        <v>#REF!</v>
      </c>
      <c r="K430" s="27" t="e">
        <f>IF(OR((VLOOKUP(B430,#REF!,66,FALSE)="1"),(VLOOKUP(B430,#REF!,8,FALSE)="1")),"非公開",(VLOOKUP(B430,#REF!,30,"FALSE")))</f>
        <v>#REF!</v>
      </c>
      <c r="L430" s="27" t="e">
        <f>VLOOKUP(B430,#REF!,29,FALSE)</f>
        <v>#REF!</v>
      </c>
      <c r="M430" s="28" t="e">
        <f>IF(OR((VLOOKUP(B430,#REF!,66,FALSE)="1"),(VLOOKUP(B430,#REF!,8,FALSE)="1")),"非公開",(ROUNDDOWN(L430/K430,3)))</f>
        <v>#REF!</v>
      </c>
      <c r="N430" s="13"/>
      <c r="O430" s="13"/>
      <c r="P430" s="13"/>
      <c r="Q430" s="14" t="s">
        <v>7</v>
      </c>
    </row>
    <row r="431" spans="1:17" ht="60" customHeight="1" x14ac:dyDescent="0.15">
      <c r="A431" s="22" t="e">
        <f>VLOOKUP(B431,#REF!,75,FALSE)</f>
        <v>#REF!</v>
      </c>
      <c r="B431" s="21"/>
      <c r="C431" s="23" t="e">
        <f>VLOOKUP(B431,#REF!,76,FALSE)</f>
        <v>#REF!</v>
      </c>
      <c r="D431" s="23" t="e">
        <f t="shared" si="6"/>
        <v>#REF!</v>
      </c>
      <c r="E431" s="24" t="e">
        <f>VLOOKUP(B431,#REF!,9,FALSE)&amp;CHAR(10)&amp;(DBCS(VLOOKUP(B431,#REF!,11,FALSE))&amp;(DBCS(VLOOKUP(B431,#REF!,10,FALSE))))</f>
        <v>#REF!</v>
      </c>
      <c r="F431" s="24" t="e">
        <f>IF(VLOOKUP(B431,#REF!,63,FALSE)="01","航空自衛隊第２補給処調達部長　村岡　良雄","航空自衛隊第２補給処調達部長代理調達管理課長　奥山　英樹")</f>
        <v>#REF!</v>
      </c>
      <c r="G431" s="25" t="e">
        <f>DATEVALUE(VLOOKUP(B431,#REF!,21,FALSE))</f>
        <v>#REF!</v>
      </c>
      <c r="H431" s="24" t="e">
        <f>VLOOKUP(B431,#REF!,18,FALSE)&amp;CHAR(10)&amp;(VLOOKUP(B431,#REF!,19,FALSE))</f>
        <v>#REF!</v>
      </c>
      <c r="I431" s="26" t="e">
        <f>VLOOKUP(H431,#REF!,2,FALSE)</f>
        <v>#REF!</v>
      </c>
      <c r="J431" s="11" t="e">
        <f>IF((VLOOKUP(B431,#REF!,68,FALSE)="55"),"一般競争入札","指名競争入札")</f>
        <v>#REF!</v>
      </c>
      <c r="K431" s="27" t="e">
        <f>IF(OR((VLOOKUP(B431,#REF!,66,FALSE)="1"),(VLOOKUP(B431,#REF!,8,FALSE)="1")),"非公開",(VLOOKUP(B431,#REF!,30,"FALSE")))</f>
        <v>#REF!</v>
      </c>
      <c r="L431" s="27" t="e">
        <f>VLOOKUP(B431,#REF!,29,FALSE)</f>
        <v>#REF!</v>
      </c>
      <c r="M431" s="28" t="e">
        <f>IF(OR((VLOOKUP(B431,#REF!,66,FALSE)="1"),(VLOOKUP(B431,#REF!,8,FALSE)="1")),"非公開",(ROUNDDOWN(L431/K431,3)))</f>
        <v>#REF!</v>
      </c>
      <c r="N431" s="13"/>
      <c r="O431" s="13"/>
      <c r="P431" s="13"/>
      <c r="Q431" s="14" t="s">
        <v>7</v>
      </c>
    </row>
    <row r="432" spans="1:17" ht="60" customHeight="1" x14ac:dyDescent="0.15">
      <c r="A432" s="22" t="e">
        <f>VLOOKUP(B432,#REF!,75,FALSE)</f>
        <v>#REF!</v>
      </c>
      <c r="B432" s="21"/>
      <c r="C432" s="23" t="e">
        <f>VLOOKUP(B432,#REF!,76,FALSE)</f>
        <v>#REF!</v>
      </c>
      <c r="D432" s="23" t="e">
        <f t="shared" si="6"/>
        <v>#REF!</v>
      </c>
      <c r="E432" s="24" t="e">
        <f>VLOOKUP(B432,#REF!,9,FALSE)&amp;CHAR(10)&amp;(DBCS(VLOOKUP(B432,#REF!,11,FALSE))&amp;(DBCS(VLOOKUP(B432,#REF!,10,FALSE))))</f>
        <v>#REF!</v>
      </c>
      <c r="F432" s="24" t="e">
        <f>IF(VLOOKUP(B432,#REF!,63,FALSE)="01","航空自衛隊第２補給処調達部長　村岡　良雄","航空自衛隊第２補給処調達部長代理調達管理課長　奥山　英樹")</f>
        <v>#REF!</v>
      </c>
      <c r="G432" s="25" t="e">
        <f>DATEVALUE(VLOOKUP(B432,#REF!,21,FALSE))</f>
        <v>#REF!</v>
      </c>
      <c r="H432" s="24" t="e">
        <f>VLOOKUP(B432,#REF!,18,FALSE)&amp;CHAR(10)&amp;(VLOOKUP(B432,#REF!,19,FALSE))</f>
        <v>#REF!</v>
      </c>
      <c r="I432" s="26" t="e">
        <f>VLOOKUP(H432,#REF!,2,FALSE)</f>
        <v>#REF!</v>
      </c>
      <c r="J432" s="11" t="e">
        <f>IF((VLOOKUP(B432,#REF!,68,FALSE)="55"),"一般競争入札","指名競争入札")</f>
        <v>#REF!</v>
      </c>
      <c r="K432" s="27" t="e">
        <f>IF(OR((VLOOKUP(B432,#REF!,66,FALSE)="1"),(VLOOKUP(B432,#REF!,8,FALSE)="1")),"非公開",(VLOOKUP(B432,#REF!,30,"FALSE")))</f>
        <v>#REF!</v>
      </c>
      <c r="L432" s="27" t="e">
        <f>VLOOKUP(B432,#REF!,29,FALSE)</f>
        <v>#REF!</v>
      </c>
      <c r="M432" s="28" t="e">
        <f>IF(OR((VLOOKUP(B432,#REF!,66,FALSE)="1"),(VLOOKUP(B432,#REF!,8,FALSE)="1")),"非公開",(ROUNDDOWN(L432/K432,3)))</f>
        <v>#REF!</v>
      </c>
      <c r="N432" s="13"/>
      <c r="O432" s="13"/>
      <c r="P432" s="13"/>
      <c r="Q432" s="14" t="s">
        <v>7</v>
      </c>
    </row>
    <row r="433" spans="1:17" ht="60" customHeight="1" x14ac:dyDescent="0.15">
      <c r="A433" s="22" t="e">
        <f>VLOOKUP(B433,#REF!,75,FALSE)</f>
        <v>#REF!</v>
      </c>
      <c r="B433" s="21"/>
      <c r="C433" s="23" t="e">
        <f>VLOOKUP(B433,#REF!,76,FALSE)</f>
        <v>#REF!</v>
      </c>
      <c r="D433" s="23" t="e">
        <f t="shared" si="6"/>
        <v>#REF!</v>
      </c>
      <c r="E433" s="24" t="e">
        <f>VLOOKUP(B433,#REF!,9,FALSE)&amp;CHAR(10)&amp;(DBCS(VLOOKUP(B433,#REF!,11,FALSE))&amp;(DBCS(VLOOKUP(B433,#REF!,10,FALSE))))</f>
        <v>#REF!</v>
      </c>
      <c r="F433" s="24" t="e">
        <f>IF(VLOOKUP(B433,#REF!,63,FALSE)="01","航空自衛隊第２補給処調達部長　村岡　良雄","航空自衛隊第２補給処調達部長代理調達管理課長　奥山　英樹")</f>
        <v>#REF!</v>
      </c>
      <c r="G433" s="25" t="e">
        <f>DATEVALUE(VLOOKUP(B433,#REF!,21,FALSE))</f>
        <v>#REF!</v>
      </c>
      <c r="H433" s="24" t="e">
        <f>VLOOKUP(B433,#REF!,18,FALSE)&amp;CHAR(10)&amp;(VLOOKUP(B433,#REF!,19,FALSE))</f>
        <v>#REF!</v>
      </c>
      <c r="I433" s="26" t="e">
        <f>VLOOKUP(H433,#REF!,2,FALSE)</f>
        <v>#REF!</v>
      </c>
      <c r="J433" s="11" t="e">
        <f>IF((VLOOKUP(B433,#REF!,68,FALSE)="55"),"一般競争入札","指名競争入札")</f>
        <v>#REF!</v>
      </c>
      <c r="K433" s="27" t="e">
        <f>IF(OR((VLOOKUP(B433,#REF!,66,FALSE)="1"),(VLOOKUP(B433,#REF!,8,FALSE)="1")),"非公開",(VLOOKUP(B433,#REF!,30,"FALSE")))</f>
        <v>#REF!</v>
      </c>
      <c r="L433" s="27" t="e">
        <f>VLOOKUP(B433,#REF!,29,FALSE)</f>
        <v>#REF!</v>
      </c>
      <c r="M433" s="28" t="e">
        <f>IF(OR((VLOOKUP(B433,#REF!,66,FALSE)="1"),(VLOOKUP(B433,#REF!,8,FALSE)="1")),"非公開",(ROUNDDOWN(L433/K433,3)))</f>
        <v>#REF!</v>
      </c>
      <c r="N433" s="13"/>
      <c r="O433" s="13"/>
      <c r="P433" s="13"/>
      <c r="Q433" s="14" t="s">
        <v>7</v>
      </c>
    </row>
    <row r="434" spans="1:17" ht="60" customHeight="1" x14ac:dyDescent="0.15">
      <c r="A434" s="22" t="e">
        <f>VLOOKUP(B434,#REF!,75,FALSE)</f>
        <v>#REF!</v>
      </c>
      <c r="B434" s="21"/>
      <c r="C434" s="23" t="e">
        <f>VLOOKUP(B434,#REF!,76,FALSE)</f>
        <v>#REF!</v>
      </c>
      <c r="D434" s="23" t="e">
        <f t="shared" si="6"/>
        <v>#REF!</v>
      </c>
      <c r="E434" s="24" t="e">
        <f>VLOOKUP(B434,#REF!,9,FALSE)&amp;CHAR(10)&amp;(DBCS(VLOOKUP(B434,#REF!,11,FALSE))&amp;(DBCS(VLOOKUP(B434,#REF!,10,FALSE))))</f>
        <v>#REF!</v>
      </c>
      <c r="F434" s="24" t="e">
        <f>IF(VLOOKUP(B434,#REF!,63,FALSE)="01","航空自衛隊第２補給処調達部長　村岡　良雄","航空自衛隊第２補給処調達部長代理調達管理課長　奥山　英樹")</f>
        <v>#REF!</v>
      </c>
      <c r="G434" s="25" t="e">
        <f>DATEVALUE(VLOOKUP(B434,#REF!,21,FALSE))</f>
        <v>#REF!</v>
      </c>
      <c r="H434" s="24" t="e">
        <f>VLOOKUP(B434,#REF!,18,FALSE)&amp;CHAR(10)&amp;(VLOOKUP(B434,#REF!,19,FALSE))</f>
        <v>#REF!</v>
      </c>
      <c r="I434" s="26" t="e">
        <f>VLOOKUP(H434,#REF!,2,FALSE)</f>
        <v>#REF!</v>
      </c>
      <c r="J434" s="11" t="e">
        <f>IF((VLOOKUP(B434,#REF!,68,FALSE)="55"),"一般競争入札","指名競争入札")</f>
        <v>#REF!</v>
      </c>
      <c r="K434" s="27" t="e">
        <f>IF(OR((VLOOKUP(B434,#REF!,66,FALSE)="1"),(VLOOKUP(B434,#REF!,8,FALSE)="1")),"非公開",(VLOOKUP(B434,#REF!,30,"FALSE")))</f>
        <v>#REF!</v>
      </c>
      <c r="L434" s="27" t="e">
        <f>VLOOKUP(B434,#REF!,29,FALSE)</f>
        <v>#REF!</v>
      </c>
      <c r="M434" s="28" t="e">
        <f>IF(OR((VLOOKUP(B434,#REF!,66,FALSE)="1"),(VLOOKUP(B434,#REF!,8,FALSE)="1")),"非公開",(ROUNDDOWN(L434/K434,3)))</f>
        <v>#REF!</v>
      </c>
      <c r="N434" s="13"/>
      <c r="O434" s="13"/>
      <c r="P434" s="13"/>
      <c r="Q434" s="14" t="s">
        <v>7</v>
      </c>
    </row>
    <row r="435" spans="1:17" ht="60" customHeight="1" x14ac:dyDescent="0.15">
      <c r="A435" s="22" t="e">
        <f>VLOOKUP(B435,#REF!,75,FALSE)</f>
        <v>#REF!</v>
      </c>
      <c r="B435" s="21"/>
      <c r="C435" s="23" t="e">
        <f>VLOOKUP(B435,#REF!,76,FALSE)</f>
        <v>#REF!</v>
      </c>
      <c r="D435" s="23" t="e">
        <f t="shared" si="6"/>
        <v>#REF!</v>
      </c>
      <c r="E435" s="24" t="e">
        <f>VLOOKUP(B435,#REF!,9,FALSE)&amp;CHAR(10)&amp;(DBCS(VLOOKUP(B435,#REF!,11,FALSE))&amp;(DBCS(VLOOKUP(B435,#REF!,10,FALSE))))</f>
        <v>#REF!</v>
      </c>
      <c r="F435" s="24" t="e">
        <f>IF(VLOOKUP(B435,#REF!,63,FALSE)="01","航空自衛隊第２補給処調達部長　村岡　良雄","航空自衛隊第２補給処調達部長代理調達管理課長　奥山　英樹")</f>
        <v>#REF!</v>
      </c>
      <c r="G435" s="25" t="e">
        <f>DATEVALUE(VLOOKUP(B435,#REF!,21,FALSE))</f>
        <v>#REF!</v>
      </c>
      <c r="H435" s="24" t="e">
        <f>VLOOKUP(B435,#REF!,18,FALSE)&amp;CHAR(10)&amp;(VLOOKUP(B435,#REF!,19,FALSE))</f>
        <v>#REF!</v>
      </c>
      <c r="I435" s="26" t="e">
        <f>VLOOKUP(H435,#REF!,2,FALSE)</f>
        <v>#REF!</v>
      </c>
      <c r="J435" s="11" t="e">
        <f>IF((VLOOKUP(B435,#REF!,68,FALSE)="55"),"一般競争入札","指名競争入札")</f>
        <v>#REF!</v>
      </c>
      <c r="K435" s="27" t="e">
        <f>IF(OR((VLOOKUP(B435,#REF!,66,FALSE)="1"),(VLOOKUP(B435,#REF!,8,FALSE)="1")),"非公開",(VLOOKUP(B435,#REF!,30,"FALSE")))</f>
        <v>#REF!</v>
      </c>
      <c r="L435" s="27" t="e">
        <f>VLOOKUP(B435,#REF!,29,FALSE)</f>
        <v>#REF!</v>
      </c>
      <c r="M435" s="28" t="e">
        <f>IF(OR((VLOOKUP(B435,#REF!,66,FALSE)="1"),(VLOOKUP(B435,#REF!,8,FALSE)="1")),"非公開",(ROUNDDOWN(L435/K435,3)))</f>
        <v>#REF!</v>
      </c>
      <c r="N435" s="13"/>
      <c r="O435" s="13"/>
      <c r="P435" s="13"/>
      <c r="Q435" s="14" t="s">
        <v>7</v>
      </c>
    </row>
    <row r="436" spans="1:17" ht="60" customHeight="1" x14ac:dyDescent="0.15">
      <c r="A436" s="22" t="e">
        <f>VLOOKUP(B436,#REF!,75,FALSE)</f>
        <v>#REF!</v>
      </c>
      <c r="B436" s="21"/>
      <c r="C436" s="23" t="e">
        <f>VLOOKUP(B436,#REF!,76,FALSE)</f>
        <v>#REF!</v>
      </c>
      <c r="D436" s="23" t="e">
        <f t="shared" si="6"/>
        <v>#REF!</v>
      </c>
      <c r="E436" s="24" t="e">
        <f>VLOOKUP(B436,#REF!,9,FALSE)&amp;CHAR(10)&amp;(DBCS(VLOOKUP(B436,#REF!,11,FALSE))&amp;(DBCS(VLOOKUP(B436,#REF!,10,FALSE))))</f>
        <v>#REF!</v>
      </c>
      <c r="F436" s="24" t="e">
        <f>IF(VLOOKUP(B436,#REF!,63,FALSE)="01","航空自衛隊第２補給処調達部長　村岡　良雄","航空自衛隊第２補給処調達部長代理調達管理課長　奥山　英樹")</f>
        <v>#REF!</v>
      </c>
      <c r="G436" s="25" t="e">
        <f>DATEVALUE(VLOOKUP(B436,#REF!,21,FALSE))</f>
        <v>#REF!</v>
      </c>
      <c r="H436" s="24" t="e">
        <f>VLOOKUP(B436,#REF!,18,FALSE)&amp;CHAR(10)&amp;(VLOOKUP(B436,#REF!,19,FALSE))</f>
        <v>#REF!</v>
      </c>
      <c r="I436" s="26" t="e">
        <f>VLOOKUP(H436,#REF!,2,FALSE)</f>
        <v>#REF!</v>
      </c>
      <c r="J436" s="11" t="e">
        <f>IF((VLOOKUP(B436,#REF!,68,FALSE)="55"),"一般競争入札","指名競争入札")</f>
        <v>#REF!</v>
      </c>
      <c r="K436" s="27" t="e">
        <f>IF(OR((VLOOKUP(B436,#REF!,66,FALSE)="1"),(VLOOKUP(B436,#REF!,8,FALSE)="1")),"非公開",(VLOOKUP(B436,#REF!,30,"FALSE")))</f>
        <v>#REF!</v>
      </c>
      <c r="L436" s="27" t="e">
        <f>VLOOKUP(B436,#REF!,29,FALSE)</f>
        <v>#REF!</v>
      </c>
      <c r="M436" s="28" t="e">
        <f>IF(OR((VLOOKUP(B436,#REF!,66,FALSE)="1"),(VLOOKUP(B436,#REF!,8,FALSE)="1")),"非公開",(ROUNDDOWN(L436/K436,3)))</f>
        <v>#REF!</v>
      </c>
      <c r="N436" s="13"/>
      <c r="O436" s="13"/>
      <c r="P436" s="13"/>
      <c r="Q436" s="14" t="s">
        <v>7</v>
      </c>
    </row>
    <row r="437" spans="1:17" ht="60" customHeight="1" x14ac:dyDescent="0.15">
      <c r="A437" s="22" t="e">
        <f>VLOOKUP(B437,#REF!,75,FALSE)</f>
        <v>#REF!</v>
      </c>
      <c r="B437" s="21"/>
      <c r="C437" s="23" t="e">
        <f>VLOOKUP(B437,#REF!,76,FALSE)</f>
        <v>#REF!</v>
      </c>
      <c r="D437" s="23" t="e">
        <f t="shared" si="6"/>
        <v>#REF!</v>
      </c>
      <c r="E437" s="24" t="e">
        <f>VLOOKUP(B437,#REF!,9,FALSE)&amp;CHAR(10)&amp;(DBCS(VLOOKUP(B437,#REF!,11,FALSE))&amp;(DBCS(VLOOKUP(B437,#REF!,10,FALSE))))</f>
        <v>#REF!</v>
      </c>
      <c r="F437" s="24" t="e">
        <f>IF(VLOOKUP(B437,#REF!,63,FALSE)="01","航空自衛隊第２補給処調達部長　村岡　良雄","航空自衛隊第２補給処調達部長代理調達管理課長　奥山　英樹")</f>
        <v>#REF!</v>
      </c>
      <c r="G437" s="25" t="e">
        <f>DATEVALUE(VLOOKUP(B437,#REF!,21,FALSE))</f>
        <v>#REF!</v>
      </c>
      <c r="H437" s="24" t="e">
        <f>VLOOKUP(B437,#REF!,18,FALSE)&amp;CHAR(10)&amp;(VLOOKUP(B437,#REF!,19,FALSE))</f>
        <v>#REF!</v>
      </c>
      <c r="I437" s="26" t="e">
        <f>VLOOKUP(H437,#REF!,2,FALSE)</f>
        <v>#REF!</v>
      </c>
      <c r="J437" s="11" t="e">
        <f>IF((VLOOKUP(B437,#REF!,68,FALSE)="55"),"一般競争入札","指名競争入札")</f>
        <v>#REF!</v>
      </c>
      <c r="K437" s="27" t="e">
        <f>IF(OR((VLOOKUP(B437,#REF!,66,FALSE)="1"),(VLOOKUP(B437,#REF!,8,FALSE)="1")),"非公開",(VLOOKUP(B437,#REF!,30,"FALSE")))</f>
        <v>#REF!</v>
      </c>
      <c r="L437" s="27" t="e">
        <f>VLOOKUP(B437,#REF!,29,FALSE)</f>
        <v>#REF!</v>
      </c>
      <c r="M437" s="28" t="e">
        <f>IF(OR((VLOOKUP(B437,#REF!,66,FALSE)="1"),(VLOOKUP(B437,#REF!,8,FALSE)="1")),"非公開",(ROUNDDOWN(L437/K437,3)))</f>
        <v>#REF!</v>
      </c>
      <c r="N437" s="13"/>
      <c r="O437" s="13"/>
      <c r="P437" s="13"/>
      <c r="Q437" s="14" t="s">
        <v>7</v>
      </c>
    </row>
    <row r="438" spans="1:17" ht="60" customHeight="1" x14ac:dyDescent="0.15">
      <c r="A438" s="22" t="e">
        <f>VLOOKUP(B438,#REF!,75,FALSE)</f>
        <v>#REF!</v>
      </c>
      <c r="B438" s="21"/>
      <c r="C438" s="23" t="e">
        <f>VLOOKUP(B438,#REF!,76,FALSE)</f>
        <v>#REF!</v>
      </c>
      <c r="D438" s="23" t="e">
        <f t="shared" si="6"/>
        <v>#REF!</v>
      </c>
      <c r="E438" s="24" t="e">
        <f>VLOOKUP(B438,#REF!,9,FALSE)&amp;CHAR(10)&amp;(DBCS(VLOOKUP(B438,#REF!,11,FALSE))&amp;(DBCS(VLOOKUP(B438,#REF!,10,FALSE))))</f>
        <v>#REF!</v>
      </c>
      <c r="F438" s="24" t="e">
        <f>IF(VLOOKUP(B438,#REF!,63,FALSE)="01","航空自衛隊第２補給処調達部長　村岡　良雄","航空自衛隊第２補給処調達部長代理調達管理課長　奥山　英樹")</f>
        <v>#REF!</v>
      </c>
      <c r="G438" s="25" t="e">
        <f>DATEVALUE(VLOOKUP(B438,#REF!,21,FALSE))</f>
        <v>#REF!</v>
      </c>
      <c r="H438" s="24" t="e">
        <f>VLOOKUP(B438,#REF!,18,FALSE)&amp;CHAR(10)&amp;(VLOOKUP(B438,#REF!,19,FALSE))</f>
        <v>#REF!</v>
      </c>
      <c r="I438" s="26" t="e">
        <f>VLOOKUP(H438,#REF!,2,FALSE)</f>
        <v>#REF!</v>
      </c>
      <c r="J438" s="11" t="e">
        <f>IF((VLOOKUP(B438,#REF!,68,FALSE)="55"),"一般競争入札","指名競争入札")</f>
        <v>#REF!</v>
      </c>
      <c r="K438" s="27" t="e">
        <f>IF(OR((VLOOKUP(B438,#REF!,66,FALSE)="1"),(VLOOKUP(B438,#REF!,8,FALSE)="1")),"非公開",(VLOOKUP(B438,#REF!,30,"FALSE")))</f>
        <v>#REF!</v>
      </c>
      <c r="L438" s="27" t="e">
        <f>VLOOKUP(B438,#REF!,29,FALSE)</f>
        <v>#REF!</v>
      </c>
      <c r="M438" s="28" t="e">
        <f>IF(OR((VLOOKUP(B438,#REF!,66,FALSE)="1"),(VLOOKUP(B438,#REF!,8,FALSE)="1")),"非公開",(ROUNDDOWN(L438/K438,3)))</f>
        <v>#REF!</v>
      </c>
      <c r="N438" s="13"/>
      <c r="O438" s="13"/>
      <c r="P438" s="13"/>
      <c r="Q438" s="14" t="s">
        <v>7</v>
      </c>
    </row>
    <row r="439" spans="1:17" ht="60" customHeight="1" x14ac:dyDescent="0.15">
      <c r="A439" s="22" t="e">
        <f>VLOOKUP(B439,#REF!,75,FALSE)</f>
        <v>#REF!</v>
      </c>
      <c r="B439" s="21"/>
      <c r="C439" s="23" t="e">
        <f>VLOOKUP(B439,#REF!,76,FALSE)</f>
        <v>#REF!</v>
      </c>
      <c r="D439" s="23" t="e">
        <f t="shared" si="6"/>
        <v>#REF!</v>
      </c>
      <c r="E439" s="24" t="e">
        <f>VLOOKUP(B439,#REF!,9,FALSE)&amp;CHAR(10)&amp;(DBCS(VLOOKUP(B439,#REF!,11,FALSE))&amp;(DBCS(VLOOKUP(B439,#REF!,10,FALSE))))</f>
        <v>#REF!</v>
      </c>
      <c r="F439" s="24" t="e">
        <f>IF(VLOOKUP(B439,#REF!,63,FALSE)="01","航空自衛隊第２補給処調達部長　村岡　良雄","航空自衛隊第２補給処調達部長代理調達管理課長　奥山　英樹")</f>
        <v>#REF!</v>
      </c>
      <c r="G439" s="25" t="e">
        <f>DATEVALUE(VLOOKUP(B439,#REF!,21,FALSE))</f>
        <v>#REF!</v>
      </c>
      <c r="H439" s="24" t="e">
        <f>VLOOKUP(B439,#REF!,18,FALSE)&amp;CHAR(10)&amp;(VLOOKUP(B439,#REF!,19,FALSE))</f>
        <v>#REF!</v>
      </c>
      <c r="I439" s="26" t="e">
        <f>VLOOKUP(H439,#REF!,2,FALSE)</f>
        <v>#REF!</v>
      </c>
      <c r="J439" s="11" t="e">
        <f>IF((VLOOKUP(B439,#REF!,68,FALSE)="55"),"一般競争入札","指名競争入札")</f>
        <v>#REF!</v>
      </c>
      <c r="K439" s="27" t="e">
        <f>IF(OR((VLOOKUP(B439,#REF!,66,FALSE)="1"),(VLOOKUP(B439,#REF!,8,FALSE)="1")),"非公開",(VLOOKUP(B439,#REF!,30,"FALSE")))</f>
        <v>#REF!</v>
      </c>
      <c r="L439" s="27" t="e">
        <f>VLOOKUP(B439,#REF!,29,FALSE)</f>
        <v>#REF!</v>
      </c>
      <c r="M439" s="28" t="e">
        <f>IF(OR((VLOOKUP(B439,#REF!,66,FALSE)="1"),(VLOOKUP(B439,#REF!,8,FALSE)="1")),"非公開",(ROUNDDOWN(L439/K439,3)))</f>
        <v>#REF!</v>
      </c>
      <c r="N439" s="13"/>
      <c r="O439" s="13"/>
      <c r="P439" s="13"/>
      <c r="Q439" s="14" t="s">
        <v>7</v>
      </c>
    </row>
    <row r="440" spans="1:17" ht="60" customHeight="1" x14ac:dyDescent="0.15">
      <c r="A440" s="22" t="e">
        <f>VLOOKUP(B440,#REF!,75,FALSE)</f>
        <v>#REF!</v>
      </c>
      <c r="B440" s="21"/>
      <c r="C440" s="23" t="e">
        <f>VLOOKUP(B440,#REF!,76,FALSE)</f>
        <v>#REF!</v>
      </c>
      <c r="D440" s="23" t="e">
        <f t="shared" si="6"/>
        <v>#REF!</v>
      </c>
      <c r="E440" s="24" t="e">
        <f>VLOOKUP(B440,#REF!,9,FALSE)&amp;CHAR(10)&amp;(DBCS(VLOOKUP(B440,#REF!,11,FALSE))&amp;(DBCS(VLOOKUP(B440,#REF!,10,FALSE))))</f>
        <v>#REF!</v>
      </c>
      <c r="F440" s="24" t="e">
        <f>IF(VLOOKUP(B440,#REF!,63,FALSE)="01","航空自衛隊第２補給処調達部長　村岡　良雄","航空自衛隊第２補給処調達部長代理調達管理課長　奥山　英樹")</f>
        <v>#REF!</v>
      </c>
      <c r="G440" s="25" t="e">
        <f>DATEVALUE(VLOOKUP(B440,#REF!,21,FALSE))</f>
        <v>#REF!</v>
      </c>
      <c r="H440" s="24" t="e">
        <f>VLOOKUP(B440,#REF!,18,FALSE)&amp;CHAR(10)&amp;(VLOOKUP(B440,#REF!,19,FALSE))</f>
        <v>#REF!</v>
      </c>
      <c r="I440" s="26" t="e">
        <f>VLOOKUP(H440,#REF!,2,FALSE)</f>
        <v>#REF!</v>
      </c>
      <c r="J440" s="11" t="e">
        <f>IF((VLOOKUP(B440,#REF!,68,FALSE)="55"),"一般競争入札","指名競争入札")</f>
        <v>#REF!</v>
      </c>
      <c r="K440" s="27" t="e">
        <f>IF(OR((VLOOKUP(B440,#REF!,66,FALSE)="1"),(VLOOKUP(B440,#REF!,8,FALSE)="1")),"非公開",(VLOOKUP(B440,#REF!,30,"FALSE")))</f>
        <v>#REF!</v>
      </c>
      <c r="L440" s="27" t="e">
        <f>VLOOKUP(B440,#REF!,29,FALSE)</f>
        <v>#REF!</v>
      </c>
      <c r="M440" s="28" t="e">
        <f>IF(OR((VLOOKUP(B440,#REF!,66,FALSE)="1"),(VLOOKUP(B440,#REF!,8,FALSE)="1")),"非公開",(ROUNDDOWN(L440/K440,3)))</f>
        <v>#REF!</v>
      </c>
      <c r="N440" s="13"/>
      <c r="O440" s="13"/>
      <c r="P440" s="13"/>
      <c r="Q440" s="14" t="s">
        <v>7</v>
      </c>
    </row>
    <row r="441" spans="1:17" ht="60" customHeight="1" x14ac:dyDescent="0.15">
      <c r="A441" s="22" t="e">
        <f>VLOOKUP(B441,#REF!,75,FALSE)</f>
        <v>#REF!</v>
      </c>
      <c r="B441" s="21"/>
      <c r="C441" s="23" t="e">
        <f>VLOOKUP(B441,#REF!,76,FALSE)</f>
        <v>#REF!</v>
      </c>
      <c r="D441" s="23" t="e">
        <f t="shared" si="6"/>
        <v>#REF!</v>
      </c>
      <c r="E441" s="24" t="e">
        <f>VLOOKUP(B441,#REF!,9,FALSE)&amp;CHAR(10)&amp;(DBCS(VLOOKUP(B441,#REF!,11,FALSE))&amp;(DBCS(VLOOKUP(B441,#REF!,10,FALSE))))</f>
        <v>#REF!</v>
      </c>
      <c r="F441" s="24" t="e">
        <f>IF(VLOOKUP(B441,#REF!,63,FALSE)="01","航空自衛隊第２補給処調達部長　村岡　良雄","航空自衛隊第２補給処調達部長代理調達管理課長　奥山　英樹")</f>
        <v>#REF!</v>
      </c>
      <c r="G441" s="25" t="e">
        <f>DATEVALUE(VLOOKUP(B441,#REF!,21,FALSE))</f>
        <v>#REF!</v>
      </c>
      <c r="H441" s="24" t="e">
        <f>VLOOKUP(B441,#REF!,18,FALSE)&amp;CHAR(10)&amp;(VLOOKUP(B441,#REF!,19,FALSE))</f>
        <v>#REF!</v>
      </c>
      <c r="I441" s="26" t="e">
        <f>VLOOKUP(H441,#REF!,2,FALSE)</f>
        <v>#REF!</v>
      </c>
      <c r="J441" s="11" t="e">
        <f>IF((VLOOKUP(B441,#REF!,68,FALSE)="55"),"一般競争入札","指名競争入札")</f>
        <v>#REF!</v>
      </c>
      <c r="K441" s="27" t="e">
        <f>IF(OR((VLOOKUP(B441,#REF!,66,FALSE)="1"),(VLOOKUP(B441,#REF!,8,FALSE)="1")),"非公開",(VLOOKUP(B441,#REF!,30,"FALSE")))</f>
        <v>#REF!</v>
      </c>
      <c r="L441" s="27" t="e">
        <f>VLOOKUP(B441,#REF!,29,FALSE)</f>
        <v>#REF!</v>
      </c>
      <c r="M441" s="28" t="e">
        <f>IF(OR((VLOOKUP(B441,#REF!,66,FALSE)="1"),(VLOOKUP(B441,#REF!,8,FALSE)="1")),"非公開",(ROUNDDOWN(L441/K441,3)))</f>
        <v>#REF!</v>
      </c>
      <c r="N441" s="13"/>
      <c r="O441" s="13"/>
      <c r="P441" s="13"/>
      <c r="Q441" s="14" t="s">
        <v>7</v>
      </c>
    </row>
    <row r="442" spans="1:17" ht="60" customHeight="1" x14ac:dyDescent="0.15">
      <c r="A442" s="22" t="e">
        <f>VLOOKUP(B442,#REF!,75,FALSE)</f>
        <v>#REF!</v>
      </c>
      <c r="B442" s="21"/>
      <c r="C442" s="23" t="e">
        <f>VLOOKUP(B442,#REF!,76,FALSE)</f>
        <v>#REF!</v>
      </c>
      <c r="D442" s="23" t="e">
        <f t="shared" si="6"/>
        <v>#REF!</v>
      </c>
      <c r="E442" s="24" t="e">
        <f>VLOOKUP(B442,#REF!,9,FALSE)&amp;CHAR(10)&amp;(DBCS(VLOOKUP(B442,#REF!,11,FALSE))&amp;(DBCS(VLOOKUP(B442,#REF!,10,FALSE))))</f>
        <v>#REF!</v>
      </c>
      <c r="F442" s="24" t="e">
        <f>IF(VLOOKUP(B442,#REF!,63,FALSE)="01","航空自衛隊第２補給処調達部長　村岡　良雄","航空自衛隊第２補給処調達部長代理調達管理課長　奥山　英樹")</f>
        <v>#REF!</v>
      </c>
      <c r="G442" s="25" t="e">
        <f>DATEVALUE(VLOOKUP(B442,#REF!,21,FALSE))</f>
        <v>#REF!</v>
      </c>
      <c r="H442" s="24" t="e">
        <f>VLOOKUP(B442,#REF!,18,FALSE)&amp;CHAR(10)&amp;(VLOOKUP(B442,#REF!,19,FALSE))</f>
        <v>#REF!</v>
      </c>
      <c r="I442" s="26" t="e">
        <f>VLOOKUP(H442,#REF!,2,FALSE)</f>
        <v>#REF!</v>
      </c>
      <c r="J442" s="11" t="e">
        <f>IF((VLOOKUP(B442,#REF!,68,FALSE)="55"),"一般競争入札","指名競争入札")</f>
        <v>#REF!</v>
      </c>
      <c r="K442" s="27" t="e">
        <f>IF(OR((VLOOKUP(B442,#REF!,66,FALSE)="1"),(VLOOKUP(B442,#REF!,8,FALSE)="1")),"非公開",(VLOOKUP(B442,#REF!,30,"FALSE")))</f>
        <v>#REF!</v>
      </c>
      <c r="L442" s="27" t="e">
        <f>VLOOKUP(B442,#REF!,29,FALSE)</f>
        <v>#REF!</v>
      </c>
      <c r="M442" s="28" t="e">
        <f>IF(OR((VLOOKUP(B442,#REF!,66,FALSE)="1"),(VLOOKUP(B442,#REF!,8,FALSE)="1")),"非公開",(ROUNDDOWN(L442/K442,3)))</f>
        <v>#REF!</v>
      </c>
      <c r="N442" s="13"/>
      <c r="O442" s="13"/>
      <c r="P442" s="13"/>
      <c r="Q442" s="14" t="s">
        <v>7</v>
      </c>
    </row>
    <row r="443" spans="1:17" ht="60" customHeight="1" x14ac:dyDescent="0.15">
      <c r="A443" s="22" t="e">
        <f>VLOOKUP(B443,#REF!,75,FALSE)</f>
        <v>#REF!</v>
      </c>
      <c r="B443" s="21"/>
      <c r="C443" s="23" t="e">
        <f>VLOOKUP(B443,#REF!,76,FALSE)</f>
        <v>#REF!</v>
      </c>
      <c r="D443" s="23" t="e">
        <f t="shared" si="6"/>
        <v>#REF!</v>
      </c>
      <c r="E443" s="24" t="e">
        <f>VLOOKUP(B443,#REF!,9,FALSE)&amp;CHAR(10)&amp;(DBCS(VLOOKUP(B443,#REF!,11,FALSE))&amp;(DBCS(VLOOKUP(B443,#REF!,10,FALSE))))</f>
        <v>#REF!</v>
      </c>
      <c r="F443" s="24" t="e">
        <f>IF(VLOOKUP(B443,#REF!,63,FALSE)="01","航空自衛隊第２補給処調達部長　村岡　良雄","航空自衛隊第２補給処調達部長代理調達管理課長　奥山　英樹")</f>
        <v>#REF!</v>
      </c>
      <c r="G443" s="25" t="e">
        <f>DATEVALUE(VLOOKUP(B443,#REF!,21,FALSE))</f>
        <v>#REF!</v>
      </c>
      <c r="H443" s="24" t="e">
        <f>VLOOKUP(B443,#REF!,18,FALSE)&amp;CHAR(10)&amp;(VLOOKUP(B443,#REF!,19,FALSE))</f>
        <v>#REF!</v>
      </c>
      <c r="I443" s="26" t="e">
        <f>VLOOKUP(H443,#REF!,2,FALSE)</f>
        <v>#REF!</v>
      </c>
      <c r="J443" s="11" t="e">
        <f>IF((VLOOKUP(B443,#REF!,68,FALSE)="55"),"一般競争入札","指名競争入札")</f>
        <v>#REF!</v>
      </c>
      <c r="K443" s="27" t="e">
        <f>IF(OR((VLOOKUP(B443,#REF!,66,FALSE)="1"),(VLOOKUP(B443,#REF!,8,FALSE)="1")),"非公開",(VLOOKUP(B443,#REF!,30,"FALSE")))</f>
        <v>#REF!</v>
      </c>
      <c r="L443" s="27" t="e">
        <f>VLOOKUP(B443,#REF!,29,FALSE)</f>
        <v>#REF!</v>
      </c>
      <c r="M443" s="28" t="e">
        <f>IF(OR((VLOOKUP(B443,#REF!,66,FALSE)="1"),(VLOOKUP(B443,#REF!,8,FALSE)="1")),"非公開",(ROUNDDOWN(L443/K443,3)))</f>
        <v>#REF!</v>
      </c>
      <c r="N443" s="13"/>
      <c r="O443" s="13"/>
      <c r="P443" s="13"/>
      <c r="Q443" s="14" t="s">
        <v>7</v>
      </c>
    </row>
    <row r="444" spans="1:17" ht="60" customHeight="1" x14ac:dyDescent="0.15">
      <c r="A444" s="22" t="e">
        <f>VLOOKUP(B444,#REF!,75,FALSE)</f>
        <v>#REF!</v>
      </c>
      <c r="B444" s="21"/>
      <c r="C444" s="23" t="e">
        <f>VLOOKUP(B444,#REF!,76,FALSE)</f>
        <v>#REF!</v>
      </c>
      <c r="D444" s="23" t="e">
        <f t="shared" si="6"/>
        <v>#REF!</v>
      </c>
      <c r="E444" s="24" t="e">
        <f>VLOOKUP(B444,#REF!,9,FALSE)&amp;CHAR(10)&amp;(DBCS(VLOOKUP(B444,#REF!,11,FALSE))&amp;(DBCS(VLOOKUP(B444,#REF!,10,FALSE))))</f>
        <v>#REF!</v>
      </c>
      <c r="F444" s="24" t="e">
        <f>IF(VLOOKUP(B444,#REF!,63,FALSE)="01","航空自衛隊第２補給処調達部長　村岡　良雄","航空自衛隊第２補給処調達部長代理調達管理課長　奥山　英樹")</f>
        <v>#REF!</v>
      </c>
      <c r="G444" s="25" t="e">
        <f>DATEVALUE(VLOOKUP(B444,#REF!,21,FALSE))</f>
        <v>#REF!</v>
      </c>
      <c r="H444" s="24" t="e">
        <f>VLOOKUP(B444,#REF!,18,FALSE)&amp;CHAR(10)&amp;(VLOOKUP(B444,#REF!,19,FALSE))</f>
        <v>#REF!</v>
      </c>
      <c r="I444" s="26" t="e">
        <f>VLOOKUP(H444,#REF!,2,FALSE)</f>
        <v>#REF!</v>
      </c>
      <c r="J444" s="11" t="e">
        <f>IF((VLOOKUP(B444,#REF!,68,FALSE)="55"),"一般競争入札","指名競争入札")</f>
        <v>#REF!</v>
      </c>
      <c r="K444" s="27" t="e">
        <f>IF(OR((VLOOKUP(B444,#REF!,66,FALSE)="1"),(VLOOKUP(B444,#REF!,8,FALSE)="1")),"非公開",(VLOOKUP(B444,#REF!,30,"FALSE")))</f>
        <v>#REF!</v>
      </c>
      <c r="L444" s="27" t="e">
        <f>VLOOKUP(B444,#REF!,29,FALSE)</f>
        <v>#REF!</v>
      </c>
      <c r="M444" s="28" t="e">
        <f>IF(OR((VLOOKUP(B444,#REF!,66,FALSE)="1"),(VLOOKUP(B444,#REF!,8,FALSE)="1")),"非公開",(ROUNDDOWN(L444/K444,3)))</f>
        <v>#REF!</v>
      </c>
      <c r="N444" s="13"/>
      <c r="O444" s="13"/>
      <c r="P444" s="13"/>
      <c r="Q444" s="14" t="s">
        <v>7</v>
      </c>
    </row>
    <row r="445" spans="1:17" ht="60" customHeight="1" x14ac:dyDescent="0.15">
      <c r="A445" s="22" t="e">
        <f>VLOOKUP(B445,#REF!,75,FALSE)</f>
        <v>#REF!</v>
      </c>
      <c r="B445" s="21"/>
      <c r="C445" s="23" t="e">
        <f>VLOOKUP(B445,#REF!,76,FALSE)</f>
        <v>#REF!</v>
      </c>
      <c r="D445" s="23" t="e">
        <f t="shared" si="6"/>
        <v>#REF!</v>
      </c>
      <c r="E445" s="24" t="e">
        <f>VLOOKUP(B445,#REF!,9,FALSE)&amp;CHAR(10)&amp;(DBCS(VLOOKUP(B445,#REF!,11,FALSE))&amp;(DBCS(VLOOKUP(B445,#REF!,10,FALSE))))</f>
        <v>#REF!</v>
      </c>
      <c r="F445" s="24" t="e">
        <f>IF(VLOOKUP(B445,#REF!,63,FALSE)="01","航空自衛隊第２補給処調達部長　村岡　良雄","航空自衛隊第２補給処調達部長代理調達管理課長　奥山　英樹")</f>
        <v>#REF!</v>
      </c>
      <c r="G445" s="25" t="e">
        <f>DATEVALUE(VLOOKUP(B445,#REF!,21,FALSE))</f>
        <v>#REF!</v>
      </c>
      <c r="H445" s="24" t="e">
        <f>VLOOKUP(B445,#REF!,18,FALSE)&amp;CHAR(10)&amp;(VLOOKUP(B445,#REF!,19,FALSE))</f>
        <v>#REF!</v>
      </c>
      <c r="I445" s="26" t="e">
        <f>VLOOKUP(H445,#REF!,2,FALSE)</f>
        <v>#REF!</v>
      </c>
      <c r="J445" s="11" t="e">
        <f>IF((VLOOKUP(B445,#REF!,68,FALSE)="55"),"一般競争入札","指名競争入札")</f>
        <v>#REF!</v>
      </c>
      <c r="K445" s="27" t="e">
        <f>IF(OR((VLOOKUP(B445,#REF!,66,FALSE)="1"),(VLOOKUP(B445,#REF!,8,FALSE)="1")),"非公開",(VLOOKUP(B445,#REF!,30,"FALSE")))</f>
        <v>#REF!</v>
      </c>
      <c r="L445" s="27" t="e">
        <f>VLOOKUP(B445,#REF!,29,FALSE)</f>
        <v>#REF!</v>
      </c>
      <c r="M445" s="28" t="e">
        <f>IF(OR((VLOOKUP(B445,#REF!,66,FALSE)="1"),(VLOOKUP(B445,#REF!,8,FALSE)="1")),"非公開",(ROUNDDOWN(L445/K445,3)))</f>
        <v>#REF!</v>
      </c>
      <c r="N445" s="13"/>
      <c r="O445" s="13"/>
      <c r="P445" s="13"/>
      <c r="Q445" s="14" t="s">
        <v>7</v>
      </c>
    </row>
    <row r="446" spans="1:17" ht="60" customHeight="1" x14ac:dyDescent="0.15">
      <c r="A446" s="22" t="e">
        <f>VLOOKUP(B446,#REF!,75,FALSE)</f>
        <v>#REF!</v>
      </c>
      <c r="B446" s="21"/>
      <c r="C446" s="23" t="e">
        <f>VLOOKUP(B446,#REF!,76,FALSE)</f>
        <v>#REF!</v>
      </c>
      <c r="D446" s="23" t="e">
        <f t="shared" si="6"/>
        <v>#REF!</v>
      </c>
      <c r="E446" s="24" t="e">
        <f>VLOOKUP(B446,#REF!,9,FALSE)&amp;CHAR(10)&amp;(DBCS(VLOOKUP(B446,#REF!,11,FALSE))&amp;(DBCS(VLOOKUP(B446,#REF!,10,FALSE))))</f>
        <v>#REF!</v>
      </c>
      <c r="F446" s="24" t="e">
        <f>IF(VLOOKUP(B446,#REF!,63,FALSE)="01","航空自衛隊第２補給処調達部長　村岡　良雄","航空自衛隊第２補給処調達部長代理調達管理課長　奥山　英樹")</f>
        <v>#REF!</v>
      </c>
      <c r="G446" s="25" t="e">
        <f>DATEVALUE(VLOOKUP(B446,#REF!,21,FALSE))</f>
        <v>#REF!</v>
      </c>
      <c r="H446" s="24" t="e">
        <f>VLOOKUP(B446,#REF!,18,FALSE)&amp;CHAR(10)&amp;(VLOOKUP(B446,#REF!,19,FALSE))</f>
        <v>#REF!</v>
      </c>
      <c r="I446" s="26" t="e">
        <f>VLOOKUP(H446,#REF!,2,FALSE)</f>
        <v>#REF!</v>
      </c>
      <c r="J446" s="11" t="e">
        <f>IF((VLOOKUP(B446,#REF!,68,FALSE)="55"),"一般競争入札","指名競争入札")</f>
        <v>#REF!</v>
      </c>
      <c r="K446" s="27" t="e">
        <f>IF(OR((VLOOKUP(B446,#REF!,66,FALSE)="1"),(VLOOKUP(B446,#REF!,8,FALSE)="1")),"非公開",(VLOOKUP(B446,#REF!,30,"FALSE")))</f>
        <v>#REF!</v>
      </c>
      <c r="L446" s="27" t="e">
        <f>VLOOKUP(B446,#REF!,29,FALSE)</f>
        <v>#REF!</v>
      </c>
      <c r="M446" s="28" t="e">
        <f>IF(OR((VLOOKUP(B446,#REF!,66,FALSE)="1"),(VLOOKUP(B446,#REF!,8,FALSE)="1")),"非公開",(ROUNDDOWN(L446/K446,3)))</f>
        <v>#REF!</v>
      </c>
      <c r="N446" s="13"/>
      <c r="O446" s="13"/>
      <c r="P446" s="13"/>
      <c r="Q446" s="14" t="s">
        <v>7</v>
      </c>
    </row>
    <row r="447" spans="1:17" ht="60" customHeight="1" x14ac:dyDescent="0.15">
      <c r="A447" s="22" t="e">
        <f>VLOOKUP(B447,#REF!,75,FALSE)</f>
        <v>#REF!</v>
      </c>
      <c r="B447" s="21"/>
      <c r="C447" s="23" t="e">
        <f>VLOOKUP(B447,#REF!,76,FALSE)</f>
        <v>#REF!</v>
      </c>
      <c r="D447" s="23" t="e">
        <f t="shared" si="6"/>
        <v>#REF!</v>
      </c>
      <c r="E447" s="24" t="e">
        <f>VLOOKUP(B447,#REF!,9,FALSE)&amp;CHAR(10)&amp;(DBCS(VLOOKUP(B447,#REF!,11,FALSE))&amp;(DBCS(VLOOKUP(B447,#REF!,10,FALSE))))</f>
        <v>#REF!</v>
      </c>
      <c r="F447" s="24" t="e">
        <f>IF(VLOOKUP(B447,#REF!,63,FALSE)="01","航空自衛隊第２補給処調達部長　村岡　良雄","航空自衛隊第２補給処調達部長代理調達管理課長　奥山　英樹")</f>
        <v>#REF!</v>
      </c>
      <c r="G447" s="25" t="e">
        <f>DATEVALUE(VLOOKUP(B447,#REF!,21,FALSE))</f>
        <v>#REF!</v>
      </c>
      <c r="H447" s="24" t="e">
        <f>VLOOKUP(B447,#REF!,18,FALSE)&amp;CHAR(10)&amp;(VLOOKUP(B447,#REF!,19,FALSE))</f>
        <v>#REF!</v>
      </c>
      <c r="I447" s="26" t="e">
        <f>VLOOKUP(H447,#REF!,2,FALSE)</f>
        <v>#REF!</v>
      </c>
      <c r="J447" s="11" t="e">
        <f>IF((VLOOKUP(B447,#REF!,68,FALSE)="55"),"一般競争入札","指名競争入札")</f>
        <v>#REF!</v>
      </c>
      <c r="K447" s="27" t="e">
        <f>IF(OR((VLOOKUP(B447,#REF!,66,FALSE)="1"),(VLOOKUP(B447,#REF!,8,FALSE)="1")),"非公開",(VLOOKUP(B447,#REF!,30,"FALSE")))</f>
        <v>#REF!</v>
      </c>
      <c r="L447" s="27" t="e">
        <f>VLOOKUP(B447,#REF!,29,FALSE)</f>
        <v>#REF!</v>
      </c>
      <c r="M447" s="28" t="e">
        <f>IF(OR((VLOOKUP(B447,#REF!,66,FALSE)="1"),(VLOOKUP(B447,#REF!,8,FALSE)="1")),"非公開",(ROUNDDOWN(L447/K447,3)))</f>
        <v>#REF!</v>
      </c>
      <c r="N447" s="13"/>
      <c r="O447" s="13"/>
      <c r="P447" s="13"/>
      <c r="Q447" s="14" t="s">
        <v>7</v>
      </c>
    </row>
    <row r="448" spans="1:17" ht="60" customHeight="1" x14ac:dyDescent="0.15">
      <c r="A448" s="22" t="e">
        <f>VLOOKUP(B448,#REF!,75,FALSE)</f>
        <v>#REF!</v>
      </c>
      <c r="B448" s="21"/>
      <c r="C448" s="23" t="e">
        <f>VLOOKUP(B448,#REF!,76,FALSE)</f>
        <v>#REF!</v>
      </c>
      <c r="D448" s="23" t="e">
        <f t="shared" si="6"/>
        <v>#REF!</v>
      </c>
      <c r="E448" s="24" t="e">
        <f>VLOOKUP(B448,#REF!,9,FALSE)&amp;CHAR(10)&amp;(DBCS(VLOOKUP(B448,#REF!,11,FALSE))&amp;(DBCS(VLOOKUP(B448,#REF!,10,FALSE))))</f>
        <v>#REF!</v>
      </c>
      <c r="F448" s="24" t="e">
        <f>IF(VLOOKUP(B448,#REF!,63,FALSE)="01","航空自衛隊第２補給処調達部長　村岡　良雄","航空自衛隊第２補給処調達部長代理調達管理課長　奥山　英樹")</f>
        <v>#REF!</v>
      </c>
      <c r="G448" s="25" t="e">
        <f>DATEVALUE(VLOOKUP(B448,#REF!,21,FALSE))</f>
        <v>#REF!</v>
      </c>
      <c r="H448" s="24" t="e">
        <f>VLOOKUP(B448,#REF!,18,FALSE)&amp;CHAR(10)&amp;(VLOOKUP(B448,#REF!,19,FALSE))</f>
        <v>#REF!</v>
      </c>
      <c r="I448" s="26" t="e">
        <f>VLOOKUP(H448,#REF!,2,FALSE)</f>
        <v>#REF!</v>
      </c>
      <c r="J448" s="11" t="e">
        <f>IF((VLOOKUP(B448,#REF!,68,FALSE)="55"),"一般競争入札","指名競争入札")</f>
        <v>#REF!</v>
      </c>
      <c r="K448" s="27" t="e">
        <f>IF(OR((VLOOKUP(B448,#REF!,66,FALSE)="1"),(VLOOKUP(B448,#REF!,8,FALSE)="1")),"非公開",(VLOOKUP(B448,#REF!,30,"FALSE")))</f>
        <v>#REF!</v>
      </c>
      <c r="L448" s="27" t="e">
        <f>VLOOKUP(B448,#REF!,29,FALSE)</f>
        <v>#REF!</v>
      </c>
      <c r="M448" s="28" t="e">
        <f>IF(OR((VLOOKUP(B448,#REF!,66,FALSE)="1"),(VLOOKUP(B448,#REF!,8,FALSE)="1")),"非公開",(ROUNDDOWN(L448/K448,3)))</f>
        <v>#REF!</v>
      </c>
      <c r="N448" s="13"/>
      <c r="O448" s="13"/>
      <c r="P448" s="13"/>
      <c r="Q448" s="14" t="s">
        <v>7</v>
      </c>
    </row>
    <row r="449" spans="1:17" ht="60" customHeight="1" x14ac:dyDescent="0.15">
      <c r="A449" s="22" t="e">
        <f>VLOOKUP(B449,#REF!,75,FALSE)</f>
        <v>#REF!</v>
      </c>
      <c r="B449" s="21"/>
      <c r="C449" s="23" t="e">
        <f>VLOOKUP(B449,#REF!,76,FALSE)</f>
        <v>#REF!</v>
      </c>
      <c r="D449" s="23" t="e">
        <f t="shared" si="6"/>
        <v>#REF!</v>
      </c>
      <c r="E449" s="24" t="e">
        <f>VLOOKUP(B449,#REF!,9,FALSE)&amp;CHAR(10)&amp;(DBCS(VLOOKUP(B449,#REF!,11,FALSE))&amp;(DBCS(VLOOKUP(B449,#REF!,10,FALSE))))</f>
        <v>#REF!</v>
      </c>
      <c r="F449" s="24" t="e">
        <f>IF(VLOOKUP(B449,#REF!,63,FALSE)="01","航空自衛隊第２補給処調達部長　村岡　良雄","航空自衛隊第２補給処調達部長代理調達管理課長　奥山　英樹")</f>
        <v>#REF!</v>
      </c>
      <c r="G449" s="25" t="e">
        <f>DATEVALUE(VLOOKUP(B449,#REF!,21,FALSE))</f>
        <v>#REF!</v>
      </c>
      <c r="H449" s="24" t="e">
        <f>VLOOKUP(B449,#REF!,18,FALSE)&amp;CHAR(10)&amp;(VLOOKUP(B449,#REF!,19,FALSE))</f>
        <v>#REF!</v>
      </c>
      <c r="I449" s="26" t="e">
        <f>VLOOKUP(H449,#REF!,2,FALSE)</f>
        <v>#REF!</v>
      </c>
      <c r="J449" s="11" t="e">
        <f>IF((VLOOKUP(B449,#REF!,68,FALSE)="55"),"一般競争入札","指名競争入札")</f>
        <v>#REF!</v>
      </c>
      <c r="K449" s="27" t="e">
        <f>IF(OR((VLOOKUP(B449,#REF!,66,FALSE)="1"),(VLOOKUP(B449,#REF!,8,FALSE)="1")),"非公開",(VLOOKUP(B449,#REF!,30,"FALSE")))</f>
        <v>#REF!</v>
      </c>
      <c r="L449" s="27" t="e">
        <f>VLOOKUP(B449,#REF!,29,FALSE)</f>
        <v>#REF!</v>
      </c>
      <c r="M449" s="28" t="e">
        <f>IF(OR((VLOOKUP(B449,#REF!,66,FALSE)="1"),(VLOOKUP(B449,#REF!,8,FALSE)="1")),"非公開",(ROUNDDOWN(L449/K449,3)))</f>
        <v>#REF!</v>
      </c>
      <c r="N449" s="13"/>
      <c r="O449" s="13"/>
      <c r="P449" s="13"/>
      <c r="Q449" s="14" t="s">
        <v>7</v>
      </c>
    </row>
    <row r="450" spans="1:17" ht="60" customHeight="1" x14ac:dyDescent="0.15">
      <c r="A450" s="22" t="e">
        <f>VLOOKUP(B450,#REF!,75,FALSE)</f>
        <v>#REF!</v>
      </c>
      <c r="B450" s="21"/>
      <c r="C450" s="23" t="e">
        <f>VLOOKUP(B450,#REF!,76,FALSE)</f>
        <v>#REF!</v>
      </c>
      <c r="D450" s="23" t="e">
        <f t="shared" si="6"/>
        <v>#REF!</v>
      </c>
      <c r="E450" s="24" t="e">
        <f>VLOOKUP(B450,#REF!,9,FALSE)&amp;CHAR(10)&amp;(DBCS(VLOOKUP(B450,#REF!,11,FALSE))&amp;(DBCS(VLOOKUP(B450,#REF!,10,FALSE))))</f>
        <v>#REF!</v>
      </c>
      <c r="F450" s="24" t="e">
        <f>IF(VLOOKUP(B450,#REF!,63,FALSE)="01","航空自衛隊第２補給処調達部長　村岡　良雄","航空自衛隊第２補給処調達部長代理調達管理課長　奥山　英樹")</f>
        <v>#REF!</v>
      </c>
      <c r="G450" s="25" t="e">
        <f>DATEVALUE(VLOOKUP(B450,#REF!,21,FALSE))</f>
        <v>#REF!</v>
      </c>
      <c r="H450" s="24" t="e">
        <f>VLOOKUP(B450,#REF!,18,FALSE)&amp;CHAR(10)&amp;(VLOOKUP(B450,#REF!,19,FALSE))</f>
        <v>#REF!</v>
      </c>
      <c r="I450" s="26" t="e">
        <f>VLOOKUP(H450,#REF!,2,FALSE)</f>
        <v>#REF!</v>
      </c>
      <c r="J450" s="11" t="e">
        <f>IF((VLOOKUP(B450,#REF!,68,FALSE)="55"),"一般競争入札","指名競争入札")</f>
        <v>#REF!</v>
      </c>
      <c r="K450" s="27" t="e">
        <f>IF(OR((VLOOKUP(B450,#REF!,66,FALSE)="1"),(VLOOKUP(B450,#REF!,8,FALSE)="1")),"非公開",(VLOOKUP(B450,#REF!,30,"FALSE")))</f>
        <v>#REF!</v>
      </c>
      <c r="L450" s="27" t="e">
        <f>VLOOKUP(B450,#REF!,29,FALSE)</f>
        <v>#REF!</v>
      </c>
      <c r="M450" s="28" t="e">
        <f>IF(OR((VLOOKUP(B450,#REF!,66,FALSE)="1"),(VLOOKUP(B450,#REF!,8,FALSE)="1")),"非公開",(ROUNDDOWN(L450/K450,3)))</f>
        <v>#REF!</v>
      </c>
      <c r="N450" s="13"/>
      <c r="O450" s="13"/>
      <c r="P450" s="13"/>
      <c r="Q450" s="14" t="s">
        <v>7</v>
      </c>
    </row>
    <row r="451" spans="1:17" ht="60" customHeight="1" x14ac:dyDescent="0.15">
      <c r="A451" s="22" t="e">
        <f>VLOOKUP(B451,#REF!,75,FALSE)</f>
        <v>#REF!</v>
      </c>
      <c r="B451" s="21"/>
      <c r="C451" s="23" t="e">
        <f>VLOOKUP(B451,#REF!,76,FALSE)</f>
        <v>#REF!</v>
      </c>
      <c r="D451" s="23" t="e">
        <f t="shared" si="6"/>
        <v>#REF!</v>
      </c>
      <c r="E451" s="24" t="e">
        <f>VLOOKUP(B451,#REF!,9,FALSE)&amp;CHAR(10)&amp;(DBCS(VLOOKUP(B451,#REF!,11,FALSE))&amp;(DBCS(VLOOKUP(B451,#REF!,10,FALSE))))</f>
        <v>#REF!</v>
      </c>
      <c r="F451" s="24" t="e">
        <f>IF(VLOOKUP(B451,#REF!,63,FALSE)="01","航空自衛隊第２補給処調達部長　村岡　良雄","航空自衛隊第２補給処調達部長代理調達管理課長　奥山　英樹")</f>
        <v>#REF!</v>
      </c>
      <c r="G451" s="25" t="e">
        <f>DATEVALUE(VLOOKUP(B451,#REF!,21,FALSE))</f>
        <v>#REF!</v>
      </c>
      <c r="H451" s="24" t="e">
        <f>VLOOKUP(B451,#REF!,18,FALSE)&amp;CHAR(10)&amp;(VLOOKUP(B451,#REF!,19,FALSE))</f>
        <v>#REF!</v>
      </c>
      <c r="I451" s="26" t="e">
        <f>VLOOKUP(H451,#REF!,2,FALSE)</f>
        <v>#REF!</v>
      </c>
      <c r="J451" s="11" t="e">
        <f>IF((VLOOKUP(B451,#REF!,68,FALSE)="55"),"一般競争入札","指名競争入札")</f>
        <v>#REF!</v>
      </c>
      <c r="K451" s="27" t="e">
        <f>IF(OR((VLOOKUP(B451,#REF!,66,FALSE)="1"),(VLOOKUP(B451,#REF!,8,FALSE)="1")),"非公開",(VLOOKUP(B451,#REF!,30,"FALSE")))</f>
        <v>#REF!</v>
      </c>
      <c r="L451" s="27" t="e">
        <f>VLOOKUP(B451,#REF!,29,FALSE)</f>
        <v>#REF!</v>
      </c>
      <c r="M451" s="28" t="e">
        <f>IF(OR((VLOOKUP(B451,#REF!,66,FALSE)="1"),(VLOOKUP(B451,#REF!,8,FALSE)="1")),"非公開",(ROUNDDOWN(L451/K451,3)))</f>
        <v>#REF!</v>
      </c>
      <c r="N451" s="13"/>
      <c r="O451" s="13"/>
      <c r="P451" s="13"/>
      <c r="Q451" s="14" t="s">
        <v>7</v>
      </c>
    </row>
    <row r="452" spans="1:17" ht="60" customHeight="1" x14ac:dyDescent="0.15">
      <c r="A452" s="22" t="e">
        <f>VLOOKUP(B452,#REF!,75,FALSE)</f>
        <v>#REF!</v>
      </c>
      <c r="B452" s="21"/>
      <c r="C452" s="23" t="e">
        <f>VLOOKUP(B452,#REF!,76,FALSE)</f>
        <v>#REF!</v>
      </c>
      <c r="D452" s="23" t="e">
        <f t="shared" si="6"/>
        <v>#REF!</v>
      </c>
      <c r="E452" s="24" t="e">
        <f>VLOOKUP(B452,#REF!,9,FALSE)&amp;CHAR(10)&amp;(DBCS(VLOOKUP(B452,#REF!,11,FALSE))&amp;(DBCS(VLOOKUP(B452,#REF!,10,FALSE))))</f>
        <v>#REF!</v>
      </c>
      <c r="F452" s="24" t="e">
        <f>IF(VLOOKUP(B452,#REF!,63,FALSE)="01","航空自衛隊第２補給処調達部長　村岡　良雄","航空自衛隊第２補給処調達部長代理調達管理課長　奥山　英樹")</f>
        <v>#REF!</v>
      </c>
      <c r="G452" s="25" t="e">
        <f>DATEVALUE(VLOOKUP(B452,#REF!,21,FALSE))</f>
        <v>#REF!</v>
      </c>
      <c r="H452" s="24" t="e">
        <f>VLOOKUP(B452,#REF!,18,FALSE)&amp;CHAR(10)&amp;(VLOOKUP(B452,#REF!,19,FALSE))</f>
        <v>#REF!</v>
      </c>
      <c r="I452" s="26" t="e">
        <f>VLOOKUP(H452,#REF!,2,FALSE)</f>
        <v>#REF!</v>
      </c>
      <c r="J452" s="11" t="e">
        <f>IF((VLOOKUP(B452,#REF!,68,FALSE)="55"),"一般競争入札","指名競争入札")</f>
        <v>#REF!</v>
      </c>
      <c r="K452" s="27" t="e">
        <f>IF(OR((VLOOKUP(B452,#REF!,66,FALSE)="1"),(VLOOKUP(B452,#REF!,8,FALSE)="1")),"非公開",(VLOOKUP(B452,#REF!,30,"FALSE")))</f>
        <v>#REF!</v>
      </c>
      <c r="L452" s="27" t="e">
        <f>VLOOKUP(B452,#REF!,29,FALSE)</f>
        <v>#REF!</v>
      </c>
      <c r="M452" s="28" t="e">
        <f>IF(OR((VLOOKUP(B452,#REF!,66,FALSE)="1"),(VLOOKUP(B452,#REF!,8,FALSE)="1")),"非公開",(ROUNDDOWN(L452/K452,3)))</f>
        <v>#REF!</v>
      </c>
      <c r="N452" s="13"/>
      <c r="O452" s="13"/>
      <c r="P452" s="13"/>
      <c r="Q452" s="14" t="s">
        <v>7</v>
      </c>
    </row>
    <row r="453" spans="1:17" ht="60" customHeight="1" x14ac:dyDescent="0.15">
      <c r="A453" s="22" t="e">
        <f>VLOOKUP(B453,#REF!,75,FALSE)</f>
        <v>#REF!</v>
      </c>
      <c r="B453" s="21"/>
      <c r="C453" s="23" t="e">
        <f>VLOOKUP(B453,#REF!,76,FALSE)</f>
        <v>#REF!</v>
      </c>
      <c r="D453" s="23" t="e">
        <f t="shared" ref="D453:D516" si="7">IF(C453="KE","市場価格方式","")</f>
        <v>#REF!</v>
      </c>
      <c r="E453" s="24" t="e">
        <f>VLOOKUP(B453,#REF!,9,FALSE)&amp;CHAR(10)&amp;(DBCS(VLOOKUP(B453,#REF!,11,FALSE))&amp;(DBCS(VLOOKUP(B453,#REF!,10,FALSE))))</f>
        <v>#REF!</v>
      </c>
      <c r="F453" s="24" t="e">
        <f>IF(VLOOKUP(B453,#REF!,63,FALSE)="01","航空自衛隊第２補給処調達部長　村岡　良雄","航空自衛隊第２補給処調達部長代理調達管理課長　奥山　英樹")</f>
        <v>#REF!</v>
      </c>
      <c r="G453" s="25" t="e">
        <f>DATEVALUE(VLOOKUP(B453,#REF!,21,FALSE))</f>
        <v>#REF!</v>
      </c>
      <c r="H453" s="24" t="e">
        <f>VLOOKUP(B453,#REF!,18,FALSE)&amp;CHAR(10)&amp;(VLOOKUP(B453,#REF!,19,FALSE))</f>
        <v>#REF!</v>
      </c>
      <c r="I453" s="26" t="e">
        <f>VLOOKUP(H453,#REF!,2,FALSE)</f>
        <v>#REF!</v>
      </c>
      <c r="J453" s="11" t="e">
        <f>IF((VLOOKUP(B453,#REF!,68,FALSE)="55"),"一般競争入札","指名競争入札")</f>
        <v>#REF!</v>
      </c>
      <c r="K453" s="27" t="e">
        <f>IF(OR((VLOOKUP(B453,#REF!,66,FALSE)="1"),(VLOOKUP(B453,#REF!,8,FALSE)="1")),"非公開",(VLOOKUP(B453,#REF!,30,"FALSE")))</f>
        <v>#REF!</v>
      </c>
      <c r="L453" s="27" t="e">
        <f>VLOOKUP(B453,#REF!,29,FALSE)</f>
        <v>#REF!</v>
      </c>
      <c r="M453" s="28" t="e">
        <f>IF(OR((VLOOKUP(B453,#REF!,66,FALSE)="1"),(VLOOKUP(B453,#REF!,8,FALSE)="1")),"非公開",(ROUNDDOWN(L453/K453,3)))</f>
        <v>#REF!</v>
      </c>
      <c r="N453" s="13"/>
      <c r="O453" s="13"/>
      <c r="P453" s="13"/>
      <c r="Q453" s="14" t="s">
        <v>7</v>
      </c>
    </row>
    <row r="454" spans="1:17" ht="60" customHeight="1" x14ac:dyDescent="0.15">
      <c r="A454" s="22" t="e">
        <f>VLOOKUP(B454,#REF!,75,FALSE)</f>
        <v>#REF!</v>
      </c>
      <c r="B454" s="21"/>
      <c r="C454" s="23" t="e">
        <f>VLOOKUP(B454,#REF!,76,FALSE)</f>
        <v>#REF!</v>
      </c>
      <c r="D454" s="23" t="e">
        <f t="shared" si="7"/>
        <v>#REF!</v>
      </c>
      <c r="E454" s="24" t="e">
        <f>VLOOKUP(B454,#REF!,9,FALSE)&amp;CHAR(10)&amp;(DBCS(VLOOKUP(B454,#REF!,11,FALSE))&amp;(DBCS(VLOOKUP(B454,#REF!,10,FALSE))))</f>
        <v>#REF!</v>
      </c>
      <c r="F454" s="24" t="e">
        <f>IF(VLOOKUP(B454,#REF!,63,FALSE)="01","航空自衛隊第２補給処調達部長　村岡　良雄","航空自衛隊第２補給処調達部長代理調達管理課長　奥山　英樹")</f>
        <v>#REF!</v>
      </c>
      <c r="G454" s="25" t="e">
        <f>DATEVALUE(VLOOKUP(B454,#REF!,21,FALSE))</f>
        <v>#REF!</v>
      </c>
      <c r="H454" s="24" t="e">
        <f>VLOOKUP(B454,#REF!,18,FALSE)&amp;CHAR(10)&amp;(VLOOKUP(B454,#REF!,19,FALSE))</f>
        <v>#REF!</v>
      </c>
      <c r="I454" s="26" t="e">
        <f>VLOOKUP(H454,#REF!,2,FALSE)</f>
        <v>#REF!</v>
      </c>
      <c r="J454" s="11" t="e">
        <f>IF((VLOOKUP(B454,#REF!,68,FALSE)="55"),"一般競争入札","指名競争入札")</f>
        <v>#REF!</v>
      </c>
      <c r="K454" s="27" t="e">
        <f>IF(OR((VLOOKUP(B454,#REF!,66,FALSE)="1"),(VLOOKUP(B454,#REF!,8,FALSE)="1")),"非公開",(VLOOKUP(B454,#REF!,30,"FALSE")))</f>
        <v>#REF!</v>
      </c>
      <c r="L454" s="27" t="e">
        <f>VLOOKUP(B454,#REF!,29,FALSE)</f>
        <v>#REF!</v>
      </c>
      <c r="M454" s="28" t="e">
        <f>IF(OR((VLOOKUP(B454,#REF!,66,FALSE)="1"),(VLOOKUP(B454,#REF!,8,FALSE)="1")),"非公開",(ROUNDDOWN(L454/K454,3)))</f>
        <v>#REF!</v>
      </c>
      <c r="N454" s="13"/>
      <c r="O454" s="13"/>
      <c r="P454" s="13"/>
      <c r="Q454" s="14" t="s">
        <v>7</v>
      </c>
    </row>
    <row r="455" spans="1:17" ht="60" customHeight="1" x14ac:dyDescent="0.15">
      <c r="A455" s="22" t="e">
        <f>VLOOKUP(B455,#REF!,75,FALSE)</f>
        <v>#REF!</v>
      </c>
      <c r="B455" s="21"/>
      <c r="C455" s="23" t="e">
        <f>VLOOKUP(B455,#REF!,76,FALSE)</f>
        <v>#REF!</v>
      </c>
      <c r="D455" s="23" t="e">
        <f t="shared" si="7"/>
        <v>#REF!</v>
      </c>
      <c r="E455" s="24" t="e">
        <f>VLOOKUP(B455,#REF!,9,FALSE)&amp;CHAR(10)&amp;(DBCS(VLOOKUP(B455,#REF!,11,FALSE))&amp;(DBCS(VLOOKUP(B455,#REF!,10,FALSE))))</f>
        <v>#REF!</v>
      </c>
      <c r="F455" s="24" t="e">
        <f>IF(VLOOKUP(B455,#REF!,63,FALSE)="01","航空自衛隊第２補給処調達部長　村岡　良雄","航空自衛隊第２補給処調達部長代理調達管理課長　奥山　英樹")</f>
        <v>#REF!</v>
      </c>
      <c r="G455" s="25" t="e">
        <f>DATEVALUE(VLOOKUP(B455,#REF!,21,FALSE))</f>
        <v>#REF!</v>
      </c>
      <c r="H455" s="24" t="e">
        <f>VLOOKUP(B455,#REF!,18,FALSE)&amp;CHAR(10)&amp;(VLOOKUP(B455,#REF!,19,FALSE))</f>
        <v>#REF!</v>
      </c>
      <c r="I455" s="26" t="e">
        <f>VLOOKUP(H455,#REF!,2,FALSE)</f>
        <v>#REF!</v>
      </c>
      <c r="J455" s="11" t="e">
        <f>IF((VLOOKUP(B455,#REF!,68,FALSE)="55"),"一般競争入札","指名競争入札")</f>
        <v>#REF!</v>
      </c>
      <c r="K455" s="27" t="e">
        <f>IF(OR((VLOOKUP(B455,#REF!,66,FALSE)="1"),(VLOOKUP(B455,#REF!,8,FALSE)="1")),"非公開",(VLOOKUP(B455,#REF!,30,"FALSE")))</f>
        <v>#REF!</v>
      </c>
      <c r="L455" s="27" t="e">
        <f>VLOOKUP(B455,#REF!,29,FALSE)</f>
        <v>#REF!</v>
      </c>
      <c r="M455" s="28" t="e">
        <f>IF(OR((VLOOKUP(B455,#REF!,66,FALSE)="1"),(VLOOKUP(B455,#REF!,8,FALSE)="1")),"非公開",(ROUNDDOWN(L455/K455,3)))</f>
        <v>#REF!</v>
      </c>
      <c r="N455" s="13"/>
      <c r="O455" s="13"/>
      <c r="P455" s="13"/>
      <c r="Q455" s="14" t="s">
        <v>7</v>
      </c>
    </row>
    <row r="456" spans="1:17" ht="60" customHeight="1" x14ac:dyDescent="0.15">
      <c r="A456" s="22" t="e">
        <f>VLOOKUP(B456,#REF!,75,FALSE)</f>
        <v>#REF!</v>
      </c>
      <c r="B456" s="21"/>
      <c r="C456" s="23" t="e">
        <f>VLOOKUP(B456,#REF!,76,FALSE)</f>
        <v>#REF!</v>
      </c>
      <c r="D456" s="23" t="e">
        <f t="shared" si="7"/>
        <v>#REF!</v>
      </c>
      <c r="E456" s="24" t="e">
        <f>VLOOKUP(B456,#REF!,9,FALSE)&amp;CHAR(10)&amp;(DBCS(VLOOKUP(B456,#REF!,11,FALSE))&amp;(DBCS(VLOOKUP(B456,#REF!,10,FALSE))))</f>
        <v>#REF!</v>
      </c>
      <c r="F456" s="24" t="e">
        <f>IF(VLOOKUP(B456,#REF!,63,FALSE)="01","航空自衛隊第２補給処調達部長　村岡　良雄","航空自衛隊第２補給処調達部長代理調達管理課長　奥山　英樹")</f>
        <v>#REF!</v>
      </c>
      <c r="G456" s="25" t="e">
        <f>DATEVALUE(VLOOKUP(B456,#REF!,21,FALSE))</f>
        <v>#REF!</v>
      </c>
      <c r="H456" s="24" t="e">
        <f>VLOOKUP(B456,#REF!,18,FALSE)&amp;CHAR(10)&amp;(VLOOKUP(B456,#REF!,19,FALSE))</f>
        <v>#REF!</v>
      </c>
      <c r="I456" s="26" t="e">
        <f>VLOOKUP(H456,#REF!,2,FALSE)</f>
        <v>#REF!</v>
      </c>
      <c r="J456" s="11" t="e">
        <f>IF((VLOOKUP(B456,#REF!,68,FALSE)="55"),"一般競争入札","指名競争入札")</f>
        <v>#REF!</v>
      </c>
      <c r="K456" s="27" t="e">
        <f>IF(OR((VLOOKUP(B456,#REF!,66,FALSE)="1"),(VLOOKUP(B456,#REF!,8,FALSE)="1")),"非公開",(VLOOKUP(B456,#REF!,30,"FALSE")))</f>
        <v>#REF!</v>
      </c>
      <c r="L456" s="27" t="e">
        <f>VLOOKUP(B456,#REF!,29,FALSE)</f>
        <v>#REF!</v>
      </c>
      <c r="M456" s="28" t="e">
        <f>IF(OR((VLOOKUP(B456,#REF!,66,FALSE)="1"),(VLOOKUP(B456,#REF!,8,FALSE)="1")),"非公開",(ROUNDDOWN(L456/K456,3)))</f>
        <v>#REF!</v>
      </c>
      <c r="N456" s="13"/>
      <c r="O456" s="13"/>
      <c r="P456" s="13"/>
      <c r="Q456" s="14" t="s">
        <v>7</v>
      </c>
    </row>
    <row r="457" spans="1:17" ht="60" customHeight="1" x14ac:dyDescent="0.15">
      <c r="A457" s="22" t="e">
        <f>VLOOKUP(B457,#REF!,75,FALSE)</f>
        <v>#REF!</v>
      </c>
      <c r="B457" s="21"/>
      <c r="C457" s="23" t="e">
        <f>VLOOKUP(B457,#REF!,76,FALSE)</f>
        <v>#REF!</v>
      </c>
      <c r="D457" s="23" t="e">
        <f t="shared" si="7"/>
        <v>#REF!</v>
      </c>
      <c r="E457" s="24" t="e">
        <f>VLOOKUP(B457,#REF!,9,FALSE)&amp;CHAR(10)&amp;(DBCS(VLOOKUP(B457,#REF!,11,FALSE))&amp;(DBCS(VLOOKUP(B457,#REF!,10,FALSE))))</f>
        <v>#REF!</v>
      </c>
      <c r="F457" s="24" t="e">
        <f>IF(VLOOKUP(B457,#REF!,63,FALSE)="01","航空自衛隊第２補給処調達部長　村岡　良雄","航空自衛隊第２補給処調達部長代理調達管理課長　奥山　英樹")</f>
        <v>#REF!</v>
      </c>
      <c r="G457" s="25" t="e">
        <f>DATEVALUE(VLOOKUP(B457,#REF!,21,FALSE))</f>
        <v>#REF!</v>
      </c>
      <c r="H457" s="24" t="e">
        <f>VLOOKUP(B457,#REF!,18,FALSE)&amp;CHAR(10)&amp;(VLOOKUP(B457,#REF!,19,FALSE))</f>
        <v>#REF!</v>
      </c>
      <c r="I457" s="26" t="e">
        <f>VLOOKUP(H457,#REF!,2,FALSE)</f>
        <v>#REF!</v>
      </c>
      <c r="J457" s="11" t="e">
        <f>IF((VLOOKUP(B457,#REF!,68,FALSE)="55"),"一般競争入札","指名競争入札")</f>
        <v>#REF!</v>
      </c>
      <c r="K457" s="27" t="e">
        <f>IF(OR((VLOOKUP(B457,#REF!,66,FALSE)="1"),(VLOOKUP(B457,#REF!,8,FALSE)="1")),"非公開",(VLOOKUP(B457,#REF!,30,"FALSE")))</f>
        <v>#REF!</v>
      </c>
      <c r="L457" s="27" t="e">
        <f>VLOOKUP(B457,#REF!,29,FALSE)</f>
        <v>#REF!</v>
      </c>
      <c r="M457" s="28" t="e">
        <f>IF(OR((VLOOKUP(B457,#REF!,66,FALSE)="1"),(VLOOKUP(B457,#REF!,8,FALSE)="1")),"非公開",(ROUNDDOWN(L457/K457,3)))</f>
        <v>#REF!</v>
      </c>
      <c r="N457" s="13"/>
      <c r="O457" s="13"/>
      <c r="P457" s="13"/>
      <c r="Q457" s="14" t="s">
        <v>7</v>
      </c>
    </row>
    <row r="458" spans="1:17" ht="60" customHeight="1" x14ac:dyDescent="0.15">
      <c r="A458" s="22" t="e">
        <f>VLOOKUP(B458,#REF!,75,FALSE)</f>
        <v>#REF!</v>
      </c>
      <c r="B458" s="21"/>
      <c r="C458" s="23" t="e">
        <f>VLOOKUP(B458,#REF!,76,FALSE)</f>
        <v>#REF!</v>
      </c>
      <c r="D458" s="23" t="e">
        <f t="shared" si="7"/>
        <v>#REF!</v>
      </c>
      <c r="E458" s="24" t="e">
        <f>VLOOKUP(B458,#REF!,9,FALSE)&amp;CHAR(10)&amp;(DBCS(VLOOKUP(B458,#REF!,11,FALSE))&amp;(DBCS(VLOOKUP(B458,#REF!,10,FALSE))))</f>
        <v>#REF!</v>
      </c>
      <c r="F458" s="24" t="e">
        <f>IF(VLOOKUP(B458,#REF!,63,FALSE)="01","航空自衛隊第２補給処調達部長　村岡　良雄","航空自衛隊第２補給処調達部長代理調達管理課長　奥山　英樹")</f>
        <v>#REF!</v>
      </c>
      <c r="G458" s="25" t="e">
        <f>DATEVALUE(VLOOKUP(B458,#REF!,21,FALSE))</f>
        <v>#REF!</v>
      </c>
      <c r="H458" s="24" t="e">
        <f>VLOOKUP(B458,#REF!,18,FALSE)&amp;CHAR(10)&amp;(VLOOKUP(B458,#REF!,19,FALSE))</f>
        <v>#REF!</v>
      </c>
      <c r="I458" s="26" t="e">
        <f>VLOOKUP(H458,#REF!,2,FALSE)</f>
        <v>#REF!</v>
      </c>
      <c r="J458" s="11" t="e">
        <f>IF((VLOOKUP(B458,#REF!,68,FALSE)="55"),"一般競争入札","指名競争入札")</f>
        <v>#REF!</v>
      </c>
      <c r="K458" s="27" t="e">
        <f>IF(OR((VLOOKUP(B458,#REF!,66,FALSE)="1"),(VLOOKUP(B458,#REF!,8,FALSE)="1")),"非公開",(VLOOKUP(B458,#REF!,30,"FALSE")))</f>
        <v>#REF!</v>
      </c>
      <c r="L458" s="27" t="e">
        <f>VLOOKUP(B458,#REF!,29,FALSE)</f>
        <v>#REF!</v>
      </c>
      <c r="M458" s="28" t="e">
        <f>IF(OR((VLOOKUP(B458,#REF!,66,FALSE)="1"),(VLOOKUP(B458,#REF!,8,FALSE)="1")),"非公開",(ROUNDDOWN(L458/K458,3)))</f>
        <v>#REF!</v>
      </c>
      <c r="N458" s="13"/>
      <c r="O458" s="13"/>
      <c r="P458" s="13"/>
      <c r="Q458" s="14" t="s">
        <v>7</v>
      </c>
    </row>
    <row r="459" spans="1:17" ht="60" customHeight="1" x14ac:dyDescent="0.15">
      <c r="A459" s="22" t="e">
        <f>VLOOKUP(B459,#REF!,75,FALSE)</f>
        <v>#REF!</v>
      </c>
      <c r="B459" s="21"/>
      <c r="C459" s="23" t="e">
        <f>VLOOKUP(B459,#REF!,76,FALSE)</f>
        <v>#REF!</v>
      </c>
      <c r="D459" s="23" t="e">
        <f t="shared" si="7"/>
        <v>#REF!</v>
      </c>
      <c r="E459" s="24" t="e">
        <f>VLOOKUP(B459,#REF!,9,FALSE)&amp;CHAR(10)&amp;(DBCS(VLOOKUP(B459,#REF!,11,FALSE))&amp;(DBCS(VLOOKUP(B459,#REF!,10,FALSE))))</f>
        <v>#REF!</v>
      </c>
      <c r="F459" s="24" t="e">
        <f>IF(VLOOKUP(B459,#REF!,63,FALSE)="01","航空自衛隊第２補給処調達部長　村岡　良雄","航空自衛隊第２補給処調達部長代理調達管理課長　奥山　英樹")</f>
        <v>#REF!</v>
      </c>
      <c r="G459" s="25" t="e">
        <f>DATEVALUE(VLOOKUP(B459,#REF!,21,FALSE))</f>
        <v>#REF!</v>
      </c>
      <c r="H459" s="24" t="e">
        <f>VLOOKUP(B459,#REF!,18,FALSE)&amp;CHAR(10)&amp;(VLOOKUP(B459,#REF!,19,FALSE))</f>
        <v>#REF!</v>
      </c>
      <c r="I459" s="26" t="e">
        <f>VLOOKUP(H459,#REF!,2,FALSE)</f>
        <v>#REF!</v>
      </c>
      <c r="J459" s="11" t="e">
        <f>IF((VLOOKUP(B459,#REF!,68,FALSE)="55"),"一般競争入札","指名競争入札")</f>
        <v>#REF!</v>
      </c>
      <c r="K459" s="27" t="e">
        <f>IF(OR((VLOOKUP(B459,#REF!,66,FALSE)="1"),(VLOOKUP(B459,#REF!,8,FALSE)="1")),"非公開",(VLOOKUP(B459,#REF!,30,"FALSE")))</f>
        <v>#REF!</v>
      </c>
      <c r="L459" s="27" t="e">
        <f>VLOOKUP(B459,#REF!,29,FALSE)</f>
        <v>#REF!</v>
      </c>
      <c r="M459" s="28" t="e">
        <f>IF(OR((VLOOKUP(B459,#REF!,66,FALSE)="1"),(VLOOKUP(B459,#REF!,8,FALSE)="1")),"非公開",(ROUNDDOWN(L459/K459,3)))</f>
        <v>#REF!</v>
      </c>
      <c r="N459" s="13"/>
      <c r="O459" s="13"/>
      <c r="P459" s="13"/>
      <c r="Q459" s="14" t="s">
        <v>7</v>
      </c>
    </row>
    <row r="460" spans="1:17" ht="60" customHeight="1" x14ac:dyDescent="0.15">
      <c r="A460" s="22" t="e">
        <f>VLOOKUP(B460,#REF!,75,FALSE)</f>
        <v>#REF!</v>
      </c>
      <c r="B460" s="21"/>
      <c r="C460" s="23" t="e">
        <f>VLOOKUP(B460,#REF!,76,FALSE)</f>
        <v>#REF!</v>
      </c>
      <c r="D460" s="23" t="e">
        <f t="shared" si="7"/>
        <v>#REF!</v>
      </c>
      <c r="E460" s="24" t="e">
        <f>VLOOKUP(B460,#REF!,9,FALSE)&amp;CHAR(10)&amp;(DBCS(VLOOKUP(B460,#REF!,11,FALSE))&amp;(DBCS(VLOOKUP(B460,#REF!,10,FALSE))))</f>
        <v>#REF!</v>
      </c>
      <c r="F460" s="24" t="e">
        <f>IF(VLOOKUP(B460,#REF!,63,FALSE)="01","航空自衛隊第２補給処調達部長　村岡　良雄","航空自衛隊第２補給処調達部長代理調達管理課長　奥山　英樹")</f>
        <v>#REF!</v>
      </c>
      <c r="G460" s="25" t="e">
        <f>DATEVALUE(VLOOKUP(B460,#REF!,21,FALSE))</f>
        <v>#REF!</v>
      </c>
      <c r="H460" s="24" t="e">
        <f>VLOOKUP(B460,#REF!,18,FALSE)&amp;CHAR(10)&amp;(VLOOKUP(B460,#REF!,19,FALSE))</f>
        <v>#REF!</v>
      </c>
      <c r="I460" s="26" t="e">
        <f>VLOOKUP(H460,#REF!,2,FALSE)</f>
        <v>#REF!</v>
      </c>
      <c r="J460" s="11" t="e">
        <f>IF((VLOOKUP(B460,#REF!,68,FALSE)="55"),"一般競争入札","指名競争入札")</f>
        <v>#REF!</v>
      </c>
      <c r="K460" s="27" t="e">
        <f>IF(OR((VLOOKUP(B460,#REF!,66,FALSE)="1"),(VLOOKUP(B460,#REF!,8,FALSE)="1")),"非公開",(VLOOKUP(B460,#REF!,30,"FALSE")))</f>
        <v>#REF!</v>
      </c>
      <c r="L460" s="27" t="e">
        <f>VLOOKUP(B460,#REF!,29,FALSE)</f>
        <v>#REF!</v>
      </c>
      <c r="M460" s="28" t="e">
        <f>IF(OR((VLOOKUP(B460,#REF!,66,FALSE)="1"),(VLOOKUP(B460,#REF!,8,FALSE)="1")),"非公開",(ROUNDDOWN(L460/K460,3)))</f>
        <v>#REF!</v>
      </c>
      <c r="N460" s="13"/>
      <c r="O460" s="13"/>
      <c r="P460" s="13"/>
      <c r="Q460" s="14" t="s">
        <v>7</v>
      </c>
    </row>
    <row r="461" spans="1:17" ht="60" customHeight="1" x14ac:dyDescent="0.15">
      <c r="A461" s="22" t="e">
        <f>VLOOKUP(B461,#REF!,75,FALSE)</f>
        <v>#REF!</v>
      </c>
      <c r="B461" s="21"/>
      <c r="C461" s="23" t="e">
        <f>VLOOKUP(B461,#REF!,76,FALSE)</f>
        <v>#REF!</v>
      </c>
      <c r="D461" s="23" t="e">
        <f t="shared" si="7"/>
        <v>#REF!</v>
      </c>
      <c r="E461" s="24" t="e">
        <f>VLOOKUP(B461,#REF!,9,FALSE)&amp;CHAR(10)&amp;(DBCS(VLOOKUP(B461,#REF!,11,FALSE))&amp;(DBCS(VLOOKUP(B461,#REF!,10,FALSE))))</f>
        <v>#REF!</v>
      </c>
      <c r="F461" s="24" t="e">
        <f>IF(VLOOKUP(B461,#REF!,63,FALSE)="01","航空自衛隊第２補給処調達部長　村岡　良雄","航空自衛隊第２補給処調達部長代理調達管理課長　奥山　英樹")</f>
        <v>#REF!</v>
      </c>
      <c r="G461" s="25" t="e">
        <f>DATEVALUE(VLOOKUP(B461,#REF!,21,FALSE))</f>
        <v>#REF!</v>
      </c>
      <c r="H461" s="24" t="e">
        <f>VLOOKUP(B461,#REF!,18,FALSE)&amp;CHAR(10)&amp;(VLOOKUP(B461,#REF!,19,FALSE))</f>
        <v>#REF!</v>
      </c>
      <c r="I461" s="26" t="e">
        <f>VLOOKUP(H461,#REF!,2,FALSE)</f>
        <v>#REF!</v>
      </c>
      <c r="J461" s="11" t="e">
        <f>IF((VLOOKUP(B461,#REF!,68,FALSE)="55"),"一般競争入札","指名競争入札")</f>
        <v>#REF!</v>
      </c>
      <c r="K461" s="27" t="e">
        <f>IF(OR((VLOOKUP(B461,#REF!,66,FALSE)="1"),(VLOOKUP(B461,#REF!,8,FALSE)="1")),"非公開",(VLOOKUP(B461,#REF!,30,"FALSE")))</f>
        <v>#REF!</v>
      </c>
      <c r="L461" s="27" t="e">
        <f>VLOOKUP(B461,#REF!,29,FALSE)</f>
        <v>#REF!</v>
      </c>
      <c r="M461" s="28" t="e">
        <f>IF(OR((VLOOKUP(B461,#REF!,66,FALSE)="1"),(VLOOKUP(B461,#REF!,8,FALSE)="1")),"非公開",(ROUNDDOWN(L461/K461,3)))</f>
        <v>#REF!</v>
      </c>
      <c r="N461" s="13"/>
      <c r="O461" s="13"/>
      <c r="P461" s="13"/>
      <c r="Q461" s="14" t="s">
        <v>7</v>
      </c>
    </row>
    <row r="462" spans="1:17" ht="60" customHeight="1" x14ac:dyDescent="0.15">
      <c r="A462" s="22" t="e">
        <f>VLOOKUP(B462,#REF!,75,FALSE)</f>
        <v>#REF!</v>
      </c>
      <c r="B462" s="21"/>
      <c r="C462" s="23" t="e">
        <f>VLOOKUP(B462,#REF!,76,FALSE)</f>
        <v>#REF!</v>
      </c>
      <c r="D462" s="23" t="e">
        <f t="shared" si="7"/>
        <v>#REF!</v>
      </c>
      <c r="E462" s="24" t="e">
        <f>VLOOKUP(B462,#REF!,9,FALSE)&amp;CHAR(10)&amp;(DBCS(VLOOKUP(B462,#REF!,11,FALSE))&amp;(DBCS(VLOOKUP(B462,#REF!,10,FALSE))))</f>
        <v>#REF!</v>
      </c>
      <c r="F462" s="24" t="e">
        <f>IF(VLOOKUP(B462,#REF!,63,FALSE)="01","航空自衛隊第２補給処調達部長　村岡　良雄","航空自衛隊第２補給処調達部長代理調達管理課長　奥山　英樹")</f>
        <v>#REF!</v>
      </c>
      <c r="G462" s="25" t="e">
        <f>DATEVALUE(VLOOKUP(B462,#REF!,21,FALSE))</f>
        <v>#REF!</v>
      </c>
      <c r="H462" s="24" t="e">
        <f>VLOOKUP(B462,#REF!,18,FALSE)&amp;CHAR(10)&amp;(VLOOKUP(B462,#REF!,19,FALSE))</f>
        <v>#REF!</v>
      </c>
      <c r="I462" s="26" t="e">
        <f>VLOOKUP(H462,#REF!,2,FALSE)</f>
        <v>#REF!</v>
      </c>
      <c r="J462" s="11" t="e">
        <f>IF((VLOOKUP(B462,#REF!,68,FALSE)="55"),"一般競争入札","指名競争入札")</f>
        <v>#REF!</v>
      </c>
      <c r="K462" s="27" t="e">
        <f>IF(OR((VLOOKUP(B462,#REF!,66,FALSE)="1"),(VLOOKUP(B462,#REF!,8,FALSE)="1")),"非公開",(VLOOKUP(B462,#REF!,30,"FALSE")))</f>
        <v>#REF!</v>
      </c>
      <c r="L462" s="27" t="e">
        <f>VLOOKUP(B462,#REF!,29,FALSE)</f>
        <v>#REF!</v>
      </c>
      <c r="M462" s="28" t="e">
        <f>IF(OR((VLOOKUP(B462,#REF!,66,FALSE)="1"),(VLOOKUP(B462,#REF!,8,FALSE)="1")),"非公開",(ROUNDDOWN(L462/K462,3)))</f>
        <v>#REF!</v>
      </c>
      <c r="N462" s="13"/>
      <c r="O462" s="13"/>
      <c r="P462" s="13"/>
      <c r="Q462" s="14" t="s">
        <v>7</v>
      </c>
    </row>
    <row r="463" spans="1:17" ht="60" customHeight="1" x14ac:dyDescent="0.15">
      <c r="A463" s="22" t="e">
        <f>VLOOKUP(B463,#REF!,75,FALSE)</f>
        <v>#REF!</v>
      </c>
      <c r="B463" s="21"/>
      <c r="C463" s="23" t="e">
        <f>VLOOKUP(B463,#REF!,76,FALSE)</f>
        <v>#REF!</v>
      </c>
      <c r="D463" s="23" t="e">
        <f t="shared" si="7"/>
        <v>#REF!</v>
      </c>
      <c r="E463" s="24" t="e">
        <f>VLOOKUP(B463,#REF!,9,FALSE)&amp;CHAR(10)&amp;(DBCS(VLOOKUP(B463,#REF!,11,FALSE))&amp;(DBCS(VLOOKUP(B463,#REF!,10,FALSE))))</f>
        <v>#REF!</v>
      </c>
      <c r="F463" s="24" t="e">
        <f>IF(VLOOKUP(B463,#REF!,63,FALSE)="01","航空自衛隊第２補給処調達部長　村岡　良雄","航空自衛隊第２補給処調達部長代理調達管理課長　奥山　英樹")</f>
        <v>#REF!</v>
      </c>
      <c r="G463" s="25" t="e">
        <f>DATEVALUE(VLOOKUP(B463,#REF!,21,FALSE))</f>
        <v>#REF!</v>
      </c>
      <c r="H463" s="24" t="e">
        <f>VLOOKUP(B463,#REF!,18,FALSE)&amp;CHAR(10)&amp;(VLOOKUP(B463,#REF!,19,FALSE))</f>
        <v>#REF!</v>
      </c>
      <c r="I463" s="26" t="e">
        <f>VLOOKUP(H463,#REF!,2,FALSE)</f>
        <v>#REF!</v>
      </c>
      <c r="J463" s="11" t="e">
        <f>IF((VLOOKUP(B463,#REF!,68,FALSE)="55"),"一般競争入札","指名競争入札")</f>
        <v>#REF!</v>
      </c>
      <c r="K463" s="27" t="e">
        <f>IF(OR((VLOOKUP(B463,#REF!,66,FALSE)="1"),(VLOOKUP(B463,#REF!,8,FALSE)="1")),"非公開",(VLOOKUP(B463,#REF!,30,"FALSE")))</f>
        <v>#REF!</v>
      </c>
      <c r="L463" s="27" t="e">
        <f>VLOOKUP(B463,#REF!,29,FALSE)</f>
        <v>#REF!</v>
      </c>
      <c r="M463" s="28" t="e">
        <f>IF(OR((VLOOKUP(B463,#REF!,66,FALSE)="1"),(VLOOKUP(B463,#REF!,8,FALSE)="1")),"非公開",(ROUNDDOWN(L463/K463,3)))</f>
        <v>#REF!</v>
      </c>
      <c r="N463" s="13"/>
      <c r="O463" s="13"/>
      <c r="P463" s="13"/>
      <c r="Q463" s="14" t="s">
        <v>7</v>
      </c>
    </row>
    <row r="464" spans="1:17" ht="60" customHeight="1" x14ac:dyDescent="0.15">
      <c r="A464" s="22" t="e">
        <f>VLOOKUP(B464,#REF!,75,FALSE)</f>
        <v>#REF!</v>
      </c>
      <c r="B464" s="21"/>
      <c r="C464" s="23" t="e">
        <f>VLOOKUP(B464,#REF!,76,FALSE)</f>
        <v>#REF!</v>
      </c>
      <c r="D464" s="23" t="e">
        <f t="shared" si="7"/>
        <v>#REF!</v>
      </c>
      <c r="E464" s="24" t="e">
        <f>VLOOKUP(B464,#REF!,9,FALSE)&amp;CHAR(10)&amp;(DBCS(VLOOKUP(B464,#REF!,11,FALSE))&amp;(DBCS(VLOOKUP(B464,#REF!,10,FALSE))))</f>
        <v>#REF!</v>
      </c>
      <c r="F464" s="24" t="e">
        <f>IF(VLOOKUP(B464,#REF!,63,FALSE)="01","航空自衛隊第２補給処調達部長　村岡　良雄","航空自衛隊第２補給処調達部長代理調達管理課長　奥山　英樹")</f>
        <v>#REF!</v>
      </c>
      <c r="G464" s="25" t="e">
        <f>DATEVALUE(VLOOKUP(B464,#REF!,21,FALSE))</f>
        <v>#REF!</v>
      </c>
      <c r="H464" s="24" t="e">
        <f>VLOOKUP(B464,#REF!,18,FALSE)&amp;CHAR(10)&amp;(VLOOKUP(B464,#REF!,19,FALSE))</f>
        <v>#REF!</v>
      </c>
      <c r="I464" s="26" t="e">
        <f>VLOOKUP(H464,#REF!,2,FALSE)</f>
        <v>#REF!</v>
      </c>
      <c r="J464" s="11" t="e">
        <f>IF((VLOOKUP(B464,#REF!,68,FALSE)="55"),"一般競争入札","指名競争入札")</f>
        <v>#REF!</v>
      </c>
      <c r="K464" s="27" t="e">
        <f>IF(OR((VLOOKUP(B464,#REF!,66,FALSE)="1"),(VLOOKUP(B464,#REF!,8,FALSE)="1")),"非公開",(VLOOKUP(B464,#REF!,30,"FALSE")))</f>
        <v>#REF!</v>
      </c>
      <c r="L464" s="27" t="e">
        <f>VLOOKUP(B464,#REF!,29,FALSE)</f>
        <v>#REF!</v>
      </c>
      <c r="M464" s="28" t="e">
        <f>IF(OR((VLOOKUP(B464,#REF!,66,FALSE)="1"),(VLOOKUP(B464,#REF!,8,FALSE)="1")),"非公開",(ROUNDDOWN(L464/K464,3)))</f>
        <v>#REF!</v>
      </c>
      <c r="N464" s="13"/>
      <c r="O464" s="13"/>
      <c r="P464" s="13"/>
      <c r="Q464" s="14" t="s">
        <v>7</v>
      </c>
    </row>
    <row r="465" spans="1:17" ht="60" customHeight="1" x14ac:dyDescent="0.15">
      <c r="A465" s="22" t="e">
        <f>VLOOKUP(B465,#REF!,75,FALSE)</f>
        <v>#REF!</v>
      </c>
      <c r="B465" s="21"/>
      <c r="C465" s="23" t="e">
        <f>VLOOKUP(B465,#REF!,76,FALSE)</f>
        <v>#REF!</v>
      </c>
      <c r="D465" s="23" t="e">
        <f t="shared" si="7"/>
        <v>#REF!</v>
      </c>
      <c r="E465" s="24" t="e">
        <f>VLOOKUP(B465,#REF!,9,FALSE)&amp;CHAR(10)&amp;(DBCS(VLOOKUP(B465,#REF!,11,FALSE))&amp;(DBCS(VLOOKUP(B465,#REF!,10,FALSE))))</f>
        <v>#REF!</v>
      </c>
      <c r="F465" s="24" t="e">
        <f>IF(VLOOKUP(B465,#REF!,63,FALSE)="01","航空自衛隊第２補給処調達部長　村岡　良雄","航空自衛隊第２補給処調達部長代理調達管理課長　奥山　英樹")</f>
        <v>#REF!</v>
      </c>
      <c r="G465" s="25" t="e">
        <f>DATEVALUE(VLOOKUP(B465,#REF!,21,FALSE))</f>
        <v>#REF!</v>
      </c>
      <c r="H465" s="24" t="e">
        <f>VLOOKUP(B465,#REF!,18,FALSE)&amp;CHAR(10)&amp;(VLOOKUP(B465,#REF!,19,FALSE))</f>
        <v>#REF!</v>
      </c>
      <c r="I465" s="26" t="e">
        <f>VLOOKUP(H465,#REF!,2,FALSE)</f>
        <v>#REF!</v>
      </c>
      <c r="J465" s="11" t="e">
        <f>IF((VLOOKUP(B465,#REF!,68,FALSE)="55"),"一般競争入札","指名競争入札")</f>
        <v>#REF!</v>
      </c>
      <c r="K465" s="27" t="e">
        <f>IF(OR((VLOOKUP(B465,#REF!,66,FALSE)="1"),(VLOOKUP(B465,#REF!,8,FALSE)="1")),"非公開",(VLOOKUP(B465,#REF!,30,"FALSE")))</f>
        <v>#REF!</v>
      </c>
      <c r="L465" s="27" t="e">
        <f>VLOOKUP(B465,#REF!,29,FALSE)</f>
        <v>#REF!</v>
      </c>
      <c r="M465" s="28" t="e">
        <f>IF(OR((VLOOKUP(B465,#REF!,66,FALSE)="1"),(VLOOKUP(B465,#REF!,8,FALSE)="1")),"非公開",(ROUNDDOWN(L465/K465,3)))</f>
        <v>#REF!</v>
      </c>
      <c r="N465" s="13"/>
      <c r="O465" s="13"/>
      <c r="P465" s="13"/>
      <c r="Q465" s="14" t="s">
        <v>7</v>
      </c>
    </row>
    <row r="466" spans="1:17" ht="60" customHeight="1" x14ac:dyDescent="0.15">
      <c r="A466" s="22" t="e">
        <f>VLOOKUP(B466,#REF!,75,FALSE)</f>
        <v>#REF!</v>
      </c>
      <c r="B466" s="21"/>
      <c r="C466" s="23" t="e">
        <f>VLOOKUP(B466,#REF!,76,FALSE)</f>
        <v>#REF!</v>
      </c>
      <c r="D466" s="23" t="e">
        <f t="shared" si="7"/>
        <v>#REF!</v>
      </c>
      <c r="E466" s="24" t="e">
        <f>VLOOKUP(B466,#REF!,9,FALSE)&amp;CHAR(10)&amp;(DBCS(VLOOKUP(B466,#REF!,11,FALSE))&amp;(DBCS(VLOOKUP(B466,#REF!,10,FALSE))))</f>
        <v>#REF!</v>
      </c>
      <c r="F466" s="24" t="e">
        <f>IF(VLOOKUP(B466,#REF!,63,FALSE)="01","航空自衛隊第２補給処調達部長　村岡　良雄","航空自衛隊第２補給処調達部長代理調達管理課長　奥山　英樹")</f>
        <v>#REF!</v>
      </c>
      <c r="G466" s="25" t="e">
        <f>DATEVALUE(VLOOKUP(B466,#REF!,21,FALSE))</f>
        <v>#REF!</v>
      </c>
      <c r="H466" s="24" t="e">
        <f>VLOOKUP(B466,#REF!,18,FALSE)&amp;CHAR(10)&amp;(VLOOKUP(B466,#REF!,19,FALSE))</f>
        <v>#REF!</v>
      </c>
      <c r="I466" s="26" t="e">
        <f>VLOOKUP(H466,#REF!,2,FALSE)</f>
        <v>#REF!</v>
      </c>
      <c r="J466" s="11" t="e">
        <f>IF((VLOOKUP(B466,#REF!,68,FALSE)="55"),"一般競争入札","指名競争入札")</f>
        <v>#REF!</v>
      </c>
      <c r="K466" s="27" t="e">
        <f>IF(OR((VLOOKUP(B466,#REF!,66,FALSE)="1"),(VLOOKUP(B466,#REF!,8,FALSE)="1")),"非公開",(VLOOKUP(B466,#REF!,30,"FALSE")))</f>
        <v>#REF!</v>
      </c>
      <c r="L466" s="27" t="e">
        <f>VLOOKUP(B466,#REF!,29,FALSE)</f>
        <v>#REF!</v>
      </c>
      <c r="M466" s="28" t="e">
        <f>IF(OR((VLOOKUP(B466,#REF!,66,FALSE)="1"),(VLOOKUP(B466,#REF!,8,FALSE)="1")),"非公開",(ROUNDDOWN(L466/K466,3)))</f>
        <v>#REF!</v>
      </c>
      <c r="N466" s="13"/>
      <c r="O466" s="13"/>
      <c r="P466" s="13"/>
      <c r="Q466" s="14" t="s">
        <v>7</v>
      </c>
    </row>
    <row r="467" spans="1:17" ht="60" customHeight="1" x14ac:dyDescent="0.15">
      <c r="A467" s="22" t="e">
        <f>VLOOKUP(B467,#REF!,75,FALSE)</f>
        <v>#REF!</v>
      </c>
      <c r="B467" s="21"/>
      <c r="C467" s="23" t="e">
        <f>VLOOKUP(B467,#REF!,76,FALSE)</f>
        <v>#REF!</v>
      </c>
      <c r="D467" s="23" t="e">
        <f t="shared" si="7"/>
        <v>#REF!</v>
      </c>
      <c r="E467" s="24" t="e">
        <f>VLOOKUP(B467,#REF!,9,FALSE)&amp;CHAR(10)&amp;(DBCS(VLOOKUP(B467,#REF!,11,FALSE))&amp;(DBCS(VLOOKUP(B467,#REF!,10,FALSE))))</f>
        <v>#REF!</v>
      </c>
      <c r="F467" s="24" t="e">
        <f>IF(VLOOKUP(B467,#REF!,63,FALSE)="01","航空自衛隊第２補給処調達部長　村岡　良雄","航空自衛隊第２補給処調達部長代理調達管理課長　奥山　英樹")</f>
        <v>#REF!</v>
      </c>
      <c r="G467" s="25" t="e">
        <f>DATEVALUE(VLOOKUP(B467,#REF!,21,FALSE))</f>
        <v>#REF!</v>
      </c>
      <c r="H467" s="24" t="e">
        <f>VLOOKUP(B467,#REF!,18,FALSE)&amp;CHAR(10)&amp;(VLOOKUP(B467,#REF!,19,FALSE))</f>
        <v>#REF!</v>
      </c>
      <c r="I467" s="26" t="e">
        <f>VLOOKUP(H467,#REF!,2,FALSE)</f>
        <v>#REF!</v>
      </c>
      <c r="J467" s="11" t="e">
        <f>IF((VLOOKUP(B467,#REF!,68,FALSE)="55"),"一般競争入札","指名競争入札")</f>
        <v>#REF!</v>
      </c>
      <c r="K467" s="27" t="e">
        <f>IF(OR((VLOOKUP(B467,#REF!,66,FALSE)="1"),(VLOOKUP(B467,#REF!,8,FALSE)="1")),"非公開",(VLOOKUP(B467,#REF!,30,"FALSE")))</f>
        <v>#REF!</v>
      </c>
      <c r="L467" s="27" t="e">
        <f>VLOOKUP(B467,#REF!,29,FALSE)</f>
        <v>#REF!</v>
      </c>
      <c r="M467" s="28" t="e">
        <f>IF(OR((VLOOKUP(B467,#REF!,66,FALSE)="1"),(VLOOKUP(B467,#REF!,8,FALSE)="1")),"非公開",(ROUNDDOWN(L467/K467,3)))</f>
        <v>#REF!</v>
      </c>
      <c r="N467" s="13"/>
      <c r="O467" s="13"/>
      <c r="P467" s="13"/>
      <c r="Q467" s="14" t="s">
        <v>7</v>
      </c>
    </row>
    <row r="468" spans="1:17" ht="60" customHeight="1" x14ac:dyDescent="0.15">
      <c r="A468" s="22" t="e">
        <f>VLOOKUP(B468,#REF!,75,FALSE)</f>
        <v>#REF!</v>
      </c>
      <c r="B468" s="21"/>
      <c r="C468" s="23" t="e">
        <f>VLOOKUP(B468,#REF!,76,FALSE)</f>
        <v>#REF!</v>
      </c>
      <c r="D468" s="23" t="e">
        <f t="shared" si="7"/>
        <v>#REF!</v>
      </c>
      <c r="E468" s="24" t="e">
        <f>VLOOKUP(B468,#REF!,9,FALSE)&amp;CHAR(10)&amp;(DBCS(VLOOKUP(B468,#REF!,11,FALSE))&amp;(DBCS(VLOOKUP(B468,#REF!,10,FALSE))))</f>
        <v>#REF!</v>
      </c>
      <c r="F468" s="24" t="e">
        <f>IF(VLOOKUP(B468,#REF!,63,FALSE)="01","航空自衛隊第２補給処調達部長　村岡　良雄","航空自衛隊第２補給処調達部長代理調達管理課長　奥山　英樹")</f>
        <v>#REF!</v>
      </c>
      <c r="G468" s="25" t="e">
        <f>DATEVALUE(VLOOKUP(B468,#REF!,21,FALSE))</f>
        <v>#REF!</v>
      </c>
      <c r="H468" s="24" t="e">
        <f>VLOOKUP(B468,#REF!,18,FALSE)&amp;CHAR(10)&amp;(VLOOKUP(B468,#REF!,19,FALSE))</f>
        <v>#REF!</v>
      </c>
      <c r="I468" s="26" t="e">
        <f>VLOOKUP(H468,#REF!,2,FALSE)</f>
        <v>#REF!</v>
      </c>
      <c r="J468" s="11" t="e">
        <f>IF((VLOOKUP(B468,#REF!,68,FALSE)="55"),"一般競争入札","指名競争入札")</f>
        <v>#REF!</v>
      </c>
      <c r="K468" s="27" t="e">
        <f>IF(OR((VLOOKUP(B468,#REF!,66,FALSE)="1"),(VLOOKUP(B468,#REF!,8,FALSE)="1")),"非公開",(VLOOKUP(B468,#REF!,30,"FALSE")))</f>
        <v>#REF!</v>
      </c>
      <c r="L468" s="27" t="e">
        <f>VLOOKUP(B468,#REF!,29,FALSE)</f>
        <v>#REF!</v>
      </c>
      <c r="M468" s="28" t="e">
        <f>IF(OR((VLOOKUP(B468,#REF!,66,FALSE)="1"),(VLOOKUP(B468,#REF!,8,FALSE)="1")),"非公開",(ROUNDDOWN(L468/K468,3)))</f>
        <v>#REF!</v>
      </c>
      <c r="N468" s="13"/>
      <c r="O468" s="13"/>
      <c r="P468" s="13"/>
      <c r="Q468" s="14" t="s">
        <v>7</v>
      </c>
    </row>
    <row r="469" spans="1:17" ht="60" customHeight="1" x14ac:dyDescent="0.15">
      <c r="A469" s="22" t="e">
        <f>VLOOKUP(B469,#REF!,75,FALSE)</f>
        <v>#REF!</v>
      </c>
      <c r="B469" s="21"/>
      <c r="C469" s="23" t="e">
        <f>VLOOKUP(B469,#REF!,76,FALSE)</f>
        <v>#REF!</v>
      </c>
      <c r="D469" s="23" t="e">
        <f t="shared" si="7"/>
        <v>#REF!</v>
      </c>
      <c r="E469" s="24" t="e">
        <f>VLOOKUP(B469,#REF!,9,FALSE)&amp;CHAR(10)&amp;(DBCS(VLOOKUP(B469,#REF!,11,FALSE))&amp;(DBCS(VLOOKUP(B469,#REF!,10,FALSE))))</f>
        <v>#REF!</v>
      </c>
      <c r="F469" s="24" t="e">
        <f>IF(VLOOKUP(B469,#REF!,63,FALSE)="01","航空自衛隊第２補給処調達部長　村岡　良雄","航空自衛隊第２補給処調達部長代理調達管理課長　奥山　英樹")</f>
        <v>#REF!</v>
      </c>
      <c r="G469" s="25" t="e">
        <f>DATEVALUE(VLOOKUP(B469,#REF!,21,FALSE))</f>
        <v>#REF!</v>
      </c>
      <c r="H469" s="24" t="e">
        <f>VLOOKUP(B469,#REF!,18,FALSE)&amp;CHAR(10)&amp;(VLOOKUP(B469,#REF!,19,FALSE))</f>
        <v>#REF!</v>
      </c>
      <c r="I469" s="26" t="e">
        <f>VLOOKUP(H469,#REF!,2,FALSE)</f>
        <v>#REF!</v>
      </c>
      <c r="J469" s="11" t="e">
        <f>IF((VLOOKUP(B469,#REF!,68,FALSE)="55"),"一般競争入札","指名競争入札")</f>
        <v>#REF!</v>
      </c>
      <c r="K469" s="27" t="e">
        <f>IF(OR((VLOOKUP(B469,#REF!,66,FALSE)="1"),(VLOOKUP(B469,#REF!,8,FALSE)="1")),"非公開",(VLOOKUP(B469,#REF!,30,"FALSE")))</f>
        <v>#REF!</v>
      </c>
      <c r="L469" s="27" t="e">
        <f>VLOOKUP(B469,#REF!,29,FALSE)</f>
        <v>#REF!</v>
      </c>
      <c r="M469" s="28" t="e">
        <f>IF(OR((VLOOKUP(B469,#REF!,66,FALSE)="1"),(VLOOKUP(B469,#REF!,8,FALSE)="1")),"非公開",(ROUNDDOWN(L469/K469,3)))</f>
        <v>#REF!</v>
      </c>
      <c r="N469" s="13"/>
      <c r="O469" s="13"/>
      <c r="P469" s="13"/>
      <c r="Q469" s="14" t="s">
        <v>7</v>
      </c>
    </row>
    <row r="470" spans="1:17" ht="60" customHeight="1" x14ac:dyDescent="0.15">
      <c r="A470" s="22" t="e">
        <f>VLOOKUP(B470,#REF!,75,FALSE)</f>
        <v>#REF!</v>
      </c>
      <c r="B470" s="21"/>
      <c r="C470" s="23" t="e">
        <f>VLOOKUP(B470,#REF!,76,FALSE)</f>
        <v>#REF!</v>
      </c>
      <c r="D470" s="23" t="e">
        <f t="shared" si="7"/>
        <v>#REF!</v>
      </c>
      <c r="E470" s="24" t="e">
        <f>VLOOKUP(B470,#REF!,9,FALSE)&amp;CHAR(10)&amp;(DBCS(VLOOKUP(B470,#REF!,11,FALSE))&amp;(DBCS(VLOOKUP(B470,#REF!,10,FALSE))))</f>
        <v>#REF!</v>
      </c>
      <c r="F470" s="24" t="e">
        <f>IF(VLOOKUP(B470,#REF!,63,FALSE)="01","航空自衛隊第２補給処調達部長　村岡　良雄","航空自衛隊第２補給処調達部長代理調達管理課長　奥山　英樹")</f>
        <v>#REF!</v>
      </c>
      <c r="G470" s="25" t="e">
        <f>DATEVALUE(VLOOKUP(B470,#REF!,21,FALSE))</f>
        <v>#REF!</v>
      </c>
      <c r="H470" s="24" t="e">
        <f>VLOOKUP(B470,#REF!,18,FALSE)&amp;CHAR(10)&amp;(VLOOKUP(B470,#REF!,19,FALSE))</f>
        <v>#REF!</v>
      </c>
      <c r="I470" s="26" t="e">
        <f>VLOOKUP(H470,#REF!,2,FALSE)</f>
        <v>#REF!</v>
      </c>
      <c r="J470" s="11" t="e">
        <f>IF((VLOOKUP(B470,#REF!,68,FALSE)="55"),"一般競争入札","指名競争入札")</f>
        <v>#REF!</v>
      </c>
      <c r="K470" s="27" t="e">
        <f>IF(OR((VLOOKUP(B470,#REF!,66,FALSE)="1"),(VLOOKUP(B470,#REF!,8,FALSE)="1")),"非公開",(VLOOKUP(B470,#REF!,30,"FALSE")))</f>
        <v>#REF!</v>
      </c>
      <c r="L470" s="27" t="e">
        <f>VLOOKUP(B470,#REF!,29,FALSE)</f>
        <v>#REF!</v>
      </c>
      <c r="M470" s="28" t="e">
        <f>IF(OR((VLOOKUP(B470,#REF!,66,FALSE)="1"),(VLOOKUP(B470,#REF!,8,FALSE)="1")),"非公開",(ROUNDDOWN(L470/K470,3)))</f>
        <v>#REF!</v>
      </c>
      <c r="N470" s="13"/>
      <c r="O470" s="13"/>
      <c r="P470" s="13"/>
      <c r="Q470" s="14" t="s">
        <v>7</v>
      </c>
    </row>
    <row r="471" spans="1:17" ht="60" customHeight="1" x14ac:dyDescent="0.15">
      <c r="A471" s="22" t="e">
        <f>VLOOKUP(B471,#REF!,75,FALSE)</f>
        <v>#REF!</v>
      </c>
      <c r="B471" s="21"/>
      <c r="C471" s="23" t="e">
        <f>VLOOKUP(B471,#REF!,76,FALSE)</f>
        <v>#REF!</v>
      </c>
      <c r="D471" s="23" t="e">
        <f t="shared" si="7"/>
        <v>#REF!</v>
      </c>
      <c r="E471" s="24" t="e">
        <f>VLOOKUP(B471,#REF!,9,FALSE)&amp;CHAR(10)&amp;(DBCS(VLOOKUP(B471,#REF!,11,FALSE))&amp;(DBCS(VLOOKUP(B471,#REF!,10,FALSE))))</f>
        <v>#REF!</v>
      </c>
      <c r="F471" s="24" t="e">
        <f>IF(VLOOKUP(B471,#REF!,63,FALSE)="01","航空自衛隊第２補給処調達部長　村岡　良雄","航空自衛隊第２補給処調達部長代理調達管理課長　奥山　英樹")</f>
        <v>#REF!</v>
      </c>
      <c r="G471" s="25" t="e">
        <f>DATEVALUE(VLOOKUP(B471,#REF!,21,FALSE))</f>
        <v>#REF!</v>
      </c>
      <c r="H471" s="24" t="e">
        <f>VLOOKUP(B471,#REF!,18,FALSE)&amp;CHAR(10)&amp;(VLOOKUP(B471,#REF!,19,FALSE))</f>
        <v>#REF!</v>
      </c>
      <c r="I471" s="26" t="e">
        <f>VLOOKUP(H471,#REF!,2,FALSE)</f>
        <v>#REF!</v>
      </c>
      <c r="J471" s="11" t="e">
        <f>IF((VLOOKUP(B471,#REF!,68,FALSE)="55"),"一般競争入札","指名競争入札")</f>
        <v>#REF!</v>
      </c>
      <c r="K471" s="27" t="e">
        <f>IF(OR((VLOOKUP(B471,#REF!,66,FALSE)="1"),(VLOOKUP(B471,#REF!,8,FALSE)="1")),"非公開",(VLOOKUP(B471,#REF!,30,"FALSE")))</f>
        <v>#REF!</v>
      </c>
      <c r="L471" s="27" t="e">
        <f>VLOOKUP(B471,#REF!,29,FALSE)</f>
        <v>#REF!</v>
      </c>
      <c r="M471" s="28" t="e">
        <f>IF(OR((VLOOKUP(B471,#REF!,66,FALSE)="1"),(VLOOKUP(B471,#REF!,8,FALSE)="1")),"非公開",(ROUNDDOWN(L471/K471,3)))</f>
        <v>#REF!</v>
      </c>
      <c r="N471" s="13"/>
      <c r="O471" s="13"/>
      <c r="P471" s="13"/>
      <c r="Q471" s="14" t="s">
        <v>7</v>
      </c>
    </row>
    <row r="472" spans="1:17" ht="60" customHeight="1" x14ac:dyDescent="0.15">
      <c r="A472" s="22" t="e">
        <f>VLOOKUP(B472,#REF!,75,FALSE)</f>
        <v>#REF!</v>
      </c>
      <c r="B472" s="21"/>
      <c r="C472" s="23" t="e">
        <f>VLOOKUP(B472,#REF!,76,FALSE)</f>
        <v>#REF!</v>
      </c>
      <c r="D472" s="23" t="e">
        <f t="shared" si="7"/>
        <v>#REF!</v>
      </c>
      <c r="E472" s="24" t="e">
        <f>VLOOKUP(B472,#REF!,9,FALSE)&amp;CHAR(10)&amp;(DBCS(VLOOKUP(B472,#REF!,11,FALSE))&amp;(DBCS(VLOOKUP(B472,#REF!,10,FALSE))))</f>
        <v>#REF!</v>
      </c>
      <c r="F472" s="24" t="e">
        <f>IF(VLOOKUP(B472,#REF!,63,FALSE)="01","航空自衛隊第２補給処調達部長　村岡　良雄","航空自衛隊第２補給処調達部長代理調達管理課長　奥山　英樹")</f>
        <v>#REF!</v>
      </c>
      <c r="G472" s="25" t="e">
        <f>DATEVALUE(VLOOKUP(B472,#REF!,21,FALSE))</f>
        <v>#REF!</v>
      </c>
      <c r="H472" s="24" t="e">
        <f>VLOOKUP(B472,#REF!,18,FALSE)&amp;CHAR(10)&amp;(VLOOKUP(B472,#REF!,19,FALSE))</f>
        <v>#REF!</v>
      </c>
      <c r="I472" s="26" t="e">
        <f>VLOOKUP(H472,#REF!,2,FALSE)</f>
        <v>#REF!</v>
      </c>
      <c r="J472" s="11" t="e">
        <f>IF((VLOOKUP(B472,#REF!,68,FALSE)="55"),"一般競争入札","指名競争入札")</f>
        <v>#REF!</v>
      </c>
      <c r="K472" s="27" t="e">
        <f>IF(OR((VLOOKUP(B472,#REF!,66,FALSE)="1"),(VLOOKUP(B472,#REF!,8,FALSE)="1")),"非公開",(VLOOKUP(B472,#REF!,30,"FALSE")))</f>
        <v>#REF!</v>
      </c>
      <c r="L472" s="27" t="e">
        <f>VLOOKUP(B472,#REF!,29,FALSE)</f>
        <v>#REF!</v>
      </c>
      <c r="M472" s="28" t="e">
        <f>IF(OR((VLOOKUP(B472,#REF!,66,FALSE)="1"),(VLOOKUP(B472,#REF!,8,FALSE)="1")),"非公開",(ROUNDDOWN(L472/K472,3)))</f>
        <v>#REF!</v>
      </c>
      <c r="N472" s="13"/>
      <c r="O472" s="13"/>
      <c r="P472" s="13"/>
      <c r="Q472" s="14" t="s">
        <v>7</v>
      </c>
    </row>
    <row r="473" spans="1:17" ht="60" customHeight="1" x14ac:dyDescent="0.15">
      <c r="A473" s="22" t="e">
        <f>VLOOKUP(B473,#REF!,75,FALSE)</f>
        <v>#REF!</v>
      </c>
      <c r="B473" s="21"/>
      <c r="C473" s="23" t="e">
        <f>VLOOKUP(B473,#REF!,76,FALSE)</f>
        <v>#REF!</v>
      </c>
      <c r="D473" s="23" t="e">
        <f t="shared" si="7"/>
        <v>#REF!</v>
      </c>
      <c r="E473" s="24" t="e">
        <f>VLOOKUP(B473,#REF!,9,FALSE)&amp;CHAR(10)&amp;(DBCS(VLOOKUP(B473,#REF!,11,FALSE))&amp;(DBCS(VLOOKUP(B473,#REF!,10,FALSE))))</f>
        <v>#REF!</v>
      </c>
      <c r="F473" s="24" t="e">
        <f>IF(VLOOKUP(B473,#REF!,63,FALSE)="01","航空自衛隊第２補給処調達部長　村岡　良雄","航空自衛隊第２補給処調達部長代理調達管理課長　奥山　英樹")</f>
        <v>#REF!</v>
      </c>
      <c r="G473" s="25" t="e">
        <f>DATEVALUE(VLOOKUP(B473,#REF!,21,FALSE))</f>
        <v>#REF!</v>
      </c>
      <c r="H473" s="24" t="e">
        <f>VLOOKUP(B473,#REF!,18,FALSE)&amp;CHAR(10)&amp;(VLOOKUP(B473,#REF!,19,FALSE))</f>
        <v>#REF!</v>
      </c>
      <c r="I473" s="26" t="e">
        <f>VLOOKUP(H473,#REF!,2,FALSE)</f>
        <v>#REF!</v>
      </c>
      <c r="J473" s="11" t="e">
        <f>IF((VLOOKUP(B473,#REF!,68,FALSE)="55"),"一般競争入札","指名競争入札")</f>
        <v>#REF!</v>
      </c>
      <c r="K473" s="27" t="e">
        <f>IF(OR((VLOOKUP(B473,#REF!,66,FALSE)="1"),(VLOOKUP(B473,#REF!,8,FALSE)="1")),"非公開",(VLOOKUP(B473,#REF!,30,"FALSE")))</f>
        <v>#REF!</v>
      </c>
      <c r="L473" s="27" t="e">
        <f>VLOOKUP(B473,#REF!,29,FALSE)</f>
        <v>#REF!</v>
      </c>
      <c r="M473" s="28" t="e">
        <f>IF(OR((VLOOKUP(B473,#REF!,66,FALSE)="1"),(VLOOKUP(B473,#REF!,8,FALSE)="1")),"非公開",(ROUNDDOWN(L473/K473,3)))</f>
        <v>#REF!</v>
      </c>
      <c r="N473" s="13"/>
      <c r="O473" s="13"/>
      <c r="P473" s="13"/>
      <c r="Q473" s="14" t="s">
        <v>7</v>
      </c>
    </row>
    <row r="474" spans="1:17" ht="60" customHeight="1" x14ac:dyDescent="0.15">
      <c r="A474" s="22" t="e">
        <f>VLOOKUP(B474,#REF!,75,FALSE)</f>
        <v>#REF!</v>
      </c>
      <c r="B474" s="21"/>
      <c r="C474" s="23" t="e">
        <f>VLOOKUP(B474,#REF!,76,FALSE)</f>
        <v>#REF!</v>
      </c>
      <c r="D474" s="23" t="e">
        <f t="shared" si="7"/>
        <v>#REF!</v>
      </c>
      <c r="E474" s="24" t="e">
        <f>VLOOKUP(B474,#REF!,9,FALSE)&amp;CHAR(10)&amp;(DBCS(VLOOKUP(B474,#REF!,11,FALSE))&amp;(DBCS(VLOOKUP(B474,#REF!,10,FALSE))))</f>
        <v>#REF!</v>
      </c>
      <c r="F474" s="24" t="e">
        <f>IF(VLOOKUP(B474,#REF!,63,FALSE)="01","航空自衛隊第２補給処調達部長　村岡　良雄","航空自衛隊第２補給処調達部長代理調達管理課長　奥山　英樹")</f>
        <v>#REF!</v>
      </c>
      <c r="G474" s="25" t="e">
        <f>DATEVALUE(VLOOKUP(B474,#REF!,21,FALSE))</f>
        <v>#REF!</v>
      </c>
      <c r="H474" s="24" t="e">
        <f>VLOOKUP(B474,#REF!,18,FALSE)&amp;CHAR(10)&amp;(VLOOKUP(B474,#REF!,19,FALSE))</f>
        <v>#REF!</v>
      </c>
      <c r="I474" s="26" t="e">
        <f>VLOOKUP(H474,#REF!,2,FALSE)</f>
        <v>#REF!</v>
      </c>
      <c r="J474" s="11" t="e">
        <f>IF((VLOOKUP(B474,#REF!,68,FALSE)="55"),"一般競争入札","指名競争入札")</f>
        <v>#REF!</v>
      </c>
      <c r="K474" s="27" t="e">
        <f>IF(OR((VLOOKUP(B474,#REF!,66,FALSE)="1"),(VLOOKUP(B474,#REF!,8,FALSE)="1")),"非公開",(VLOOKUP(B474,#REF!,30,"FALSE")))</f>
        <v>#REF!</v>
      </c>
      <c r="L474" s="27" t="e">
        <f>VLOOKUP(B474,#REF!,29,FALSE)</f>
        <v>#REF!</v>
      </c>
      <c r="M474" s="28" t="e">
        <f>IF(OR((VLOOKUP(B474,#REF!,66,FALSE)="1"),(VLOOKUP(B474,#REF!,8,FALSE)="1")),"非公開",(ROUNDDOWN(L474/K474,3)))</f>
        <v>#REF!</v>
      </c>
      <c r="N474" s="13"/>
      <c r="O474" s="13"/>
      <c r="P474" s="13"/>
      <c r="Q474" s="14" t="s">
        <v>7</v>
      </c>
    </row>
    <row r="475" spans="1:17" ht="60" customHeight="1" x14ac:dyDescent="0.15">
      <c r="A475" s="22" t="e">
        <f>VLOOKUP(B475,#REF!,75,FALSE)</f>
        <v>#REF!</v>
      </c>
      <c r="B475" s="21"/>
      <c r="C475" s="23" t="e">
        <f>VLOOKUP(B475,#REF!,76,FALSE)</f>
        <v>#REF!</v>
      </c>
      <c r="D475" s="23" t="e">
        <f t="shared" si="7"/>
        <v>#REF!</v>
      </c>
      <c r="E475" s="24" t="e">
        <f>VLOOKUP(B475,#REF!,9,FALSE)&amp;CHAR(10)&amp;(DBCS(VLOOKUP(B475,#REF!,11,FALSE))&amp;(DBCS(VLOOKUP(B475,#REF!,10,FALSE))))</f>
        <v>#REF!</v>
      </c>
      <c r="F475" s="24" t="e">
        <f>IF(VLOOKUP(B475,#REF!,63,FALSE)="01","航空自衛隊第２補給処調達部長　村岡　良雄","航空自衛隊第２補給処調達部長代理調達管理課長　奥山　英樹")</f>
        <v>#REF!</v>
      </c>
      <c r="G475" s="25" t="e">
        <f>DATEVALUE(VLOOKUP(B475,#REF!,21,FALSE))</f>
        <v>#REF!</v>
      </c>
      <c r="H475" s="24" t="e">
        <f>VLOOKUP(B475,#REF!,18,FALSE)&amp;CHAR(10)&amp;(VLOOKUP(B475,#REF!,19,FALSE))</f>
        <v>#REF!</v>
      </c>
      <c r="I475" s="26" t="e">
        <f>VLOOKUP(H475,#REF!,2,FALSE)</f>
        <v>#REF!</v>
      </c>
      <c r="J475" s="11" t="e">
        <f>IF((VLOOKUP(B475,#REF!,68,FALSE)="55"),"一般競争入札","指名競争入札")</f>
        <v>#REF!</v>
      </c>
      <c r="K475" s="27" t="e">
        <f>IF(OR((VLOOKUP(B475,#REF!,66,FALSE)="1"),(VLOOKUP(B475,#REF!,8,FALSE)="1")),"非公開",(VLOOKUP(B475,#REF!,30,"FALSE")))</f>
        <v>#REF!</v>
      </c>
      <c r="L475" s="27" t="e">
        <f>VLOOKUP(B475,#REF!,29,FALSE)</f>
        <v>#REF!</v>
      </c>
      <c r="M475" s="28" t="e">
        <f>IF(OR((VLOOKUP(B475,#REF!,66,FALSE)="1"),(VLOOKUP(B475,#REF!,8,FALSE)="1")),"非公開",(ROUNDDOWN(L475/K475,3)))</f>
        <v>#REF!</v>
      </c>
      <c r="N475" s="13"/>
      <c r="O475" s="13"/>
      <c r="P475" s="13"/>
      <c r="Q475" s="14" t="s">
        <v>7</v>
      </c>
    </row>
    <row r="476" spans="1:17" ht="60" customHeight="1" x14ac:dyDescent="0.15">
      <c r="A476" s="22" t="e">
        <f>VLOOKUP(B476,#REF!,75,FALSE)</f>
        <v>#REF!</v>
      </c>
      <c r="B476" s="21"/>
      <c r="C476" s="23" t="e">
        <f>VLOOKUP(B476,#REF!,76,FALSE)</f>
        <v>#REF!</v>
      </c>
      <c r="D476" s="23" t="e">
        <f t="shared" si="7"/>
        <v>#REF!</v>
      </c>
      <c r="E476" s="24" t="e">
        <f>VLOOKUP(B476,#REF!,9,FALSE)&amp;CHAR(10)&amp;(DBCS(VLOOKUP(B476,#REF!,11,FALSE))&amp;(DBCS(VLOOKUP(B476,#REF!,10,FALSE))))</f>
        <v>#REF!</v>
      </c>
      <c r="F476" s="24" t="e">
        <f>IF(VLOOKUP(B476,#REF!,63,FALSE)="01","航空自衛隊第２補給処調達部長　村岡　良雄","航空自衛隊第２補給処調達部長代理調達管理課長　奥山　英樹")</f>
        <v>#REF!</v>
      </c>
      <c r="G476" s="25" t="e">
        <f>DATEVALUE(VLOOKUP(B476,#REF!,21,FALSE))</f>
        <v>#REF!</v>
      </c>
      <c r="H476" s="24" t="e">
        <f>VLOOKUP(B476,#REF!,18,FALSE)&amp;CHAR(10)&amp;(VLOOKUP(B476,#REF!,19,FALSE))</f>
        <v>#REF!</v>
      </c>
      <c r="I476" s="26" t="e">
        <f>VLOOKUP(H476,#REF!,2,FALSE)</f>
        <v>#REF!</v>
      </c>
      <c r="J476" s="11" t="e">
        <f>IF((VLOOKUP(B476,#REF!,68,FALSE)="55"),"一般競争入札","指名競争入札")</f>
        <v>#REF!</v>
      </c>
      <c r="K476" s="27" t="e">
        <f>IF(OR((VLOOKUP(B476,#REF!,66,FALSE)="1"),(VLOOKUP(B476,#REF!,8,FALSE)="1")),"非公開",(VLOOKUP(B476,#REF!,30,"FALSE")))</f>
        <v>#REF!</v>
      </c>
      <c r="L476" s="27" t="e">
        <f>VLOOKUP(B476,#REF!,29,FALSE)</f>
        <v>#REF!</v>
      </c>
      <c r="M476" s="28" t="e">
        <f>IF(OR((VLOOKUP(B476,#REF!,66,FALSE)="1"),(VLOOKUP(B476,#REF!,8,FALSE)="1")),"非公開",(ROUNDDOWN(L476/K476,3)))</f>
        <v>#REF!</v>
      </c>
      <c r="N476" s="13"/>
      <c r="O476" s="13"/>
      <c r="P476" s="13"/>
      <c r="Q476" s="14" t="s">
        <v>7</v>
      </c>
    </row>
    <row r="477" spans="1:17" ht="60" customHeight="1" x14ac:dyDescent="0.15">
      <c r="A477" s="22" t="e">
        <f>VLOOKUP(B477,#REF!,75,FALSE)</f>
        <v>#REF!</v>
      </c>
      <c r="B477" s="21"/>
      <c r="C477" s="23" t="e">
        <f>VLOOKUP(B477,#REF!,76,FALSE)</f>
        <v>#REF!</v>
      </c>
      <c r="D477" s="23" t="e">
        <f t="shared" si="7"/>
        <v>#REF!</v>
      </c>
      <c r="E477" s="24" t="e">
        <f>VLOOKUP(B477,#REF!,9,FALSE)&amp;CHAR(10)&amp;(DBCS(VLOOKUP(B477,#REF!,11,FALSE))&amp;(DBCS(VLOOKUP(B477,#REF!,10,FALSE))))</f>
        <v>#REF!</v>
      </c>
      <c r="F477" s="24" t="e">
        <f>IF(VLOOKUP(B477,#REF!,63,FALSE)="01","航空自衛隊第２補給処調達部長　村岡　良雄","航空自衛隊第２補給処調達部長代理調達管理課長　奥山　英樹")</f>
        <v>#REF!</v>
      </c>
      <c r="G477" s="25" t="e">
        <f>DATEVALUE(VLOOKUP(B477,#REF!,21,FALSE))</f>
        <v>#REF!</v>
      </c>
      <c r="H477" s="24" t="e">
        <f>VLOOKUP(B477,#REF!,18,FALSE)&amp;CHAR(10)&amp;(VLOOKUP(B477,#REF!,19,FALSE))</f>
        <v>#REF!</v>
      </c>
      <c r="I477" s="26" t="e">
        <f>VLOOKUP(H477,#REF!,2,FALSE)</f>
        <v>#REF!</v>
      </c>
      <c r="J477" s="11" t="e">
        <f>IF((VLOOKUP(B477,#REF!,68,FALSE)="55"),"一般競争入札","指名競争入札")</f>
        <v>#REF!</v>
      </c>
      <c r="K477" s="27" t="e">
        <f>IF(OR((VLOOKUP(B477,#REF!,66,FALSE)="1"),(VLOOKUP(B477,#REF!,8,FALSE)="1")),"非公開",(VLOOKUP(B477,#REF!,30,"FALSE")))</f>
        <v>#REF!</v>
      </c>
      <c r="L477" s="27" t="e">
        <f>VLOOKUP(B477,#REF!,29,FALSE)</f>
        <v>#REF!</v>
      </c>
      <c r="M477" s="28" t="e">
        <f>IF(OR((VLOOKUP(B477,#REF!,66,FALSE)="1"),(VLOOKUP(B477,#REF!,8,FALSE)="1")),"非公開",(ROUNDDOWN(L477/K477,3)))</f>
        <v>#REF!</v>
      </c>
      <c r="N477" s="13"/>
      <c r="O477" s="13"/>
      <c r="P477" s="13"/>
      <c r="Q477" s="14" t="s">
        <v>7</v>
      </c>
    </row>
    <row r="478" spans="1:17" ht="60" customHeight="1" x14ac:dyDescent="0.15">
      <c r="A478" s="22" t="e">
        <f>VLOOKUP(B478,#REF!,75,FALSE)</f>
        <v>#REF!</v>
      </c>
      <c r="B478" s="21"/>
      <c r="C478" s="23" t="e">
        <f>VLOOKUP(B478,#REF!,76,FALSE)</f>
        <v>#REF!</v>
      </c>
      <c r="D478" s="23" t="e">
        <f t="shared" si="7"/>
        <v>#REF!</v>
      </c>
      <c r="E478" s="24" t="e">
        <f>VLOOKUP(B478,#REF!,9,FALSE)&amp;CHAR(10)&amp;(DBCS(VLOOKUP(B478,#REF!,11,FALSE))&amp;(DBCS(VLOOKUP(B478,#REF!,10,FALSE))))</f>
        <v>#REF!</v>
      </c>
      <c r="F478" s="24" t="e">
        <f>IF(VLOOKUP(B478,#REF!,63,FALSE)="01","航空自衛隊第２補給処調達部長　村岡　良雄","航空自衛隊第２補給処調達部長代理調達管理課長　奥山　英樹")</f>
        <v>#REF!</v>
      </c>
      <c r="G478" s="25" t="e">
        <f>DATEVALUE(VLOOKUP(B478,#REF!,21,FALSE))</f>
        <v>#REF!</v>
      </c>
      <c r="H478" s="24" t="e">
        <f>VLOOKUP(B478,#REF!,18,FALSE)&amp;CHAR(10)&amp;(VLOOKUP(B478,#REF!,19,FALSE))</f>
        <v>#REF!</v>
      </c>
      <c r="I478" s="26" t="e">
        <f>VLOOKUP(H478,#REF!,2,FALSE)</f>
        <v>#REF!</v>
      </c>
      <c r="J478" s="11" t="e">
        <f>IF((VLOOKUP(B478,#REF!,68,FALSE)="55"),"一般競争入札","指名競争入札")</f>
        <v>#REF!</v>
      </c>
      <c r="K478" s="27" t="e">
        <f>IF(OR((VLOOKUP(B478,#REF!,66,FALSE)="1"),(VLOOKUP(B478,#REF!,8,FALSE)="1")),"非公開",(VLOOKUP(B478,#REF!,30,"FALSE")))</f>
        <v>#REF!</v>
      </c>
      <c r="L478" s="27" t="e">
        <f>VLOOKUP(B478,#REF!,29,FALSE)</f>
        <v>#REF!</v>
      </c>
      <c r="M478" s="28" t="e">
        <f>IF(OR((VLOOKUP(B478,#REF!,66,FALSE)="1"),(VLOOKUP(B478,#REF!,8,FALSE)="1")),"非公開",(ROUNDDOWN(L478/K478,3)))</f>
        <v>#REF!</v>
      </c>
      <c r="N478" s="13"/>
      <c r="O478" s="13"/>
      <c r="P478" s="13"/>
      <c r="Q478" s="14" t="s">
        <v>7</v>
      </c>
    </row>
    <row r="479" spans="1:17" ht="60" customHeight="1" x14ac:dyDescent="0.15">
      <c r="A479" s="22" t="e">
        <f>VLOOKUP(B479,#REF!,75,FALSE)</f>
        <v>#REF!</v>
      </c>
      <c r="B479" s="21"/>
      <c r="C479" s="23" t="e">
        <f>VLOOKUP(B479,#REF!,76,FALSE)</f>
        <v>#REF!</v>
      </c>
      <c r="D479" s="23" t="e">
        <f t="shared" si="7"/>
        <v>#REF!</v>
      </c>
      <c r="E479" s="24" t="e">
        <f>VLOOKUP(B479,#REF!,9,FALSE)&amp;CHAR(10)&amp;(DBCS(VLOOKUP(B479,#REF!,11,FALSE))&amp;(DBCS(VLOOKUP(B479,#REF!,10,FALSE))))</f>
        <v>#REF!</v>
      </c>
      <c r="F479" s="24" t="e">
        <f>IF(VLOOKUP(B479,#REF!,63,FALSE)="01","航空自衛隊第２補給処調達部長　村岡　良雄","航空自衛隊第２補給処調達部長代理調達管理課長　奥山　英樹")</f>
        <v>#REF!</v>
      </c>
      <c r="G479" s="25" t="e">
        <f>DATEVALUE(VLOOKUP(B479,#REF!,21,FALSE))</f>
        <v>#REF!</v>
      </c>
      <c r="H479" s="24" t="e">
        <f>VLOOKUP(B479,#REF!,18,FALSE)&amp;CHAR(10)&amp;(VLOOKUP(B479,#REF!,19,FALSE))</f>
        <v>#REF!</v>
      </c>
      <c r="I479" s="26" t="e">
        <f>VLOOKUP(H479,#REF!,2,FALSE)</f>
        <v>#REF!</v>
      </c>
      <c r="J479" s="11" t="e">
        <f>IF((VLOOKUP(B479,#REF!,68,FALSE)="55"),"一般競争入札","指名競争入札")</f>
        <v>#REF!</v>
      </c>
      <c r="K479" s="27" t="e">
        <f>IF(OR((VLOOKUP(B479,#REF!,66,FALSE)="1"),(VLOOKUP(B479,#REF!,8,FALSE)="1")),"非公開",(VLOOKUP(B479,#REF!,30,"FALSE")))</f>
        <v>#REF!</v>
      </c>
      <c r="L479" s="27" t="e">
        <f>VLOOKUP(B479,#REF!,29,FALSE)</f>
        <v>#REF!</v>
      </c>
      <c r="M479" s="28" t="e">
        <f>IF(OR((VLOOKUP(B479,#REF!,66,FALSE)="1"),(VLOOKUP(B479,#REF!,8,FALSE)="1")),"非公開",(ROUNDDOWN(L479/K479,3)))</f>
        <v>#REF!</v>
      </c>
      <c r="N479" s="13"/>
      <c r="O479" s="13"/>
      <c r="P479" s="13"/>
      <c r="Q479" s="14" t="s">
        <v>7</v>
      </c>
    </row>
    <row r="480" spans="1:17" ht="60" customHeight="1" x14ac:dyDescent="0.15">
      <c r="A480" s="22" t="e">
        <f>VLOOKUP(B480,#REF!,75,FALSE)</f>
        <v>#REF!</v>
      </c>
      <c r="B480" s="21"/>
      <c r="C480" s="23" t="e">
        <f>VLOOKUP(B480,#REF!,76,FALSE)</f>
        <v>#REF!</v>
      </c>
      <c r="D480" s="23" t="e">
        <f t="shared" si="7"/>
        <v>#REF!</v>
      </c>
      <c r="E480" s="24" t="e">
        <f>VLOOKUP(B480,#REF!,9,FALSE)&amp;CHAR(10)&amp;(DBCS(VLOOKUP(B480,#REF!,11,FALSE))&amp;(DBCS(VLOOKUP(B480,#REF!,10,FALSE))))</f>
        <v>#REF!</v>
      </c>
      <c r="F480" s="24" t="e">
        <f>IF(VLOOKUP(B480,#REF!,63,FALSE)="01","航空自衛隊第２補給処調達部長　村岡　良雄","航空自衛隊第２補給処調達部長代理調達管理課長　奥山　英樹")</f>
        <v>#REF!</v>
      </c>
      <c r="G480" s="25" t="e">
        <f>DATEVALUE(VLOOKUP(B480,#REF!,21,FALSE))</f>
        <v>#REF!</v>
      </c>
      <c r="H480" s="24" t="e">
        <f>VLOOKUP(B480,#REF!,18,FALSE)&amp;CHAR(10)&amp;(VLOOKUP(B480,#REF!,19,FALSE))</f>
        <v>#REF!</v>
      </c>
      <c r="I480" s="26" t="e">
        <f>VLOOKUP(H480,#REF!,2,FALSE)</f>
        <v>#REF!</v>
      </c>
      <c r="J480" s="11" t="e">
        <f>IF((VLOOKUP(B480,#REF!,68,FALSE)="55"),"一般競争入札","指名競争入札")</f>
        <v>#REF!</v>
      </c>
      <c r="K480" s="27" t="e">
        <f>IF(OR((VLOOKUP(B480,#REF!,66,FALSE)="1"),(VLOOKUP(B480,#REF!,8,FALSE)="1")),"非公開",(VLOOKUP(B480,#REF!,30,"FALSE")))</f>
        <v>#REF!</v>
      </c>
      <c r="L480" s="27" t="e">
        <f>VLOOKUP(B480,#REF!,29,FALSE)</f>
        <v>#REF!</v>
      </c>
      <c r="M480" s="28" t="e">
        <f>IF(OR((VLOOKUP(B480,#REF!,66,FALSE)="1"),(VLOOKUP(B480,#REF!,8,FALSE)="1")),"非公開",(ROUNDDOWN(L480/K480,3)))</f>
        <v>#REF!</v>
      </c>
      <c r="N480" s="13"/>
      <c r="O480" s="13"/>
      <c r="P480" s="13"/>
      <c r="Q480" s="14" t="s">
        <v>7</v>
      </c>
    </row>
    <row r="481" spans="1:17" ht="60" customHeight="1" x14ac:dyDescent="0.15">
      <c r="A481" s="22" t="e">
        <f>VLOOKUP(B481,#REF!,75,FALSE)</f>
        <v>#REF!</v>
      </c>
      <c r="B481" s="21"/>
      <c r="C481" s="23" t="e">
        <f>VLOOKUP(B481,#REF!,76,FALSE)</f>
        <v>#REF!</v>
      </c>
      <c r="D481" s="23" t="e">
        <f t="shared" si="7"/>
        <v>#REF!</v>
      </c>
      <c r="E481" s="24" t="e">
        <f>VLOOKUP(B481,#REF!,9,FALSE)&amp;CHAR(10)&amp;(DBCS(VLOOKUP(B481,#REF!,11,FALSE))&amp;(DBCS(VLOOKUP(B481,#REF!,10,FALSE))))</f>
        <v>#REF!</v>
      </c>
      <c r="F481" s="24" t="e">
        <f>IF(VLOOKUP(B481,#REF!,63,FALSE)="01","航空自衛隊第２補給処調達部長　村岡　良雄","航空自衛隊第２補給処調達部長代理調達管理課長　奥山　英樹")</f>
        <v>#REF!</v>
      </c>
      <c r="G481" s="25" t="e">
        <f>DATEVALUE(VLOOKUP(B481,#REF!,21,FALSE))</f>
        <v>#REF!</v>
      </c>
      <c r="H481" s="24" t="e">
        <f>VLOOKUP(B481,#REF!,18,FALSE)&amp;CHAR(10)&amp;(VLOOKUP(B481,#REF!,19,FALSE))</f>
        <v>#REF!</v>
      </c>
      <c r="I481" s="26" t="e">
        <f>VLOOKUP(H481,#REF!,2,FALSE)</f>
        <v>#REF!</v>
      </c>
      <c r="J481" s="11" t="e">
        <f>IF((VLOOKUP(B481,#REF!,68,FALSE)="55"),"一般競争入札","指名競争入札")</f>
        <v>#REF!</v>
      </c>
      <c r="K481" s="27" t="e">
        <f>IF(OR((VLOOKUP(B481,#REF!,66,FALSE)="1"),(VLOOKUP(B481,#REF!,8,FALSE)="1")),"非公開",(VLOOKUP(B481,#REF!,30,"FALSE")))</f>
        <v>#REF!</v>
      </c>
      <c r="L481" s="27" t="e">
        <f>VLOOKUP(B481,#REF!,29,FALSE)</f>
        <v>#REF!</v>
      </c>
      <c r="M481" s="28" t="e">
        <f>IF(OR((VLOOKUP(B481,#REF!,66,FALSE)="1"),(VLOOKUP(B481,#REF!,8,FALSE)="1")),"非公開",(ROUNDDOWN(L481/K481,3)))</f>
        <v>#REF!</v>
      </c>
      <c r="N481" s="13"/>
      <c r="O481" s="13"/>
      <c r="P481" s="13"/>
      <c r="Q481" s="14" t="s">
        <v>7</v>
      </c>
    </row>
    <row r="482" spans="1:17" ht="60" customHeight="1" x14ac:dyDescent="0.15">
      <c r="A482" s="22" t="e">
        <f>VLOOKUP(B482,#REF!,75,FALSE)</f>
        <v>#REF!</v>
      </c>
      <c r="B482" s="21"/>
      <c r="C482" s="23" t="e">
        <f>VLOOKUP(B482,#REF!,76,FALSE)</f>
        <v>#REF!</v>
      </c>
      <c r="D482" s="23" t="e">
        <f t="shared" si="7"/>
        <v>#REF!</v>
      </c>
      <c r="E482" s="24" t="e">
        <f>VLOOKUP(B482,#REF!,9,FALSE)&amp;CHAR(10)&amp;(DBCS(VLOOKUP(B482,#REF!,11,FALSE))&amp;(DBCS(VLOOKUP(B482,#REF!,10,FALSE))))</f>
        <v>#REF!</v>
      </c>
      <c r="F482" s="24" t="e">
        <f>IF(VLOOKUP(B482,#REF!,63,FALSE)="01","航空自衛隊第２補給処調達部長　村岡　良雄","航空自衛隊第２補給処調達部長代理調達管理課長　奥山　英樹")</f>
        <v>#REF!</v>
      </c>
      <c r="G482" s="25" t="e">
        <f>DATEVALUE(VLOOKUP(B482,#REF!,21,FALSE))</f>
        <v>#REF!</v>
      </c>
      <c r="H482" s="24" t="e">
        <f>VLOOKUP(B482,#REF!,18,FALSE)&amp;CHAR(10)&amp;(VLOOKUP(B482,#REF!,19,FALSE))</f>
        <v>#REF!</v>
      </c>
      <c r="I482" s="26" t="e">
        <f>VLOOKUP(H482,#REF!,2,FALSE)</f>
        <v>#REF!</v>
      </c>
      <c r="J482" s="11" t="e">
        <f>IF((VLOOKUP(B482,#REF!,68,FALSE)="55"),"一般競争入札","指名競争入札")</f>
        <v>#REF!</v>
      </c>
      <c r="K482" s="27" t="e">
        <f>IF(OR((VLOOKUP(B482,#REF!,66,FALSE)="1"),(VLOOKUP(B482,#REF!,8,FALSE)="1")),"非公開",(VLOOKUP(B482,#REF!,30,"FALSE")))</f>
        <v>#REF!</v>
      </c>
      <c r="L482" s="27" t="e">
        <f>VLOOKUP(B482,#REF!,29,FALSE)</f>
        <v>#REF!</v>
      </c>
      <c r="M482" s="28" t="e">
        <f>IF(OR((VLOOKUP(B482,#REF!,66,FALSE)="1"),(VLOOKUP(B482,#REF!,8,FALSE)="1")),"非公開",(ROUNDDOWN(L482/K482,3)))</f>
        <v>#REF!</v>
      </c>
      <c r="N482" s="13"/>
      <c r="O482" s="13"/>
      <c r="P482" s="13"/>
      <c r="Q482" s="14" t="s">
        <v>7</v>
      </c>
    </row>
    <row r="483" spans="1:17" ht="60" customHeight="1" x14ac:dyDescent="0.15">
      <c r="A483" s="22" t="e">
        <f>VLOOKUP(B483,#REF!,75,FALSE)</f>
        <v>#REF!</v>
      </c>
      <c r="B483" s="21"/>
      <c r="C483" s="23" t="e">
        <f>VLOOKUP(B483,#REF!,76,FALSE)</f>
        <v>#REF!</v>
      </c>
      <c r="D483" s="23" t="e">
        <f t="shared" si="7"/>
        <v>#REF!</v>
      </c>
      <c r="E483" s="24" t="e">
        <f>VLOOKUP(B483,#REF!,9,FALSE)&amp;CHAR(10)&amp;(DBCS(VLOOKUP(B483,#REF!,11,FALSE))&amp;(DBCS(VLOOKUP(B483,#REF!,10,FALSE))))</f>
        <v>#REF!</v>
      </c>
      <c r="F483" s="24" t="e">
        <f>IF(VLOOKUP(B483,#REF!,63,FALSE)="01","航空自衛隊第２補給処調達部長　村岡　良雄","航空自衛隊第２補給処調達部長代理調達管理課長　奥山　英樹")</f>
        <v>#REF!</v>
      </c>
      <c r="G483" s="25" t="e">
        <f>DATEVALUE(VLOOKUP(B483,#REF!,21,FALSE))</f>
        <v>#REF!</v>
      </c>
      <c r="H483" s="24" t="e">
        <f>VLOOKUP(B483,#REF!,18,FALSE)&amp;CHAR(10)&amp;(VLOOKUP(B483,#REF!,19,FALSE))</f>
        <v>#REF!</v>
      </c>
      <c r="I483" s="26" t="e">
        <f>VLOOKUP(H483,#REF!,2,FALSE)</f>
        <v>#REF!</v>
      </c>
      <c r="J483" s="11" t="e">
        <f>IF((VLOOKUP(B483,#REF!,68,FALSE)="55"),"一般競争入札","指名競争入札")</f>
        <v>#REF!</v>
      </c>
      <c r="K483" s="27" t="e">
        <f>IF(OR((VLOOKUP(B483,#REF!,66,FALSE)="1"),(VLOOKUP(B483,#REF!,8,FALSE)="1")),"非公開",(VLOOKUP(B483,#REF!,30,"FALSE")))</f>
        <v>#REF!</v>
      </c>
      <c r="L483" s="27" t="e">
        <f>VLOOKUP(B483,#REF!,29,FALSE)</f>
        <v>#REF!</v>
      </c>
      <c r="M483" s="28" t="e">
        <f>IF(OR((VLOOKUP(B483,#REF!,66,FALSE)="1"),(VLOOKUP(B483,#REF!,8,FALSE)="1")),"非公開",(ROUNDDOWN(L483/K483,3)))</f>
        <v>#REF!</v>
      </c>
      <c r="N483" s="13"/>
      <c r="O483" s="13"/>
      <c r="P483" s="13"/>
      <c r="Q483" s="14" t="s">
        <v>7</v>
      </c>
    </row>
    <row r="484" spans="1:17" ht="60" customHeight="1" x14ac:dyDescent="0.15">
      <c r="A484" s="22" t="e">
        <f>VLOOKUP(B484,#REF!,75,FALSE)</f>
        <v>#REF!</v>
      </c>
      <c r="B484" s="21"/>
      <c r="C484" s="23" t="e">
        <f>VLOOKUP(B484,#REF!,76,FALSE)</f>
        <v>#REF!</v>
      </c>
      <c r="D484" s="23" t="e">
        <f t="shared" si="7"/>
        <v>#REF!</v>
      </c>
      <c r="E484" s="24" t="e">
        <f>VLOOKUP(B484,#REF!,9,FALSE)&amp;CHAR(10)&amp;(DBCS(VLOOKUP(B484,#REF!,11,FALSE))&amp;(DBCS(VLOOKUP(B484,#REF!,10,FALSE))))</f>
        <v>#REF!</v>
      </c>
      <c r="F484" s="24" t="e">
        <f>IF(VLOOKUP(B484,#REF!,63,FALSE)="01","航空自衛隊第２補給処調達部長　村岡　良雄","航空自衛隊第２補給処調達部長代理調達管理課長　奥山　英樹")</f>
        <v>#REF!</v>
      </c>
      <c r="G484" s="25" t="e">
        <f>DATEVALUE(VLOOKUP(B484,#REF!,21,FALSE))</f>
        <v>#REF!</v>
      </c>
      <c r="H484" s="24" t="e">
        <f>VLOOKUP(B484,#REF!,18,FALSE)&amp;CHAR(10)&amp;(VLOOKUP(B484,#REF!,19,FALSE))</f>
        <v>#REF!</v>
      </c>
      <c r="I484" s="26" t="e">
        <f>VLOOKUP(H484,#REF!,2,FALSE)</f>
        <v>#REF!</v>
      </c>
      <c r="J484" s="11" t="e">
        <f>IF((VLOOKUP(B484,#REF!,68,FALSE)="55"),"一般競争入札","指名競争入札")</f>
        <v>#REF!</v>
      </c>
      <c r="K484" s="27" t="e">
        <f>IF(OR((VLOOKUP(B484,#REF!,66,FALSE)="1"),(VLOOKUP(B484,#REF!,8,FALSE)="1")),"非公開",(VLOOKUP(B484,#REF!,30,"FALSE")))</f>
        <v>#REF!</v>
      </c>
      <c r="L484" s="27" t="e">
        <f>VLOOKUP(B484,#REF!,29,FALSE)</f>
        <v>#REF!</v>
      </c>
      <c r="M484" s="28" t="e">
        <f>IF(OR((VLOOKUP(B484,#REF!,66,FALSE)="1"),(VLOOKUP(B484,#REF!,8,FALSE)="1")),"非公開",(ROUNDDOWN(L484/K484,3)))</f>
        <v>#REF!</v>
      </c>
      <c r="N484" s="13"/>
      <c r="O484" s="13"/>
      <c r="P484" s="13"/>
      <c r="Q484" s="14" t="s">
        <v>7</v>
      </c>
    </row>
    <row r="485" spans="1:17" ht="60" customHeight="1" x14ac:dyDescent="0.15">
      <c r="A485" s="22" t="e">
        <f>VLOOKUP(B485,#REF!,75,FALSE)</f>
        <v>#REF!</v>
      </c>
      <c r="B485" s="21"/>
      <c r="C485" s="23" t="e">
        <f>VLOOKUP(B485,#REF!,76,FALSE)</f>
        <v>#REF!</v>
      </c>
      <c r="D485" s="23" t="e">
        <f t="shared" si="7"/>
        <v>#REF!</v>
      </c>
      <c r="E485" s="24" t="e">
        <f>VLOOKUP(B485,#REF!,9,FALSE)&amp;CHAR(10)&amp;(DBCS(VLOOKUP(B485,#REF!,11,FALSE))&amp;(DBCS(VLOOKUP(B485,#REF!,10,FALSE))))</f>
        <v>#REF!</v>
      </c>
      <c r="F485" s="24" t="e">
        <f>IF(VLOOKUP(B485,#REF!,63,FALSE)="01","航空自衛隊第２補給処調達部長　村岡　良雄","航空自衛隊第２補給処調達部長代理調達管理課長　奥山　英樹")</f>
        <v>#REF!</v>
      </c>
      <c r="G485" s="25" t="e">
        <f>DATEVALUE(VLOOKUP(B485,#REF!,21,FALSE))</f>
        <v>#REF!</v>
      </c>
      <c r="H485" s="24" t="e">
        <f>VLOOKUP(B485,#REF!,18,FALSE)&amp;CHAR(10)&amp;(VLOOKUP(B485,#REF!,19,FALSE))</f>
        <v>#REF!</v>
      </c>
      <c r="I485" s="26" t="e">
        <f>VLOOKUP(H485,#REF!,2,FALSE)</f>
        <v>#REF!</v>
      </c>
      <c r="J485" s="11" t="e">
        <f>IF((VLOOKUP(B485,#REF!,68,FALSE)="55"),"一般競争入札","指名競争入札")</f>
        <v>#REF!</v>
      </c>
      <c r="K485" s="27" t="e">
        <f>IF(OR((VLOOKUP(B485,#REF!,66,FALSE)="1"),(VLOOKUP(B485,#REF!,8,FALSE)="1")),"非公開",(VLOOKUP(B485,#REF!,30,"FALSE")))</f>
        <v>#REF!</v>
      </c>
      <c r="L485" s="27" t="e">
        <f>VLOOKUP(B485,#REF!,29,FALSE)</f>
        <v>#REF!</v>
      </c>
      <c r="M485" s="28" t="e">
        <f>IF(OR((VLOOKUP(B485,#REF!,66,FALSE)="1"),(VLOOKUP(B485,#REF!,8,FALSE)="1")),"非公開",(ROUNDDOWN(L485/K485,3)))</f>
        <v>#REF!</v>
      </c>
      <c r="N485" s="13"/>
      <c r="O485" s="13"/>
      <c r="P485" s="13"/>
      <c r="Q485" s="14" t="s">
        <v>7</v>
      </c>
    </row>
    <row r="486" spans="1:17" ht="60" customHeight="1" x14ac:dyDescent="0.15">
      <c r="A486" s="22" t="e">
        <f>VLOOKUP(B486,#REF!,75,FALSE)</f>
        <v>#REF!</v>
      </c>
      <c r="B486" s="21"/>
      <c r="C486" s="23" t="e">
        <f>VLOOKUP(B486,#REF!,76,FALSE)</f>
        <v>#REF!</v>
      </c>
      <c r="D486" s="23" t="e">
        <f t="shared" si="7"/>
        <v>#REF!</v>
      </c>
      <c r="E486" s="24" t="e">
        <f>VLOOKUP(B486,#REF!,9,FALSE)&amp;CHAR(10)&amp;(DBCS(VLOOKUP(B486,#REF!,11,FALSE))&amp;(DBCS(VLOOKUP(B486,#REF!,10,FALSE))))</f>
        <v>#REF!</v>
      </c>
      <c r="F486" s="24" t="e">
        <f>IF(VLOOKUP(B486,#REF!,63,FALSE)="01","航空自衛隊第２補給処調達部長　村岡　良雄","航空自衛隊第２補給処調達部長代理調達管理課長　奥山　英樹")</f>
        <v>#REF!</v>
      </c>
      <c r="G486" s="25" t="e">
        <f>DATEVALUE(VLOOKUP(B486,#REF!,21,FALSE))</f>
        <v>#REF!</v>
      </c>
      <c r="H486" s="24" t="e">
        <f>VLOOKUP(B486,#REF!,18,FALSE)&amp;CHAR(10)&amp;(VLOOKUP(B486,#REF!,19,FALSE))</f>
        <v>#REF!</v>
      </c>
      <c r="I486" s="26" t="e">
        <f>VLOOKUP(H486,#REF!,2,FALSE)</f>
        <v>#REF!</v>
      </c>
      <c r="J486" s="11" t="e">
        <f>IF((VLOOKUP(B486,#REF!,68,FALSE)="55"),"一般競争入札","指名競争入札")</f>
        <v>#REF!</v>
      </c>
      <c r="K486" s="27" t="e">
        <f>IF(OR((VLOOKUP(B486,#REF!,66,FALSE)="1"),(VLOOKUP(B486,#REF!,8,FALSE)="1")),"非公開",(VLOOKUP(B486,#REF!,30,"FALSE")))</f>
        <v>#REF!</v>
      </c>
      <c r="L486" s="27" t="e">
        <f>VLOOKUP(B486,#REF!,29,FALSE)</f>
        <v>#REF!</v>
      </c>
      <c r="M486" s="28" t="e">
        <f>IF(OR((VLOOKUP(B486,#REF!,66,FALSE)="1"),(VLOOKUP(B486,#REF!,8,FALSE)="1")),"非公開",(ROUNDDOWN(L486/K486,3)))</f>
        <v>#REF!</v>
      </c>
      <c r="N486" s="13"/>
      <c r="O486" s="13"/>
      <c r="P486" s="13"/>
      <c r="Q486" s="14" t="s">
        <v>7</v>
      </c>
    </row>
    <row r="487" spans="1:17" ht="60" customHeight="1" x14ac:dyDescent="0.15">
      <c r="A487" s="22" t="e">
        <f>VLOOKUP(B487,#REF!,75,FALSE)</f>
        <v>#REF!</v>
      </c>
      <c r="B487" s="21"/>
      <c r="C487" s="23" t="e">
        <f>VLOOKUP(B487,#REF!,76,FALSE)</f>
        <v>#REF!</v>
      </c>
      <c r="D487" s="23" t="e">
        <f t="shared" si="7"/>
        <v>#REF!</v>
      </c>
      <c r="E487" s="24" t="e">
        <f>VLOOKUP(B487,#REF!,9,FALSE)&amp;CHAR(10)&amp;(DBCS(VLOOKUP(B487,#REF!,11,FALSE))&amp;(DBCS(VLOOKUP(B487,#REF!,10,FALSE))))</f>
        <v>#REF!</v>
      </c>
      <c r="F487" s="24" t="e">
        <f>IF(VLOOKUP(B487,#REF!,63,FALSE)="01","航空自衛隊第２補給処調達部長　村岡　良雄","航空自衛隊第２補給処調達部長代理調達管理課長　奥山　英樹")</f>
        <v>#REF!</v>
      </c>
      <c r="G487" s="25" t="e">
        <f>DATEVALUE(VLOOKUP(B487,#REF!,21,FALSE))</f>
        <v>#REF!</v>
      </c>
      <c r="H487" s="24" t="e">
        <f>VLOOKUP(B487,#REF!,18,FALSE)&amp;CHAR(10)&amp;(VLOOKUP(B487,#REF!,19,FALSE))</f>
        <v>#REF!</v>
      </c>
      <c r="I487" s="26" t="e">
        <f>VLOOKUP(H487,#REF!,2,FALSE)</f>
        <v>#REF!</v>
      </c>
      <c r="J487" s="11" t="e">
        <f>IF((VLOOKUP(B487,#REF!,68,FALSE)="55"),"一般競争入札","指名競争入札")</f>
        <v>#REF!</v>
      </c>
      <c r="K487" s="27" t="e">
        <f>IF(OR((VLOOKUP(B487,#REF!,66,FALSE)="1"),(VLOOKUP(B487,#REF!,8,FALSE)="1")),"非公開",(VLOOKUP(B487,#REF!,30,"FALSE")))</f>
        <v>#REF!</v>
      </c>
      <c r="L487" s="27" t="e">
        <f>VLOOKUP(B487,#REF!,29,FALSE)</f>
        <v>#REF!</v>
      </c>
      <c r="M487" s="28" t="e">
        <f>IF(OR((VLOOKUP(B487,#REF!,66,FALSE)="1"),(VLOOKUP(B487,#REF!,8,FALSE)="1")),"非公開",(ROUNDDOWN(L487/K487,3)))</f>
        <v>#REF!</v>
      </c>
      <c r="N487" s="13"/>
      <c r="O487" s="13"/>
      <c r="P487" s="13"/>
      <c r="Q487" s="14" t="s">
        <v>7</v>
      </c>
    </row>
    <row r="488" spans="1:17" ht="60" customHeight="1" x14ac:dyDescent="0.15">
      <c r="A488" s="22" t="e">
        <f>VLOOKUP(B488,#REF!,75,FALSE)</f>
        <v>#REF!</v>
      </c>
      <c r="B488" s="21"/>
      <c r="C488" s="23" t="e">
        <f>VLOOKUP(B488,#REF!,76,FALSE)</f>
        <v>#REF!</v>
      </c>
      <c r="D488" s="23" t="e">
        <f t="shared" si="7"/>
        <v>#REF!</v>
      </c>
      <c r="E488" s="24" t="e">
        <f>VLOOKUP(B488,#REF!,9,FALSE)&amp;CHAR(10)&amp;(DBCS(VLOOKUP(B488,#REF!,11,FALSE))&amp;(DBCS(VLOOKUP(B488,#REF!,10,FALSE))))</f>
        <v>#REF!</v>
      </c>
      <c r="F488" s="24" t="e">
        <f>IF(VLOOKUP(B488,#REF!,63,FALSE)="01","航空自衛隊第２補給処調達部長　村岡　良雄","航空自衛隊第２補給処調達部長代理調達管理課長　奥山　英樹")</f>
        <v>#REF!</v>
      </c>
      <c r="G488" s="25" t="e">
        <f>DATEVALUE(VLOOKUP(B488,#REF!,21,FALSE))</f>
        <v>#REF!</v>
      </c>
      <c r="H488" s="24" t="e">
        <f>VLOOKUP(B488,#REF!,18,FALSE)&amp;CHAR(10)&amp;(VLOOKUP(B488,#REF!,19,FALSE))</f>
        <v>#REF!</v>
      </c>
      <c r="I488" s="26" t="e">
        <f>VLOOKUP(H488,#REF!,2,FALSE)</f>
        <v>#REF!</v>
      </c>
      <c r="J488" s="11" t="e">
        <f>IF((VLOOKUP(B488,#REF!,68,FALSE)="55"),"一般競争入札","指名競争入札")</f>
        <v>#REF!</v>
      </c>
      <c r="K488" s="27" t="e">
        <f>IF(OR((VLOOKUP(B488,#REF!,66,FALSE)="1"),(VLOOKUP(B488,#REF!,8,FALSE)="1")),"非公開",(VLOOKUP(B488,#REF!,30,"FALSE")))</f>
        <v>#REF!</v>
      </c>
      <c r="L488" s="27" t="e">
        <f>VLOOKUP(B488,#REF!,29,FALSE)</f>
        <v>#REF!</v>
      </c>
      <c r="M488" s="28" t="e">
        <f>IF(OR((VLOOKUP(B488,#REF!,66,FALSE)="1"),(VLOOKUP(B488,#REF!,8,FALSE)="1")),"非公開",(ROUNDDOWN(L488/K488,3)))</f>
        <v>#REF!</v>
      </c>
      <c r="N488" s="13"/>
      <c r="O488" s="13"/>
      <c r="P488" s="13"/>
      <c r="Q488" s="14" t="s">
        <v>7</v>
      </c>
    </row>
    <row r="489" spans="1:17" ht="60" customHeight="1" x14ac:dyDescent="0.15">
      <c r="A489" s="22" t="e">
        <f>VLOOKUP(B489,#REF!,75,FALSE)</f>
        <v>#REF!</v>
      </c>
      <c r="B489" s="21"/>
      <c r="C489" s="23" t="e">
        <f>VLOOKUP(B489,#REF!,76,FALSE)</f>
        <v>#REF!</v>
      </c>
      <c r="D489" s="23" t="e">
        <f t="shared" si="7"/>
        <v>#REF!</v>
      </c>
      <c r="E489" s="24" t="e">
        <f>VLOOKUP(B489,#REF!,9,FALSE)&amp;CHAR(10)&amp;(DBCS(VLOOKUP(B489,#REF!,11,FALSE))&amp;(DBCS(VLOOKUP(B489,#REF!,10,FALSE))))</f>
        <v>#REF!</v>
      </c>
      <c r="F489" s="24" t="e">
        <f>IF(VLOOKUP(B489,#REF!,63,FALSE)="01","航空自衛隊第２補給処調達部長　村岡　良雄","航空自衛隊第２補給処調達部長代理調達管理課長　奥山　英樹")</f>
        <v>#REF!</v>
      </c>
      <c r="G489" s="25" t="e">
        <f>DATEVALUE(VLOOKUP(B489,#REF!,21,FALSE))</f>
        <v>#REF!</v>
      </c>
      <c r="H489" s="24" t="e">
        <f>VLOOKUP(B489,#REF!,18,FALSE)&amp;CHAR(10)&amp;(VLOOKUP(B489,#REF!,19,FALSE))</f>
        <v>#REF!</v>
      </c>
      <c r="I489" s="26" t="e">
        <f>VLOOKUP(H489,#REF!,2,FALSE)</f>
        <v>#REF!</v>
      </c>
      <c r="J489" s="11" t="e">
        <f>IF((VLOOKUP(B489,#REF!,68,FALSE)="55"),"一般競争入札","指名競争入札")</f>
        <v>#REF!</v>
      </c>
      <c r="K489" s="27" t="e">
        <f>IF(OR((VLOOKUP(B489,#REF!,66,FALSE)="1"),(VLOOKUP(B489,#REF!,8,FALSE)="1")),"非公開",(VLOOKUP(B489,#REF!,30,"FALSE")))</f>
        <v>#REF!</v>
      </c>
      <c r="L489" s="27" t="e">
        <f>VLOOKUP(B489,#REF!,29,FALSE)</f>
        <v>#REF!</v>
      </c>
      <c r="M489" s="28" t="e">
        <f>IF(OR((VLOOKUP(B489,#REF!,66,FALSE)="1"),(VLOOKUP(B489,#REF!,8,FALSE)="1")),"非公開",(ROUNDDOWN(L489/K489,3)))</f>
        <v>#REF!</v>
      </c>
      <c r="N489" s="13"/>
      <c r="O489" s="13"/>
      <c r="P489" s="13"/>
      <c r="Q489" s="14" t="s">
        <v>7</v>
      </c>
    </row>
    <row r="490" spans="1:17" ht="60" customHeight="1" x14ac:dyDescent="0.15">
      <c r="A490" s="22" t="e">
        <f>VLOOKUP(B490,#REF!,75,FALSE)</f>
        <v>#REF!</v>
      </c>
      <c r="B490" s="21"/>
      <c r="C490" s="23" t="e">
        <f>VLOOKUP(B490,#REF!,76,FALSE)</f>
        <v>#REF!</v>
      </c>
      <c r="D490" s="23" t="e">
        <f t="shared" si="7"/>
        <v>#REF!</v>
      </c>
      <c r="E490" s="24" t="e">
        <f>VLOOKUP(B490,#REF!,9,FALSE)&amp;CHAR(10)&amp;(DBCS(VLOOKUP(B490,#REF!,11,FALSE))&amp;(DBCS(VLOOKUP(B490,#REF!,10,FALSE))))</f>
        <v>#REF!</v>
      </c>
      <c r="F490" s="24" t="e">
        <f>IF(VLOOKUP(B490,#REF!,63,FALSE)="01","航空自衛隊第２補給処調達部長　村岡　良雄","航空自衛隊第２補給処調達部長代理調達管理課長　奥山　英樹")</f>
        <v>#REF!</v>
      </c>
      <c r="G490" s="25" t="e">
        <f>DATEVALUE(VLOOKUP(B490,#REF!,21,FALSE))</f>
        <v>#REF!</v>
      </c>
      <c r="H490" s="24" t="e">
        <f>VLOOKUP(B490,#REF!,18,FALSE)&amp;CHAR(10)&amp;(VLOOKUP(B490,#REF!,19,FALSE))</f>
        <v>#REF!</v>
      </c>
      <c r="I490" s="26" t="e">
        <f>VLOOKUP(H490,#REF!,2,FALSE)</f>
        <v>#REF!</v>
      </c>
      <c r="J490" s="11" t="e">
        <f>IF((VLOOKUP(B490,#REF!,68,FALSE)="55"),"一般競争入札","指名競争入札")</f>
        <v>#REF!</v>
      </c>
      <c r="K490" s="27" t="e">
        <f>IF(OR((VLOOKUP(B490,#REF!,66,FALSE)="1"),(VLOOKUP(B490,#REF!,8,FALSE)="1")),"非公開",(VLOOKUP(B490,#REF!,30,"FALSE")))</f>
        <v>#REF!</v>
      </c>
      <c r="L490" s="27" t="e">
        <f>VLOOKUP(B490,#REF!,29,FALSE)</f>
        <v>#REF!</v>
      </c>
      <c r="M490" s="28" t="e">
        <f>IF(OR((VLOOKUP(B490,#REF!,66,FALSE)="1"),(VLOOKUP(B490,#REF!,8,FALSE)="1")),"非公開",(ROUNDDOWN(L490/K490,3)))</f>
        <v>#REF!</v>
      </c>
      <c r="N490" s="13"/>
      <c r="O490" s="13"/>
      <c r="P490" s="13"/>
      <c r="Q490" s="14" t="s">
        <v>7</v>
      </c>
    </row>
    <row r="491" spans="1:17" ht="60" customHeight="1" x14ac:dyDescent="0.15">
      <c r="A491" s="22" t="e">
        <f>VLOOKUP(B491,#REF!,75,FALSE)</f>
        <v>#REF!</v>
      </c>
      <c r="B491" s="21"/>
      <c r="C491" s="23" t="e">
        <f>VLOOKUP(B491,#REF!,76,FALSE)</f>
        <v>#REF!</v>
      </c>
      <c r="D491" s="23" t="e">
        <f t="shared" si="7"/>
        <v>#REF!</v>
      </c>
      <c r="E491" s="24" t="e">
        <f>VLOOKUP(B491,#REF!,9,FALSE)&amp;CHAR(10)&amp;(DBCS(VLOOKUP(B491,#REF!,11,FALSE))&amp;(DBCS(VLOOKUP(B491,#REF!,10,FALSE))))</f>
        <v>#REF!</v>
      </c>
      <c r="F491" s="24" t="e">
        <f>IF(VLOOKUP(B491,#REF!,63,FALSE)="01","航空自衛隊第２補給処調達部長　村岡　良雄","航空自衛隊第２補給処調達部長代理調達管理課長　奥山　英樹")</f>
        <v>#REF!</v>
      </c>
      <c r="G491" s="25" t="e">
        <f>DATEVALUE(VLOOKUP(B491,#REF!,21,FALSE))</f>
        <v>#REF!</v>
      </c>
      <c r="H491" s="24" t="e">
        <f>VLOOKUP(B491,#REF!,18,FALSE)&amp;CHAR(10)&amp;(VLOOKUP(B491,#REF!,19,FALSE))</f>
        <v>#REF!</v>
      </c>
      <c r="I491" s="26" t="e">
        <f>VLOOKUP(H491,#REF!,2,FALSE)</f>
        <v>#REF!</v>
      </c>
      <c r="J491" s="11" t="e">
        <f>IF((VLOOKUP(B491,#REF!,68,FALSE)="55"),"一般競争入札","指名競争入札")</f>
        <v>#REF!</v>
      </c>
      <c r="K491" s="27" t="e">
        <f>IF(OR((VLOOKUP(B491,#REF!,66,FALSE)="1"),(VLOOKUP(B491,#REF!,8,FALSE)="1")),"非公開",(VLOOKUP(B491,#REF!,30,"FALSE")))</f>
        <v>#REF!</v>
      </c>
      <c r="L491" s="27" t="e">
        <f>VLOOKUP(B491,#REF!,29,FALSE)</f>
        <v>#REF!</v>
      </c>
      <c r="M491" s="28" t="e">
        <f>IF(OR((VLOOKUP(B491,#REF!,66,FALSE)="1"),(VLOOKUP(B491,#REF!,8,FALSE)="1")),"非公開",(ROUNDDOWN(L491/K491,3)))</f>
        <v>#REF!</v>
      </c>
      <c r="N491" s="13"/>
      <c r="O491" s="13"/>
      <c r="P491" s="13"/>
      <c r="Q491" s="14" t="s">
        <v>7</v>
      </c>
    </row>
    <row r="492" spans="1:17" ht="60" customHeight="1" x14ac:dyDescent="0.15">
      <c r="A492" s="22" t="e">
        <f>VLOOKUP(B492,#REF!,75,FALSE)</f>
        <v>#REF!</v>
      </c>
      <c r="B492" s="21"/>
      <c r="C492" s="23" t="e">
        <f>VLOOKUP(B492,#REF!,76,FALSE)</f>
        <v>#REF!</v>
      </c>
      <c r="D492" s="23" t="e">
        <f t="shared" si="7"/>
        <v>#REF!</v>
      </c>
      <c r="E492" s="24" t="e">
        <f>VLOOKUP(B492,#REF!,9,FALSE)&amp;CHAR(10)&amp;(DBCS(VLOOKUP(B492,#REF!,11,FALSE))&amp;(DBCS(VLOOKUP(B492,#REF!,10,FALSE))))</f>
        <v>#REF!</v>
      </c>
      <c r="F492" s="24" t="e">
        <f>IF(VLOOKUP(B492,#REF!,63,FALSE)="01","航空自衛隊第２補給処調達部長　村岡　良雄","航空自衛隊第２補給処調達部長代理調達管理課長　奥山　英樹")</f>
        <v>#REF!</v>
      </c>
      <c r="G492" s="25" t="e">
        <f>DATEVALUE(VLOOKUP(B492,#REF!,21,FALSE))</f>
        <v>#REF!</v>
      </c>
      <c r="H492" s="24" t="e">
        <f>VLOOKUP(B492,#REF!,18,FALSE)&amp;CHAR(10)&amp;(VLOOKUP(B492,#REF!,19,FALSE))</f>
        <v>#REF!</v>
      </c>
      <c r="I492" s="26" t="e">
        <f>VLOOKUP(H492,#REF!,2,FALSE)</f>
        <v>#REF!</v>
      </c>
      <c r="J492" s="11" t="e">
        <f>IF((VLOOKUP(B492,#REF!,68,FALSE)="55"),"一般競争入札","指名競争入札")</f>
        <v>#REF!</v>
      </c>
      <c r="K492" s="27" t="e">
        <f>IF(OR((VLOOKUP(B492,#REF!,66,FALSE)="1"),(VLOOKUP(B492,#REF!,8,FALSE)="1")),"非公開",(VLOOKUP(B492,#REF!,30,"FALSE")))</f>
        <v>#REF!</v>
      </c>
      <c r="L492" s="27" t="e">
        <f>VLOOKUP(B492,#REF!,29,FALSE)</f>
        <v>#REF!</v>
      </c>
      <c r="M492" s="28" t="e">
        <f>IF(OR((VLOOKUP(B492,#REF!,66,FALSE)="1"),(VLOOKUP(B492,#REF!,8,FALSE)="1")),"非公開",(ROUNDDOWN(L492/K492,3)))</f>
        <v>#REF!</v>
      </c>
      <c r="N492" s="13"/>
      <c r="O492" s="13"/>
      <c r="P492" s="13"/>
      <c r="Q492" s="14" t="s">
        <v>7</v>
      </c>
    </row>
    <row r="493" spans="1:17" ht="60" customHeight="1" x14ac:dyDescent="0.15">
      <c r="A493" s="22" t="e">
        <f>VLOOKUP(B493,#REF!,75,FALSE)</f>
        <v>#REF!</v>
      </c>
      <c r="B493" s="21"/>
      <c r="C493" s="23" t="e">
        <f>VLOOKUP(B493,#REF!,76,FALSE)</f>
        <v>#REF!</v>
      </c>
      <c r="D493" s="23" t="e">
        <f t="shared" si="7"/>
        <v>#REF!</v>
      </c>
      <c r="E493" s="24" t="e">
        <f>VLOOKUP(B493,#REF!,9,FALSE)&amp;CHAR(10)&amp;(DBCS(VLOOKUP(B493,#REF!,11,FALSE))&amp;(DBCS(VLOOKUP(B493,#REF!,10,FALSE))))</f>
        <v>#REF!</v>
      </c>
      <c r="F493" s="24" t="e">
        <f>IF(VLOOKUP(B493,#REF!,63,FALSE)="01","航空自衛隊第２補給処調達部長　村岡　良雄","航空自衛隊第２補給処調達部長代理調達管理課長　奥山　英樹")</f>
        <v>#REF!</v>
      </c>
      <c r="G493" s="25" t="e">
        <f>DATEVALUE(VLOOKUP(B493,#REF!,21,FALSE))</f>
        <v>#REF!</v>
      </c>
      <c r="H493" s="24" t="e">
        <f>VLOOKUP(B493,#REF!,18,FALSE)&amp;CHAR(10)&amp;(VLOOKUP(B493,#REF!,19,FALSE))</f>
        <v>#REF!</v>
      </c>
      <c r="I493" s="26" t="e">
        <f>VLOOKUP(H493,#REF!,2,FALSE)</f>
        <v>#REF!</v>
      </c>
      <c r="J493" s="11" t="e">
        <f>IF((VLOOKUP(B493,#REF!,68,FALSE)="55"),"一般競争入札","指名競争入札")</f>
        <v>#REF!</v>
      </c>
      <c r="K493" s="27" t="e">
        <f>IF(OR((VLOOKUP(B493,#REF!,66,FALSE)="1"),(VLOOKUP(B493,#REF!,8,FALSE)="1")),"非公開",(VLOOKUP(B493,#REF!,30,"FALSE")))</f>
        <v>#REF!</v>
      </c>
      <c r="L493" s="27" t="e">
        <f>VLOOKUP(B493,#REF!,29,FALSE)</f>
        <v>#REF!</v>
      </c>
      <c r="M493" s="28" t="e">
        <f>IF(OR((VLOOKUP(B493,#REF!,66,FALSE)="1"),(VLOOKUP(B493,#REF!,8,FALSE)="1")),"非公開",(ROUNDDOWN(L493/K493,3)))</f>
        <v>#REF!</v>
      </c>
      <c r="N493" s="13"/>
      <c r="O493" s="13"/>
      <c r="P493" s="13"/>
      <c r="Q493" s="14" t="s">
        <v>7</v>
      </c>
    </row>
    <row r="494" spans="1:17" ht="60" customHeight="1" x14ac:dyDescent="0.15">
      <c r="A494" s="22" t="e">
        <f>VLOOKUP(B494,#REF!,75,FALSE)</f>
        <v>#REF!</v>
      </c>
      <c r="B494" s="21"/>
      <c r="C494" s="23" t="e">
        <f>VLOOKUP(B494,#REF!,76,FALSE)</f>
        <v>#REF!</v>
      </c>
      <c r="D494" s="23" t="e">
        <f t="shared" si="7"/>
        <v>#REF!</v>
      </c>
      <c r="E494" s="24" t="e">
        <f>VLOOKUP(B494,#REF!,9,FALSE)&amp;CHAR(10)&amp;(DBCS(VLOOKUP(B494,#REF!,11,FALSE))&amp;(DBCS(VLOOKUP(B494,#REF!,10,FALSE))))</f>
        <v>#REF!</v>
      </c>
      <c r="F494" s="24" t="e">
        <f>IF(VLOOKUP(B494,#REF!,63,FALSE)="01","航空自衛隊第２補給処調達部長　村岡　良雄","航空自衛隊第２補給処調達部長代理調達管理課長　奥山　英樹")</f>
        <v>#REF!</v>
      </c>
      <c r="G494" s="25" t="e">
        <f>DATEVALUE(VLOOKUP(B494,#REF!,21,FALSE))</f>
        <v>#REF!</v>
      </c>
      <c r="H494" s="24" t="e">
        <f>VLOOKUP(B494,#REF!,18,FALSE)&amp;CHAR(10)&amp;(VLOOKUP(B494,#REF!,19,FALSE))</f>
        <v>#REF!</v>
      </c>
      <c r="I494" s="26" t="e">
        <f>VLOOKUP(H494,#REF!,2,FALSE)</f>
        <v>#REF!</v>
      </c>
      <c r="J494" s="11" t="e">
        <f>IF((VLOOKUP(B494,#REF!,68,FALSE)="55"),"一般競争入札","指名競争入札")</f>
        <v>#REF!</v>
      </c>
      <c r="K494" s="27" t="e">
        <f>IF(OR((VLOOKUP(B494,#REF!,66,FALSE)="1"),(VLOOKUP(B494,#REF!,8,FALSE)="1")),"非公開",(VLOOKUP(B494,#REF!,30,"FALSE")))</f>
        <v>#REF!</v>
      </c>
      <c r="L494" s="27" t="e">
        <f>VLOOKUP(B494,#REF!,29,FALSE)</f>
        <v>#REF!</v>
      </c>
      <c r="M494" s="28" t="e">
        <f>IF(OR((VLOOKUP(B494,#REF!,66,FALSE)="1"),(VLOOKUP(B494,#REF!,8,FALSE)="1")),"非公開",(ROUNDDOWN(L494/K494,3)))</f>
        <v>#REF!</v>
      </c>
      <c r="N494" s="13"/>
      <c r="O494" s="13"/>
      <c r="P494" s="13"/>
      <c r="Q494" s="14" t="s">
        <v>7</v>
      </c>
    </row>
    <row r="495" spans="1:17" ht="60" customHeight="1" x14ac:dyDescent="0.15">
      <c r="A495" s="22" t="e">
        <f>VLOOKUP(B495,#REF!,75,FALSE)</f>
        <v>#REF!</v>
      </c>
      <c r="B495" s="21"/>
      <c r="C495" s="23" t="e">
        <f>VLOOKUP(B495,#REF!,76,FALSE)</f>
        <v>#REF!</v>
      </c>
      <c r="D495" s="23" t="e">
        <f t="shared" si="7"/>
        <v>#REF!</v>
      </c>
      <c r="E495" s="24" t="e">
        <f>VLOOKUP(B495,#REF!,9,FALSE)&amp;CHAR(10)&amp;(DBCS(VLOOKUP(B495,#REF!,11,FALSE))&amp;(DBCS(VLOOKUP(B495,#REF!,10,FALSE))))</f>
        <v>#REF!</v>
      </c>
      <c r="F495" s="24" t="e">
        <f>IF(VLOOKUP(B495,#REF!,63,FALSE)="01","航空自衛隊第２補給処調達部長　村岡　良雄","航空自衛隊第２補給処調達部長代理調達管理課長　奥山　英樹")</f>
        <v>#REF!</v>
      </c>
      <c r="G495" s="25" t="e">
        <f>DATEVALUE(VLOOKUP(B495,#REF!,21,FALSE))</f>
        <v>#REF!</v>
      </c>
      <c r="H495" s="24" t="e">
        <f>VLOOKUP(B495,#REF!,18,FALSE)&amp;CHAR(10)&amp;(VLOOKUP(B495,#REF!,19,FALSE))</f>
        <v>#REF!</v>
      </c>
      <c r="I495" s="26" t="e">
        <f>VLOOKUP(H495,#REF!,2,FALSE)</f>
        <v>#REF!</v>
      </c>
      <c r="J495" s="11" t="e">
        <f>IF((VLOOKUP(B495,#REF!,68,FALSE)="55"),"一般競争入札","指名競争入札")</f>
        <v>#REF!</v>
      </c>
      <c r="K495" s="27" t="e">
        <f>IF(OR((VLOOKUP(B495,#REF!,66,FALSE)="1"),(VLOOKUP(B495,#REF!,8,FALSE)="1")),"非公開",(VLOOKUP(B495,#REF!,30,"FALSE")))</f>
        <v>#REF!</v>
      </c>
      <c r="L495" s="27" t="e">
        <f>VLOOKUP(B495,#REF!,29,FALSE)</f>
        <v>#REF!</v>
      </c>
      <c r="M495" s="28" t="e">
        <f>IF(OR((VLOOKUP(B495,#REF!,66,FALSE)="1"),(VLOOKUP(B495,#REF!,8,FALSE)="1")),"非公開",(ROUNDDOWN(L495/K495,3)))</f>
        <v>#REF!</v>
      </c>
      <c r="N495" s="13"/>
      <c r="O495" s="13"/>
      <c r="P495" s="13"/>
      <c r="Q495" s="14" t="s">
        <v>7</v>
      </c>
    </row>
    <row r="496" spans="1:17" ht="60" customHeight="1" x14ac:dyDescent="0.15">
      <c r="A496" s="22" t="e">
        <f>VLOOKUP(B496,#REF!,75,FALSE)</f>
        <v>#REF!</v>
      </c>
      <c r="B496" s="21"/>
      <c r="C496" s="23" t="e">
        <f>VLOOKUP(B496,#REF!,76,FALSE)</f>
        <v>#REF!</v>
      </c>
      <c r="D496" s="23" t="e">
        <f t="shared" si="7"/>
        <v>#REF!</v>
      </c>
      <c r="E496" s="24" t="e">
        <f>VLOOKUP(B496,#REF!,9,FALSE)&amp;CHAR(10)&amp;(DBCS(VLOOKUP(B496,#REF!,11,FALSE))&amp;(DBCS(VLOOKUP(B496,#REF!,10,FALSE))))</f>
        <v>#REF!</v>
      </c>
      <c r="F496" s="24" t="e">
        <f>IF(VLOOKUP(B496,#REF!,63,FALSE)="01","航空自衛隊第２補給処調達部長　村岡　良雄","航空自衛隊第２補給処調達部長代理調達管理課長　奥山　英樹")</f>
        <v>#REF!</v>
      </c>
      <c r="G496" s="25" t="e">
        <f>DATEVALUE(VLOOKUP(B496,#REF!,21,FALSE))</f>
        <v>#REF!</v>
      </c>
      <c r="H496" s="24" t="e">
        <f>VLOOKUP(B496,#REF!,18,FALSE)&amp;CHAR(10)&amp;(VLOOKUP(B496,#REF!,19,FALSE))</f>
        <v>#REF!</v>
      </c>
      <c r="I496" s="26" t="e">
        <f>VLOOKUP(H496,#REF!,2,FALSE)</f>
        <v>#REF!</v>
      </c>
      <c r="J496" s="11" t="e">
        <f>IF((VLOOKUP(B496,#REF!,68,FALSE)="55"),"一般競争入札","指名競争入札")</f>
        <v>#REF!</v>
      </c>
      <c r="K496" s="27" t="e">
        <f>IF(OR((VLOOKUP(B496,#REF!,66,FALSE)="1"),(VLOOKUP(B496,#REF!,8,FALSE)="1")),"非公開",(VLOOKUP(B496,#REF!,30,"FALSE")))</f>
        <v>#REF!</v>
      </c>
      <c r="L496" s="27" t="e">
        <f>VLOOKUP(B496,#REF!,29,FALSE)</f>
        <v>#REF!</v>
      </c>
      <c r="M496" s="28" t="e">
        <f>IF(OR((VLOOKUP(B496,#REF!,66,FALSE)="1"),(VLOOKUP(B496,#REF!,8,FALSE)="1")),"非公開",(ROUNDDOWN(L496/K496,3)))</f>
        <v>#REF!</v>
      </c>
      <c r="N496" s="13"/>
      <c r="O496" s="13"/>
      <c r="P496" s="13"/>
      <c r="Q496" s="14" t="s">
        <v>7</v>
      </c>
    </row>
    <row r="497" spans="1:17" ht="60" customHeight="1" x14ac:dyDescent="0.15">
      <c r="A497" s="22" t="e">
        <f>VLOOKUP(B497,#REF!,75,FALSE)</f>
        <v>#REF!</v>
      </c>
      <c r="B497" s="21"/>
      <c r="C497" s="23" t="e">
        <f>VLOOKUP(B497,#REF!,76,FALSE)</f>
        <v>#REF!</v>
      </c>
      <c r="D497" s="23" t="e">
        <f t="shared" si="7"/>
        <v>#REF!</v>
      </c>
      <c r="E497" s="24" t="e">
        <f>VLOOKUP(B497,#REF!,9,FALSE)&amp;CHAR(10)&amp;(DBCS(VLOOKUP(B497,#REF!,11,FALSE))&amp;(DBCS(VLOOKUP(B497,#REF!,10,FALSE))))</f>
        <v>#REF!</v>
      </c>
      <c r="F497" s="24" t="e">
        <f>IF(VLOOKUP(B497,#REF!,63,FALSE)="01","航空自衛隊第２補給処調達部長　村岡　良雄","航空自衛隊第２補給処調達部長代理調達管理課長　奥山　英樹")</f>
        <v>#REF!</v>
      </c>
      <c r="G497" s="25" t="e">
        <f>DATEVALUE(VLOOKUP(B497,#REF!,21,FALSE))</f>
        <v>#REF!</v>
      </c>
      <c r="H497" s="24" t="e">
        <f>VLOOKUP(B497,#REF!,18,FALSE)&amp;CHAR(10)&amp;(VLOOKUP(B497,#REF!,19,FALSE))</f>
        <v>#REF!</v>
      </c>
      <c r="I497" s="26" t="e">
        <f>VLOOKUP(H497,#REF!,2,FALSE)</f>
        <v>#REF!</v>
      </c>
      <c r="J497" s="11" t="e">
        <f>IF((VLOOKUP(B497,#REF!,68,FALSE)="55"),"一般競争入札","指名競争入札")</f>
        <v>#REF!</v>
      </c>
      <c r="K497" s="27" t="e">
        <f>IF(OR((VLOOKUP(B497,#REF!,66,FALSE)="1"),(VLOOKUP(B497,#REF!,8,FALSE)="1")),"非公開",(VLOOKUP(B497,#REF!,30,"FALSE")))</f>
        <v>#REF!</v>
      </c>
      <c r="L497" s="27" t="e">
        <f>VLOOKUP(B497,#REF!,29,FALSE)</f>
        <v>#REF!</v>
      </c>
      <c r="M497" s="28" t="e">
        <f>IF(OR((VLOOKUP(B497,#REF!,66,FALSE)="1"),(VLOOKUP(B497,#REF!,8,FALSE)="1")),"非公開",(ROUNDDOWN(L497/K497,3)))</f>
        <v>#REF!</v>
      </c>
      <c r="N497" s="13"/>
      <c r="O497" s="13"/>
      <c r="P497" s="13"/>
      <c r="Q497" s="14" t="s">
        <v>7</v>
      </c>
    </row>
    <row r="498" spans="1:17" ht="60" customHeight="1" x14ac:dyDescent="0.15">
      <c r="A498" s="22" t="e">
        <f>VLOOKUP(B498,#REF!,75,FALSE)</f>
        <v>#REF!</v>
      </c>
      <c r="B498" s="21"/>
      <c r="C498" s="23" t="e">
        <f>VLOOKUP(B498,#REF!,76,FALSE)</f>
        <v>#REF!</v>
      </c>
      <c r="D498" s="23" t="e">
        <f t="shared" si="7"/>
        <v>#REF!</v>
      </c>
      <c r="E498" s="24" t="e">
        <f>VLOOKUP(B498,#REF!,9,FALSE)&amp;CHAR(10)&amp;(DBCS(VLOOKUP(B498,#REF!,11,FALSE))&amp;(DBCS(VLOOKUP(B498,#REF!,10,FALSE))))</f>
        <v>#REF!</v>
      </c>
      <c r="F498" s="24" t="e">
        <f>IF(VLOOKUP(B498,#REF!,63,FALSE)="01","航空自衛隊第２補給処調達部長　村岡　良雄","航空自衛隊第２補給処調達部長代理調達管理課長　奥山　英樹")</f>
        <v>#REF!</v>
      </c>
      <c r="G498" s="25" t="e">
        <f>DATEVALUE(VLOOKUP(B498,#REF!,21,FALSE))</f>
        <v>#REF!</v>
      </c>
      <c r="H498" s="24" t="e">
        <f>VLOOKUP(B498,#REF!,18,FALSE)&amp;CHAR(10)&amp;(VLOOKUP(B498,#REF!,19,FALSE))</f>
        <v>#REF!</v>
      </c>
      <c r="I498" s="26" t="e">
        <f>VLOOKUP(H498,#REF!,2,FALSE)</f>
        <v>#REF!</v>
      </c>
      <c r="J498" s="11" t="e">
        <f>IF((VLOOKUP(B498,#REF!,68,FALSE)="55"),"一般競争入札","指名競争入札")</f>
        <v>#REF!</v>
      </c>
      <c r="K498" s="27" t="e">
        <f>IF(OR((VLOOKUP(B498,#REF!,66,FALSE)="1"),(VLOOKUP(B498,#REF!,8,FALSE)="1")),"非公開",(VLOOKUP(B498,#REF!,30,"FALSE")))</f>
        <v>#REF!</v>
      </c>
      <c r="L498" s="27" t="e">
        <f>VLOOKUP(B498,#REF!,29,FALSE)</f>
        <v>#REF!</v>
      </c>
      <c r="M498" s="28" t="e">
        <f>IF(OR((VLOOKUP(B498,#REF!,66,FALSE)="1"),(VLOOKUP(B498,#REF!,8,FALSE)="1")),"非公開",(ROUNDDOWN(L498/K498,3)))</f>
        <v>#REF!</v>
      </c>
      <c r="N498" s="13"/>
      <c r="O498" s="13"/>
      <c r="P498" s="13"/>
      <c r="Q498" s="14" t="s">
        <v>7</v>
      </c>
    </row>
    <row r="499" spans="1:17" ht="60" customHeight="1" x14ac:dyDescent="0.15">
      <c r="A499" s="22" t="e">
        <f>VLOOKUP(B499,#REF!,75,FALSE)</f>
        <v>#REF!</v>
      </c>
      <c r="B499" s="21"/>
      <c r="C499" s="23" t="e">
        <f>VLOOKUP(B499,#REF!,76,FALSE)</f>
        <v>#REF!</v>
      </c>
      <c r="D499" s="23" t="e">
        <f t="shared" si="7"/>
        <v>#REF!</v>
      </c>
      <c r="E499" s="24" t="e">
        <f>VLOOKUP(B499,#REF!,9,FALSE)&amp;CHAR(10)&amp;(DBCS(VLOOKUP(B499,#REF!,11,FALSE))&amp;(DBCS(VLOOKUP(B499,#REF!,10,FALSE))))</f>
        <v>#REF!</v>
      </c>
      <c r="F499" s="24" t="e">
        <f>IF(VLOOKUP(B499,#REF!,63,FALSE)="01","航空自衛隊第２補給処調達部長　村岡　良雄","航空自衛隊第２補給処調達部長代理調達管理課長　奥山　英樹")</f>
        <v>#REF!</v>
      </c>
      <c r="G499" s="25" t="e">
        <f>DATEVALUE(VLOOKUP(B499,#REF!,21,FALSE))</f>
        <v>#REF!</v>
      </c>
      <c r="H499" s="24" t="e">
        <f>VLOOKUP(B499,#REF!,18,FALSE)&amp;CHAR(10)&amp;(VLOOKUP(B499,#REF!,19,FALSE))</f>
        <v>#REF!</v>
      </c>
      <c r="I499" s="26" t="e">
        <f>VLOOKUP(H499,#REF!,2,FALSE)</f>
        <v>#REF!</v>
      </c>
      <c r="J499" s="11" t="e">
        <f>IF((VLOOKUP(B499,#REF!,68,FALSE)="55"),"一般競争入札","指名競争入札")</f>
        <v>#REF!</v>
      </c>
      <c r="K499" s="27" t="e">
        <f>IF(OR((VLOOKUP(B499,#REF!,66,FALSE)="1"),(VLOOKUP(B499,#REF!,8,FALSE)="1")),"非公開",(VLOOKUP(B499,#REF!,30,"FALSE")))</f>
        <v>#REF!</v>
      </c>
      <c r="L499" s="27" t="e">
        <f>VLOOKUP(B499,#REF!,29,FALSE)</f>
        <v>#REF!</v>
      </c>
      <c r="M499" s="28" t="e">
        <f>IF(OR((VLOOKUP(B499,#REF!,66,FALSE)="1"),(VLOOKUP(B499,#REF!,8,FALSE)="1")),"非公開",(ROUNDDOWN(L499/K499,3)))</f>
        <v>#REF!</v>
      </c>
      <c r="N499" s="13"/>
      <c r="O499" s="13"/>
      <c r="P499" s="13"/>
      <c r="Q499" s="14" t="s">
        <v>7</v>
      </c>
    </row>
    <row r="500" spans="1:17" ht="60" customHeight="1" x14ac:dyDescent="0.15">
      <c r="A500" s="22" t="e">
        <f>VLOOKUP(B500,#REF!,75,FALSE)</f>
        <v>#REF!</v>
      </c>
      <c r="B500" s="21"/>
      <c r="C500" s="23" t="e">
        <f>VLOOKUP(B500,#REF!,76,FALSE)</f>
        <v>#REF!</v>
      </c>
      <c r="D500" s="23" t="e">
        <f t="shared" si="7"/>
        <v>#REF!</v>
      </c>
      <c r="E500" s="24" t="e">
        <f>VLOOKUP(B500,#REF!,9,FALSE)&amp;CHAR(10)&amp;(DBCS(VLOOKUP(B500,#REF!,11,FALSE))&amp;(DBCS(VLOOKUP(B500,#REF!,10,FALSE))))</f>
        <v>#REF!</v>
      </c>
      <c r="F500" s="24" t="e">
        <f>IF(VLOOKUP(B500,#REF!,63,FALSE)="01","航空自衛隊第２補給処調達部長　村岡　良雄","航空自衛隊第２補給処調達部長代理調達管理課長　奥山　英樹")</f>
        <v>#REF!</v>
      </c>
      <c r="G500" s="25" t="e">
        <f>DATEVALUE(VLOOKUP(B500,#REF!,21,FALSE))</f>
        <v>#REF!</v>
      </c>
      <c r="H500" s="24" t="e">
        <f>VLOOKUP(B500,#REF!,18,FALSE)&amp;CHAR(10)&amp;(VLOOKUP(B500,#REF!,19,FALSE))</f>
        <v>#REF!</v>
      </c>
      <c r="I500" s="26" t="e">
        <f>VLOOKUP(H500,#REF!,2,FALSE)</f>
        <v>#REF!</v>
      </c>
      <c r="J500" s="11" t="e">
        <f>IF((VLOOKUP(B500,#REF!,68,FALSE)="55"),"一般競争入札","指名競争入札")</f>
        <v>#REF!</v>
      </c>
      <c r="K500" s="27" t="e">
        <f>IF(OR((VLOOKUP(B500,#REF!,66,FALSE)="1"),(VLOOKUP(B500,#REF!,8,FALSE)="1")),"非公開",(VLOOKUP(B500,#REF!,30,"FALSE")))</f>
        <v>#REF!</v>
      </c>
      <c r="L500" s="27" t="e">
        <f>VLOOKUP(B500,#REF!,29,FALSE)</f>
        <v>#REF!</v>
      </c>
      <c r="M500" s="28" t="e">
        <f>IF(OR((VLOOKUP(B500,#REF!,66,FALSE)="1"),(VLOOKUP(B500,#REF!,8,FALSE)="1")),"非公開",(ROUNDDOWN(L500/K500,3)))</f>
        <v>#REF!</v>
      </c>
      <c r="N500" s="13"/>
      <c r="O500" s="13"/>
      <c r="P500" s="13"/>
      <c r="Q500" s="14" t="s">
        <v>7</v>
      </c>
    </row>
    <row r="501" spans="1:17" ht="60" customHeight="1" x14ac:dyDescent="0.15">
      <c r="A501" s="22" t="e">
        <f>VLOOKUP(B501,#REF!,75,FALSE)</f>
        <v>#REF!</v>
      </c>
      <c r="B501" s="21"/>
      <c r="C501" s="23" t="e">
        <f>VLOOKUP(B501,#REF!,76,FALSE)</f>
        <v>#REF!</v>
      </c>
      <c r="D501" s="23" t="e">
        <f t="shared" si="7"/>
        <v>#REF!</v>
      </c>
      <c r="E501" s="24" t="e">
        <f>VLOOKUP(B501,#REF!,9,FALSE)&amp;CHAR(10)&amp;(DBCS(VLOOKUP(B501,#REF!,11,FALSE))&amp;(DBCS(VLOOKUP(B501,#REF!,10,FALSE))))</f>
        <v>#REF!</v>
      </c>
      <c r="F501" s="24" t="e">
        <f>IF(VLOOKUP(B501,#REF!,63,FALSE)="01","航空自衛隊第２補給処調達部長　村岡　良雄","航空自衛隊第２補給処調達部長代理調達管理課長　奥山　英樹")</f>
        <v>#REF!</v>
      </c>
      <c r="G501" s="25" t="e">
        <f>DATEVALUE(VLOOKUP(B501,#REF!,21,FALSE))</f>
        <v>#REF!</v>
      </c>
      <c r="H501" s="24" t="e">
        <f>VLOOKUP(B501,#REF!,18,FALSE)&amp;CHAR(10)&amp;(VLOOKUP(B501,#REF!,19,FALSE))</f>
        <v>#REF!</v>
      </c>
      <c r="I501" s="26" t="e">
        <f>VLOOKUP(H501,#REF!,2,FALSE)</f>
        <v>#REF!</v>
      </c>
      <c r="J501" s="11" t="e">
        <f>IF((VLOOKUP(B501,#REF!,68,FALSE)="55"),"一般競争入札","指名競争入札")</f>
        <v>#REF!</v>
      </c>
      <c r="K501" s="27" t="e">
        <f>IF(OR((VLOOKUP(B501,#REF!,66,FALSE)="1"),(VLOOKUP(B501,#REF!,8,FALSE)="1")),"非公開",(VLOOKUP(B501,#REF!,30,"FALSE")))</f>
        <v>#REF!</v>
      </c>
      <c r="L501" s="27" t="e">
        <f>VLOOKUP(B501,#REF!,29,FALSE)</f>
        <v>#REF!</v>
      </c>
      <c r="M501" s="28" t="e">
        <f>IF(OR((VLOOKUP(B501,#REF!,66,FALSE)="1"),(VLOOKUP(B501,#REF!,8,FALSE)="1")),"非公開",(ROUNDDOWN(L501/K501,3)))</f>
        <v>#REF!</v>
      </c>
      <c r="N501" s="13"/>
      <c r="O501" s="13"/>
      <c r="P501" s="13"/>
      <c r="Q501" s="14" t="s">
        <v>7</v>
      </c>
    </row>
    <row r="502" spans="1:17" ht="60" customHeight="1" x14ac:dyDescent="0.15">
      <c r="A502" s="22" t="e">
        <f>VLOOKUP(B502,#REF!,75,FALSE)</f>
        <v>#REF!</v>
      </c>
      <c r="B502" s="21"/>
      <c r="C502" s="23" t="e">
        <f>VLOOKUP(B502,#REF!,76,FALSE)</f>
        <v>#REF!</v>
      </c>
      <c r="D502" s="23" t="e">
        <f t="shared" si="7"/>
        <v>#REF!</v>
      </c>
      <c r="E502" s="24" t="e">
        <f>VLOOKUP(B502,#REF!,9,FALSE)&amp;CHAR(10)&amp;(DBCS(VLOOKUP(B502,#REF!,11,FALSE))&amp;(DBCS(VLOOKUP(B502,#REF!,10,FALSE))))</f>
        <v>#REF!</v>
      </c>
      <c r="F502" s="24" t="e">
        <f>IF(VLOOKUP(B502,#REF!,63,FALSE)="01","航空自衛隊第２補給処調達部長　村岡　良雄","航空自衛隊第２補給処調達部長代理調達管理課長　奥山　英樹")</f>
        <v>#REF!</v>
      </c>
      <c r="G502" s="25" t="e">
        <f>DATEVALUE(VLOOKUP(B502,#REF!,21,FALSE))</f>
        <v>#REF!</v>
      </c>
      <c r="H502" s="24" t="e">
        <f>VLOOKUP(B502,#REF!,18,FALSE)&amp;CHAR(10)&amp;(VLOOKUP(B502,#REF!,19,FALSE))</f>
        <v>#REF!</v>
      </c>
      <c r="I502" s="26" t="e">
        <f>VLOOKUP(H502,#REF!,2,FALSE)</f>
        <v>#REF!</v>
      </c>
      <c r="J502" s="11" t="e">
        <f>IF((VLOOKUP(B502,#REF!,68,FALSE)="55"),"一般競争入札","指名競争入札")</f>
        <v>#REF!</v>
      </c>
      <c r="K502" s="27" t="e">
        <f>IF(OR((VLOOKUP(B502,#REF!,66,FALSE)="1"),(VLOOKUP(B502,#REF!,8,FALSE)="1")),"非公開",(VLOOKUP(B502,#REF!,30,"FALSE")))</f>
        <v>#REF!</v>
      </c>
      <c r="L502" s="27" t="e">
        <f>VLOOKUP(B502,#REF!,29,FALSE)</f>
        <v>#REF!</v>
      </c>
      <c r="M502" s="28" t="e">
        <f>IF(OR((VLOOKUP(B502,#REF!,66,FALSE)="1"),(VLOOKUP(B502,#REF!,8,FALSE)="1")),"非公開",(ROUNDDOWN(L502/K502,3)))</f>
        <v>#REF!</v>
      </c>
      <c r="N502" s="13"/>
      <c r="O502" s="13"/>
      <c r="P502" s="13"/>
      <c r="Q502" s="14" t="s">
        <v>7</v>
      </c>
    </row>
    <row r="503" spans="1:17" ht="60" customHeight="1" x14ac:dyDescent="0.15">
      <c r="A503" s="22" t="e">
        <f>VLOOKUP(B503,#REF!,75,FALSE)</f>
        <v>#REF!</v>
      </c>
      <c r="B503" s="21"/>
      <c r="C503" s="23" t="e">
        <f>VLOOKUP(B503,#REF!,76,FALSE)</f>
        <v>#REF!</v>
      </c>
      <c r="D503" s="23" t="e">
        <f t="shared" si="7"/>
        <v>#REF!</v>
      </c>
      <c r="E503" s="24" t="e">
        <f>VLOOKUP(B503,#REF!,9,FALSE)&amp;CHAR(10)&amp;(DBCS(VLOOKUP(B503,#REF!,11,FALSE))&amp;(DBCS(VLOOKUP(B503,#REF!,10,FALSE))))</f>
        <v>#REF!</v>
      </c>
      <c r="F503" s="24" t="e">
        <f>IF(VLOOKUP(B503,#REF!,63,FALSE)="01","航空自衛隊第２補給処調達部長　村岡　良雄","航空自衛隊第２補給処調達部長代理調達管理課長　奥山　英樹")</f>
        <v>#REF!</v>
      </c>
      <c r="G503" s="25" t="e">
        <f>DATEVALUE(VLOOKUP(B503,#REF!,21,FALSE))</f>
        <v>#REF!</v>
      </c>
      <c r="H503" s="24" t="e">
        <f>VLOOKUP(B503,#REF!,18,FALSE)&amp;CHAR(10)&amp;(VLOOKUP(B503,#REF!,19,FALSE))</f>
        <v>#REF!</v>
      </c>
      <c r="I503" s="26" t="e">
        <f>VLOOKUP(H503,#REF!,2,FALSE)</f>
        <v>#REF!</v>
      </c>
      <c r="J503" s="11" t="e">
        <f>IF((VLOOKUP(B503,#REF!,68,FALSE)="55"),"一般競争入札","指名競争入札")</f>
        <v>#REF!</v>
      </c>
      <c r="K503" s="27" t="e">
        <f>IF(OR((VLOOKUP(B503,#REF!,66,FALSE)="1"),(VLOOKUP(B503,#REF!,8,FALSE)="1")),"非公開",(VLOOKUP(B503,#REF!,30,"FALSE")))</f>
        <v>#REF!</v>
      </c>
      <c r="L503" s="27" t="e">
        <f>VLOOKUP(B503,#REF!,29,FALSE)</f>
        <v>#REF!</v>
      </c>
      <c r="M503" s="28" t="e">
        <f>IF(OR((VLOOKUP(B503,#REF!,66,FALSE)="1"),(VLOOKUP(B503,#REF!,8,FALSE)="1")),"非公開",(ROUNDDOWN(L503/K503,3)))</f>
        <v>#REF!</v>
      </c>
      <c r="N503" s="13"/>
      <c r="O503" s="13"/>
      <c r="P503" s="13"/>
      <c r="Q503" s="14" t="s">
        <v>7</v>
      </c>
    </row>
    <row r="504" spans="1:17" ht="60" customHeight="1" x14ac:dyDescent="0.15">
      <c r="A504" s="22" t="e">
        <f>VLOOKUP(B504,#REF!,75,FALSE)</f>
        <v>#REF!</v>
      </c>
      <c r="B504" s="21"/>
      <c r="C504" s="23" t="e">
        <f>VLOOKUP(B504,#REF!,76,FALSE)</f>
        <v>#REF!</v>
      </c>
      <c r="D504" s="23" t="e">
        <f t="shared" si="7"/>
        <v>#REF!</v>
      </c>
      <c r="E504" s="24" t="e">
        <f>VLOOKUP(B504,#REF!,9,FALSE)&amp;CHAR(10)&amp;(DBCS(VLOOKUP(B504,#REF!,11,FALSE))&amp;(DBCS(VLOOKUP(B504,#REF!,10,FALSE))))</f>
        <v>#REF!</v>
      </c>
      <c r="F504" s="24" t="e">
        <f>IF(VLOOKUP(B504,#REF!,63,FALSE)="01","航空自衛隊第２補給処調達部長　村岡　良雄","航空自衛隊第２補給処調達部長代理調達管理課長　奥山　英樹")</f>
        <v>#REF!</v>
      </c>
      <c r="G504" s="25" t="e">
        <f>DATEVALUE(VLOOKUP(B504,#REF!,21,FALSE))</f>
        <v>#REF!</v>
      </c>
      <c r="H504" s="24" t="e">
        <f>VLOOKUP(B504,#REF!,18,FALSE)&amp;CHAR(10)&amp;(VLOOKUP(B504,#REF!,19,FALSE))</f>
        <v>#REF!</v>
      </c>
      <c r="I504" s="26" t="e">
        <f>VLOOKUP(H504,#REF!,2,FALSE)</f>
        <v>#REF!</v>
      </c>
      <c r="J504" s="11" t="e">
        <f>IF((VLOOKUP(B504,#REF!,68,FALSE)="55"),"一般競争入札","指名競争入札")</f>
        <v>#REF!</v>
      </c>
      <c r="K504" s="27" t="e">
        <f>IF(OR((VLOOKUP(B504,#REF!,66,FALSE)="1"),(VLOOKUP(B504,#REF!,8,FALSE)="1")),"非公開",(VLOOKUP(B504,#REF!,30,"FALSE")))</f>
        <v>#REF!</v>
      </c>
      <c r="L504" s="27" t="e">
        <f>VLOOKUP(B504,#REF!,29,FALSE)</f>
        <v>#REF!</v>
      </c>
      <c r="M504" s="28" t="e">
        <f>IF(OR((VLOOKUP(B504,#REF!,66,FALSE)="1"),(VLOOKUP(B504,#REF!,8,FALSE)="1")),"非公開",(ROUNDDOWN(L504/K504,3)))</f>
        <v>#REF!</v>
      </c>
      <c r="N504" s="13"/>
      <c r="O504" s="13"/>
      <c r="P504" s="13"/>
      <c r="Q504" s="14" t="s">
        <v>7</v>
      </c>
    </row>
    <row r="505" spans="1:17" ht="60" customHeight="1" x14ac:dyDescent="0.15">
      <c r="A505" s="22" t="e">
        <f>VLOOKUP(B505,#REF!,75,FALSE)</f>
        <v>#REF!</v>
      </c>
      <c r="B505" s="21"/>
      <c r="C505" s="23" t="e">
        <f>VLOOKUP(B505,#REF!,76,FALSE)</f>
        <v>#REF!</v>
      </c>
      <c r="D505" s="23" t="e">
        <f t="shared" si="7"/>
        <v>#REF!</v>
      </c>
      <c r="E505" s="24" t="e">
        <f>VLOOKUP(B505,#REF!,9,FALSE)&amp;CHAR(10)&amp;(DBCS(VLOOKUP(B505,#REF!,11,FALSE))&amp;(DBCS(VLOOKUP(B505,#REF!,10,FALSE))))</f>
        <v>#REF!</v>
      </c>
      <c r="F505" s="24" t="e">
        <f>IF(VLOOKUP(B505,#REF!,63,FALSE)="01","航空自衛隊第２補給処調達部長　村岡　良雄","航空自衛隊第２補給処調達部長代理調達管理課長　奥山　英樹")</f>
        <v>#REF!</v>
      </c>
      <c r="G505" s="25" t="e">
        <f>DATEVALUE(VLOOKUP(B505,#REF!,21,FALSE))</f>
        <v>#REF!</v>
      </c>
      <c r="H505" s="24" t="e">
        <f>VLOOKUP(B505,#REF!,18,FALSE)&amp;CHAR(10)&amp;(VLOOKUP(B505,#REF!,19,FALSE))</f>
        <v>#REF!</v>
      </c>
      <c r="I505" s="26" t="e">
        <f>VLOOKUP(H505,#REF!,2,FALSE)</f>
        <v>#REF!</v>
      </c>
      <c r="J505" s="11" t="e">
        <f>IF((VLOOKUP(B505,#REF!,68,FALSE)="55"),"一般競争入札","指名競争入札")</f>
        <v>#REF!</v>
      </c>
      <c r="K505" s="27" t="e">
        <f>IF(OR((VLOOKUP(B505,#REF!,66,FALSE)="1"),(VLOOKUP(B505,#REF!,8,FALSE)="1")),"非公開",(VLOOKUP(B505,#REF!,30,"FALSE")))</f>
        <v>#REF!</v>
      </c>
      <c r="L505" s="27" t="e">
        <f>VLOOKUP(B505,#REF!,29,FALSE)</f>
        <v>#REF!</v>
      </c>
      <c r="M505" s="28" t="e">
        <f>IF(OR((VLOOKUP(B505,#REF!,66,FALSE)="1"),(VLOOKUP(B505,#REF!,8,FALSE)="1")),"非公開",(ROUNDDOWN(L505/K505,3)))</f>
        <v>#REF!</v>
      </c>
      <c r="N505" s="13"/>
      <c r="O505" s="13"/>
      <c r="P505" s="13"/>
      <c r="Q505" s="14" t="s">
        <v>7</v>
      </c>
    </row>
    <row r="506" spans="1:17" ht="60" customHeight="1" x14ac:dyDescent="0.15">
      <c r="A506" s="22" t="e">
        <f>VLOOKUP(B506,#REF!,75,FALSE)</f>
        <v>#REF!</v>
      </c>
      <c r="B506" s="21"/>
      <c r="C506" s="23" t="e">
        <f>VLOOKUP(B506,#REF!,76,FALSE)</f>
        <v>#REF!</v>
      </c>
      <c r="D506" s="23" t="e">
        <f t="shared" si="7"/>
        <v>#REF!</v>
      </c>
      <c r="E506" s="24" t="e">
        <f>VLOOKUP(B506,#REF!,9,FALSE)&amp;CHAR(10)&amp;(DBCS(VLOOKUP(B506,#REF!,11,FALSE))&amp;(DBCS(VLOOKUP(B506,#REF!,10,FALSE))))</f>
        <v>#REF!</v>
      </c>
      <c r="F506" s="24" t="e">
        <f>IF(VLOOKUP(B506,#REF!,63,FALSE)="01","航空自衛隊第２補給処調達部長　村岡　良雄","航空自衛隊第２補給処調達部長代理調達管理課長　奥山　英樹")</f>
        <v>#REF!</v>
      </c>
      <c r="G506" s="25" t="e">
        <f>DATEVALUE(VLOOKUP(B506,#REF!,21,FALSE))</f>
        <v>#REF!</v>
      </c>
      <c r="H506" s="24" t="e">
        <f>VLOOKUP(B506,#REF!,18,FALSE)&amp;CHAR(10)&amp;(VLOOKUP(B506,#REF!,19,FALSE))</f>
        <v>#REF!</v>
      </c>
      <c r="I506" s="26" t="e">
        <f>VLOOKUP(H506,#REF!,2,FALSE)</f>
        <v>#REF!</v>
      </c>
      <c r="J506" s="11" t="e">
        <f>IF((VLOOKUP(B506,#REF!,68,FALSE)="55"),"一般競争入札","指名競争入札")</f>
        <v>#REF!</v>
      </c>
      <c r="K506" s="27" t="e">
        <f>IF(OR((VLOOKUP(B506,#REF!,66,FALSE)="1"),(VLOOKUP(B506,#REF!,8,FALSE)="1")),"非公開",(VLOOKUP(B506,#REF!,30,"FALSE")))</f>
        <v>#REF!</v>
      </c>
      <c r="L506" s="27" t="e">
        <f>VLOOKUP(B506,#REF!,29,FALSE)</f>
        <v>#REF!</v>
      </c>
      <c r="M506" s="28" t="e">
        <f>IF(OR((VLOOKUP(B506,#REF!,66,FALSE)="1"),(VLOOKUP(B506,#REF!,8,FALSE)="1")),"非公開",(ROUNDDOWN(L506/K506,3)))</f>
        <v>#REF!</v>
      </c>
      <c r="N506" s="13"/>
      <c r="O506" s="13"/>
      <c r="P506" s="13"/>
      <c r="Q506" s="14" t="s">
        <v>7</v>
      </c>
    </row>
    <row r="507" spans="1:17" ht="60" customHeight="1" x14ac:dyDescent="0.15">
      <c r="A507" s="22" t="e">
        <f>VLOOKUP(B507,#REF!,75,FALSE)</f>
        <v>#REF!</v>
      </c>
      <c r="B507" s="21"/>
      <c r="C507" s="23" t="e">
        <f>VLOOKUP(B507,#REF!,76,FALSE)</f>
        <v>#REF!</v>
      </c>
      <c r="D507" s="23" t="e">
        <f t="shared" si="7"/>
        <v>#REF!</v>
      </c>
      <c r="E507" s="24" t="e">
        <f>VLOOKUP(B507,#REF!,9,FALSE)&amp;CHAR(10)&amp;(DBCS(VLOOKUP(B507,#REF!,11,FALSE))&amp;(DBCS(VLOOKUP(B507,#REF!,10,FALSE))))</f>
        <v>#REF!</v>
      </c>
      <c r="F507" s="24" t="e">
        <f>IF(VLOOKUP(B507,#REF!,63,FALSE)="01","航空自衛隊第２補給処調達部長　村岡　良雄","航空自衛隊第２補給処調達部長代理調達管理課長　奥山　英樹")</f>
        <v>#REF!</v>
      </c>
      <c r="G507" s="25" t="e">
        <f>DATEVALUE(VLOOKUP(B507,#REF!,21,FALSE))</f>
        <v>#REF!</v>
      </c>
      <c r="H507" s="24" t="e">
        <f>VLOOKUP(B507,#REF!,18,FALSE)&amp;CHAR(10)&amp;(VLOOKUP(B507,#REF!,19,FALSE))</f>
        <v>#REF!</v>
      </c>
      <c r="I507" s="26" t="e">
        <f>VLOOKUP(H507,#REF!,2,FALSE)</f>
        <v>#REF!</v>
      </c>
      <c r="J507" s="11" t="e">
        <f>IF((VLOOKUP(B507,#REF!,68,FALSE)="55"),"一般競争入札","指名競争入札")</f>
        <v>#REF!</v>
      </c>
      <c r="K507" s="27" t="e">
        <f>IF(OR((VLOOKUP(B507,#REF!,66,FALSE)="1"),(VLOOKUP(B507,#REF!,8,FALSE)="1")),"非公開",(VLOOKUP(B507,#REF!,30,"FALSE")))</f>
        <v>#REF!</v>
      </c>
      <c r="L507" s="27" t="e">
        <f>VLOOKUP(B507,#REF!,29,FALSE)</f>
        <v>#REF!</v>
      </c>
      <c r="M507" s="28" t="e">
        <f>IF(OR((VLOOKUP(B507,#REF!,66,FALSE)="1"),(VLOOKUP(B507,#REF!,8,FALSE)="1")),"非公開",(ROUNDDOWN(L507/K507,3)))</f>
        <v>#REF!</v>
      </c>
      <c r="N507" s="13"/>
      <c r="O507" s="13"/>
      <c r="P507" s="13"/>
      <c r="Q507" s="14" t="s">
        <v>7</v>
      </c>
    </row>
    <row r="508" spans="1:17" ht="60" customHeight="1" x14ac:dyDescent="0.15">
      <c r="A508" s="22" t="e">
        <f>VLOOKUP(B508,#REF!,75,FALSE)</f>
        <v>#REF!</v>
      </c>
      <c r="B508" s="21"/>
      <c r="C508" s="23" t="e">
        <f>VLOOKUP(B508,#REF!,76,FALSE)</f>
        <v>#REF!</v>
      </c>
      <c r="D508" s="23" t="e">
        <f t="shared" si="7"/>
        <v>#REF!</v>
      </c>
      <c r="E508" s="24" t="e">
        <f>VLOOKUP(B508,#REF!,9,FALSE)&amp;CHAR(10)&amp;(DBCS(VLOOKUP(B508,#REF!,11,FALSE))&amp;(DBCS(VLOOKUP(B508,#REF!,10,FALSE))))</f>
        <v>#REF!</v>
      </c>
      <c r="F508" s="24" t="e">
        <f>IF(VLOOKUP(B508,#REF!,63,FALSE)="01","航空自衛隊第２補給処調達部長　村岡　良雄","航空自衛隊第２補給処調達部長代理調達管理課長　奥山　英樹")</f>
        <v>#REF!</v>
      </c>
      <c r="G508" s="25" t="e">
        <f>DATEVALUE(VLOOKUP(B508,#REF!,21,FALSE))</f>
        <v>#REF!</v>
      </c>
      <c r="H508" s="24" t="e">
        <f>VLOOKUP(B508,#REF!,18,FALSE)&amp;CHAR(10)&amp;(VLOOKUP(B508,#REF!,19,FALSE))</f>
        <v>#REF!</v>
      </c>
      <c r="I508" s="26" t="e">
        <f>VLOOKUP(H508,#REF!,2,FALSE)</f>
        <v>#REF!</v>
      </c>
      <c r="J508" s="11" t="e">
        <f>IF((VLOOKUP(B508,#REF!,68,FALSE)="55"),"一般競争入札","指名競争入札")</f>
        <v>#REF!</v>
      </c>
      <c r="K508" s="27" t="e">
        <f>IF(OR((VLOOKUP(B508,#REF!,66,FALSE)="1"),(VLOOKUP(B508,#REF!,8,FALSE)="1")),"非公開",(VLOOKUP(B508,#REF!,30,"FALSE")))</f>
        <v>#REF!</v>
      </c>
      <c r="L508" s="27" t="e">
        <f>VLOOKUP(B508,#REF!,29,FALSE)</f>
        <v>#REF!</v>
      </c>
      <c r="M508" s="28" t="e">
        <f>IF(OR((VLOOKUP(B508,#REF!,66,FALSE)="1"),(VLOOKUP(B508,#REF!,8,FALSE)="1")),"非公開",(ROUNDDOWN(L508/K508,3)))</f>
        <v>#REF!</v>
      </c>
      <c r="N508" s="13"/>
      <c r="O508" s="13"/>
      <c r="P508" s="13"/>
      <c r="Q508" s="14" t="s">
        <v>7</v>
      </c>
    </row>
    <row r="509" spans="1:17" ht="60" customHeight="1" x14ac:dyDescent="0.15">
      <c r="A509" s="22" t="e">
        <f>VLOOKUP(B509,#REF!,75,FALSE)</f>
        <v>#REF!</v>
      </c>
      <c r="B509" s="21"/>
      <c r="C509" s="23" t="e">
        <f>VLOOKUP(B509,#REF!,76,FALSE)</f>
        <v>#REF!</v>
      </c>
      <c r="D509" s="23" t="e">
        <f t="shared" si="7"/>
        <v>#REF!</v>
      </c>
      <c r="E509" s="24" t="e">
        <f>VLOOKUP(B509,#REF!,9,FALSE)&amp;CHAR(10)&amp;(DBCS(VLOOKUP(B509,#REF!,11,FALSE))&amp;(DBCS(VLOOKUP(B509,#REF!,10,FALSE))))</f>
        <v>#REF!</v>
      </c>
      <c r="F509" s="24" t="e">
        <f>IF(VLOOKUP(B509,#REF!,63,FALSE)="01","航空自衛隊第２補給処調達部長　村岡　良雄","航空自衛隊第２補給処調達部長代理調達管理課長　奥山　英樹")</f>
        <v>#REF!</v>
      </c>
      <c r="G509" s="25" t="e">
        <f>DATEVALUE(VLOOKUP(B509,#REF!,21,FALSE))</f>
        <v>#REF!</v>
      </c>
      <c r="H509" s="24" t="e">
        <f>VLOOKUP(B509,#REF!,18,FALSE)&amp;CHAR(10)&amp;(VLOOKUP(B509,#REF!,19,FALSE))</f>
        <v>#REF!</v>
      </c>
      <c r="I509" s="26" t="e">
        <f>VLOOKUP(H509,#REF!,2,FALSE)</f>
        <v>#REF!</v>
      </c>
      <c r="J509" s="11" t="e">
        <f>IF((VLOOKUP(B509,#REF!,68,FALSE)="55"),"一般競争入札","指名競争入札")</f>
        <v>#REF!</v>
      </c>
      <c r="K509" s="27" t="e">
        <f>IF(OR((VLOOKUP(B509,#REF!,66,FALSE)="1"),(VLOOKUP(B509,#REF!,8,FALSE)="1")),"非公開",(VLOOKUP(B509,#REF!,30,"FALSE")))</f>
        <v>#REF!</v>
      </c>
      <c r="L509" s="27" t="e">
        <f>VLOOKUP(B509,#REF!,29,FALSE)</f>
        <v>#REF!</v>
      </c>
      <c r="M509" s="28" t="e">
        <f>IF(OR((VLOOKUP(B509,#REF!,66,FALSE)="1"),(VLOOKUP(B509,#REF!,8,FALSE)="1")),"非公開",(ROUNDDOWN(L509/K509,3)))</f>
        <v>#REF!</v>
      </c>
      <c r="N509" s="13"/>
      <c r="O509" s="13"/>
      <c r="P509" s="13"/>
      <c r="Q509" s="14" t="s">
        <v>7</v>
      </c>
    </row>
    <row r="510" spans="1:17" ht="60" customHeight="1" x14ac:dyDescent="0.15">
      <c r="A510" s="22" t="e">
        <f>VLOOKUP(B510,#REF!,75,FALSE)</f>
        <v>#REF!</v>
      </c>
      <c r="B510" s="21"/>
      <c r="C510" s="23" t="e">
        <f>VLOOKUP(B510,#REF!,76,FALSE)</f>
        <v>#REF!</v>
      </c>
      <c r="D510" s="23" t="e">
        <f t="shared" si="7"/>
        <v>#REF!</v>
      </c>
      <c r="E510" s="24" t="e">
        <f>VLOOKUP(B510,#REF!,9,FALSE)&amp;CHAR(10)&amp;(DBCS(VLOOKUP(B510,#REF!,11,FALSE))&amp;(DBCS(VLOOKUP(B510,#REF!,10,FALSE))))</f>
        <v>#REF!</v>
      </c>
      <c r="F510" s="24" t="e">
        <f>IF(VLOOKUP(B510,#REF!,63,FALSE)="01","航空自衛隊第２補給処調達部長　村岡　良雄","航空自衛隊第２補給処調達部長代理調達管理課長　奥山　英樹")</f>
        <v>#REF!</v>
      </c>
      <c r="G510" s="25" t="e">
        <f>DATEVALUE(VLOOKUP(B510,#REF!,21,FALSE))</f>
        <v>#REF!</v>
      </c>
      <c r="H510" s="24" t="e">
        <f>VLOOKUP(B510,#REF!,18,FALSE)&amp;CHAR(10)&amp;(VLOOKUP(B510,#REF!,19,FALSE))</f>
        <v>#REF!</v>
      </c>
      <c r="I510" s="26" t="e">
        <f>VLOOKUP(H510,#REF!,2,FALSE)</f>
        <v>#REF!</v>
      </c>
      <c r="J510" s="11" t="e">
        <f>IF((VLOOKUP(B510,#REF!,68,FALSE)="55"),"一般競争入札","指名競争入札")</f>
        <v>#REF!</v>
      </c>
      <c r="K510" s="27" t="e">
        <f>IF(OR((VLOOKUP(B510,#REF!,66,FALSE)="1"),(VLOOKUP(B510,#REF!,8,FALSE)="1")),"非公開",(VLOOKUP(B510,#REF!,30,"FALSE")))</f>
        <v>#REF!</v>
      </c>
      <c r="L510" s="27" t="e">
        <f>VLOOKUP(B510,#REF!,29,FALSE)</f>
        <v>#REF!</v>
      </c>
      <c r="M510" s="28" t="e">
        <f>IF(OR((VLOOKUP(B510,#REF!,66,FALSE)="1"),(VLOOKUP(B510,#REF!,8,FALSE)="1")),"非公開",(ROUNDDOWN(L510/K510,3)))</f>
        <v>#REF!</v>
      </c>
      <c r="N510" s="13"/>
      <c r="O510" s="13"/>
      <c r="P510" s="13"/>
      <c r="Q510" s="14" t="s">
        <v>7</v>
      </c>
    </row>
    <row r="511" spans="1:17" ht="60" customHeight="1" x14ac:dyDescent="0.15">
      <c r="A511" s="22" t="e">
        <f>VLOOKUP(B511,#REF!,75,FALSE)</f>
        <v>#REF!</v>
      </c>
      <c r="B511" s="21"/>
      <c r="C511" s="23" t="e">
        <f>VLOOKUP(B511,#REF!,76,FALSE)</f>
        <v>#REF!</v>
      </c>
      <c r="D511" s="23" t="e">
        <f t="shared" si="7"/>
        <v>#REF!</v>
      </c>
      <c r="E511" s="24" t="e">
        <f>VLOOKUP(B511,#REF!,9,FALSE)&amp;CHAR(10)&amp;(DBCS(VLOOKUP(B511,#REF!,11,FALSE))&amp;(DBCS(VLOOKUP(B511,#REF!,10,FALSE))))</f>
        <v>#REF!</v>
      </c>
      <c r="F511" s="24" t="e">
        <f>IF(VLOOKUP(B511,#REF!,63,FALSE)="01","航空自衛隊第２補給処調達部長　村岡　良雄","航空自衛隊第２補給処調達部長代理調達管理課長　奥山　英樹")</f>
        <v>#REF!</v>
      </c>
      <c r="G511" s="25" t="e">
        <f>DATEVALUE(VLOOKUP(B511,#REF!,21,FALSE))</f>
        <v>#REF!</v>
      </c>
      <c r="H511" s="24" t="e">
        <f>VLOOKUP(B511,#REF!,18,FALSE)&amp;CHAR(10)&amp;(VLOOKUP(B511,#REF!,19,FALSE))</f>
        <v>#REF!</v>
      </c>
      <c r="I511" s="26" t="e">
        <f>VLOOKUP(H511,#REF!,2,FALSE)</f>
        <v>#REF!</v>
      </c>
      <c r="J511" s="11" t="e">
        <f>IF((VLOOKUP(B511,#REF!,68,FALSE)="55"),"一般競争入札","指名競争入札")</f>
        <v>#REF!</v>
      </c>
      <c r="K511" s="27" t="e">
        <f>IF(OR((VLOOKUP(B511,#REF!,66,FALSE)="1"),(VLOOKUP(B511,#REF!,8,FALSE)="1")),"非公開",(VLOOKUP(B511,#REF!,30,"FALSE")))</f>
        <v>#REF!</v>
      </c>
      <c r="L511" s="27" t="e">
        <f>VLOOKUP(B511,#REF!,29,FALSE)</f>
        <v>#REF!</v>
      </c>
      <c r="M511" s="28" t="e">
        <f>IF(OR((VLOOKUP(B511,#REF!,66,FALSE)="1"),(VLOOKUP(B511,#REF!,8,FALSE)="1")),"非公開",(ROUNDDOWN(L511/K511,3)))</f>
        <v>#REF!</v>
      </c>
      <c r="N511" s="13"/>
      <c r="O511" s="13"/>
      <c r="P511" s="13"/>
      <c r="Q511" s="14" t="s">
        <v>7</v>
      </c>
    </row>
    <row r="512" spans="1:17" ht="60" customHeight="1" x14ac:dyDescent="0.15">
      <c r="A512" s="22" t="e">
        <f>VLOOKUP(B512,#REF!,75,FALSE)</f>
        <v>#REF!</v>
      </c>
      <c r="B512" s="21"/>
      <c r="C512" s="23" t="e">
        <f>VLOOKUP(B512,#REF!,76,FALSE)</f>
        <v>#REF!</v>
      </c>
      <c r="D512" s="23" t="e">
        <f t="shared" si="7"/>
        <v>#REF!</v>
      </c>
      <c r="E512" s="24" t="e">
        <f>VLOOKUP(B512,#REF!,9,FALSE)&amp;CHAR(10)&amp;(DBCS(VLOOKUP(B512,#REF!,11,FALSE))&amp;(DBCS(VLOOKUP(B512,#REF!,10,FALSE))))</f>
        <v>#REF!</v>
      </c>
      <c r="F512" s="24" t="e">
        <f>IF(VLOOKUP(B512,#REF!,63,FALSE)="01","航空自衛隊第２補給処調達部長　村岡　良雄","航空自衛隊第２補給処調達部長代理調達管理課長　奥山　英樹")</f>
        <v>#REF!</v>
      </c>
      <c r="G512" s="25" t="e">
        <f>DATEVALUE(VLOOKUP(B512,#REF!,21,FALSE))</f>
        <v>#REF!</v>
      </c>
      <c r="H512" s="24" t="e">
        <f>VLOOKUP(B512,#REF!,18,FALSE)&amp;CHAR(10)&amp;(VLOOKUP(B512,#REF!,19,FALSE))</f>
        <v>#REF!</v>
      </c>
      <c r="I512" s="26" t="e">
        <f>VLOOKUP(H512,#REF!,2,FALSE)</f>
        <v>#REF!</v>
      </c>
      <c r="J512" s="11" t="e">
        <f>IF((VLOOKUP(B512,#REF!,68,FALSE)="55"),"一般競争入札","指名競争入札")</f>
        <v>#REF!</v>
      </c>
      <c r="K512" s="27" t="e">
        <f>IF(OR((VLOOKUP(B512,#REF!,66,FALSE)="1"),(VLOOKUP(B512,#REF!,8,FALSE)="1")),"非公開",(VLOOKUP(B512,#REF!,30,"FALSE")))</f>
        <v>#REF!</v>
      </c>
      <c r="L512" s="27" t="e">
        <f>VLOOKUP(B512,#REF!,29,FALSE)</f>
        <v>#REF!</v>
      </c>
      <c r="M512" s="28" t="e">
        <f>IF(OR((VLOOKUP(B512,#REF!,66,FALSE)="1"),(VLOOKUP(B512,#REF!,8,FALSE)="1")),"非公開",(ROUNDDOWN(L512/K512,3)))</f>
        <v>#REF!</v>
      </c>
      <c r="N512" s="13"/>
      <c r="O512" s="13"/>
      <c r="P512" s="13"/>
      <c r="Q512" s="14" t="s">
        <v>7</v>
      </c>
    </row>
    <row r="513" spans="1:17" ht="60" customHeight="1" x14ac:dyDescent="0.15">
      <c r="A513" s="22" t="e">
        <f>VLOOKUP(B513,#REF!,75,FALSE)</f>
        <v>#REF!</v>
      </c>
      <c r="B513" s="21"/>
      <c r="C513" s="23" t="e">
        <f>VLOOKUP(B513,#REF!,76,FALSE)</f>
        <v>#REF!</v>
      </c>
      <c r="D513" s="23" t="e">
        <f t="shared" si="7"/>
        <v>#REF!</v>
      </c>
      <c r="E513" s="24" t="e">
        <f>VLOOKUP(B513,#REF!,9,FALSE)&amp;CHAR(10)&amp;(DBCS(VLOOKUP(B513,#REF!,11,FALSE))&amp;(DBCS(VLOOKUP(B513,#REF!,10,FALSE))))</f>
        <v>#REF!</v>
      </c>
      <c r="F513" s="24" t="e">
        <f>IF(VLOOKUP(B513,#REF!,63,FALSE)="01","航空自衛隊第２補給処調達部長　村岡　良雄","航空自衛隊第２補給処調達部長代理調達管理課長　奥山　英樹")</f>
        <v>#REF!</v>
      </c>
      <c r="G513" s="25" t="e">
        <f>DATEVALUE(VLOOKUP(B513,#REF!,21,FALSE))</f>
        <v>#REF!</v>
      </c>
      <c r="H513" s="24" t="e">
        <f>VLOOKUP(B513,#REF!,18,FALSE)&amp;CHAR(10)&amp;(VLOOKUP(B513,#REF!,19,FALSE))</f>
        <v>#REF!</v>
      </c>
      <c r="I513" s="26" t="e">
        <f>VLOOKUP(H513,#REF!,2,FALSE)</f>
        <v>#REF!</v>
      </c>
      <c r="J513" s="11" t="e">
        <f>IF((VLOOKUP(B513,#REF!,68,FALSE)="55"),"一般競争入札","指名競争入札")</f>
        <v>#REF!</v>
      </c>
      <c r="K513" s="27" t="e">
        <f>IF(OR((VLOOKUP(B513,#REF!,66,FALSE)="1"),(VLOOKUP(B513,#REF!,8,FALSE)="1")),"非公開",(VLOOKUP(B513,#REF!,30,"FALSE")))</f>
        <v>#REF!</v>
      </c>
      <c r="L513" s="27" t="e">
        <f>VLOOKUP(B513,#REF!,29,FALSE)</f>
        <v>#REF!</v>
      </c>
      <c r="M513" s="28" t="e">
        <f>IF(OR((VLOOKUP(B513,#REF!,66,FALSE)="1"),(VLOOKUP(B513,#REF!,8,FALSE)="1")),"非公開",(ROUNDDOWN(L513/K513,3)))</f>
        <v>#REF!</v>
      </c>
      <c r="N513" s="13"/>
      <c r="O513" s="13"/>
      <c r="P513" s="13"/>
      <c r="Q513" s="14" t="s">
        <v>7</v>
      </c>
    </row>
    <row r="514" spans="1:17" ht="60" customHeight="1" x14ac:dyDescent="0.15">
      <c r="A514" s="22" t="e">
        <f>VLOOKUP(B514,#REF!,75,FALSE)</f>
        <v>#REF!</v>
      </c>
      <c r="B514" s="21"/>
      <c r="C514" s="23" t="e">
        <f>VLOOKUP(B514,#REF!,76,FALSE)</f>
        <v>#REF!</v>
      </c>
      <c r="D514" s="23" t="e">
        <f t="shared" si="7"/>
        <v>#REF!</v>
      </c>
      <c r="E514" s="24" t="e">
        <f>VLOOKUP(B514,#REF!,9,FALSE)&amp;CHAR(10)&amp;(DBCS(VLOOKUP(B514,#REF!,11,FALSE))&amp;(DBCS(VLOOKUP(B514,#REF!,10,FALSE))))</f>
        <v>#REF!</v>
      </c>
      <c r="F514" s="24" t="e">
        <f>IF(VLOOKUP(B514,#REF!,63,FALSE)="01","航空自衛隊第２補給処調達部長　村岡　良雄","航空自衛隊第２補給処調達部長代理調達管理課長　奥山　英樹")</f>
        <v>#REF!</v>
      </c>
      <c r="G514" s="25" t="e">
        <f>DATEVALUE(VLOOKUP(B514,#REF!,21,FALSE))</f>
        <v>#REF!</v>
      </c>
      <c r="H514" s="24" t="e">
        <f>VLOOKUP(B514,#REF!,18,FALSE)&amp;CHAR(10)&amp;(VLOOKUP(B514,#REF!,19,FALSE))</f>
        <v>#REF!</v>
      </c>
      <c r="I514" s="26" t="e">
        <f>VLOOKUP(H514,#REF!,2,FALSE)</f>
        <v>#REF!</v>
      </c>
      <c r="J514" s="11" t="e">
        <f>IF((VLOOKUP(B514,#REF!,68,FALSE)="55"),"一般競争入札","指名競争入札")</f>
        <v>#REF!</v>
      </c>
      <c r="K514" s="27" t="e">
        <f>IF(OR((VLOOKUP(B514,#REF!,66,FALSE)="1"),(VLOOKUP(B514,#REF!,8,FALSE)="1")),"非公開",(VLOOKUP(B514,#REF!,30,"FALSE")))</f>
        <v>#REF!</v>
      </c>
      <c r="L514" s="27" t="e">
        <f>VLOOKUP(B514,#REF!,29,FALSE)</f>
        <v>#REF!</v>
      </c>
      <c r="M514" s="28" t="e">
        <f>IF(OR((VLOOKUP(B514,#REF!,66,FALSE)="1"),(VLOOKUP(B514,#REF!,8,FALSE)="1")),"非公開",(ROUNDDOWN(L514/K514,3)))</f>
        <v>#REF!</v>
      </c>
      <c r="N514" s="13"/>
      <c r="O514" s="13"/>
      <c r="P514" s="13"/>
      <c r="Q514" s="14" t="s">
        <v>7</v>
      </c>
    </row>
    <row r="515" spans="1:17" ht="60" customHeight="1" x14ac:dyDescent="0.15">
      <c r="A515" s="22" t="e">
        <f>VLOOKUP(B515,#REF!,75,FALSE)</f>
        <v>#REF!</v>
      </c>
      <c r="B515" s="21"/>
      <c r="C515" s="23" t="e">
        <f>VLOOKUP(B515,#REF!,76,FALSE)</f>
        <v>#REF!</v>
      </c>
      <c r="D515" s="23" t="e">
        <f t="shared" si="7"/>
        <v>#REF!</v>
      </c>
      <c r="E515" s="24" t="e">
        <f>VLOOKUP(B515,#REF!,9,FALSE)&amp;CHAR(10)&amp;(DBCS(VLOOKUP(B515,#REF!,11,FALSE))&amp;(DBCS(VLOOKUP(B515,#REF!,10,FALSE))))</f>
        <v>#REF!</v>
      </c>
      <c r="F515" s="24" t="e">
        <f>IF(VLOOKUP(B515,#REF!,63,FALSE)="01","航空自衛隊第２補給処調達部長　村岡　良雄","航空自衛隊第２補給処調達部長代理調達管理課長　奥山　英樹")</f>
        <v>#REF!</v>
      </c>
      <c r="G515" s="25" t="e">
        <f>DATEVALUE(VLOOKUP(B515,#REF!,21,FALSE))</f>
        <v>#REF!</v>
      </c>
      <c r="H515" s="24" t="e">
        <f>VLOOKUP(B515,#REF!,18,FALSE)&amp;CHAR(10)&amp;(VLOOKUP(B515,#REF!,19,FALSE))</f>
        <v>#REF!</v>
      </c>
      <c r="I515" s="26" t="e">
        <f>VLOOKUP(H515,#REF!,2,FALSE)</f>
        <v>#REF!</v>
      </c>
      <c r="J515" s="11" t="e">
        <f>IF((VLOOKUP(B515,#REF!,68,FALSE)="55"),"一般競争入札","指名競争入札")</f>
        <v>#REF!</v>
      </c>
      <c r="K515" s="27" t="e">
        <f>IF(OR((VLOOKUP(B515,#REF!,66,FALSE)="1"),(VLOOKUP(B515,#REF!,8,FALSE)="1")),"非公開",(VLOOKUP(B515,#REF!,30,"FALSE")))</f>
        <v>#REF!</v>
      </c>
      <c r="L515" s="27" t="e">
        <f>VLOOKUP(B515,#REF!,29,FALSE)</f>
        <v>#REF!</v>
      </c>
      <c r="M515" s="28" t="e">
        <f>IF(OR((VLOOKUP(B515,#REF!,66,FALSE)="1"),(VLOOKUP(B515,#REF!,8,FALSE)="1")),"非公開",(ROUNDDOWN(L515/K515,3)))</f>
        <v>#REF!</v>
      </c>
      <c r="N515" s="13"/>
      <c r="O515" s="13"/>
      <c r="P515" s="13"/>
      <c r="Q515" s="14" t="s">
        <v>7</v>
      </c>
    </row>
    <row r="516" spans="1:17" ht="60" customHeight="1" x14ac:dyDescent="0.15">
      <c r="A516" s="22" t="e">
        <f>VLOOKUP(B516,#REF!,75,FALSE)</f>
        <v>#REF!</v>
      </c>
      <c r="B516" s="21"/>
      <c r="C516" s="23" t="e">
        <f>VLOOKUP(B516,#REF!,76,FALSE)</f>
        <v>#REF!</v>
      </c>
      <c r="D516" s="23" t="e">
        <f t="shared" si="7"/>
        <v>#REF!</v>
      </c>
      <c r="E516" s="24" t="e">
        <f>VLOOKUP(B516,#REF!,9,FALSE)&amp;CHAR(10)&amp;(DBCS(VLOOKUP(B516,#REF!,11,FALSE))&amp;(DBCS(VLOOKUP(B516,#REF!,10,FALSE))))</f>
        <v>#REF!</v>
      </c>
      <c r="F516" s="24" t="e">
        <f>IF(VLOOKUP(B516,#REF!,63,FALSE)="01","航空自衛隊第２補給処調達部長　村岡　良雄","航空自衛隊第２補給処調達部長代理調達管理課長　奥山　英樹")</f>
        <v>#REF!</v>
      </c>
      <c r="G516" s="25" t="e">
        <f>DATEVALUE(VLOOKUP(B516,#REF!,21,FALSE))</f>
        <v>#REF!</v>
      </c>
      <c r="H516" s="24" t="e">
        <f>VLOOKUP(B516,#REF!,18,FALSE)&amp;CHAR(10)&amp;(VLOOKUP(B516,#REF!,19,FALSE))</f>
        <v>#REF!</v>
      </c>
      <c r="I516" s="26" t="e">
        <f>VLOOKUP(H516,#REF!,2,FALSE)</f>
        <v>#REF!</v>
      </c>
      <c r="J516" s="11" t="e">
        <f>IF((VLOOKUP(B516,#REF!,68,FALSE)="55"),"一般競争入札","指名競争入札")</f>
        <v>#REF!</v>
      </c>
      <c r="K516" s="27" t="e">
        <f>IF(OR((VLOOKUP(B516,#REF!,66,FALSE)="1"),(VLOOKUP(B516,#REF!,8,FALSE)="1")),"非公開",(VLOOKUP(B516,#REF!,30,"FALSE")))</f>
        <v>#REF!</v>
      </c>
      <c r="L516" s="27" t="e">
        <f>VLOOKUP(B516,#REF!,29,FALSE)</f>
        <v>#REF!</v>
      </c>
      <c r="M516" s="28" t="e">
        <f>IF(OR((VLOOKUP(B516,#REF!,66,FALSE)="1"),(VLOOKUP(B516,#REF!,8,FALSE)="1")),"非公開",(ROUNDDOWN(L516/K516,3)))</f>
        <v>#REF!</v>
      </c>
      <c r="N516" s="13"/>
      <c r="O516" s="13"/>
      <c r="P516" s="13"/>
      <c r="Q516" s="14" t="s">
        <v>7</v>
      </c>
    </row>
    <row r="517" spans="1:17" ht="60" customHeight="1" x14ac:dyDescent="0.15">
      <c r="A517" s="22" t="e">
        <f>VLOOKUP(B517,#REF!,75,FALSE)</f>
        <v>#REF!</v>
      </c>
      <c r="B517" s="21"/>
      <c r="C517" s="23" t="e">
        <f>VLOOKUP(B517,#REF!,76,FALSE)</f>
        <v>#REF!</v>
      </c>
      <c r="D517" s="23" t="e">
        <f t="shared" ref="D517:D580" si="8">IF(C517="KE","市場価格方式","")</f>
        <v>#REF!</v>
      </c>
      <c r="E517" s="24" t="e">
        <f>VLOOKUP(B517,#REF!,9,FALSE)&amp;CHAR(10)&amp;(DBCS(VLOOKUP(B517,#REF!,11,FALSE))&amp;(DBCS(VLOOKUP(B517,#REF!,10,FALSE))))</f>
        <v>#REF!</v>
      </c>
      <c r="F517" s="24" t="e">
        <f>IF(VLOOKUP(B517,#REF!,63,FALSE)="01","航空自衛隊第２補給処調達部長　村岡　良雄","航空自衛隊第２補給処調達部長代理調達管理課長　奥山　英樹")</f>
        <v>#REF!</v>
      </c>
      <c r="G517" s="25" t="e">
        <f>DATEVALUE(VLOOKUP(B517,#REF!,21,FALSE))</f>
        <v>#REF!</v>
      </c>
      <c r="H517" s="24" t="e">
        <f>VLOOKUP(B517,#REF!,18,FALSE)&amp;CHAR(10)&amp;(VLOOKUP(B517,#REF!,19,FALSE))</f>
        <v>#REF!</v>
      </c>
      <c r="I517" s="26" t="e">
        <f>VLOOKUP(H517,#REF!,2,FALSE)</f>
        <v>#REF!</v>
      </c>
      <c r="J517" s="11" t="e">
        <f>IF((VLOOKUP(B517,#REF!,68,FALSE)="55"),"一般競争入札","指名競争入札")</f>
        <v>#REF!</v>
      </c>
      <c r="K517" s="27" t="e">
        <f>IF(OR((VLOOKUP(B517,#REF!,66,FALSE)="1"),(VLOOKUP(B517,#REF!,8,FALSE)="1")),"非公開",(VLOOKUP(B517,#REF!,30,"FALSE")))</f>
        <v>#REF!</v>
      </c>
      <c r="L517" s="27" t="e">
        <f>VLOOKUP(B517,#REF!,29,FALSE)</f>
        <v>#REF!</v>
      </c>
      <c r="M517" s="28" t="e">
        <f>IF(OR((VLOOKUP(B517,#REF!,66,FALSE)="1"),(VLOOKUP(B517,#REF!,8,FALSE)="1")),"非公開",(ROUNDDOWN(L517/K517,3)))</f>
        <v>#REF!</v>
      </c>
      <c r="N517" s="13"/>
      <c r="O517" s="13"/>
      <c r="P517" s="13"/>
      <c r="Q517" s="14" t="s">
        <v>7</v>
      </c>
    </row>
    <row r="518" spans="1:17" ht="60" customHeight="1" x14ac:dyDescent="0.15">
      <c r="A518" s="22" t="e">
        <f>VLOOKUP(B518,#REF!,75,FALSE)</f>
        <v>#REF!</v>
      </c>
      <c r="B518" s="21"/>
      <c r="C518" s="23" t="e">
        <f>VLOOKUP(B518,#REF!,76,FALSE)</f>
        <v>#REF!</v>
      </c>
      <c r="D518" s="23" t="e">
        <f t="shared" si="8"/>
        <v>#REF!</v>
      </c>
      <c r="E518" s="24" t="e">
        <f>VLOOKUP(B518,#REF!,9,FALSE)&amp;CHAR(10)&amp;(DBCS(VLOOKUP(B518,#REF!,11,FALSE))&amp;(DBCS(VLOOKUP(B518,#REF!,10,FALSE))))</f>
        <v>#REF!</v>
      </c>
      <c r="F518" s="24" t="e">
        <f>IF(VLOOKUP(B518,#REF!,63,FALSE)="01","航空自衛隊第２補給処調達部長　村岡　良雄","航空自衛隊第２補給処調達部長代理調達管理課長　奥山　英樹")</f>
        <v>#REF!</v>
      </c>
      <c r="G518" s="25" t="e">
        <f>DATEVALUE(VLOOKUP(B518,#REF!,21,FALSE))</f>
        <v>#REF!</v>
      </c>
      <c r="H518" s="24" t="e">
        <f>VLOOKUP(B518,#REF!,18,FALSE)&amp;CHAR(10)&amp;(VLOOKUP(B518,#REF!,19,FALSE))</f>
        <v>#REF!</v>
      </c>
      <c r="I518" s="26" t="e">
        <f>VLOOKUP(H518,#REF!,2,FALSE)</f>
        <v>#REF!</v>
      </c>
      <c r="J518" s="11" t="e">
        <f>IF((VLOOKUP(B518,#REF!,68,FALSE)="55"),"一般競争入札","指名競争入札")</f>
        <v>#REF!</v>
      </c>
      <c r="K518" s="27" t="e">
        <f>IF(OR((VLOOKUP(B518,#REF!,66,FALSE)="1"),(VLOOKUP(B518,#REF!,8,FALSE)="1")),"非公開",(VLOOKUP(B518,#REF!,30,"FALSE")))</f>
        <v>#REF!</v>
      </c>
      <c r="L518" s="27" t="e">
        <f>VLOOKUP(B518,#REF!,29,FALSE)</f>
        <v>#REF!</v>
      </c>
      <c r="M518" s="28" t="e">
        <f>IF(OR((VLOOKUP(B518,#REF!,66,FALSE)="1"),(VLOOKUP(B518,#REF!,8,FALSE)="1")),"非公開",(ROUNDDOWN(L518/K518,3)))</f>
        <v>#REF!</v>
      </c>
      <c r="N518" s="13"/>
      <c r="O518" s="13"/>
      <c r="P518" s="13"/>
      <c r="Q518" s="14" t="s">
        <v>7</v>
      </c>
    </row>
    <row r="519" spans="1:17" ht="60" customHeight="1" x14ac:dyDescent="0.15">
      <c r="A519" s="22" t="e">
        <f>VLOOKUP(B519,#REF!,75,FALSE)</f>
        <v>#REF!</v>
      </c>
      <c r="B519" s="21"/>
      <c r="C519" s="23" t="e">
        <f>VLOOKUP(B519,#REF!,76,FALSE)</f>
        <v>#REF!</v>
      </c>
      <c r="D519" s="23" t="e">
        <f t="shared" si="8"/>
        <v>#REF!</v>
      </c>
      <c r="E519" s="24" t="e">
        <f>VLOOKUP(B519,#REF!,9,FALSE)&amp;CHAR(10)&amp;(DBCS(VLOOKUP(B519,#REF!,11,FALSE))&amp;(DBCS(VLOOKUP(B519,#REF!,10,FALSE))))</f>
        <v>#REF!</v>
      </c>
      <c r="F519" s="24" t="e">
        <f>IF(VLOOKUP(B519,#REF!,63,FALSE)="01","航空自衛隊第２補給処調達部長　村岡　良雄","航空自衛隊第２補給処調達部長代理調達管理課長　奥山　英樹")</f>
        <v>#REF!</v>
      </c>
      <c r="G519" s="25" t="e">
        <f>DATEVALUE(VLOOKUP(B519,#REF!,21,FALSE))</f>
        <v>#REF!</v>
      </c>
      <c r="H519" s="24" t="e">
        <f>VLOOKUP(B519,#REF!,18,FALSE)&amp;CHAR(10)&amp;(VLOOKUP(B519,#REF!,19,FALSE))</f>
        <v>#REF!</v>
      </c>
      <c r="I519" s="26" t="e">
        <f>VLOOKUP(H519,#REF!,2,FALSE)</f>
        <v>#REF!</v>
      </c>
      <c r="J519" s="11" t="e">
        <f>IF((VLOOKUP(B519,#REF!,68,FALSE)="55"),"一般競争入札","指名競争入札")</f>
        <v>#REF!</v>
      </c>
      <c r="K519" s="27" t="e">
        <f>IF(OR((VLOOKUP(B519,#REF!,66,FALSE)="1"),(VLOOKUP(B519,#REF!,8,FALSE)="1")),"非公開",(VLOOKUP(B519,#REF!,30,"FALSE")))</f>
        <v>#REF!</v>
      </c>
      <c r="L519" s="27" t="e">
        <f>VLOOKUP(B519,#REF!,29,FALSE)</f>
        <v>#REF!</v>
      </c>
      <c r="M519" s="28" t="e">
        <f>IF(OR((VLOOKUP(B519,#REF!,66,FALSE)="1"),(VLOOKUP(B519,#REF!,8,FALSE)="1")),"非公開",(ROUNDDOWN(L519/K519,3)))</f>
        <v>#REF!</v>
      </c>
      <c r="N519" s="13"/>
      <c r="O519" s="13"/>
      <c r="P519" s="13"/>
      <c r="Q519" s="14" t="s">
        <v>7</v>
      </c>
    </row>
    <row r="520" spans="1:17" ht="60" customHeight="1" x14ac:dyDescent="0.15">
      <c r="A520" s="22" t="e">
        <f>VLOOKUP(B520,#REF!,75,FALSE)</f>
        <v>#REF!</v>
      </c>
      <c r="B520" s="21"/>
      <c r="C520" s="23" t="e">
        <f>VLOOKUP(B520,#REF!,76,FALSE)</f>
        <v>#REF!</v>
      </c>
      <c r="D520" s="23" t="e">
        <f t="shared" si="8"/>
        <v>#REF!</v>
      </c>
      <c r="E520" s="24" t="e">
        <f>VLOOKUP(B520,#REF!,9,FALSE)&amp;CHAR(10)&amp;(DBCS(VLOOKUP(B520,#REF!,11,FALSE))&amp;(DBCS(VLOOKUP(B520,#REF!,10,FALSE))))</f>
        <v>#REF!</v>
      </c>
      <c r="F520" s="24" t="e">
        <f>IF(VLOOKUP(B520,#REF!,63,FALSE)="01","航空自衛隊第２補給処調達部長　村岡　良雄","航空自衛隊第２補給処調達部長代理調達管理課長　奥山　英樹")</f>
        <v>#REF!</v>
      </c>
      <c r="G520" s="25" t="e">
        <f>DATEVALUE(VLOOKUP(B520,#REF!,21,FALSE))</f>
        <v>#REF!</v>
      </c>
      <c r="H520" s="24" t="e">
        <f>VLOOKUP(B520,#REF!,18,FALSE)&amp;CHAR(10)&amp;(VLOOKUP(B520,#REF!,19,FALSE))</f>
        <v>#REF!</v>
      </c>
      <c r="I520" s="26" t="e">
        <f>VLOOKUP(H520,#REF!,2,FALSE)</f>
        <v>#REF!</v>
      </c>
      <c r="J520" s="11" t="e">
        <f>IF((VLOOKUP(B520,#REF!,68,FALSE)="55"),"一般競争入札","指名競争入札")</f>
        <v>#REF!</v>
      </c>
      <c r="K520" s="27" t="e">
        <f>IF(OR((VLOOKUP(B520,#REF!,66,FALSE)="1"),(VLOOKUP(B520,#REF!,8,FALSE)="1")),"非公開",(VLOOKUP(B520,#REF!,30,"FALSE")))</f>
        <v>#REF!</v>
      </c>
      <c r="L520" s="27" t="e">
        <f>VLOOKUP(B520,#REF!,29,FALSE)</f>
        <v>#REF!</v>
      </c>
      <c r="M520" s="28" t="e">
        <f>IF(OR((VLOOKUP(B520,#REF!,66,FALSE)="1"),(VLOOKUP(B520,#REF!,8,FALSE)="1")),"非公開",(ROUNDDOWN(L520/K520,3)))</f>
        <v>#REF!</v>
      </c>
      <c r="N520" s="13"/>
      <c r="O520" s="13"/>
      <c r="P520" s="13"/>
      <c r="Q520" s="14" t="s">
        <v>7</v>
      </c>
    </row>
    <row r="521" spans="1:17" ht="60" customHeight="1" x14ac:dyDescent="0.15">
      <c r="A521" s="22" t="e">
        <f>VLOOKUP(B521,#REF!,75,FALSE)</f>
        <v>#REF!</v>
      </c>
      <c r="B521" s="21"/>
      <c r="C521" s="23" t="e">
        <f>VLOOKUP(B521,#REF!,76,FALSE)</f>
        <v>#REF!</v>
      </c>
      <c r="D521" s="23" t="e">
        <f t="shared" si="8"/>
        <v>#REF!</v>
      </c>
      <c r="E521" s="24" t="e">
        <f>VLOOKUP(B521,#REF!,9,FALSE)&amp;CHAR(10)&amp;(DBCS(VLOOKUP(B521,#REF!,11,FALSE))&amp;(DBCS(VLOOKUP(B521,#REF!,10,FALSE))))</f>
        <v>#REF!</v>
      </c>
      <c r="F521" s="24" t="e">
        <f>IF(VLOOKUP(B521,#REF!,63,FALSE)="01","航空自衛隊第２補給処調達部長　村岡　良雄","航空自衛隊第２補給処調達部長代理調達管理課長　奥山　英樹")</f>
        <v>#REF!</v>
      </c>
      <c r="G521" s="25" t="e">
        <f>DATEVALUE(VLOOKUP(B521,#REF!,21,FALSE))</f>
        <v>#REF!</v>
      </c>
      <c r="H521" s="24" t="e">
        <f>VLOOKUP(B521,#REF!,18,FALSE)&amp;CHAR(10)&amp;(VLOOKUP(B521,#REF!,19,FALSE))</f>
        <v>#REF!</v>
      </c>
      <c r="I521" s="26" t="e">
        <f>VLOOKUP(H521,#REF!,2,FALSE)</f>
        <v>#REF!</v>
      </c>
      <c r="J521" s="11" t="e">
        <f>IF((VLOOKUP(B521,#REF!,68,FALSE)="55"),"一般競争入札","指名競争入札")</f>
        <v>#REF!</v>
      </c>
      <c r="K521" s="27" t="e">
        <f>IF(OR((VLOOKUP(B521,#REF!,66,FALSE)="1"),(VLOOKUP(B521,#REF!,8,FALSE)="1")),"非公開",(VLOOKUP(B521,#REF!,30,"FALSE")))</f>
        <v>#REF!</v>
      </c>
      <c r="L521" s="27" t="e">
        <f>VLOOKUP(B521,#REF!,29,FALSE)</f>
        <v>#REF!</v>
      </c>
      <c r="M521" s="28" t="e">
        <f>IF(OR((VLOOKUP(B521,#REF!,66,FALSE)="1"),(VLOOKUP(B521,#REF!,8,FALSE)="1")),"非公開",(ROUNDDOWN(L521/K521,3)))</f>
        <v>#REF!</v>
      </c>
      <c r="N521" s="13"/>
      <c r="O521" s="13"/>
      <c r="P521" s="13"/>
      <c r="Q521" s="14" t="s">
        <v>7</v>
      </c>
    </row>
    <row r="522" spans="1:17" ht="60" customHeight="1" x14ac:dyDescent="0.15">
      <c r="A522" s="22" t="e">
        <f>VLOOKUP(B522,#REF!,75,FALSE)</f>
        <v>#REF!</v>
      </c>
      <c r="B522" s="21"/>
      <c r="C522" s="23" t="e">
        <f>VLOOKUP(B522,#REF!,76,FALSE)</f>
        <v>#REF!</v>
      </c>
      <c r="D522" s="23" t="e">
        <f t="shared" si="8"/>
        <v>#REF!</v>
      </c>
      <c r="E522" s="24" t="e">
        <f>VLOOKUP(B522,#REF!,9,FALSE)&amp;CHAR(10)&amp;(DBCS(VLOOKUP(B522,#REF!,11,FALSE))&amp;(DBCS(VLOOKUP(B522,#REF!,10,FALSE))))</f>
        <v>#REF!</v>
      </c>
      <c r="F522" s="24" t="e">
        <f>IF(VLOOKUP(B522,#REF!,63,FALSE)="01","航空自衛隊第２補給処調達部長　村岡　良雄","航空自衛隊第２補給処調達部長代理調達管理課長　奥山　英樹")</f>
        <v>#REF!</v>
      </c>
      <c r="G522" s="25" t="e">
        <f>DATEVALUE(VLOOKUP(B522,#REF!,21,FALSE))</f>
        <v>#REF!</v>
      </c>
      <c r="H522" s="24" t="e">
        <f>VLOOKUP(B522,#REF!,18,FALSE)&amp;CHAR(10)&amp;(VLOOKUP(B522,#REF!,19,FALSE))</f>
        <v>#REF!</v>
      </c>
      <c r="I522" s="26" t="e">
        <f>VLOOKUP(H522,#REF!,2,FALSE)</f>
        <v>#REF!</v>
      </c>
      <c r="J522" s="11" t="e">
        <f>IF((VLOOKUP(B522,#REF!,68,FALSE)="55"),"一般競争入札","指名競争入札")</f>
        <v>#REF!</v>
      </c>
      <c r="K522" s="27" t="e">
        <f>IF(OR((VLOOKUP(B522,#REF!,66,FALSE)="1"),(VLOOKUP(B522,#REF!,8,FALSE)="1")),"非公開",(VLOOKUP(B522,#REF!,30,"FALSE")))</f>
        <v>#REF!</v>
      </c>
      <c r="L522" s="27" t="e">
        <f>VLOOKUP(B522,#REF!,29,FALSE)</f>
        <v>#REF!</v>
      </c>
      <c r="M522" s="28" t="e">
        <f>IF(OR((VLOOKUP(B522,#REF!,66,FALSE)="1"),(VLOOKUP(B522,#REF!,8,FALSE)="1")),"非公開",(ROUNDDOWN(L522/K522,3)))</f>
        <v>#REF!</v>
      </c>
      <c r="N522" s="13"/>
      <c r="O522" s="13"/>
      <c r="P522" s="13"/>
      <c r="Q522" s="14" t="s">
        <v>7</v>
      </c>
    </row>
    <row r="523" spans="1:17" ht="60" customHeight="1" x14ac:dyDescent="0.15">
      <c r="A523" s="22" t="e">
        <f>VLOOKUP(B523,#REF!,75,FALSE)</f>
        <v>#REF!</v>
      </c>
      <c r="B523" s="21"/>
      <c r="C523" s="23" t="e">
        <f>VLOOKUP(B523,#REF!,76,FALSE)</f>
        <v>#REF!</v>
      </c>
      <c r="D523" s="23" t="e">
        <f t="shared" si="8"/>
        <v>#REF!</v>
      </c>
      <c r="E523" s="24" t="e">
        <f>VLOOKUP(B523,#REF!,9,FALSE)&amp;CHAR(10)&amp;(DBCS(VLOOKUP(B523,#REF!,11,FALSE))&amp;(DBCS(VLOOKUP(B523,#REF!,10,FALSE))))</f>
        <v>#REF!</v>
      </c>
      <c r="F523" s="24" t="e">
        <f>IF(VLOOKUP(B523,#REF!,63,FALSE)="01","航空自衛隊第２補給処調達部長　村岡　良雄","航空自衛隊第２補給処調達部長代理調達管理課長　奥山　英樹")</f>
        <v>#REF!</v>
      </c>
      <c r="G523" s="25" t="e">
        <f>DATEVALUE(VLOOKUP(B523,#REF!,21,FALSE))</f>
        <v>#REF!</v>
      </c>
      <c r="H523" s="24" t="e">
        <f>VLOOKUP(B523,#REF!,18,FALSE)&amp;CHAR(10)&amp;(VLOOKUP(B523,#REF!,19,FALSE))</f>
        <v>#REF!</v>
      </c>
      <c r="I523" s="26" t="e">
        <f>VLOOKUP(H523,#REF!,2,FALSE)</f>
        <v>#REF!</v>
      </c>
      <c r="J523" s="11" t="e">
        <f>IF((VLOOKUP(B523,#REF!,68,FALSE)="55"),"一般競争入札","指名競争入札")</f>
        <v>#REF!</v>
      </c>
      <c r="K523" s="27" t="e">
        <f>IF(OR((VLOOKUP(B523,#REF!,66,FALSE)="1"),(VLOOKUP(B523,#REF!,8,FALSE)="1")),"非公開",(VLOOKUP(B523,#REF!,30,"FALSE")))</f>
        <v>#REF!</v>
      </c>
      <c r="L523" s="27" t="e">
        <f>VLOOKUP(B523,#REF!,29,FALSE)</f>
        <v>#REF!</v>
      </c>
      <c r="M523" s="28" t="e">
        <f>IF(OR((VLOOKUP(B523,#REF!,66,FALSE)="1"),(VLOOKUP(B523,#REF!,8,FALSE)="1")),"非公開",(ROUNDDOWN(L523/K523,3)))</f>
        <v>#REF!</v>
      </c>
      <c r="N523" s="13"/>
      <c r="O523" s="13"/>
      <c r="P523" s="13"/>
      <c r="Q523" s="14" t="s">
        <v>7</v>
      </c>
    </row>
    <row r="524" spans="1:17" ht="60" customHeight="1" x14ac:dyDescent="0.15">
      <c r="A524" s="22" t="e">
        <f>VLOOKUP(B524,#REF!,75,FALSE)</f>
        <v>#REF!</v>
      </c>
      <c r="B524" s="21"/>
      <c r="C524" s="23" t="e">
        <f>VLOOKUP(B524,#REF!,76,FALSE)</f>
        <v>#REF!</v>
      </c>
      <c r="D524" s="23" t="e">
        <f t="shared" si="8"/>
        <v>#REF!</v>
      </c>
      <c r="E524" s="24" t="e">
        <f>VLOOKUP(B524,#REF!,9,FALSE)&amp;CHAR(10)&amp;(DBCS(VLOOKUP(B524,#REF!,11,FALSE))&amp;(DBCS(VLOOKUP(B524,#REF!,10,FALSE))))</f>
        <v>#REF!</v>
      </c>
      <c r="F524" s="24" t="e">
        <f>IF(VLOOKUP(B524,#REF!,63,FALSE)="01","航空自衛隊第２補給処調達部長　村岡　良雄","航空自衛隊第２補給処調達部長代理調達管理課長　奥山　英樹")</f>
        <v>#REF!</v>
      </c>
      <c r="G524" s="25" t="e">
        <f>DATEVALUE(VLOOKUP(B524,#REF!,21,FALSE))</f>
        <v>#REF!</v>
      </c>
      <c r="H524" s="24" t="e">
        <f>VLOOKUP(B524,#REF!,18,FALSE)&amp;CHAR(10)&amp;(VLOOKUP(B524,#REF!,19,FALSE))</f>
        <v>#REF!</v>
      </c>
      <c r="I524" s="26" t="e">
        <f>VLOOKUP(H524,#REF!,2,FALSE)</f>
        <v>#REF!</v>
      </c>
      <c r="J524" s="11" t="e">
        <f>IF((VLOOKUP(B524,#REF!,68,FALSE)="55"),"一般競争入札","指名競争入札")</f>
        <v>#REF!</v>
      </c>
      <c r="K524" s="27" t="e">
        <f>IF(OR((VLOOKUP(B524,#REF!,66,FALSE)="1"),(VLOOKUP(B524,#REF!,8,FALSE)="1")),"非公開",(VLOOKUP(B524,#REF!,30,"FALSE")))</f>
        <v>#REF!</v>
      </c>
      <c r="L524" s="27" t="e">
        <f>VLOOKUP(B524,#REF!,29,FALSE)</f>
        <v>#REF!</v>
      </c>
      <c r="M524" s="28" t="e">
        <f>IF(OR((VLOOKUP(B524,#REF!,66,FALSE)="1"),(VLOOKUP(B524,#REF!,8,FALSE)="1")),"非公開",(ROUNDDOWN(L524/K524,3)))</f>
        <v>#REF!</v>
      </c>
      <c r="N524" s="13"/>
      <c r="O524" s="13"/>
      <c r="P524" s="13"/>
      <c r="Q524" s="14" t="s">
        <v>7</v>
      </c>
    </row>
    <row r="525" spans="1:17" ht="60" customHeight="1" x14ac:dyDescent="0.15">
      <c r="A525" s="22" t="e">
        <f>VLOOKUP(B525,#REF!,75,FALSE)</f>
        <v>#REF!</v>
      </c>
      <c r="B525" s="21"/>
      <c r="C525" s="23" t="e">
        <f>VLOOKUP(B525,#REF!,76,FALSE)</f>
        <v>#REF!</v>
      </c>
      <c r="D525" s="23" t="e">
        <f t="shared" si="8"/>
        <v>#REF!</v>
      </c>
      <c r="E525" s="24" t="e">
        <f>VLOOKUP(B525,#REF!,9,FALSE)&amp;CHAR(10)&amp;(DBCS(VLOOKUP(B525,#REF!,11,FALSE))&amp;(DBCS(VLOOKUP(B525,#REF!,10,FALSE))))</f>
        <v>#REF!</v>
      </c>
      <c r="F525" s="24" t="e">
        <f>IF(VLOOKUP(B525,#REF!,63,FALSE)="01","航空自衛隊第２補給処調達部長　村岡　良雄","航空自衛隊第２補給処調達部長代理調達管理課長　奥山　英樹")</f>
        <v>#REF!</v>
      </c>
      <c r="G525" s="25" t="e">
        <f>DATEVALUE(VLOOKUP(B525,#REF!,21,FALSE))</f>
        <v>#REF!</v>
      </c>
      <c r="H525" s="24" t="e">
        <f>VLOOKUP(B525,#REF!,18,FALSE)&amp;CHAR(10)&amp;(VLOOKUP(B525,#REF!,19,FALSE))</f>
        <v>#REF!</v>
      </c>
      <c r="I525" s="26" t="e">
        <f>VLOOKUP(H525,#REF!,2,FALSE)</f>
        <v>#REF!</v>
      </c>
      <c r="J525" s="11" t="e">
        <f>IF((VLOOKUP(B525,#REF!,68,FALSE)="55"),"一般競争入札","指名競争入札")</f>
        <v>#REF!</v>
      </c>
      <c r="K525" s="27" t="e">
        <f>IF(OR((VLOOKUP(B525,#REF!,66,FALSE)="1"),(VLOOKUP(B525,#REF!,8,FALSE)="1")),"非公開",(VLOOKUP(B525,#REF!,30,"FALSE")))</f>
        <v>#REF!</v>
      </c>
      <c r="L525" s="27" t="e">
        <f>VLOOKUP(B525,#REF!,29,FALSE)</f>
        <v>#REF!</v>
      </c>
      <c r="M525" s="28" t="e">
        <f>IF(OR((VLOOKUP(B525,#REF!,66,FALSE)="1"),(VLOOKUP(B525,#REF!,8,FALSE)="1")),"非公開",(ROUNDDOWN(L525/K525,3)))</f>
        <v>#REF!</v>
      </c>
      <c r="N525" s="13"/>
      <c r="O525" s="13"/>
      <c r="P525" s="13"/>
      <c r="Q525" s="14" t="s">
        <v>7</v>
      </c>
    </row>
    <row r="526" spans="1:17" ht="60" customHeight="1" x14ac:dyDescent="0.15">
      <c r="A526" s="22" t="e">
        <f>VLOOKUP(B526,#REF!,75,FALSE)</f>
        <v>#REF!</v>
      </c>
      <c r="B526" s="21"/>
      <c r="C526" s="23" t="e">
        <f>VLOOKUP(B526,#REF!,76,FALSE)</f>
        <v>#REF!</v>
      </c>
      <c r="D526" s="23" t="e">
        <f t="shared" si="8"/>
        <v>#REF!</v>
      </c>
      <c r="E526" s="24" t="e">
        <f>VLOOKUP(B526,#REF!,9,FALSE)&amp;CHAR(10)&amp;(DBCS(VLOOKUP(B526,#REF!,11,FALSE))&amp;(DBCS(VLOOKUP(B526,#REF!,10,FALSE))))</f>
        <v>#REF!</v>
      </c>
      <c r="F526" s="24" t="e">
        <f>IF(VLOOKUP(B526,#REF!,63,FALSE)="01","航空自衛隊第２補給処調達部長　村岡　良雄","航空自衛隊第２補給処調達部長代理調達管理課長　奥山　英樹")</f>
        <v>#REF!</v>
      </c>
      <c r="G526" s="25" t="e">
        <f>DATEVALUE(VLOOKUP(B526,#REF!,21,FALSE))</f>
        <v>#REF!</v>
      </c>
      <c r="H526" s="24" t="e">
        <f>VLOOKUP(B526,#REF!,18,FALSE)&amp;CHAR(10)&amp;(VLOOKUP(B526,#REF!,19,FALSE))</f>
        <v>#REF!</v>
      </c>
      <c r="I526" s="26" t="e">
        <f>VLOOKUP(H526,#REF!,2,FALSE)</f>
        <v>#REF!</v>
      </c>
      <c r="J526" s="11" t="e">
        <f>IF((VLOOKUP(B526,#REF!,68,FALSE)="55"),"一般競争入札","指名競争入札")</f>
        <v>#REF!</v>
      </c>
      <c r="K526" s="27" t="e">
        <f>IF(OR((VLOOKUP(B526,#REF!,66,FALSE)="1"),(VLOOKUP(B526,#REF!,8,FALSE)="1")),"非公開",(VLOOKUP(B526,#REF!,30,"FALSE")))</f>
        <v>#REF!</v>
      </c>
      <c r="L526" s="27" t="e">
        <f>VLOOKUP(B526,#REF!,29,FALSE)</f>
        <v>#REF!</v>
      </c>
      <c r="M526" s="28" t="e">
        <f>IF(OR((VLOOKUP(B526,#REF!,66,FALSE)="1"),(VLOOKUP(B526,#REF!,8,FALSE)="1")),"非公開",(ROUNDDOWN(L526/K526,3)))</f>
        <v>#REF!</v>
      </c>
      <c r="N526" s="13"/>
      <c r="O526" s="13"/>
      <c r="P526" s="13"/>
      <c r="Q526" s="14" t="s">
        <v>7</v>
      </c>
    </row>
    <row r="527" spans="1:17" ht="60" customHeight="1" x14ac:dyDescent="0.15">
      <c r="A527" s="22" t="e">
        <f>VLOOKUP(B527,#REF!,75,FALSE)</f>
        <v>#REF!</v>
      </c>
      <c r="B527" s="21"/>
      <c r="C527" s="23" t="e">
        <f>VLOOKUP(B527,#REF!,76,FALSE)</f>
        <v>#REF!</v>
      </c>
      <c r="D527" s="23" t="e">
        <f t="shared" si="8"/>
        <v>#REF!</v>
      </c>
      <c r="E527" s="24" t="e">
        <f>VLOOKUP(B527,#REF!,9,FALSE)&amp;CHAR(10)&amp;(DBCS(VLOOKUP(B527,#REF!,11,FALSE))&amp;(DBCS(VLOOKUP(B527,#REF!,10,FALSE))))</f>
        <v>#REF!</v>
      </c>
      <c r="F527" s="24" t="e">
        <f>IF(VLOOKUP(B527,#REF!,63,FALSE)="01","航空自衛隊第２補給処調達部長　村岡　良雄","航空自衛隊第２補給処調達部長代理調達管理課長　奥山　英樹")</f>
        <v>#REF!</v>
      </c>
      <c r="G527" s="25" t="e">
        <f>DATEVALUE(VLOOKUP(B527,#REF!,21,FALSE))</f>
        <v>#REF!</v>
      </c>
      <c r="H527" s="24" t="e">
        <f>VLOOKUP(B527,#REF!,18,FALSE)&amp;CHAR(10)&amp;(VLOOKUP(B527,#REF!,19,FALSE))</f>
        <v>#REF!</v>
      </c>
      <c r="I527" s="26" t="e">
        <f>VLOOKUP(H527,#REF!,2,FALSE)</f>
        <v>#REF!</v>
      </c>
      <c r="J527" s="11" t="e">
        <f>IF((VLOOKUP(B527,#REF!,68,FALSE)="55"),"一般競争入札","指名競争入札")</f>
        <v>#REF!</v>
      </c>
      <c r="K527" s="27" t="e">
        <f>IF(OR((VLOOKUP(B527,#REF!,66,FALSE)="1"),(VLOOKUP(B527,#REF!,8,FALSE)="1")),"非公開",(VLOOKUP(B527,#REF!,30,"FALSE")))</f>
        <v>#REF!</v>
      </c>
      <c r="L527" s="27" t="e">
        <f>VLOOKUP(B527,#REF!,29,FALSE)</f>
        <v>#REF!</v>
      </c>
      <c r="M527" s="28" t="e">
        <f>IF(OR((VLOOKUP(B527,#REF!,66,FALSE)="1"),(VLOOKUP(B527,#REF!,8,FALSE)="1")),"非公開",(ROUNDDOWN(L527/K527,3)))</f>
        <v>#REF!</v>
      </c>
      <c r="N527" s="13"/>
      <c r="O527" s="13"/>
      <c r="P527" s="13"/>
      <c r="Q527" s="14" t="s">
        <v>7</v>
      </c>
    </row>
    <row r="528" spans="1:17" ht="60" customHeight="1" x14ac:dyDescent="0.15">
      <c r="A528" s="22" t="e">
        <f>VLOOKUP(B528,#REF!,75,FALSE)</f>
        <v>#REF!</v>
      </c>
      <c r="B528" s="21"/>
      <c r="C528" s="23" t="e">
        <f>VLOOKUP(B528,#REF!,76,FALSE)</f>
        <v>#REF!</v>
      </c>
      <c r="D528" s="23" t="e">
        <f t="shared" si="8"/>
        <v>#REF!</v>
      </c>
      <c r="E528" s="24" t="e">
        <f>VLOOKUP(B528,#REF!,9,FALSE)&amp;CHAR(10)&amp;(DBCS(VLOOKUP(B528,#REF!,11,FALSE))&amp;(DBCS(VLOOKUP(B528,#REF!,10,FALSE))))</f>
        <v>#REF!</v>
      </c>
      <c r="F528" s="24" t="e">
        <f>IF(VLOOKUP(B528,#REF!,63,FALSE)="01","航空自衛隊第２補給処調達部長　村岡　良雄","航空自衛隊第２補給処調達部長代理調達管理課長　奥山　英樹")</f>
        <v>#REF!</v>
      </c>
      <c r="G528" s="25" t="e">
        <f>DATEVALUE(VLOOKUP(B528,#REF!,21,FALSE))</f>
        <v>#REF!</v>
      </c>
      <c r="H528" s="24" t="e">
        <f>VLOOKUP(B528,#REF!,18,FALSE)&amp;CHAR(10)&amp;(VLOOKUP(B528,#REF!,19,FALSE))</f>
        <v>#REF!</v>
      </c>
      <c r="I528" s="26" t="e">
        <f>VLOOKUP(H528,#REF!,2,FALSE)</f>
        <v>#REF!</v>
      </c>
      <c r="J528" s="11" t="e">
        <f>IF((VLOOKUP(B528,#REF!,68,FALSE)="55"),"一般競争入札","指名競争入札")</f>
        <v>#REF!</v>
      </c>
      <c r="K528" s="27" t="e">
        <f>IF(OR((VLOOKUP(B528,#REF!,66,FALSE)="1"),(VLOOKUP(B528,#REF!,8,FALSE)="1")),"非公開",(VLOOKUP(B528,#REF!,30,"FALSE")))</f>
        <v>#REF!</v>
      </c>
      <c r="L528" s="27" t="e">
        <f>VLOOKUP(B528,#REF!,29,FALSE)</f>
        <v>#REF!</v>
      </c>
      <c r="M528" s="28" t="e">
        <f>IF(OR((VLOOKUP(B528,#REF!,66,FALSE)="1"),(VLOOKUP(B528,#REF!,8,FALSE)="1")),"非公開",(ROUNDDOWN(L528/K528,3)))</f>
        <v>#REF!</v>
      </c>
      <c r="N528" s="13"/>
      <c r="O528" s="13"/>
      <c r="P528" s="13"/>
      <c r="Q528" s="14" t="s">
        <v>7</v>
      </c>
    </row>
    <row r="529" spans="1:17" ht="60" customHeight="1" x14ac:dyDescent="0.15">
      <c r="A529" s="22" t="e">
        <f>VLOOKUP(B529,#REF!,75,FALSE)</f>
        <v>#REF!</v>
      </c>
      <c r="B529" s="21"/>
      <c r="C529" s="23" t="e">
        <f>VLOOKUP(B529,#REF!,76,FALSE)</f>
        <v>#REF!</v>
      </c>
      <c r="D529" s="23" t="e">
        <f t="shared" si="8"/>
        <v>#REF!</v>
      </c>
      <c r="E529" s="24" t="e">
        <f>VLOOKUP(B529,#REF!,9,FALSE)&amp;CHAR(10)&amp;(DBCS(VLOOKUP(B529,#REF!,11,FALSE))&amp;(DBCS(VLOOKUP(B529,#REF!,10,FALSE))))</f>
        <v>#REF!</v>
      </c>
      <c r="F529" s="24" t="e">
        <f>IF(VLOOKUP(B529,#REF!,63,FALSE)="01","航空自衛隊第２補給処調達部長　村岡　良雄","航空自衛隊第２補給処調達部長代理調達管理課長　奥山　英樹")</f>
        <v>#REF!</v>
      </c>
      <c r="G529" s="25" t="e">
        <f>DATEVALUE(VLOOKUP(B529,#REF!,21,FALSE))</f>
        <v>#REF!</v>
      </c>
      <c r="H529" s="24" t="e">
        <f>VLOOKUP(B529,#REF!,18,FALSE)&amp;CHAR(10)&amp;(VLOOKUP(B529,#REF!,19,FALSE))</f>
        <v>#REF!</v>
      </c>
      <c r="I529" s="26" t="e">
        <f>VLOOKUP(H529,#REF!,2,FALSE)</f>
        <v>#REF!</v>
      </c>
      <c r="J529" s="11" t="e">
        <f>IF((VLOOKUP(B529,#REF!,68,FALSE)="55"),"一般競争入札","指名競争入札")</f>
        <v>#REF!</v>
      </c>
      <c r="K529" s="27" t="e">
        <f>IF(OR((VLOOKUP(B529,#REF!,66,FALSE)="1"),(VLOOKUP(B529,#REF!,8,FALSE)="1")),"非公開",(VLOOKUP(B529,#REF!,30,"FALSE")))</f>
        <v>#REF!</v>
      </c>
      <c r="L529" s="27" t="e">
        <f>VLOOKUP(B529,#REF!,29,FALSE)</f>
        <v>#REF!</v>
      </c>
      <c r="M529" s="28" t="e">
        <f>IF(OR((VLOOKUP(B529,#REF!,66,FALSE)="1"),(VLOOKUP(B529,#REF!,8,FALSE)="1")),"非公開",(ROUNDDOWN(L529/K529,3)))</f>
        <v>#REF!</v>
      </c>
      <c r="N529" s="13"/>
      <c r="O529" s="13"/>
      <c r="P529" s="13"/>
      <c r="Q529" s="14" t="s">
        <v>7</v>
      </c>
    </row>
    <row r="530" spans="1:17" ht="60" customHeight="1" x14ac:dyDescent="0.15">
      <c r="A530" s="22" t="e">
        <f>VLOOKUP(B530,#REF!,75,FALSE)</f>
        <v>#REF!</v>
      </c>
      <c r="B530" s="21"/>
      <c r="C530" s="23" t="e">
        <f>VLOOKUP(B530,#REF!,76,FALSE)</f>
        <v>#REF!</v>
      </c>
      <c r="D530" s="23" t="e">
        <f t="shared" si="8"/>
        <v>#REF!</v>
      </c>
      <c r="E530" s="24" t="e">
        <f>VLOOKUP(B530,#REF!,9,FALSE)&amp;CHAR(10)&amp;(DBCS(VLOOKUP(B530,#REF!,11,FALSE))&amp;(DBCS(VLOOKUP(B530,#REF!,10,FALSE))))</f>
        <v>#REF!</v>
      </c>
      <c r="F530" s="24" t="e">
        <f>IF(VLOOKUP(B530,#REF!,63,FALSE)="01","航空自衛隊第２補給処調達部長　村岡　良雄","航空自衛隊第２補給処調達部長代理調達管理課長　奥山　英樹")</f>
        <v>#REF!</v>
      </c>
      <c r="G530" s="25" t="e">
        <f>DATEVALUE(VLOOKUP(B530,#REF!,21,FALSE))</f>
        <v>#REF!</v>
      </c>
      <c r="H530" s="24" t="e">
        <f>VLOOKUP(B530,#REF!,18,FALSE)&amp;CHAR(10)&amp;(VLOOKUP(B530,#REF!,19,FALSE))</f>
        <v>#REF!</v>
      </c>
      <c r="I530" s="26" t="e">
        <f>VLOOKUP(H530,#REF!,2,FALSE)</f>
        <v>#REF!</v>
      </c>
      <c r="J530" s="11" t="e">
        <f>IF((VLOOKUP(B530,#REF!,68,FALSE)="55"),"一般競争入札","指名競争入札")</f>
        <v>#REF!</v>
      </c>
      <c r="K530" s="27" t="e">
        <f>IF(OR((VLOOKUP(B530,#REF!,66,FALSE)="1"),(VLOOKUP(B530,#REF!,8,FALSE)="1")),"非公開",(VLOOKUP(B530,#REF!,30,"FALSE")))</f>
        <v>#REF!</v>
      </c>
      <c r="L530" s="27" t="e">
        <f>VLOOKUP(B530,#REF!,29,FALSE)</f>
        <v>#REF!</v>
      </c>
      <c r="M530" s="28" t="e">
        <f>IF(OR((VLOOKUP(B530,#REF!,66,FALSE)="1"),(VLOOKUP(B530,#REF!,8,FALSE)="1")),"非公開",(ROUNDDOWN(L530/K530,3)))</f>
        <v>#REF!</v>
      </c>
      <c r="N530" s="13"/>
      <c r="O530" s="13"/>
      <c r="P530" s="13"/>
      <c r="Q530" s="14" t="s">
        <v>7</v>
      </c>
    </row>
    <row r="531" spans="1:17" ht="60" customHeight="1" x14ac:dyDescent="0.15">
      <c r="A531" s="22" t="e">
        <f>VLOOKUP(B531,#REF!,75,FALSE)</f>
        <v>#REF!</v>
      </c>
      <c r="B531" s="21"/>
      <c r="C531" s="23" t="e">
        <f>VLOOKUP(B531,#REF!,76,FALSE)</f>
        <v>#REF!</v>
      </c>
      <c r="D531" s="23" t="e">
        <f t="shared" si="8"/>
        <v>#REF!</v>
      </c>
      <c r="E531" s="24" t="e">
        <f>VLOOKUP(B531,#REF!,9,FALSE)&amp;CHAR(10)&amp;(DBCS(VLOOKUP(B531,#REF!,11,FALSE))&amp;(DBCS(VLOOKUP(B531,#REF!,10,FALSE))))</f>
        <v>#REF!</v>
      </c>
      <c r="F531" s="24" t="e">
        <f>IF(VLOOKUP(B531,#REF!,63,FALSE)="01","航空自衛隊第２補給処調達部長　村岡　良雄","航空自衛隊第２補給処調達部長代理調達管理課長　奥山　英樹")</f>
        <v>#REF!</v>
      </c>
      <c r="G531" s="25" t="e">
        <f>DATEVALUE(VLOOKUP(B531,#REF!,21,FALSE))</f>
        <v>#REF!</v>
      </c>
      <c r="H531" s="24" t="e">
        <f>VLOOKUP(B531,#REF!,18,FALSE)&amp;CHAR(10)&amp;(VLOOKUP(B531,#REF!,19,FALSE))</f>
        <v>#REF!</v>
      </c>
      <c r="I531" s="26" t="e">
        <f>VLOOKUP(H531,#REF!,2,FALSE)</f>
        <v>#REF!</v>
      </c>
      <c r="J531" s="11" t="e">
        <f>IF((VLOOKUP(B531,#REF!,68,FALSE)="55"),"一般競争入札","指名競争入札")</f>
        <v>#REF!</v>
      </c>
      <c r="K531" s="27" t="e">
        <f>IF(OR((VLOOKUP(B531,#REF!,66,FALSE)="1"),(VLOOKUP(B531,#REF!,8,FALSE)="1")),"非公開",(VLOOKUP(B531,#REF!,30,"FALSE")))</f>
        <v>#REF!</v>
      </c>
      <c r="L531" s="27" t="e">
        <f>VLOOKUP(B531,#REF!,29,FALSE)</f>
        <v>#REF!</v>
      </c>
      <c r="M531" s="28" t="e">
        <f>IF(OR((VLOOKUP(B531,#REF!,66,FALSE)="1"),(VLOOKUP(B531,#REF!,8,FALSE)="1")),"非公開",(ROUNDDOWN(L531/K531,3)))</f>
        <v>#REF!</v>
      </c>
      <c r="N531" s="13"/>
      <c r="O531" s="13"/>
      <c r="P531" s="13"/>
      <c r="Q531" s="14" t="s">
        <v>7</v>
      </c>
    </row>
    <row r="532" spans="1:17" ht="60" customHeight="1" x14ac:dyDescent="0.15">
      <c r="A532" s="22" t="e">
        <f>VLOOKUP(B532,#REF!,75,FALSE)</f>
        <v>#REF!</v>
      </c>
      <c r="B532" s="21"/>
      <c r="C532" s="23" t="e">
        <f>VLOOKUP(B532,#REF!,76,FALSE)</f>
        <v>#REF!</v>
      </c>
      <c r="D532" s="23" t="e">
        <f t="shared" si="8"/>
        <v>#REF!</v>
      </c>
      <c r="E532" s="24" t="e">
        <f>VLOOKUP(B532,#REF!,9,FALSE)&amp;CHAR(10)&amp;(DBCS(VLOOKUP(B532,#REF!,11,FALSE))&amp;(DBCS(VLOOKUP(B532,#REF!,10,FALSE))))</f>
        <v>#REF!</v>
      </c>
      <c r="F532" s="24" t="e">
        <f>IF(VLOOKUP(B532,#REF!,63,FALSE)="01","航空自衛隊第２補給処調達部長　村岡　良雄","航空自衛隊第２補給処調達部長代理調達管理課長　奥山　英樹")</f>
        <v>#REF!</v>
      </c>
      <c r="G532" s="25" t="e">
        <f>DATEVALUE(VLOOKUP(B532,#REF!,21,FALSE))</f>
        <v>#REF!</v>
      </c>
      <c r="H532" s="24" t="e">
        <f>VLOOKUP(B532,#REF!,18,FALSE)&amp;CHAR(10)&amp;(VLOOKUP(B532,#REF!,19,FALSE))</f>
        <v>#REF!</v>
      </c>
      <c r="I532" s="26" t="e">
        <f>VLOOKUP(H532,#REF!,2,FALSE)</f>
        <v>#REF!</v>
      </c>
      <c r="J532" s="11" t="e">
        <f>IF((VLOOKUP(B532,#REF!,68,FALSE)="55"),"一般競争入札","指名競争入札")</f>
        <v>#REF!</v>
      </c>
      <c r="K532" s="27" t="e">
        <f>IF(OR((VLOOKUP(B532,#REF!,66,FALSE)="1"),(VLOOKUP(B532,#REF!,8,FALSE)="1")),"非公開",(VLOOKUP(B532,#REF!,30,"FALSE")))</f>
        <v>#REF!</v>
      </c>
      <c r="L532" s="27" t="e">
        <f>VLOOKUP(B532,#REF!,29,FALSE)</f>
        <v>#REF!</v>
      </c>
      <c r="M532" s="28" t="e">
        <f>IF(OR((VLOOKUP(B532,#REF!,66,FALSE)="1"),(VLOOKUP(B532,#REF!,8,FALSE)="1")),"非公開",(ROUNDDOWN(L532/K532,3)))</f>
        <v>#REF!</v>
      </c>
      <c r="N532" s="13"/>
      <c r="O532" s="13"/>
      <c r="P532" s="13"/>
      <c r="Q532" s="14" t="s">
        <v>7</v>
      </c>
    </row>
    <row r="533" spans="1:17" ht="60" customHeight="1" x14ac:dyDescent="0.15">
      <c r="A533" s="22" t="e">
        <f>VLOOKUP(B533,#REF!,75,FALSE)</f>
        <v>#REF!</v>
      </c>
      <c r="B533" s="21"/>
      <c r="C533" s="23" t="e">
        <f>VLOOKUP(B533,#REF!,76,FALSE)</f>
        <v>#REF!</v>
      </c>
      <c r="D533" s="23" t="e">
        <f t="shared" si="8"/>
        <v>#REF!</v>
      </c>
      <c r="E533" s="24" t="e">
        <f>VLOOKUP(B533,#REF!,9,FALSE)&amp;CHAR(10)&amp;(DBCS(VLOOKUP(B533,#REF!,11,FALSE))&amp;(DBCS(VLOOKUP(B533,#REF!,10,FALSE))))</f>
        <v>#REF!</v>
      </c>
      <c r="F533" s="24" t="e">
        <f>IF(VLOOKUP(B533,#REF!,63,FALSE)="01","航空自衛隊第２補給処調達部長　村岡　良雄","航空自衛隊第２補給処調達部長代理調達管理課長　奥山　英樹")</f>
        <v>#REF!</v>
      </c>
      <c r="G533" s="25" t="e">
        <f>DATEVALUE(VLOOKUP(B533,#REF!,21,FALSE))</f>
        <v>#REF!</v>
      </c>
      <c r="H533" s="24" t="e">
        <f>VLOOKUP(B533,#REF!,18,FALSE)&amp;CHAR(10)&amp;(VLOOKUP(B533,#REF!,19,FALSE))</f>
        <v>#REF!</v>
      </c>
      <c r="I533" s="26" t="e">
        <f>VLOOKUP(H533,#REF!,2,FALSE)</f>
        <v>#REF!</v>
      </c>
      <c r="J533" s="11" t="e">
        <f>IF((VLOOKUP(B533,#REF!,68,FALSE)="55"),"一般競争入札","指名競争入札")</f>
        <v>#REF!</v>
      </c>
      <c r="K533" s="27" t="e">
        <f>IF(OR((VLOOKUP(B533,#REF!,66,FALSE)="1"),(VLOOKUP(B533,#REF!,8,FALSE)="1")),"非公開",(VLOOKUP(B533,#REF!,30,"FALSE")))</f>
        <v>#REF!</v>
      </c>
      <c r="L533" s="27" t="e">
        <f>VLOOKUP(B533,#REF!,29,FALSE)</f>
        <v>#REF!</v>
      </c>
      <c r="M533" s="28" t="e">
        <f>IF(OR((VLOOKUP(B533,#REF!,66,FALSE)="1"),(VLOOKUP(B533,#REF!,8,FALSE)="1")),"非公開",(ROUNDDOWN(L533/K533,3)))</f>
        <v>#REF!</v>
      </c>
      <c r="N533" s="13"/>
      <c r="O533" s="13"/>
      <c r="P533" s="13"/>
      <c r="Q533" s="14" t="s">
        <v>7</v>
      </c>
    </row>
    <row r="534" spans="1:17" ht="60" customHeight="1" x14ac:dyDescent="0.15">
      <c r="A534" s="22" t="e">
        <f>VLOOKUP(B534,#REF!,75,FALSE)</f>
        <v>#REF!</v>
      </c>
      <c r="B534" s="21"/>
      <c r="C534" s="23" t="e">
        <f>VLOOKUP(B534,#REF!,76,FALSE)</f>
        <v>#REF!</v>
      </c>
      <c r="D534" s="23" t="e">
        <f t="shared" si="8"/>
        <v>#REF!</v>
      </c>
      <c r="E534" s="24" t="e">
        <f>VLOOKUP(B534,#REF!,9,FALSE)&amp;CHAR(10)&amp;(DBCS(VLOOKUP(B534,#REF!,11,FALSE))&amp;(DBCS(VLOOKUP(B534,#REF!,10,FALSE))))</f>
        <v>#REF!</v>
      </c>
      <c r="F534" s="24" t="e">
        <f>IF(VLOOKUP(B534,#REF!,63,FALSE)="01","航空自衛隊第２補給処調達部長　村岡　良雄","航空自衛隊第２補給処調達部長代理調達管理課長　奥山　英樹")</f>
        <v>#REF!</v>
      </c>
      <c r="G534" s="25" t="e">
        <f>DATEVALUE(VLOOKUP(B534,#REF!,21,FALSE))</f>
        <v>#REF!</v>
      </c>
      <c r="H534" s="24" t="e">
        <f>VLOOKUP(B534,#REF!,18,FALSE)&amp;CHAR(10)&amp;(VLOOKUP(B534,#REF!,19,FALSE))</f>
        <v>#REF!</v>
      </c>
      <c r="I534" s="26" t="e">
        <f>VLOOKUP(H534,#REF!,2,FALSE)</f>
        <v>#REF!</v>
      </c>
      <c r="J534" s="11" t="e">
        <f>IF((VLOOKUP(B534,#REF!,68,FALSE)="55"),"一般競争入札","指名競争入札")</f>
        <v>#REF!</v>
      </c>
      <c r="K534" s="27" t="e">
        <f>IF(OR((VLOOKUP(B534,#REF!,66,FALSE)="1"),(VLOOKUP(B534,#REF!,8,FALSE)="1")),"非公開",(VLOOKUP(B534,#REF!,30,"FALSE")))</f>
        <v>#REF!</v>
      </c>
      <c r="L534" s="27" t="e">
        <f>VLOOKUP(B534,#REF!,29,FALSE)</f>
        <v>#REF!</v>
      </c>
      <c r="M534" s="28" t="e">
        <f>IF(OR((VLOOKUP(B534,#REF!,66,FALSE)="1"),(VLOOKUP(B534,#REF!,8,FALSE)="1")),"非公開",(ROUNDDOWN(L534/K534,3)))</f>
        <v>#REF!</v>
      </c>
      <c r="N534" s="13"/>
      <c r="O534" s="13"/>
      <c r="P534" s="13"/>
      <c r="Q534" s="14" t="s">
        <v>7</v>
      </c>
    </row>
    <row r="535" spans="1:17" ht="60" customHeight="1" x14ac:dyDescent="0.15">
      <c r="A535" s="22" t="e">
        <f>VLOOKUP(B535,#REF!,75,FALSE)</f>
        <v>#REF!</v>
      </c>
      <c r="B535" s="21"/>
      <c r="C535" s="23" t="e">
        <f>VLOOKUP(B535,#REF!,76,FALSE)</f>
        <v>#REF!</v>
      </c>
      <c r="D535" s="23" t="e">
        <f t="shared" si="8"/>
        <v>#REF!</v>
      </c>
      <c r="E535" s="24" t="e">
        <f>VLOOKUP(B535,#REF!,9,FALSE)&amp;CHAR(10)&amp;(DBCS(VLOOKUP(B535,#REF!,11,FALSE))&amp;(DBCS(VLOOKUP(B535,#REF!,10,FALSE))))</f>
        <v>#REF!</v>
      </c>
      <c r="F535" s="24" t="e">
        <f>IF(VLOOKUP(B535,#REF!,63,FALSE)="01","航空自衛隊第２補給処調達部長　村岡　良雄","航空自衛隊第２補給処調達部長代理調達管理課長　奥山　英樹")</f>
        <v>#REF!</v>
      </c>
      <c r="G535" s="25" t="e">
        <f>DATEVALUE(VLOOKUP(B535,#REF!,21,FALSE))</f>
        <v>#REF!</v>
      </c>
      <c r="H535" s="24" t="e">
        <f>VLOOKUP(B535,#REF!,18,FALSE)&amp;CHAR(10)&amp;(VLOOKUP(B535,#REF!,19,FALSE))</f>
        <v>#REF!</v>
      </c>
      <c r="I535" s="26" t="e">
        <f>VLOOKUP(H535,#REF!,2,FALSE)</f>
        <v>#REF!</v>
      </c>
      <c r="J535" s="11" t="e">
        <f>IF((VLOOKUP(B535,#REF!,68,FALSE)="55"),"一般競争入札","指名競争入札")</f>
        <v>#REF!</v>
      </c>
      <c r="K535" s="27" t="e">
        <f>IF(OR((VLOOKUP(B535,#REF!,66,FALSE)="1"),(VLOOKUP(B535,#REF!,8,FALSE)="1")),"非公開",(VLOOKUP(B535,#REF!,30,"FALSE")))</f>
        <v>#REF!</v>
      </c>
      <c r="L535" s="27" t="e">
        <f>VLOOKUP(B535,#REF!,29,FALSE)</f>
        <v>#REF!</v>
      </c>
      <c r="M535" s="28" t="e">
        <f>IF(OR((VLOOKUP(B535,#REF!,66,FALSE)="1"),(VLOOKUP(B535,#REF!,8,FALSE)="1")),"非公開",(ROUNDDOWN(L535/K535,3)))</f>
        <v>#REF!</v>
      </c>
      <c r="N535" s="13"/>
      <c r="O535" s="13"/>
      <c r="P535" s="13"/>
      <c r="Q535" s="14" t="s">
        <v>7</v>
      </c>
    </row>
    <row r="536" spans="1:17" ht="60" customHeight="1" x14ac:dyDescent="0.15">
      <c r="A536" s="22" t="e">
        <f>VLOOKUP(B536,#REF!,75,FALSE)</f>
        <v>#REF!</v>
      </c>
      <c r="B536" s="21"/>
      <c r="C536" s="23" t="e">
        <f>VLOOKUP(B536,#REF!,76,FALSE)</f>
        <v>#REF!</v>
      </c>
      <c r="D536" s="23" t="e">
        <f t="shared" si="8"/>
        <v>#REF!</v>
      </c>
      <c r="E536" s="24" t="e">
        <f>VLOOKUP(B536,#REF!,9,FALSE)&amp;CHAR(10)&amp;(DBCS(VLOOKUP(B536,#REF!,11,FALSE))&amp;(DBCS(VLOOKUP(B536,#REF!,10,FALSE))))</f>
        <v>#REF!</v>
      </c>
      <c r="F536" s="24" t="e">
        <f>IF(VLOOKUP(B536,#REF!,63,FALSE)="01","航空自衛隊第２補給処調達部長　村岡　良雄","航空自衛隊第２補給処調達部長代理調達管理課長　奥山　英樹")</f>
        <v>#REF!</v>
      </c>
      <c r="G536" s="25" t="e">
        <f>DATEVALUE(VLOOKUP(B536,#REF!,21,FALSE))</f>
        <v>#REF!</v>
      </c>
      <c r="H536" s="24" t="e">
        <f>VLOOKUP(B536,#REF!,18,FALSE)&amp;CHAR(10)&amp;(VLOOKUP(B536,#REF!,19,FALSE))</f>
        <v>#REF!</v>
      </c>
      <c r="I536" s="26" t="e">
        <f>VLOOKUP(H536,#REF!,2,FALSE)</f>
        <v>#REF!</v>
      </c>
      <c r="J536" s="11" t="e">
        <f>IF((VLOOKUP(B536,#REF!,68,FALSE)="55"),"一般競争入札","指名競争入札")</f>
        <v>#REF!</v>
      </c>
      <c r="K536" s="27" t="e">
        <f>IF(OR((VLOOKUP(B536,#REF!,66,FALSE)="1"),(VLOOKUP(B536,#REF!,8,FALSE)="1")),"非公開",(VLOOKUP(B536,#REF!,30,"FALSE")))</f>
        <v>#REF!</v>
      </c>
      <c r="L536" s="27" t="e">
        <f>VLOOKUP(B536,#REF!,29,FALSE)</f>
        <v>#REF!</v>
      </c>
      <c r="M536" s="28" t="e">
        <f>IF(OR((VLOOKUP(B536,#REF!,66,FALSE)="1"),(VLOOKUP(B536,#REF!,8,FALSE)="1")),"非公開",(ROUNDDOWN(L536/K536,3)))</f>
        <v>#REF!</v>
      </c>
      <c r="N536" s="13"/>
      <c r="O536" s="13"/>
      <c r="P536" s="13"/>
      <c r="Q536" s="14" t="s">
        <v>7</v>
      </c>
    </row>
    <row r="537" spans="1:17" ht="60" customHeight="1" x14ac:dyDescent="0.15">
      <c r="A537" s="22" t="e">
        <f>VLOOKUP(B537,#REF!,75,FALSE)</f>
        <v>#REF!</v>
      </c>
      <c r="B537" s="21"/>
      <c r="C537" s="23" t="e">
        <f>VLOOKUP(B537,#REF!,76,FALSE)</f>
        <v>#REF!</v>
      </c>
      <c r="D537" s="23" t="e">
        <f t="shared" si="8"/>
        <v>#REF!</v>
      </c>
      <c r="E537" s="24" t="e">
        <f>VLOOKUP(B537,#REF!,9,FALSE)&amp;CHAR(10)&amp;(DBCS(VLOOKUP(B537,#REF!,11,FALSE))&amp;(DBCS(VLOOKUP(B537,#REF!,10,FALSE))))</f>
        <v>#REF!</v>
      </c>
      <c r="F537" s="24" t="e">
        <f>IF(VLOOKUP(B537,#REF!,63,FALSE)="01","航空自衛隊第２補給処調達部長　村岡　良雄","航空自衛隊第２補給処調達部長代理調達管理課長　奥山　英樹")</f>
        <v>#REF!</v>
      </c>
      <c r="G537" s="25" t="e">
        <f>DATEVALUE(VLOOKUP(B537,#REF!,21,FALSE))</f>
        <v>#REF!</v>
      </c>
      <c r="H537" s="24" t="e">
        <f>VLOOKUP(B537,#REF!,18,FALSE)&amp;CHAR(10)&amp;(VLOOKUP(B537,#REF!,19,FALSE))</f>
        <v>#REF!</v>
      </c>
      <c r="I537" s="26" t="e">
        <f>VLOOKUP(H537,#REF!,2,FALSE)</f>
        <v>#REF!</v>
      </c>
      <c r="J537" s="11" t="e">
        <f>IF((VLOOKUP(B537,#REF!,68,FALSE)="55"),"一般競争入札","指名競争入札")</f>
        <v>#REF!</v>
      </c>
      <c r="K537" s="27" t="e">
        <f>IF(OR((VLOOKUP(B537,#REF!,66,FALSE)="1"),(VLOOKUP(B537,#REF!,8,FALSE)="1")),"非公開",(VLOOKUP(B537,#REF!,30,"FALSE")))</f>
        <v>#REF!</v>
      </c>
      <c r="L537" s="27" t="e">
        <f>VLOOKUP(B537,#REF!,29,FALSE)</f>
        <v>#REF!</v>
      </c>
      <c r="M537" s="28" t="e">
        <f>IF(OR((VLOOKUP(B537,#REF!,66,FALSE)="1"),(VLOOKUP(B537,#REF!,8,FALSE)="1")),"非公開",(ROUNDDOWN(L537/K537,3)))</f>
        <v>#REF!</v>
      </c>
      <c r="N537" s="13"/>
      <c r="O537" s="13"/>
      <c r="P537" s="13"/>
      <c r="Q537" s="14" t="s">
        <v>7</v>
      </c>
    </row>
    <row r="538" spans="1:17" ht="60" customHeight="1" x14ac:dyDescent="0.15">
      <c r="A538" s="22" t="e">
        <f>VLOOKUP(B538,#REF!,75,FALSE)</f>
        <v>#REF!</v>
      </c>
      <c r="B538" s="21"/>
      <c r="C538" s="23" t="e">
        <f>VLOOKUP(B538,#REF!,76,FALSE)</f>
        <v>#REF!</v>
      </c>
      <c r="D538" s="23" t="e">
        <f t="shared" si="8"/>
        <v>#REF!</v>
      </c>
      <c r="E538" s="24" t="e">
        <f>VLOOKUP(B538,#REF!,9,FALSE)&amp;CHAR(10)&amp;(DBCS(VLOOKUP(B538,#REF!,11,FALSE))&amp;(DBCS(VLOOKUP(B538,#REF!,10,FALSE))))</f>
        <v>#REF!</v>
      </c>
      <c r="F538" s="24" t="e">
        <f>IF(VLOOKUP(B538,#REF!,63,FALSE)="01","航空自衛隊第２補給処調達部長　村岡　良雄","航空自衛隊第２補給処調達部長代理調達管理課長　奥山　英樹")</f>
        <v>#REF!</v>
      </c>
      <c r="G538" s="25" t="e">
        <f>DATEVALUE(VLOOKUP(B538,#REF!,21,FALSE))</f>
        <v>#REF!</v>
      </c>
      <c r="H538" s="24" t="e">
        <f>VLOOKUP(B538,#REF!,18,FALSE)&amp;CHAR(10)&amp;(VLOOKUP(B538,#REF!,19,FALSE))</f>
        <v>#REF!</v>
      </c>
      <c r="I538" s="26" t="e">
        <f>VLOOKUP(H538,#REF!,2,FALSE)</f>
        <v>#REF!</v>
      </c>
      <c r="J538" s="11" t="e">
        <f>IF((VLOOKUP(B538,#REF!,68,FALSE)="55"),"一般競争入札","指名競争入札")</f>
        <v>#REF!</v>
      </c>
      <c r="K538" s="27" t="e">
        <f>IF(OR((VLOOKUP(B538,#REF!,66,FALSE)="1"),(VLOOKUP(B538,#REF!,8,FALSE)="1")),"非公開",(VLOOKUP(B538,#REF!,30,"FALSE")))</f>
        <v>#REF!</v>
      </c>
      <c r="L538" s="27" t="e">
        <f>VLOOKUP(B538,#REF!,29,FALSE)</f>
        <v>#REF!</v>
      </c>
      <c r="M538" s="28" t="e">
        <f>IF(OR((VLOOKUP(B538,#REF!,66,FALSE)="1"),(VLOOKUP(B538,#REF!,8,FALSE)="1")),"非公開",(ROUNDDOWN(L538/K538,3)))</f>
        <v>#REF!</v>
      </c>
      <c r="N538" s="13"/>
      <c r="O538" s="13"/>
      <c r="P538" s="13"/>
      <c r="Q538" s="14" t="s">
        <v>7</v>
      </c>
    </row>
    <row r="539" spans="1:17" ht="60" customHeight="1" x14ac:dyDescent="0.15">
      <c r="A539" s="22" t="e">
        <f>VLOOKUP(B539,#REF!,75,FALSE)</f>
        <v>#REF!</v>
      </c>
      <c r="B539" s="21"/>
      <c r="C539" s="23" t="e">
        <f>VLOOKUP(B539,#REF!,76,FALSE)</f>
        <v>#REF!</v>
      </c>
      <c r="D539" s="23" t="e">
        <f t="shared" si="8"/>
        <v>#REF!</v>
      </c>
      <c r="E539" s="24" t="e">
        <f>VLOOKUP(B539,#REF!,9,FALSE)&amp;CHAR(10)&amp;(DBCS(VLOOKUP(B539,#REF!,11,FALSE))&amp;(DBCS(VLOOKUP(B539,#REF!,10,FALSE))))</f>
        <v>#REF!</v>
      </c>
      <c r="F539" s="24" t="e">
        <f>IF(VLOOKUP(B539,#REF!,63,FALSE)="01","航空自衛隊第２補給処調達部長　村岡　良雄","航空自衛隊第２補給処調達部長代理調達管理課長　奥山　英樹")</f>
        <v>#REF!</v>
      </c>
      <c r="G539" s="25" t="e">
        <f>DATEVALUE(VLOOKUP(B539,#REF!,21,FALSE))</f>
        <v>#REF!</v>
      </c>
      <c r="H539" s="24" t="e">
        <f>VLOOKUP(B539,#REF!,18,FALSE)&amp;CHAR(10)&amp;(VLOOKUP(B539,#REF!,19,FALSE))</f>
        <v>#REF!</v>
      </c>
      <c r="I539" s="26" t="e">
        <f>VLOOKUP(H539,#REF!,2,FALSE)</f>
        <v>#REF!</v>
      </c>
      <c r="J539" s="11" t="e">
        <f>IF((VLOOKUP(B539,#REF!,68,FALSE)="55"),"一般競争入札","指名競争入札")</f>
        <v>#REF!</v>
      </c>
      <c r="K539" s="27" t="e">
        <f>IF(OR((VLOOKUP(B539,#REF!,66,FALSE)="1"),(VLOOKUP(B539,#REF!,8,FALSE)="1")),"非公開",(VLOOKUP(B539,#REF!,30,"FALSE")))</f>
        <v>#REF!</v>
      </c>
      <c r="L539" s="27" t="e">
        <f>VLOOKUP(B539,#REF!,29,FALSE)</f>
        <v>#REF!</v>
      </c>
      <c r="M539" s="28" t="e">
        <f>IF(OR((VLOOKUP(B539,#REF!,66,FALSE)="1"),(VLOOKUP(B539,#REF!,8,FALSE)="1")),"非公開",(ROUNDDOWN(L539/K539,3)))</f>
        <v>#REF!</v>
      </c>
      <c r="N539" s="13"/>
      <c r="O539" s="13"/>
      <c r="P539" s="13"/>
      <c r="Q539" s="14" t="s">
        <v>7</v>
      </c>
    </row>
    <row r="540" spans="1:17" ht="60" customHeight="1" x14ac:dyDescent="0.15">
      <c r="A540" s="22" t="e">
        <f>VLOOKUP(B540,#REF!,75,FALSE)</f>
        <v>#REF!</v>
      </c>
      <c r="B540" s="21"/>
      <c r="C540" s="23" t="e">
        <f>VLOOKUP(B540,#REF!,76,FALSE)</f>
        <v>#REF!</v>
      </c>
      <c r="D540" s="23" t="e">
        <f t="shared" si="8"/>
        <v>#REF!</v>
      </c>
      <c r="E540" s="24" t="e">
        <f>VLOOKUP(B540,#REF!,9,FALSE)&amp;CHAR(10)&amp;(DBCS(VLOOKUP(B540,#REF!,11,FALSE))&amp;(DBCS(VLOOKUP(B540,#REF!,10,FALSE))))</f>
        <v>#REF!</v>
      </c>
      <c r="F540" s="24" t="e">
        <f>IF(VLOOKUP(B540,#REF!,63,FALSE)="01","航空自衛隊第２補給処調達部長　村岡　良雄","航空自衛隊第２補給処調達部長代理調達管理課長　奥山　英樹")</f>
        <v>#REF!</v>
      </c>
      <c r="G540" s="25" t="e">
        <f>DATEVALUE(VLOOKUP(B540,#REF!,21,FALSE))</f>
        <v>#REF!</v>
      </c>
      <c r="H540" s="24" t="e">
        <f>VLOOKUP(B540,#REF!,18,FALSE)&amp;CHAR(10)&amp;(VLOOKUP(B540,#REF!,19,FALSE))</f>
        <v>#REF!</v>
      </c>
      <c r="I540" s="26" t="e">
        <f>VLOOKUP(H540,#REF!,2,FALSE)</f>
        <v>#REF!</v>
      </c>
      <c r="J540" s="11" t="e">
        <f>IF((VLOOKUP(B540,#REF!,68,FALSE)="55"),"一般競争入札","指名競争入札")</f>
        <v>#REF!</v>
      </c>
      <c r="K540" s="27" t="e">
        <f>IF(OR((VLOOKUP(B540,#REF!,66,FALSE)="1"),(VLOOKUP(B540,#REF!,8,FALSE)="1")),"非公開",(VLOOKUP(B540,#REF!,30,"FALSE")))</f>
        <v>#REF!</v>
      </c>
      <c r="L540" s="27" t="e">
        <f>VLOOKUP(B540,#REF!,29,FALSE)</f>
        <v>#REF!</v>
      </c>
      <c r="M540" s="28" t="e">
        <f>IF(OR((VLOOKUP(B540,#REF!,66,FALSE)="1"),(VLOOKUP(B540,#REF!,8,FALSE)="1")),"非公開",(ROUNDDOWN(L540/K540,3)))</f>
        <v>#REF!</v>
      </c>
      <c r="N540" s="13"/>
      <c r="O540" s="13"/>
      <c r="P540" s="13"/>
      <c r="Q540" s="14" t="s">
        <v>7</v>
      </c>
    </row>
    <row r="541" spans="1:17" ht="60" customHeight="1" x14ac:dyDescent="0.15">
      <c r="A541" s="22" t="e">
        <f>VLOOKUP(B541,#REF!,75,FALSE)</f>
        <v>#REF!</v>
      </c>
      <c r="B541" s="21"/>
      <c r="C541" s="23" t="e">
        <f>VLOOKUP(B541,#REF!,76,FALSE)</f>
        <v>#REF!</v>
      </c>
      <c r="D541" s="23" t="e">
        <f t="shared" si="8"/>
        <v>#REF!</v>
      </c>
      <c r="E541" s="24" t="e">
        <f>VLOOKUP(B541,#REF!,9,FALSE)&amp;CHAR(10)&amp;(DBCS(VLOOKUP(B541,#REF!,11,FALSE))&amp;(DBCS(VLOOKUP(B541,#REF!,10,FALSE))))</f>
        <v>#REF!</v>
      </c>
      <c r="F541" s="24" t="e">
        <f>IF(VLOOKUP(B541,#REF!,63,FALSE)="01","航空自衛隊第２補給処調達部長　村岡　良雄","航空自衛隊第２補給処調達部長代理調達管理課長　奥山　英樹")</f>
        <v>#REF!</v>
      </c>
      <c r="G541" s="25" t="e">
        <f>DATEVALUE(VLOOKUP(B541,#REF!,21,FALSE))</f>
        <v>#REF!</v>
      </c>
      <c r="H541" s="24" t="e">
        <f>VLOOKUP(B541,#REF!,18,FALSE)&amp;CHAR(10)&amp;(VLOOKUP(B541,#REF!,19,FALSE))</f>
        <v>#REF!</v>
      </c>
      <c r="I541" s="26" t="e">
        <f>VLOOKUP(H541,#REF!,2,FALSE)</f>
        <v>#REF!</v>
      </c>
      <c r="J541" s="11" t="e">
        <f>IF((VLOOKUP(B541,#REF!,68,FALSE)="55"),"一般競争入札","指名競争入札")</f>
        <v>#REF!</v>
      </c>
      <c r="K541" s="27" t="e">
        <f>IF(OR((VLOOKUP(B541,#REF!,66,FALSE)="1"),(VLOOKUP(B541,#REF!,8,FALSE)="1")),"非公開",(VLOOKUP(B541,#REF!,30,"FALSE")))</f>
        <v>#REF!</v>
      </c>
      <c r="L541" s="27" t="e">
        <f>VLOOKUP(B541,#REF!,29,FALSE)</f>
        <v>#REF!</v>
      </c>
      <c r="M541" s="28" t="e">
        <f>IF(OR((VLOOKUP(B541,#REF!,66,FALSE)="1"),(VLOOKUP(B541,#REF!,8,FALSE)="1")),"非公開",(ROUNDDOWN(L541/K541,3)))</f>
        <v>#REF!</v>
      </c>
      <c r="N541" s="13"/>
      <c r="O541" s="13"/>
      <c r="P541" s="13"/>
      <c r="Q541" s="14" t="s">
        <v>7</v>
      </c>
    </row>
    <row r="542" spans="1:17" ht="60" customHeight="1" x14ac:dyDescent="0.15">
      <c r="A542" s="22" t="e">
        <f>VLOOKUP(B542,#REF!,75,FALSE)</f>
        <v>#REF!</v>
      </c>
      <c r="B542" s="21"/>
      <c r="C542" s="23" t="e">
        <f>VLOOKUP(B542,#REF!,76,FALSE)</f>
        <v>#REF!</v>
      </c>
      <c r="D542" s="23" t="e">
        <f t="shared" si="8"/>
        <v>#REF!</v>
      </c>
      <c r="E542" s="24" t="e">
        <f>VLOOKUP(B542,#REF!,9,FALSE)&amp;CHAR(10)&amp;(DBCS(VLOOKUP(B542,#REF!,11,FALSE))&amp;(DBCS(VLOOKUP(B542,#REF!,10,FALSE))))</f>
        <v>#REF!</v>
      </c>
      <c r="F542" s="24" t="e">
        <f>IF(VLOOKUP(B542,#REF!,63,FALSE)="01","航空自衛隊第２補給処調達部長　村岡　良雄","航空自衛隊第２補給処調達部長代理調達管理課長　奥山　英樹")</f>
        <v>#REF!</v>
      </c>
      <c r="G542" s="25" t="e">
        <f>DATEVALUE(VLOOKUP(B542,#REF!,21,FALSE))</f>
        <v>#REF!</v>
      </c>
      <c r="H542" s="24" t="e">
        <f>VLOOKUP(B542,#REF!,18,FALSE)&amp;CHAR(10)&amp;(VLOOKUP(B542,#REF!,19,FALSE))</f>
        <v>#REF!</v>
      </c>
      <c r="I542" s="26" t="e">
        <f>VLOOKUP(H542,#REF!,2,FALSE)</f>
        <v>#REF!</v>
      </c>
      <c r="J542" s="11" t="e">
        <f>IF((VLOOKUP(B542,#REF!,68,FALSE)="55"),"一般競争入札","指名競争入札")</f>
        <v>#REF!</v>
      </c>
      <c r="K542" s="27" t="e">
        <f>IF(OR((VLOOKUP(B542,#REF!,66,FALSE)="1"),(VLOOKUP(B542,#REF!,8,FALSE)="1")),"非公開",(VLOOKUP(B542,#REF!,30,"FALSE")))</f>
        <v>#REF!</v>
      </c>
      <c r="L542" s="27" t="e">
        <f>VLOOKUP(B542,#REF!,29,FALSE)</f>
        <v>#REF!</v>
      </c>
      <c r="M542" s="28" t="e">
        <f>IF(OR((VLOOKUP(B542,#REF!,66,FALSE)="1"),(VLOOKUP(B542,#REF!,8,FALSE)="1")),"非公開",(ROUNDDOWN(L542/K542,3)))</f>
        <v>#REF!</v>
      </c>
      <c r="N542" s="13"/>
      <c r="O542" s="13"/>
      <c r="P542" s="13"/>
      <c r="Q542" s="14" t="s">
        <v>7</v>
      </c>
    </row>
    <row r="543" spans="1:17" ht="60" customHeight="1" x14ac:dyDescent="0.15">
      <c r="A543" s="22" t="e">
        <f>VLOOKUP(B543,#REF!,75,FALSE)</f>
        <v>#REF!</v>
      </c>
      <c r="B543" s="21"/>
      <c r="C543" s="23" t="e">
        <f>VLOOKUP(B543,#REF!,76,FALSE)</f>
        <v>#REF!</v>
      </c>
      <c r="D543" s="23" t="e">
        <f t="shared" si="8"/>
        <v>#REF!</v>
      </c>
      <c r="E543" s="24" t="e">
        <f>VLOOKUP(B543,#REF!,9,FALSE)&amp;CHAR(10)&amp;(DBCS(VLOOKUP(B543,#REF!,11,FALSE))&amp;(DBCS(VLOOKUP(B543,#REF!,10,FALSE))))</f>
        <v>#REF!</v>
      </c>
      <c r="F543" s="24" t="e">
        <f>IF(VLOOKUP(B543,#REF!,63,FALSE)="01","航空自衛隊第２補給処調達部長　村岡　良雄","航空自衛隊第２補給処調達部長代理調達管理課長　奥山　英樹")</f>
        <v>#REF!</v>
      </c>
      <c r="G543" s="25" t="e">
        <f>DATEVALUE(VLOOKUP(B543,#REF!,21,FALSE))</f>
        <v>#REF!</v>
      </c>
      <c r="H543" s="24" t="e">
        <f>VLOOKUP(B543,#REF!,18,FALSE)&amp;CHAR(10)&amp;(VLOOKUP(B543,#REF!,19,FALSE))</f>
        <v>#REF!</v>
      </c>
      <c r="I543" s="26" t="e">
        <f>VLOOKUP(H543,#REF!,2,FALSE)</f>
        <v>#REF!</v>
      </c>
      <c r="J543" s="11" t="e">
        <f>IF((VLOOKUP(B543,#REF!,68,FALSE)="55"),"一般競争入札","指名競争入札")</f>
        <v>#REF!</v>
      </c>
      <c r="K543" s="27" t="e">
        <f>IF(OR((VLOOKUP(B543,#REF!,66,FALSE)="1"),(VLOOKUP(B543,#REF!,8,FALSE)="1")),"非公開",(VLOOKUP(B543,#REF!,30,"FALSE")))</f>
        <v>#REF!</v>
      </c>
      <c r="L543" s="27" t="e">
        <f>VLOOKUP(B543,#REF!,29,FALSE)</f>
        <v>#REF!</v>
      </c>
      <c r="M543" s="28" t="e">
        <f>IF(OR((VLOOKUP(B543,#REF!,66,FALSE)="1"),(VLOOKUP(B543,#REF!,8,FALSE)="1")),"非公開",(ROUNDDOWN(L543/K543,3)))</f>
        <v>#REF!</v>
      </c>
      <c r="N543" s="13"/>
      <c r="O543" s="13"/>
      <c r="P543" s="13"/>
      <c r="Q543" s="14" t="s">
        <v>7</v>
      </c>
    </row>
    <row r="544" spans="1:17" ht="60" customHeight="1" x14ac:dyDescent="0.15">
      <c r="A544" s="22" t="e">
        <f>VLOOKUP(B544,#REF!,75,FALSE)</f>
        <v>#REF!</v>
      </c>
      <c r="B544" s="21"/>
      <c r="C544" s="23" t="e">
        <f>VLOOKUP(B544,#REF!,76,FALSE)</f>
        <v>#REF!</v>
      </c>
      <c r="D544" s="23" t="e">
        <f t="shared" si="8"/>
        <v>#REF!</v>
      </c>
      <c r="E544" s="24" t="e">
        <f>VLOOKUP(B544,#REF!,9,FALSE)&amp;CHAR(10)&amp;(DBCS(VLOOKUP(B544,#REF!,11,FALSE))&amp;(DBCS(VLOOKUP(B544,#REF!,10,FALSE))))</f>
        <v>#REF!</v>
      </c>
      <c r="F544" s="24" t="e">
        <f>IF(VLOOKUP(B544,#REF!,63,FALSE)="01","航空自衛隊第２補給処調達部長　村岡　良雄","航空自衛隊第２補給処調達部長代理調達管理課長　奥山　英樹")</f>
        <v>#REF!</v>
      </c>
      <c r="G544" s="25" t="e">
        <f>DATEVALUE(VLOOKUP(B544,#REF!,21,FALSE))</f>
        <v>#REF!</v>
      </c>
      <c r="H544" s="24" t="e">
        <f>VLOOKUP(B544,#REF!,18,FALSE)&amp;CHAR(10)&amp;(VLOOKUP(B544,#REF!,19,FALSE))</f>
        <v>#REF!</v>
      </c>
      <c r="I544" s="26" t="e">
        <f>VLOOKUP(H544,#REF!,2,FALSE)</f>
        <v>#REF!</v>
      </c>
      <c r="J544" s="11" t="e">
        <f>IF((VLOOKUP(B544,#REF!,68,FALSE)="55"),"一般競争入札","指名競争入札")</f>
        <v>#REF!</v>
      </c>
      <c r="K544" s="27" t="e">
        <f>IF(OR((VLOOKUP(B544,#REF!,66,FALSE)="1"),(VLOOKUP(B544,#REF!,8,FALSE)="1")),"非公開",(VLOOKUP(B544,#REF!,30,"FALSE")))</f>
        <v>#REF!</v>
      </c>
      <c r="L544" s="27" t="e">
        <f>VLOOKUP(B544,#REF!,29,FALSE)</f>
        <v>#REF!</v>
      </c>
      <c r="M544" s="28" t="e">
        <f>IF(OR((VLOOKUP(B544,#REF!,66,FALSE)="1"),(VLOOKUP(B544,#REF!,8,FALSE)="1")),"非公開",(ROUNDDOWN(L544/K544,3)))</f>
        <v>#REF!</v>
      </c>
      <c r="N544" s="13"/>
      <c r="O544" s="13"/>
      <c r="P544" s="13"/>
      <c r="Q544" s="14" t="s">
        <v>7</v>
      </c>
    </row>
    <row r="545" spans="1:17" ht="60" customHeight="1" x14ac:dyDescent="0.15">
      <c r="A545" s="22" t="e">
        <f>VLOOKUP(B545,#REF!,75,FALSE)</f>
        <v>#REF!</v>
      </c>
      <c r="B545" s="21"/>
      <c r="C545" s="23" t="e">
        <f>VLOOKUP(B545,#REF!,76,FALSE)</f>
        <v>#REF!</v>
      </c>
      <c r="D545" s="23" t="e">
        <f t="shared" si="8"/>
        <v>#REF!</v>
      </c>
      <c r="E545" s="24" t="e">
        <f>VLOOKUP(B545,#REF!,9,FALSE)&amp;CHAR(10)&amp;(DBCS(VLOOKUP(B545,#REF!,11,FALSE))&amp;(DBCS(VLOOKUP(B545,#REF!,10,FALSE))))</f>
        <v>#REF!</v>
      </c>
      <c r="F545" s="24" t="e">
        <f>IF(VLOOKUP(B545,#REF!,63,FALSE)="01","航空自衛隊第２補給処調達部長　村岡　良雄","航空自衛隊第２補給処調達部長代理調達管理課長　奥山　英樹")</f>
        <v>#REF!</v>
      </c>
      <c r="G545" s="25" t="e">
        <f>DATEVALUE(VLOOKUP(B545,#REF!,21,FALSE))</f>
        <v>#REF!</v>
      </c>
      <c r="H545" s="24" t="e">
        <f>VLOOKUP(B545,#REF!,18,FALSE)&amp;CHAR(10)&amp;(VLOOKUP(B545,#REF!,19,FALSE))</f>
        <v>#REF!</v>
      </c>
      <c r="I545" s="26" t="e">
        <f>VLOOKUP(H545,#REF!,2,FALSE)</f>
        <v>#REF!</v>
      </c>
      <c r="J545" s="11" t="e">
        <f>IF((VLOOKUP(B545,#REF!,68,FALSE)="55"),"一般競争入札","指名競争入札")</f>
        <v>#REF!</v>
      </c>
      <c r="K545" s="27" t="e">
        <f>IF(OR((VLOOKUP(B545,#REF!,66,FALSE)="1"),(VLOOKUP(B545,#REF!,8,FALSE)="1")),"非公開",(VLOOKUP(B545,#REF!,30,"FALSE")))</f>
        <v>#REF!</v>
      </c>
      <c r="L545" s="27" t="e">
        <f>VLOOKUP(B545,#REF!,29,FALSE)</f>
        <v>#REF!</v>
      </c>
      <c r="M545" s="28" t="e">
        <f>IF(OR((VLOOKUP(B545,#REF!,66,FALSE)="1"),(VLOOKUP(B545,#REF!,8,FALSE)="1")),"非公開",(ROUNDDOWN(L545/K545,3)))</f>
        <v>#REF!</v>
      </c>
      <c r="N545" s="13"/>
      <c r="O545" s="13"/>
      <c r="P545" s="13"/>
      <c r="Q545" s="14" t="s">
        <v>7</v>
      </c>
    </row>
    <row r="546" spans="1:17" ht="60" customHeight="1" x14ac:dyDescent="0.15">
      <c r="A546" s="22" t="e">
        <f>VLOOKUP(B546,#REF!,75,FALSE)</f>
        <v>#REF!</v>
      </c>
      <c r="B546" s="21"/>
      <c r="C546" s="23" t="e">
        <f>VLOOKUP(B546,#REF!,76,FALSE)</f>
        <v>#REF!</v>
      </c>
      <c r="D546" s="23" t="e">
        <f t="shared" si="8"/>
        <v>#REF!</v>
      </c>
      <c r="E546" s="24" t="e">
        <f>VLOOKUP(B546,#REF!,9,FALSE)&amp;CHAR(10)&amp;(DBCS(VLOOKUP(B546,#REF!,11,FALSE))&amp;(DBCS(VLOOKUP(B546,#REF!,10,FALSE))))</f>
        <v>#REF!</v>
      </c>
      <c r="F546" s="24" t="e">
        <f>IF(VLOOKUP(B546,#REF!,63,FALSE)="01","航空自衛隊第２補給処調達部長　村岡　良雄","航空自衛隊第２補給処調達部長代理調達管理課長　奥山　英樹")</f>
        <v>#REF!</v>
      </c>
      <c r="G546" s="25" t="e">
        <f>DATEVALUE(VLOOKUP(B546,#REF!,21,FALSE))</f>
        <v>#REF!</v>
      </c>
      <c r="H546" s="24" t="e">
        <f>VLOOKUP(B546,#REF!,18,FALSE)&amp;CHAR(10)&amp;(VLOOKUP(B546,#REF!,19,FALSE))</f>
        <v>#REF!</v>
      </c>
      <c r="I546" s="26" t="e">
        <f>VLOOKUP(H546,#REF!,2,FALSE)</f>
        <v>#REF!</v>
      </c>
      <c r="J546" s="11" t="e">
        <f>IF((VLOOKUP(B546,#REF!,68,FALSE)="55"),"一般競争入札","指名競争入札")</f>
        <v>#REF!</v>
      </c>
      <c r="K546" s="27" t="e">
        <f>IF(OR((VLOOKUP(B546,#REF!,66,FALSE)="1"),(VLOOKUP(B546,#REF!,8,FALSE)="1")),"非公開",(VLOOKUP(B546,#REF!,30,"FALSE")))</f>
        <v>#REF!</v>
      </c>
      <c r="L546" s="27" t="e">
        <f>VLOOKUP(B546,#REF!,29,FALSE)</f>
        <v>#REF!</v>
      </c>
      <c r="M546" s="28" t="e">
        <f>IF(OR((VLOOKUP(B546,#REF!,66,FALSE)="1"),(VLOOKUP(B546,#REF!,8,FALSE)="1")),"非公開",(ROUNDDOWN(L546/K546,3)))</f>
        <v>#REF!</v>
      </c>
      <c r="N546" s="13"/>
      <c r="O546" s="13"/>
      <c r="P546" s="13"/>
      <c r="Q546" s="14" t="s">
        <v>7</v>
      </c>
    </row>
    <row r="547" spans="1:17" ht="60" customHeight="1" x14ac:dyDescent="0.15">
      <c r="A547" s="22" t="e">
        <f>VLOOKUP(B547,#REF!,75,FALSE)</f>
        <v>#REF!</v>
      </c>
      <c r="B547" s="21"/>
      <c r="C547" s="23" t="e">
        <f>VLOOKUP(B547,#REF!,76,FALSE)</f>
        <v>#REF!</v>
      </c>
      <c r="D547" s="23" t="e">
        <f t="shared" si="8"/>
        <v>#REF!</v>
      </c>
      <c r="E547" s="24" t="e">
        <f>VLOOKUP(B547,#REF!,9,FALSE)&amp;CHAR(10)&amp;(DBCS(VLOOKUP(B547,#REF!,11,FALSE))&amp;(DBCS(VLOOKUP(B547,#REF!,10,FALSE))))</f>
        <v>#REF!</v>
      </c>
      <c r="F547" s="24" t="e">
        <f>IF(VLOOKUP(B547,#REF!,63,FALSE)="01","航空自衛隊第２補給処調達部長　村岡　良雄","航空自衛隊第２補給処調達部長代理調達管理課長　奥山　英樹")</f>
        <v>#REF!</v>
      </c>
      <c r="G547" s="25" t="e">
        <f>DATEVALUE(VLOOKUP(B547,#REF!,21,FALSE))</f>
        <v>#REF!</v>
      </c>
      <c r="H547" s="24" t="e">
        <f>VLOOKUP(B547,#REF!,18,FALSE)&amp;CHAR(10)&amp;(VLOOKUP(B547,#REF!,19,FALSE))</f>
        <v>#REF!</v>
      </c>
      <c r="I547" s="26" t="e">
        <f>VLOOKUP(H547,#REF!,2,FALSE)</f>
        <v>#REF!</v>
      </c>
      <c r="J547" s="11" t="e">
        <f>IF((VLOOKUP(B547,#REF!,68,FALSE)="55"),"一般競争入札","指名競争入札")</f>
        <v>#REF!</v>
      </c>
      <c r="K547" s="27" t="e">
        <f>IF(OR((VLOOKUP(B547,#REF!,66,FALSE)="1"),(VLOOKUP(B547,#REF!,8,FALSE)="1")),"非公開",(VLOOKUP(B547,#REF!,30,"FALSE")))</f>
        <v>#REF!</v>
      </c>
      <c r="L547" s="27" t="e">
        <f>VLOOKUP(B547,#REF!,29,FALSE)</f>
        <v>#REF!</v>
      </c>
      <c r="M547" s="28" t="e">
        <f>IF(OR((VLOOKUP(B547,#REF!,66,FALSE)="1"),(VLOOKUP(B547,#REF!,8,FALSE)="1")),"非公開",(ROUNDDOWN(L547/K547,3)))</f>
        <v>#REF!</v>
      </c>
      <c r="N547" s="13"/>
      <c r="O547" s="13"/>
      <c r="P547" s="13"/>
      <c r="Q547" s="14" t="s">
        <v>7</v>
      </c>
    </row>
    <row r="548" spans="1:17" ht="60" customHeight="1" x14ac:dyDescent="0.15">
      <c r="A548" s="22" t="e">
        <f>VLOOKUP(B548,#REF!,75,FALSE)</f>
        <v>#REF!</v>
      </c>
      <c r="B548" s="21"/>
      <c r="C548" s="23" t="e">
        <f>VLOOKUP(B548,#REF!,76,FALSE)</f>
        <v>#REF!</v>
      </c>
      <c r="D548" s="23" t="e">
        <f t="shared" si="8"/>
        <v>#REF!</v>
      </c>
      <c r="E548" s="24" t="e">
        <f>VLOOKUP(B548,#REF!,9,FALSE)&amp;CHAR(10)&amp;(DBCS(VLOOKUP(B548,#REF!,11,FALSE))&amp;(DBCS(VLOOKUP(B548,#REF!,10,FALSE))))</f>
        <v>#REF!</v>
      </c>
      <c r="F548" s="24" t="e">
        <f>IF(VLOOKUP(B548,#REF!,63,FALSE)="01","航空自衛隊第２補給処調達部長　村岡　良雄","航空自衛隊第２補給処調達部長代理調達管理課長　奥山　英樹")</f>
        <v>#REF!</v>
      </c>
      <c r="G548" s="25" t="e">
        <f>DATEVALUE(VLOOKUP(B548,#REF!,21,FALSE))</f>
        <v>#REF!</v>
      </c>
      <c r="H548" s="24" t="e">
        <f>VLOOKUP(B548,#REF!,18,FALSE)&amp;CHAR(10)&amp;(VLOOKUP(B548,#REF!,19,FALSE))</f>
        <v>#REF!</v>
      </c>
      <c r="I548" s="26" t="e">
        <f>VLOOKUP(H548,#REF!,2,FALSE)</f>
        <v>#REF!</v>
      </c>
      <c r="J548" s="11" t="e">
        <f>IF((VLOOKUP(B548,#REF!,68,FALSE)="55"),"一般競争入札","指名競争入札")</f>
        <v>#REF!</v>
      </c>
      <c r="K548" s="27" t="e">
        <f>IF(OR((VLOOKUP(B548,#REF!,66,FALSE)="1"),(VLOOKUP(B548,#REF!,8,FALSE)="1")),"非公開",(VLOOKUP(B548,#REF!,30,"FALSE")))</f>
        <v>#REF!</v>
      </c>
      <c r="L548" s="27" t="e">
        <f>VLOOKUP(B548,#REF!,29,FALSE)</f>
        <v>#REF!</v>
      </c>
      <c r="M548" s="28" t="e">
        <f>IF(OR((VLOOKUP(B548,#REF!,66,FALSE)="1"),(VLOOKUP(B548,#REF!,8,FALSE)="1")),"非公開",(ROUNDDOWN(L548/K548,3)))</f>
        <v>#REF!</v>
      </c>
      <c r="N548" s="13"/>
      <c r="O548" s="13"/>
      <c r="P548" s="13"/>
      <c r="Q548" s="14" t="s">
        <v>7</v>
      </c>
    </row>
    <row r="549" spans="1:17" ht="60" customHeight="1" x14ac:dyDescent="0.15">
      <c r="A549" s="22" t="e">
        <f>VLOOKUP(B549,#REF!,75,FALSE)</f>
        <v>#REF!</v>
      </c>
      <c r="B549" s="21"/>
      <c r="C549" s="23" t="e">
        <f>VLOOKUP(B549,#REF!,76,FALSE)</f>
        <v>#REF!</v>
      </c>
      <c r="D549" s="23" t="e">
        <f t="shared" si="8"/>
        <v>#REF!</v>
      </c>
      <c r="E549" s="24" t="e">
        <f>VLOOKUP(B549,#REF!,9,FALSE)&amp;CHAR(10)&amp;(DBCS(VLOOKUP(B549,#REF!,11,FALSE))&amp;(DBCS(VLOOKUP(B549,#REF!,10,FALSE))))</f>
        <v>#REF!</v>
      </c>
      <c r="F549" s="24" t="e">
        <f>IF(VLOOKUP(B549,#REF!,63,FALSE)="01","航空自衛隊第２補給処調達部長　村岡　良雄","航空自衛隊第２補給処調達部長代理調達管理課長　奥山　英樹")</f>
        <v>#REF!</v>
      </c>
      <c r="G549" s="25" t="e">
        <f>DATEVALUE(VLOOKUP(B549,#REF!,21,FALSE))</f>
        <v>#REF!</v>
      </c>
      <c r="H549" s="24" t="e">
        <f>VLOOKUP(B549,#REF!,18,FALSE)&amp;CHAR(10)&amp;(VLOOKUP(B549,#REF!,19,FALSE))</f>
        <v>#REF!</v>
      </c>
      <c r="I549" s="26" t="e">
        <f>VLOOKUP(H549,#REF!,2,FALSE)</f>
        <v>#REF!</v>
      </c>
      <c r="J549" s="11" t="e">
        <f>IF((VLOOKUP(B549,#REF!,68,FALSE)="55"),"一般競争入札","指名競争入札")</f>
        <v>#REF!</v>
      </c>
      <c r="K549" s="27" t="e">
        <f>IF(OR((VLOOKUP(B549,#REF!,66,FALSE)="1"),(VLOOKUP(B549,#REF!,8,FALSE)="1")),"非公開",(VLOOKUP(B549,#REF!,30,"FALSE")))</f>
        <v>#REF!</v>
      </c>
      <c r="L549" s="27" t="e">
        <f>VLOOKUP(B549,#REF!,29,FALSE)</f>
        <v>#REF!</v>
      </c>
      <c r="M549" s="28" t="e">
        <f>IF(OR((VLOOKUP(B549,#REF!,66,FALSE)="1"),(VLOOKUP(B549,#REF!,8,FALSE)="1")),"非公開",(ROUNDDOWN(L549/K549,3)))</f>
        <v>#REF!</v>
      </c>
      <c r="N549" s="13"/>
      <c r="O549" s="13"/>
      <c r="P549" s="13"/>
      <c r="Q549" s="14" t="s">
        <v>7</v>
      </c>
    </row>
    <row r="550" spans="1:17" ht="60" customHeight="1" x14ac:dyDescent="0.15">
      <c r="A550" s="22" t="e">
        <f>VLOOKUP(B550,#REF!,75,FALSE)</f>
        <v>#REF!</v>
      </c>
      <c r="B550" s="21"/>
      <c r="C550" s="23" t="e">
        <f>VLOOKUP(B550,#REF!,76,FALSE)</f>
        <v>#REF!</v>
      </c>
      <c r="D550" s="23" t="e">
        <f t="shared" si="8"/>
        <v>#REF!</v>
      </c>
      <c r="E550" s="24" t="e">
        <f>VLOOKUP(B550,#REF!,9,FALSE)&amp;CHAR(10)&amp;(DBCS(VLOOKUP(B550,#REF!,11,FALSE))&amp;(DBCS(VLOOKUP(B550,#REF!,10,FALSE))))</f>
        <v>#REF!</v>
      </c>
      <c r="F550" s="24" t="e">
        <f>IF(VLOOKUP(B550,#REF!,63,FALSE)="01","航空自衛隊第２補給処調達部長　村岡　良雄","航空自衛隊第２補給処調達部長代理調達管理課長　奥山　英樹")</f>
        <v>#REF!</v>
      </c>
      <c r="G550" s="25" t="e">
        <f>DATEVALUE(VLOOKUP(B550,#REF!,21,FALSE))</f>
        <v>#REF!</v>
      </c>
      <c r="H550" s="24" t="e">
        <f>VLOOKUP(B550,#REF!,18,FALSE)&amp;CHAR(10)&amp;(VLOOKUP(B550,#REF!,19,FALSE))</f>
        <v>#REF!</v>
      </c>
      <c r="I550" s="26" t="e">
        <f>VLOOKUP(H550,#REF!,2,FALSE)</f>
        <v>#REF!</v>
      </c>
      <c r="J550" s="11" t="e">
        <f>IF((VLOOKUP(B550,#REF!,68,FALSE)="55"),"一般競争入札","指名競争入札")</f>
        <v>#REF!</v>
      </c>
      <c r="K550" s="27" t="e">
        <f>IF(OR((VLOOKUP(B550,#REF!,66,FALSE)="1"),(VLOOKUP(B550,#REF!,8,FALSE)="1")),"非公開",(VLOOKUP(B550,#REF!,30,"FALSE")))</f>
        <v>#REF!</v>
      </c>
      <c r="L550" s="27" t="e">
        <f>VLOOKUP(B550,#REF!,29,FALSE)</f>
        <v>#REF!</v>
      </c>
      <c r="M550" s="28" t="e">
        <f>IF(OR((VLOOKUP(B550,#REF!,66,FALSE)="1"),(VLOOKUP(B550,#REF!,8,FALSE)="1")),"非公開",(ROUNDDOWN(L550/K550,3)))</f>
        <v>#REF!</v>
      </c>
      <c r="N550" s="13"/>
      <c r="O550" s="13"/>
      <c r="P550" s="13"/>
      <c r="Q550" s="14" t="s">
        <v>7</v>
      </c>
    </row>
    <row r="551" spans="1:17" ht="60" customHeight="1" x14ac:dyDescent="0.15">
      <c r="A551" s="22" t="e">
        <f>VLOOKUP(B551,#REF!,75,FALSE)</f>
        <v>#REF!</v>
      </c>
      <c r="B551" s="21"/>
      <c r="C551" s="23" t="e">
        <f>VLOOKUP(B551,#REF!,76,FALSE)</f>
        <v>#REF!</v>
      </c>
      <c r="D551" s="23" t="e">
        <f t="shared" si="8"/>
        <v>#REF!</v>
      </c>
      <c r="E551" s="24" t="e">
        <f>VLOOKUP(B551,#REF!,9,FALSE)&amp;CHAR(10)&amp;(DBCS(VLOOKUP(B551,#REF!,11,FALSE))&amp;(DBCS(VLOOKUP(B551,#REF!,10,FALSE))))</f>
        <v>#REF!</v>
      </c>
      <c r="F551" s="24" t="e">
        <f>IF(VLOOKUP(B551,#REF!,63,FALSE)="01","航空自衛隊第２補給処調達部長　村岡　良雄","航空自衛隊第２補給処調達部長代理調達管理課長　奥山　英樹")</f>
        <v>#REF!</v>
      </c>
      <c r="G551" s="25" t="e">
        <f>DATEVALUE(VLOOKUP(B551,#REF!,21,FALSE))</f>
        <v>#REF!</v>
      </c>
      <c r="H551" s="24" t="e">
        <f>VLOOKUP(B551,#REF!,18,FALSE)&amp;CHAR(10)&amp;(VLOOKUP(B551,#REF!,19,FALSE))</f>
        <v>#REF!</v>
      </c>
      <c r="I551" s="26" t="e">
        <f>VLOOKUP(H551,#REF!,2,FALSE)</f>
        <v>#REF!</v>
      </c>
      <c r="J551" s="11" t="e">
        <f>IF((VLOOKUP(B551,#REF!,68,FALSE)="55"),"一般競争入札","指名競争入札")</f>
        <v>#REF!</v>
      </c>
      <c r="K551" s="27" t="e">
        <f>IF(OR((VLOOKUP(B551,#REF!,66,FALSE)="1"),(VLOOKUP(B551,#REF!,8,FALSE)="1")),"非公開",(VLOOKUP(B551,#REF!,30,"FALSE")))</f>
        <v>#REF!</v>
      </c>
      <c r="L551" s="27" t="e">
        <f>VLOOKUP(B551,#REF!,29,FALSE)</f>
        <v>#REF!</v>
      </c>
      <c r="M551" s="28" t="e">
        <f>IF(OR((VLOOKUP(B551,#REF!,66,FALSE)="1"),(VLOOKUP(B551,#REF!,8,FALSE)="1")),"非公開",(ROUNDDOWN(L551/K551,3)))</f>
        <v>#REF!</v>
      </c>
      <c r="N551" s="13"/>
      <c r="O551" s="13"/>
      <c r="P551" s="13"/>
      <c r="Q551" s="14" t="s">
        <v>7</v>
      </c>
    </row>
    <row r="552" spans="1:17" ht="60" customHeight="1" x14ac:dyDescent="0.15">
      <c r="A552" s="22" t="e">
        <f>VLOOKUP(B552,#REF!,75,FALSE)</f>
        <v>#REF!</v>
      </c>
      <c r="B552" s="21"/>
      <c r="C552" s="23" t="e">
        <f>VLOOKUP(B552,#REF!,76,FALSE)</f>
        <v>#REF!</v>
      </c>
      <c r="D552" s="23" t="e">
        <f t="shared" si="8"/>
        <v>#REF!</v>
      </c>
      <c r="E552" s="24" t="e">
        <f>VLOOKUP(B552,#REF!,9,FALSE)&amp;CHAR(10)&amp;(DBCS(VLOOKUP(B552,#REF!,11,FALSE))&amp;(DBCS(VLOOKUP(B552,#REF!,10,FALSE))))</f>
        <v>#REF!</v>
      </c>
      <c r="F552" s="24" t="e">
        <f>IF(VLOOKUP(B552,#REF!,63,FALSE)="01","航空自衛隊第２補給処調達部長　村岡　良雄","航空自衛隊第２補給処調達部長代理調達管理課長　奥山　英樹")</f>
        <v>#REF!</v>
      </c>
      <c r="G552" s="25" t="e">
        <f>DATEVALUE(VLOOKUP(B552,#REF!,21,FALSE))</f>
        <v>#REF!</v>
      </c>
      <c r="H552" s="24" t="e">
        <f>VLOOKUP(B552,#REF!,18,FALSE)&amp;CHAR(10)&amp;(VLOOKUP(B552,#REF!,19,FALSE))</f>
        <v>#REF!</v>
      </c>
      <c r="I552" s="26" t="e">
        <f>VLOOKUP(H552,#REF!,2,FALSE)</f>
        <v>#REF!</v>
      </c>
      <c r="J552" s="11" t="e">
        <f>IF((VLOOKUP(B552,#REF!,68,FALSE)="55"),"一般競争入札","指名競争入札")</f>
        <v>#REF!</v>
      </c>
      <c r="K552" s="27" t="e">
        <f>IF(OR((VLOOKUP(B552,#REF!,66,FALSE)="1"),(VLOOKUP(B552,#REF!,8,FALSE)="1")),"非公開",(VLOOKUP(B552,#REF!,30,"FALSE")))</f>
        <v>#REF!</v>
      </c>
      <c r="L552" s="27" t="e">
        <f>VLOOKUP(B552,#REF!,29,FALSE)</f>
        <v>#REF!</v>
      </c>
      <c r="M552" s="28" t="e">
        <f>IF(OR((VLOOKUP(B552,#REF!,66,FALSE)="1"),(VLOOKUP(B552,#REF!,8,FALSE)="1")),"非公開",(ROUNDDOWN(L552/K552,3)))</f>
        <v>#REF!</v>
      </c>
      <c r="N552" s="13"/>
      <c r="O552" s="13"/>
      <c r="P552" s="13"/>
      <c r="Q552" s="14" t="s">
        <v>7</v>
      </c>
    </row>
    <row r="553" spans="1:17" ht="60" customHeight="1" x14ac:dyDescent="0.15">
      <c r="A553" s="22" t="e">
        <f>VLOOKUP(B553,#REF!,75,FALSE)</f>
        <v>#REF!</v>
      </c>
      <c r="B553" s="21"/>
      <c r="C553" s="23" t="e">
        <f>VLOOKUP(B553,#REF!,76,FALSE)</f>
        <v>#REF!</v>
      </c>
      <c r="D553" s="23" t="e">
        <f t="shared" si="8"/>
        <v>#REF!</v>
      </c>
      <c r="E553" s="24" t="e">
        <f>VLOOKUP(B553,#REF!,9,FALSE)&amp;CHAR(10)&amp;(DBCS(VLOOKUP(B553,#REF!,11,FALSE))&amp;(DBCS(VLOOKUP(B553,#REF!,10,FALSE))))</f>
        <v>#REF!</v>
      </c>
      <c r="F553" s="24" t="e">
        <f>IF(VLOOKUP(B553,#REF!,63,FALSE)="01","航空自衛隊第２補給処調達部長　村岡　良雄","航空自衛隊第２補給処調達部長代理調達管理課長　奥山　英樹")</f>
        <v>#REF!</v>
      </c>
      <c r="G553" s="25" t="e">
        <f>DATEVALUE(VLOOKUP(B553,#REF!,21,FALSE))</f>
        <v>#REF!</v>
      </c>
      <c r="H553" s="24" t="e">
        <f>VLOOKUP(B553,#REF!,18,FALSE)&amp;CHAR(10)&amp;(VLOOKUP(B553,#REF!,19,FALSE))</f>
        <v>#REF!</v>
      </c>
      <c r="I553" s="26" t="e">
        <f>VLOOKUP(H553,#REF!,2,FALSE)</f>
        <v>#REF!</v>
      </c>
      <c r="J553" s="11" t="e">
        <f>IF((VLOOKUP(B553,#REF!,68,FALSE)="55"),"一般競争入札","指名競争入札")</f>
        <v>#REF!</v>
      </c>
      <c r="K553" s="27" t="e">
        <f>IF(OR((VLOOKUP(B553,#REF!,66,FALSE)="1"),(VLOOKUP(B553,#REF!,8,FALSE)="1")),"非公開",(VLOOKUP(B553,#REF!,30,"FALSE")))</f>
        <v>#REF!</v>
      </c>
      <c r="L553" s="27" t="e">
        <f>VLOOKUP(B553,#REF!,29,FALSE)</f>
        <v>#REF!</v>
      </c>
      <c r="M553" s="28" t="e">
        <f>IF(OR((VLOOKUP(B553,#REF!,66,FALSE)="1"),(VLOOKUP(B553,#REF!,8,FALSE)="1")),"非公開",(ROUNDDOWN(L553/K553,3)))</f>
        <v>#REF!</v>
      </c>
      <c r="N553" s="13"/>
      <c r="O553" s="13"/>
      <c r="P553" s="13"/>
      <c r="Q553" s="14" t="s">
        <v>7</v>
      </c>
    </row>
    <row r="554" spans="1:17" ht="60" customHeight="1" x14ac:dyDescent="0.15">
      <c r="A554" s="22" t="e">
        <f>VLOOKUP(B554,#REF!,75,FALSE)</f>
        <v>#REF!</v>
      </c>
      <c r="B554" s="21"/>
      <c r="C554" s="23" t="e">
        <f>VLOOKUP(B554,#REF!,76,FALSE)</f>
        <v>#REF!</v>
      </c>
      <c r="D554" s="23" t="e">
        <f t="shared" si="8"/>
        <v>#REF!</v>
      </c>
      <c r="E554" s="24" t="e">
        <f>VLOOKUP(B554,#REF!,9,FALSE)&amp;CHAR(10)&amp;(DBCS(VLOOKUP(B554,#REF!,11,FALSE))&amp;(DBCS(VLOOKUP(B554,#REF!,10,FALSE))))</f>
        <v>#REF!</v>
      </c>
      <c r="F554" s="24" t="e">
        <f>IF(VLOOKUP(B554,#REF!,63,FALSE)="01","航空自衛隊第２補給処調達部長　村岡　良雄","航空自衛隊第２補給処調達部長代理調達管理課長　奥山　英樹")</f>
        <v>#REF!</v>
      </c>
      <c r="G554" s="25" t="e">
        <f>DATEVALUE(VLOOKUP(B554,#REF!,21,FALSE))</f>
        <v>#REF!</v>
      </c>
      <c r="H554" s="24" t="e">
        <f>VLOOKUP(B554,#REF!,18,FALSE)&amp;CHAR(10)&amp;(VLOOKUP(B554,#REF!,19,FALSE))</f>
        <v>#REF!</v>
      </c>
      <c r="I554" s="26" t="e">
        <f>VLOOKUP(H554,#REF!,2,FALSE)</f>
        <v>#REF!</v>
      </c>
      <c r="J554" s="11" t="e">
        <f>IF((VLOOKUP(B554,#REF!,68,FALSE)="55"),"一般競争入札","指名競争入札")</f>
        <v>#REF!</v>
      </c>
      <c r="K554" s="27" t="e">
        <f>IF(OR((VLOOKUP(B554,#REF!,66,FALSE)="1"),(VLOOKUP(B554,#REF!,8,FALSE)="1")),"非公開",(VLOOKUP(B554,#REF!,30,"FALSE")))</f>
        <v>#REF!</v>
      </c>
      <c r="L554" s="27" t="e">
        <f>VLOOKUP(B554,#REF!,29,FALSE)</f>
        <v>#REF!</v>
      </c>
      <c r="M554" s="28" t="e">
        <f>IF(OR((VLOOKUP(B554,#REF!,66,FALSE)="1"),(VLOOKUP(B554,#REF!,8,FALSE)="1")),"非公開",(ROUNDDOWN(L554/K554,3)))</f>
        <v>#REF!</v>
      </c>
      <c r="N554" s="13"/>
      <c r="O554" s="13"/>
      <c r="P554" s="13"/>
      <c r="Q554" s="14" t="s">
        <v>7</v>
      </c>
    </row>
    <row r="555" spans="1:17" ht="60" customHeight="1" x14ac:dyDescent="0.15">
      <c r="A555" s="22" t="e">
        <f>VLOOKUP(B555,#REF!,75,FALSE)</f>
        <v>#REF!</v>
      </c>
      <c r="B555" s="21"/>
      <c r="C555" s="23" t="e">
        <f>VLOOKUP(B555,#REF!,76,FALSE)</f>
        <v>#REF!</v>
      </c>
      <c r="D555" s="23" t="e">
        <f t="shared" si="8"/>
        <v>#REF!</v>
      </c>
      <c r="E555" s="24" t="e">
        <f>VLOOKUP(B555,#REF!,9,FALSE)&amp;CHAR(10)&amp;(DBCS(VLOOKUP(B555,#REF!,11,FALSE))&amp;(DBCS(VLOOKUP(B555,#REF!,10,FALSE))))</f>
        <v>#REF!</v>
      </c>
      <c r="F555" s="24" t="e">
        <f>IF(VLOOKUP(B555,#REF!,63,FALSE)="01","航空自衛隊第２補給処調達部長　村岡　良雄","航空自衛隊第２補給処調達部長代理調達管理課長　奥山　英樹")</f>
        <v>#REF!</v>
      </c>
      <c r="G555" s="25" t="e">
        <f>DATEVALUE(VLOOKUP(B555,#REF!,21,FALSE))</f>
        <v>#REF!</v>
      </c>
      <c r="H555" s="24" t="e">
        <f>VLOOKUP(B555,#REF!,18,FALSE)&amp;CHAR(10)&amp;(VLOOKUP(B555,#REF!,19,FALSE))</f>
        <v>#REF!</v>
      </c>
      <c r="I555" s="26" t="e">
        <f>VLOOKUP(H555,#REF!,2,FALSE)</f>
        <v>#REF!</v>
      </c>
      <c r="J555" s="11" t="e">
        <f>IF((VLOOKUP(B555,#REF!,68,FALSE)="55"),"一般競争入札","指名競争入札")</f>
        <v>#REF!</v>
      </c>
      <c r="K555" s="27" t="e">
        <f>IF(OR((VLOOKUP(B555,#REF!,66,FALSE)="1"),(VLOOKUP(B555,#REF!,8,FALSE)="1")),"非公開",(VLOOKUP(B555,#REF!,30,"FALSE")))</f>
        <v>#REF!</v>
      </c>
      <c r="L555" s="27" t="e">
        <f>VLOOKUP(B555,#REF!,29,FALSE)</f>
        <v>#REF!</v>
      </c>
      <c r="M555" s="28" t="e">
        <f>IF(OR((VLOOKUP(B555,#REF!,66,FALSE)="1"),(VLOOKUP(B555,#REF!,8,FALSE)="1")),"非公開",(ROUNDDOWN(L555/K555,3)))</f>
        <v>#REF!</v>
      </c>
      <c r="N555" s="13"/>
      <c r="O555" s="13"/>
      <c r="P555" s="13"/>
      <c r="Q555" s="14" t="s">
        <v>7</v>
      </c>
    </row>
    <row r="556" spans="1:17" ht="60" customHeight="1" x14ac:dyDescent="0.15">
      <c r="A556" s="22" t="e">
        <f>VLOOKUP(B556,#REF!,75,FALSE)</f>
        <v>#REF!</v>
      </c>
      <c r="B556" s="21"/>
      <c r="C556" s="23" t="e">
        <f>VLOOKUP(B556,#REF!,76,FALSE)</f>
        <v>#REF!</v>
      </c>
      <c r="D556" s="23" t="e">
        <f t="shared" si="8"/>
        <v>#REF!</v>
      </c>
      <c r="E556" s="24" t="e">
        <f>VLOOKUP(B556,#REF!,9,FALSE)&amp;CHAR(10)&amp;(DBCS(VLOOKUP(B556,#REF!,11,FALSE))&amp;(DBCS(VLOOKUP(B556,#REF!,10,FALSE))))</f>
        <v>#REF!</v>
      </c>
      <c r="F556" s="24" t="e">
        <f>IF(VLOOKUP(B556,#REF!,63,FALSE)="01","航空自衛隊第２補給処調達部長　村岡　良雄","航空自衛隊第２補給処調達部長代理調達管理課長　奥山　英樹")</f>
        <v>#REF!</v>
      </c>
      <c r="G556" s="25" t="e">
        <f>DATEVALUE(VLOOKUP(B556,#REF!,21,FALSE))</f>
        <v>#REF!</v>
      </c>
      <c r="H556" s="24" t="e">
        <f>VLOOKUP(B556,#REF!,18,FALSE)&amp;CHAR(10)&amp;(VLOOKUP(B556,#REF!,19,FALSE))</f>
        <v>#REF!</v>
      </c>
      <c r="I556" s="26" t="e">
        <f>VLOOKUP(H556,#REF!,2,FALSE)</f>
        <v>#REF!</v>
      </c>
      <c r="J556" s="11" t="e">
        <f>IF((VLOOKUP(B556,#REF!,68,FALSE)="55"),"一般競争入札","指名競争入札")</f>
        <v>#REF!</v>
      </c>
      <c r="K556" s="27" t="e">
        <f>IF(OR((VLOOKUP(B556,#REF!,66,FALSE)="1"),(VLOOKUP(B556,#REF!,8,FALSE)="1")),"非公開",(VLOOKUP(B556,#REF!,30,"FALSE")))</f>
        <v>#REF!</v>
      </c>
      <c r="L556" s="27" t="e">
        <f>VLOOKUP(B556,#REF!,29,FALSE)</f>
        <v>#REF!</v>
      </c>
      <c r="M556" s="28" t="e">
        <f>IF(OR((VLOOKUP(B556,#REF!,66,FALSE)="1"),(VLOOKUP(B556,#REF!,8,FALSE)="1")),"非公開",(ROUNDDOWN(L556/K556,3)))</f>
        <v>#REF!</v>
      </c>
      <c r="N556" s="13"/>
      <c r="O556" s="13"/>
      <c r="P556" s="13"/>
      <c r="Q556" s="14" t="s">
        <v>7</v>
      </c>
    </row>
    <row r="557" spans="1:17" ht="60" customHeight="1" x14ac:dyDescent="0.15">
      <c r="A557" s="22" t="e">
        <f>VLOOKUP(B557,#REF!,75,FALSE)</f>
        <v>#REF!</v>
      </c>
      <c r="B557" s="21"/>
      <c r="C557" s="23" t="e">
        <f>VLOOKUP(B557,#REF!,76,FALSE)</f>
        <v>#REF!</v>
      </c>
      <c r="D557" s="23" t="e">
        <f t="shared" si="8"/>
        <v>#REF!</v>
      </c>
      <c r="E557" s="24" t="e">
        <f>VLOOKUP(B557,#REF!,9,FALSE)&amp;CHAR(10)&amp;(DBCS(VLOOKUP(B557,#REF!,11,FALSE))&amp;(DBCS(VLOOKUP(B557,#REF!,10,FALSE))))</f>
        <v>#REF!</v>
      </c>
      <c r="F557" s="24" t="e">
        <f>IF(VLOOKUP(B557,#REF!,63,FALSE)="01","航空自衛隊第２補給処調達部長　村岡　良雄","航空自衛隊第２補給処調達部長代理調達管理課長　奥山　英樹")</f>
        <v>#REF!</v>
      </c>
      <c r="G557" s="25" t="e">
        <f>DATEVALUE(VLOOKUP(B557,#REF!,21,FALSE))</f>
        <v>#REF!</v>
      </c>
      <c r="H557" s="24" t="e">
        <f>VLOOKUP(B557,#REF!,18,FALSE)&amp;CHAR(10)&amp;(VLOOKUP(B557,#REF!,19,FALSE))</f>
        <v>#REF!</v>
      </c>
      <c r="I557" s="26" t="e">
        <f>VLOOKUP(H557,#REF!,2,FALSE)</f>
        <v>#REF!</v>
      </c>
      <c r="J557" s="11" t="e">
        <f>IF((VLOOKUP(B557,#REF!,68,FALSE)="55"),"一般競争入札","指名競争入札")</f>
        <v>#REF!</v>
      </c>
      <c r="K557" s="27" t="e">
        <f>IF(OR((VLOOKUP(B557,#REF!,66,FALSE)="1"),(VLOOKUP(B557,#REF!,8,FALSE)="1")),"非公開",(VLOOKUP(B557,#REF!,30,"FALSE")))</f>
        <v>#REF!</v>
      </c>
      <c r="L557" s="27" t="e">
        <f>VLOOKUP(B557,#REF!,29,FALSE)</f>
        <v>#REF!</v>
      </c>
      <c r="M557" s="28" t="e">
        <f>IF(OR((VLOOKUP(B557,#REF!,66,FALSE)="1"),(VLOOKUP(B557,#REF!,8,FALSE)="1")),"非公開",(ROUNDDOWN(L557/K557,3)))</f>
        <v>#REF!</v>
      </c>
      <c r="N557" s="13"/>
      <c r="O557" s="13"/>
      <c r="P557" s="13"/>
      <c r="Q557" s="14" t="s">
        <v>7</v>
      </c>
    </row>
    <row r="558" spans="1:17" ht="60" customHeight="1" x14ac:dyDescent="0.15">
      <c r="A558" s="22" t="e">
        <f>VLOOKUP(B558,#REF!,75,FALSE)</f>
        <v>#REF!</v>
      </c>
      <c r="B558" s="21"/>
      <c r="C558" s="23" t="e">
        <f>VLOOKUP(B558,#REF!,76,FALSE)</f>
        <v>#REF!</v>
      </c>
      <c r="D558" s="23" t="e">
        <f t="shared" si="8"/>
        <v>#REF!</v>
      </c>
      <c r="E558" s="24" t="e">
        <f>VLOOKUP(B558,#REF!,9,FALSE)&amp;CHAR(10)&amp;(DBCS(VLOOKUP(B558,#REF!,11,FALSE))&amp;(DBCS(VLOOKUP(B558,#REF!,10,FALSE))))</f>
        <v>#REF!</v>
      </c>
      <c r="F558" s="24" t="e">
        <f>IF(VLOOKUP(B558,#REF!,63,FALSE)="01","航空自衛隊第２補給処調達部長　村岡　良雄","航空自衛隊第２補給処調達部長代理調達管理課長　奥山　英樹")</f>
        <v>#REF!</v>
      </c>
      <c r="G558" s="25" t="e">
        <f>DATEVALUE(VLOOKUP(B558,#REF!,21,FALSE))</f>
        <v>#REF!</v>
      </c>
      <c r="H558" s="24" t="e">
        <f>VLOOKUP(B558,#REF!,18,FALSE)&amp;CHAR(10)&amp;(VLOOKUP(B558,#REF!,19,FALSE))</f>
        <v>#REF!</v>
      </c>
      <c r="I558" s="26" t="e">
        <f>VLOOKUP(H558,#REF!,2,FALSE)</f>
        <v>#REF!</v>
      </c>
      <c r="J558" s="11" t="e">
        <f>IF((VLOOKUP(B558,#REF!,68,FALSE)="55"),"一般競争入札","指名競争入札")</f>
        <v>#REF!</v>
      </c>
      <c r="K558" s="27" t="e">
        <f>IF(OR((VLOOKUP(B558,#REF!,66,FALSE)="1"),(VLOOKUP(B558,#REF!,8,FALSE)="1")),"非公開",(VLOOKUP(B558,#REF!,30,"FALSE")))</f>
        <v>#REF!</v>
      </c>
      <c r="L558" s="27" t="e">
        <f>VLOOKUP(B558,#REF!,29,FALSE)</f>
        <v>#REF!</v>
      </c>
      <c r="M558" s="28" t="e">
        <f>IF(OR((VLOOKUP(B558,#REF!,66,FALSE)="1"),(VLOOKUP(B558,#REF!,8,FALSE)="1")),"非公開",(ROUNDDOWN(L558/K558,3)))</f>
        <v>#REF!</v>
      </c>
      <c r="N558" s="13"/>
      <c r="O558" s="13"/>
      <c r="P558" s="13"/>
      <c r="Q558" s="14" t="s">
        <v>7</v>
      </c>
    </row>
    <row r="559" spans="1:17" ht="60" customHeight="1" x14ac:dyDescent="0.15">
      <c r="A559" s="22" t="e">
        <f>VLOOKUP(B559,#REF!,75,FALSE)</f>
        <v>#REF!</v>
      </c>
      <c r="B559" s="21"/>
      <c r="C559" s="23" t="e">
        <f>VLOOKUP(B559,#REF!,76,FALSE)</f>
        <v>#REF!</v>
      </c>
      <c r="D559" s="23" t="e">
        <f t="shared" si="8"/>
        <v>#REF!</v>
      </c>
      <c r="E559" s="24" t="e">
        <f>VLOOKUP(B559,#REF!,9,FALSE)&amp;CHAR(10)&amp;(DBCS(VLOOKUP(B559,#REF!,11,FALSE))&amp;(DBCS(VLOOKUP(B559,#REF!,10,FALSE))))</f>
        <v>#REF!</v>
      </c>
      <c r="F559" s="24" t="e">
        <f>IF(VLOOKUP(B559,#REF!,63,FALSE)="01","航空自衛隊第２補給処調達部長　村岡　良雄","航空自衛隊第２補給処調達部長代理調達管理課長　奥山　英樹")</f>
        <v>#REF!</v>
      </c>
      <c r="G559" s="25" t="e">
        <f>DATEVALUE(VLOOKUP(B559,#REF!,21,FALSE))</f>
        <v>#REF!</v>
      </c>
      <c r="H559" s="24" t="e">
        <f>VLOOKUP(B559,#REF!,18,FALSE)&amp;CHAR(10)&amp;(VLOOKUP(B559,#REF!,19,FALSE))</f>
        <v>#REF!</v>
      </c>
      <c r="I559" s="26" t="e">
        <f>VLOOKUP(H559,#REF!,2,FALSE)</f>
        <v>#REF!</v>
      </c>
      <c r="J559" s="11" t="e">
        <f>IF((VLOOKUP(B559,#REF!,68,FALSE)="55"),"一般競争入札","指名競争入札")</f>
        <v>#REF!</v>
      </c>
      <c r="K559" s="27" t="e">
        <f>IF(OR((VLOOKUP(B559,#REF!,66,FALSE)="1"),(VLOOKUP(B559,#REF!,8,FALSE)="1")),"非公開",(VLOOKUP(B559,#REF!,30,"FALSE")))</f>
        <v>#REF!</v>
      </c>
      <c r="L559" s="27" t="e">
        <f>VLOOKUP(B559,#REF!,29,FALSE)</f>
        <v>#REF!</v>
      </c>
      <c r="M559" s="28" t="e">
        <f>IF(OR((VLOOKUP(B559,#REF!,66,FALSE)="1"),(VLOOKUP(B559,#REF!,8,FALSE)="1")),"非公開",(ROUNDDOWN(L559/K559,3)))</f>
        <v>#REF!</v>
      </c>
      <c r="N559" s="13"/>
      <c r="O559" s="13"/>
      <c r="P559" s="13"/>
      <c r="Q559" s="14" t="s">
        <v>7</v>
      </c>
    </row>
    <row r="560" spans="1:17" ht="60" customHeight="1" x14ac:dyDescent="0.15">
      <c r="A560" s="22" t="e">
        <f>VLOOKUP(B560,#REF!,75,FALSE)</f>
        <v>#REF!</v>
      </c>
      <c r="B560" s="21"/>
      <c r="C560" s="23" t="e">
        <f>VLOOKUP(B560,#REF!,76,FALSE)</f>
        <v>#REF!</v>
      </c>
      <c r="D560" s="23" t="e">
        <f t="shared" si="8"/>
        <v>#REF!</v>
      </c>
      <c r="E560" s="24" t="e">
        <f>VLOOKUP(B560,#REF!,9,FALSE)&amp;CHAR(10)&amp;(DBCS(VLOOKUP(B560,#REF!,11,FALSE))&amp;(DBCS(VLOOKUP(B560,#REF!,10,FALSE))))</f>
        <v>#REF!</v>
      </c>
      <c r="F560" s="24" t="e">
        <f>IF(VLOOKUP(B560,#REF!,63,FALSE)="01","航空自衛隊第２補給処調達部長　村岡　良雄","航空自衛隊第２補給処調達部長代理調達管理課長　奥山　英樹")</f>
        <v>#REF!</v>
      </c>
      <c r="G560" s="25" t="e">
        <f>DATEVALUE(VLOOKUP(B560,#REF!,21,FALSE))</f>
        <v>#REF!</v>
      </c>
      <c r="H560" s="24" t="e">
        <f>VLOOKUP(B560,#REF!,18,FALSE)&amp;CHAR(10)&amp;(VLOOKUP(B560,#REF!,19,FALSE))</f>
        <v>#REF!</v>
      </c>
      <c r="I560" s="26" t="e">
        <f>VLOOKUP(H560,#REF!,2,FALSE)</f>
        <v>#REF!</v>
      </c>
      <c r="J560" s="11" t="e">
        <f>IF((VLOOKUP(B560,#REF!,68,FALSE)="55"),"一般競争入札","指名競争入札")</f>
        <v>#REF!</v>
      </c>
      <c r="K560" s="27" t="e">
        <f>IF(OR((VLOOKUP(B560,#REF!,66,FALSE)="1"),(VLOOKUP(B560,#REF!,8,FALSE)="1")),"非公開",(VLOOKUP(B560,#REF!,30,"FALSE")))</f>
        <v>#REF!</v>
      </c>
      <c r="L560" s="27" t="e">
        <f>VLOOKUP(B560,#REF!,29,FALSE)</f>
        <v>#REF!</v>
      </c>
      <c r="M560" s="28" t="e">
        <f>IF(OR((VLOOKUP(B560,#REF!,66,FALSE)="1"),(VLOOKUP(B560,#REF!,8,FALSE)="1")),"非公開",(ROUNDDOWN(L560/K560,3)))</f>
        <v>#REF!</v>
      </c>
      <c r="N560" s="13"/>
      <c r="O560" s="13"/>
      <c r="P560" s="13"/>
      <c r="Q560" s="14" t="s">
        <v>7</v>
      </c>
    </row>
    <row r="561" spans="1:17" ht="60" customHeight="1" x14ac:dyDescent="0.15">
      <c r="A561" s="22" t="e">
        <f>VLOOKUP(B561,#REF!,75,FALSE)</f>
        <v>#REF!</v>
      </c>
      <c r="B561" s="21"/>
      <c r="C561" s="23" t="e">
        <f>VLOOKUP(B561,#REF!,76,FALSE)</f>
        <v>#REF!</v>
      </c>
      <c r="D561" s="23" t="e">
        <f t="shared" si="8"/>
        <v>#REF!</v>
      </c>
      <c r="E561" s="24" t="e">
        <f>VLOOKUP(B561,#REF!,9,FALSE)&amp;CHAR(10)&amp;(DBCS(VLOOKUP(B561,#REF!,11,FALSE))&amp;(DBCS(VLOOKUP(B561,#REF!,10,FALSE))))</f>
        <v>#REF!</v>
      </c>
      <c r="F561" s="24" t="e">
        <f>IF(VLOOKUP(B561,#REF!,63,FALSE)="01","航空自衛隊第２補給処調達部長　村岡　良雄","航空自衛隊第２補給処調達部長代理調達管理課長　奥山　英樹")</f>
        <v>#REF!</v>
      </c>
      <c r="G561" s="25" t="e">
        <f>DATEVALUE(VLOOKUP(B561,#REF!,21,FALSE))</f>
        <v>#REF!</v>
      </c>
      <c r="H561" s="24" t="e">
        <f>VLOOKUP(B561,#REF!,18,FALSE)&amp;CHAR(10)&amp;(VLOOKUP(B561,#REF!,19,FALSE))</f>
        <v>#REF!</v>
      </c>
      <c r="I561" s="26" t="e">
        <f>VLOOKUP(H561,#REF!,2,FALSE)</f>
        <v>#REF!</v>
      </c>
      <c r="J561" s="11" t="e">
        <f>IF((VLOOKUP(B561,#REF!,68,FALSE)="55"),"一般競争入札","指名競争入札")</f>
        <v>#REF!</v>
      </c>
      <c r="K561" s="27" t="e">
        <f>IF(OR((VLOOKUP(B561,#REF!,66,FALSE)="1"),(VLOOKUP(B561,#REF!,8,FALSE)="1")),"非公開",(VLOOKUP(B561,#REF!,30,"FALSE")))</f>
        <v>#REF!</v>
      </c>
      <c r="L561" s="27" t="e">
        <f>VLOOKUP(B561,#REF!,29,FALSE)</f>
        <v>#REF!</v>
      </c>
      <c r="M561" s="28" t="e">
        <f>IF(OR((VLOOKUP(B561,#REF!,66,FALSE)="1"),(VLOOKUP(B561,#REF!,8,FALSE)="1")),"非公開",(ROUNDDOWN(L561/K561,3)))</f>
        <v>#REF!</v>
      </c>
      <c r="N561" s="13"/>
      <c r="O561" s="13"/>
      <c r="P561" s="13"/>
      <c r="Q561" s="14" t="s">
        <v>7</v>
      </c>
    </row>
    <row r="562" spans="1:17" ht="60" customHeight="1" x14ac:dyDescent="0.15">
      <c r="A562" s="22" t="e">
        <f>VLOOKUP(B562,#REF!,75,FALSE)</f>
        <v>#REF!</v>
      </c>
      <c r="B562" s="21"/>
      <c r="C562" s="23" t="e">
        <f>VLOOKUP(B562,#REF!,76,FALSE)</f>
        <v>#REF!</v>
      </c>
      <c r="D562" s="23" t="e">
        <f t="shared" si="8"/>
        <v>#REF!</v>
      </c>
      <c r="E562" s="24" t="e">
        <f>VLOOKUP(B562,#REF!,9,FALSE)&amp;CHAR(10)&amp;(DBCS(VLOOKUP(B562,#REF!,11,FALSE))&amp;(DBCS(VLOOKUP(B562,#REF!,10,FALSE))))</f>
        <v>#REF!</v>
      </c>
      <c r="F562" s="24" t="e">
        <f>IF(VLOOKUP(B562,#REF!,63,FALSE)="01","航空自衛隊第２補給処調達部長　村岡　良雄","航空自衛隊第２補給処調達部長代理調達管理課長　奥山　英樹")</f>
        <v>#REF!</v>
      </c>
      <c r="G562" s="25" t="e">
        <f>DATEVALUE(VLOOKUP(B562,#REF!,21,FALSE))</f>
        <v>#REF!</v>
      </c>
      <c r="H562" s="24" t="e">
        <f>VLOOKUP(B562,#REF!,18,FALSE)&amp;CHAR(10)&amp;(VLOOKUP(B562,#REF!,19,FALSE))</f>
        <v>#REF!</v>
      </c>
      <c r="I562" s="26" t="e">
        <f>VLOOKUP(H562,#REF!,2,FALSE)</f>
        <v>#REF!</v>
      </c>
      <c r="J562" s="11" t="e">
        <f>IF((VLOOKUP(B562,#REF!,68,FALSE)="55"),"一般競争入札","指名競争入札")</f>
        <v>#REF!</v>
      </c>
      <c r="K562" s="27" t="e">
        <f>IF(OR((VLOOKUP(B562,#REF!,66,FALSE)="1"),(VLOOKUP(B562,#REF!,8,FALSE)="1")),"非公開",(VLOOKUP(B562,#REF!,30,"FALSE")))</f>
        <v>#REF!</v>
      </c>
      <c r="L562" s="27" t="e">
        <f>VLOOKUP(B562,#REF!,29,FALSE)</f>
        <v>#REF!</v>
      </c>
      <c r="M562" s="28" t="e">
        <f>IF(OR((VLOOKUP(B562,#REF!,66,FALSE)="1"),(VLOOKUP(B562,#REF!,8,FALSE)="1")),"非公開",(ROUNDDOWN(L562/K562,3)))</f>
        <v>#REF!</v>
      </c>
      <c r="N562" s="13"/>
      <c r="O562" s="13"/>
      <c r="P562" s="13"/>
      <c r="Q562" s="14" t="s">
        <v>7</v>
      </c>
    </row>
    <row r="563" spans="1:17" ht="60" customHeight="1" x14ac:dyDescent="0.15">
      <c r="A563" s="22" t="e">
        <f>VLOOKUP(B563,#REF!,75,FALSE)</f>
        <v>#REF!</v>
      </c>
      <c r="B563" s="21"/>
      <c r="C563" s="23" t="e">
        <f>VLOOKUP(B563,#REF!,76,FALSE)</f>
        <v>#REF!</v>
      </c>
      <c r="D563" s="23" t="e">
        <f t="shared" si="8"/>
        <v>#REF!</v>
      </c>
      <c r="E563" s="24" t="e">
        <f>VLOOKUP(B563,#REF!,9,FALSE)&amp;CHAR(10)&amp;(DBCS(VLOOKUP(B563,#REF!,11,FALSE))&amp;(DBCS(VLOOKUP(B563,#REF!,10,FALSE))))</f>
        <v>#REF!</v>
      </c>
      <c r="F563" s="24" t="e">
        <f>IF(VLOOKUP(B563,#REF!,63,FALSE)="01","航空自衛隊第２補給処調達部長　村岡　良雄","航空自衛隊第２補給処調達部長代理調達管理課長　奥山　英樹")</f>
        <v>#REF!</v>
      </c>
      <c r="G563" s="25" t="e">
        <f>DATEVALUE(VLOOKUP(B563,#REF!,21,FALSE))</f>
        <v>#REF!</v>
      </c>
      <c r="H563" s="24" t="e">
        <f>VLOOKUP(B563,#REF!,18,FALSE)&amp;CHAR(10)&amp;(VLOOKUP(B563,#REF!,19,FALSE))</f>
        <v>#REF!</v>
      </c>
      <c r="I563" s="26" t="e">
        <f>VLOOKUP(H563,#REF!,2,FALSE)</f>
        <v>#REF!</v>
      </c>
      <c r="J563" s="11" t="e">
        <f>IF((VLOOKUP(B563,#REF!,68,FALSE)="55"),"一般競争入札","指名競争入札")</f>
        <v>#REF!</v>
      </c>
      <c r="K563" s="27" t="e">
        <f>IF(OR((VLOOKUP(B563,#REF!,66,FALSE)="1"),(VLOOKUP(B563,#REF!,8,FALSE)="1")),"非公開",(VLOOKUP(B563,#REF!,30,"FALSE")))</f>
        <v>#REF!</v>
      </c>
      <c r="L563" s="27" t="e">
        <f>VLOOKUP(B563,#REF!,29,FALSE)</f>
        <v>#REF!</v>
      </c>
      <c r="M563" s="28" t="e">
        <f>IF(OR((VLOOKUP(B563,#REF!,66,FALSE)="1"),(VLOOKUP(B563,#REF!,8,FALSE)="1")),"非公開",(ROUNDDOWN(L563/K563,3)))</f>
        <v>#REF!</v>
      </c>
      <c r="N563" s="13"/>
      <c r="O563" s="13"/>
      <c r="P563" s="13"/>
      <c r="Q563" s="14" t="s">
        <v>7</v>
      </c>
    </row>
    <row r="564" spans="1:17" ht="60" customHeight="1" x14ac:dyDescent="0.15">
      <c r="A564" s="22" t="e">
        <f>VLOOKUP(B564,#REF!,75,FALSE)</f>
        <v>#REF!</v>
      </c>
      <c r="B564" s="21"/>
      <c r="C564" s="23" t="e">
        <f>VLOOKUP(B564,#REF!,76,FALSE)</f>
        <v>#REF!</v>
      </c>
      <c r="D564" s="23" t="e">
        <f t="shared" si="8"/>
        <v>#REF!</v>
      </c>
      <c r="E564" s="24" t="e">
        <f>VLOOKUP(B564,#REF!,9,FALSE)&amp;CHAR(10)&amp;(DBCS(VLOOKUP(B564,#REF!,11,FALSE))&amp;(DBCS(VLOOKUP(B564,#REF!,10,FALSE))))</f>
        <v>#REF!</v>
      </c>
      <c r="F564" s="24" t="e">
        <f>IF(VLOOKUP(B564,#REF!,63,FALSE)="01","航空自衛隊第２補給処調達部長　村岡　良雄","航空自衛隊第２補給処調達部長代理調達管理課長　奥山　英樹")</f>
        <v>#REF!</v>
      </c>
      <c r="G564" s="25" t="e">
        <f>DATEVALUE(VLOOKUP(B564,#REF!,21,FALSE))</f>
        <v>#REF!</v>
      </c>
      <c r="H564" s="24" t="e">
        <f>VLOOKUP(B564,#REF!,18,FALSE)&amp;CHAR(10)&amp;(VLOOKUP(B564,#REF!,19,FALSE))</f>
        <v>#REF!</v>
      </c>
      <c r="I564" s="26" t="e">
        <f>VLOOKUP(H564,#REF!,2,FALSE)</f>
        <v>#REF!</v>
      </c>
      <c r="J564" s="11" t="e">
        <f>IF((VLOOKUP(B564,#REF!,68,FALSE)="55"),"一般競争入札","指名競争入札")</f>
        <v>#REF!</v>
      </c>
      <c r="K564" s="27" t="e">
        <f>IF(OR((VLOOKUP(B564,#REF!,66,FALSE)="1"),(VLOOKUP(B564,#REF!,8,FALSE)="1")),"非公開",(VLOOKUP(B564,#REF!,30,"FALSE")))</f>
        <v>#REF!</v>
      </c>
      <c r="L564" s="27" t="e">
        <f>VLOOKUP(B564,#REF!,29,FALSE)</f>
        <v>#REF!</v>
      </c>
      <c r="M564" s="28" t="e">
        <f>IF(OR((VLOOKUP(B564,#REF!,66,FALSE)="1"),(VLOOKUP(B564,#REF!,8,FALSE)="1")),"非公開",(ROUNDDOWN(L564/K564,3)))</f>
        <v>#REF!</v>
      </c>
      <c r="N564" s="13"/>
      <c r="O564" s="13"/>
      <c r="P564" s="13"/>
      <c r="Q564" s="14" t="s">
        <v>7</v>
      </c>
    </row>
    <row r="565" spans="1:17" ht="60" customHeight="1" x14ac:dyDescent="0.15">
      <c r="A565" s="22" t="e">
        <f>VLOOKUP(B565,#REF!,75,FALSE)</f>
        <v>#REF!</v>
      </c>
      <c r="B565" s="21"/>
      <c r="C565" s="23" t="e">
        <f>VLOOKUP(B565,#REF!,76,FALSE)</f>
        <v>#REF!</v>
      </c>
      <c r="D565" s="23" t="e">
        <f t="shared" si="8"/>
        <v>#REF!</v>
      </c>
      <c r="E565" s="24" t="e">
        <f>VLOOKUP(B565,#REF!,9,FALSE)&amp;CHAR(10)&amp;(DBCS(VLOOKUP(B565,#REF!,11,FALSE))&amp;(DBCS(VLOOKUP(B565,#REF!,10,FALSE))))</f>
        <v>#REF!</v>
      </c>
      <c r="F565" s="24" t="e">
        <f>IF(VLOOKUP(B565,#REF!,63,FALSE)="01","航空自衛隊第２補給処調達部長　村岡　良雄","航空自衛隊第２補給処調達部長代理調達管理課長　奥山　英樹")</f>
        <v>#REF!</v>
      </c>
      <c r="G565" s="25" t="e">
        <f>DATEVALUE(VLOOKUP(B565,#REF!,21,FALSE))</f>
        <v>#REF!</v>
      </c>
      <c r="H565" s="24" t="e">
        <f>VLOOKUP(B565,#REF!,18,FALSE)&amp;CHAR(10)&amp;(VLOOKUP(B565,#REF!,19,FALSE))</f>
        <v>#REF!</v>
      </c>
      <c r="I565" s="26" t="e">
        <f>VLOOKUP(H565,#REF!,2,FALSE)</f>
        <v>#REF!</v>
      </c>
      <c r="J565" s="11" t="e">
        <f>IF((VLOOKUP(B565,#REF!,68,FALSE)="55"),"一般競争入札","指名競争入札")</f>
        <v>#REF!</v>
      </c>
      <c r="K565" s="27" t="e">
        <f>IF(OR((VLOOKUP(B565,#REF!,66,FALSE)="1"),(VLOOKUP(B565,#REF!,8,FALSE)="1")),"非公開",(VLOOKUP(B565,#REF!,30,"FALSE")))</f>
        <v>#REF!</v>
      </c>
      <c r="L565" s="27" t="e">
        <f>VLOOKUP(B565,#REF!,29,FALSE)</f>
        <v>#REF!</v>
      </c>
      <c r="M565" s="28" t="e">
        <f>IF(OR((VLOOKUP(B565,#REF!,66,FALSE)="1"),(VLOOKUP(B565,#REF!,8,FALSE)="1")),"非公開",(ROUNDDOWN(L565/K565,3)))</f>
        <v>#REF!</v>
      </c>
      <c r="N565" s="13"/>
      <c r="O565" s="13"/>
      <c r="P565" s="13"/>
      <c r="Q565" s="14" t="s">
        <v>7</v>
      </c>
    </row>
    <row r="566" spans="1:17" ht="60" customHeight="1" x14ac:dyDescent="0.15">
      <c r="A566" s="22" t="e">
        <f>VLOOKUP(B566,#REF!,75,FALSE)</f>
        <v>#REF!</v>
      </c>
      <c r="B566" s="21"/>
      <c r="C566" s="23" t="e">
        <f>VLOOKUP(B566,#REF!,76,FALSE)</f>
        <v>#REF!</v>
      </c>
      <c r="D566" s="23" t="e">
        <f t="shared" si="8"/>
        <v>#REF!</v>
      </c>
      <c r="E566" s="24" t="e">
        <f>VLOOKUP(B566,#REF!,9,FALSE)&amp;CHAR(10)&amp;(DBCS(VLOOKUP(B566,#REF!,11,FALSE))&amp;(DBCS(VLOOKUP(B566,#REF!,10,FALSE))))</f>
        <v>#REF!</v>
      </c>
      <c r="F566" s="24" t="e">
        <f>IF(VLOOKUP(B566,#REF!,63,FALSE)="01","航空自衛隊第２補給処調達部長　村岡　良雄","航空自衛隊第２補給処調達部長代理調達管理課長　奥山　英樹")</f>
        <v>#REF!</v>
      </c>
      <c r="G566" s="25" t="e">
        <f>DATEVALUE(VLOOKUP(B566,#REF!,21,FALSE))</f>
        <v>#REF!</v>
      </c>
      <c r="H566" s="24" t="e">
        <f>VLOOKUP(B566,#REF!,18,FALSE)&amp;CHAR(10)&amp;(VLOOKUP(B566,#REF!,19,FALSE))</f>
        <v>#REF!</v>
      </c>
      <c r="I566" s="26" t="e">
        <f>VLOOKUP(H566,#REF!,2,FALSE)</f>
        <v>#REF!</v>
      </c>
      <c r="J566" s="11" t="e">
        <f>IF((VLOOKUP(B566,#REF!,68,FALSE)="55"),"一般競争入札","指名競争入札")</f>
        <v>#REF!</v>
      </c>
      <c r="K566" s="27" t="e">
        <f>IF(OR((VLOOKUP(B566,#REF!,66,FALSE)="1"),(VLOOKUP(B566,#REF!,8,FALSE)="1")),"非公開",(VLOOKUP(B566,#REF!,30,"FALSE")))</f>
        <v>#REF!</v>
      </c>
      <c r="L566" s="27" t="e">
        <f>VLOOKUP(B566,#REF!,29,FALSE)</f>
        <v>#REF!</v>
      </c>
      <c r="M566" s="28" t="e">
        <f>IF(OR((VLOOKUP(B566,#REF!,66,FALSE)="1"),(VLOOKUP(B566,#REF!,8,FALSE)="1")),"非公開",(ROUNDDOWN(L566/K566,3)))</f>
        <v>#REF!</v>
      </c>
      <c r="N566" s="13"/>
      <c r="O566" s="13"/>
      <c r="P566" s="13"/>
      <c r="Q566" s="14" t="s">
        <v>7</v>
      </c>
    </row>
    <row r="567" spans="1:17" ht="60" customHeight="1" x14ac:dyDescent="0.15">
      <c r="A567" s="22" t="e">
        <f>VLOOKUP(B567,#REF!,75,FALSE)</f>
        <v>#REF!</v>
      </c>
      <c r="B567" s="21"/>
      <c r="C567" s="23" t="e">
        <f>VLOOKUP(B567,#REF!,76,FALSE)</f>
        <v>#REF!</v>
      </c>
      <c r="D567" s="23" t="e">
        <f t="shared" si="8"/>
        <v>#REF!</v>
      </c>
      <c r="E567" s="24" t="e">
        <f>VLOOKUP(B567,#REF!,9,FALSE)&amp;CHAR(10)&amp;(DBCS(VLOOKUP(B567,#REF!,11,FALSE))&amp;(DBCS(VLOOKUP(B567,#REF!,10,FALSE))))</f>
        <v>#REF!</v>
      </c>
      <c r="F567" s="24" t="e">
        <f>IF(VLOOKUP(B567,#REF!,63,FALSE)="01","航空自衛隊第２補給処調達部長　村岡　良雄","航空自衛隊第２補給処調達部長代理調達管理課長　奥山　英樹")</f>
        <v>#REF!</v>
      </c>
      <c r="G567" s="25" t="e">
        <f>DATEVALUE(VLOOKUP(B567,#REF!,21,FALSE))</f>
        <v>#REF!</v>
      </c>
      <c r="H567" s="24" t="e">
        <f>VLOOKUP(B567,#REF!,18,FALSE)&amp;CHAR(10)&amp;(VLOOKUP(B567,#REF!,19,FALSE))</f>
        <v>#REF!</v>
      </c>
      <c r="I567" s="26" t="e">
        <f>VLOOKUP(H567,#REF!,2,FALSE)</f>
        <v>#REF!</v>
      </c>
      <c r="J567" s="11" t="e">
        <f>IF((VLOOKUP(B567,#REF!,68,FALSE)="55"),"一般競争入札","指名競争入札")</f>
        <v>#REF!</v>
      </c>
      <c r="K567" s="27" t="e">
        <f>IF(OR((VLOOKUP(B567,#REF!,66,FALSE)="1"),(VLOOKUP(B567,#REF!,8,FALSE)="1")),"非公開",(VLOOKUP(B567,#REF!,30,"FALSE")))</f>
        <v>#REF!</v>
      </c>
      <c r="L567" s="27" t="e">
        <f>VLOOKUP(B567,#REF!,29,FALSE)</f>
        <v>#REF!</v>
      </c>
      <c r="M567" s="28" t="e">
        <f>IF(OR((VLOOKUP(B567,#REF!,66,FALSE)="1"),(VLOOKUP(B567,#REF!,8,FALSE)="1")),"非公開",(ROUNDDOWN(L567/K567,3)))</f>
        <v>#REF!</v>
      </c>
      <c r="N567" s="13"/>
      <c r="O567" s="13"/>
      <c r="P567" s="13"/>
      <c r="Q567" s="14" t="s">
        <v>7</v>
      </c>
    </row>
    <row r="568" spans="1:17" ht="60" customHeight="1" x14ac:dyDescent="0.15">
      <c r="A568" s="22" t="e">
        <f>VLOOKUP(B568,#REF!,75,FALSE)</f>
        <v>#REF!</v>
      </c>
      <c r="B568" s="21"/>
      <c r="C568" s="23" t="e">
        <f>VLOOKUP(B568,#REF!,76,FALSE)</f>
        <v>#REF!</v>
      </c>
      <c r="D568" s="23" t="e">
        <f t="shared" si="8"/>
        <v>#REF!</v>
      </c>
      <c r="E568" s="24" t="e">
        <f>VLOOKUP(B568,#REF!,9,FALSE)&amp;CHAR(10)&amp;(DBCS(VLOOKUP(B568,#REF!,11,FALSE))&amp;(DBCS(VLOOKUP(B568,#REF!,10,FALSE))))</f>
        <v>#REF!</v>
      </c>
      <c r="F568" s="24" t="e">
        <f>IF(VLOOKUP(B568,#REF!,63,FALSE)="01","航空自衛隊第２補給処調達部長　村岡　良雄","航空自衛隊第２補給処調達部長代理調達管理課長　奥山　英樹")</f>
        <v>#REF!</v>
      </c>
      <c r="G568" s="25" t="e">
        <f>DATEVALUE(VLOOKUP(B568,#REF!,21,FALSE))</f>
        <v>#REF!</v>
      </c>
      <c r="H568" s="24" t="e">
        <f>VLOOKUP(B568,#REF!,18,FALSE)&amp;CHAR(10)&amp;(VLOOKUP(B568,#REF!,19,FALSE))</f>
        <v>#REF!</v>
      </c>
      <c r="I568" s="26" t="e">
        <f>VLOOKUP(H568,#REF!,2,FALSE)</f>
        <v>#REF!</v>
      </c>
      <c r="J568" s="11" t="e">
        <f>IF((VLOOKUP(B568,#REF!,68,FALSE)="55"),"一般競争入札","指名競争入札")</f>
        <v>#REF!</v>
      </c>
      <c r="K568" s="27" t="e">
        <f>IF(OR((VLOOKUP(B568,#REF!,66,FALSE)="1"),(VLOOKUP(B568,#REF!,8,FALSE)="1")),"非公開",(VLOOKUP(B568,#REF!,30,"FALSE")))</f>
        <v>#REF!</v>
      </c>
      <c r="L568" s="27" t="e">
        <f>VLOOKUP(B568,#REF!,29,FALSE)</f>
        <v>#REF!</v>
      </c>
      <c r="M568" s="28" t="e">
        <f>IF(OR((VLOOKUP(B568,#REF!,66,FALSE)="1"),(VLOOKUP(B568,#REF!,8,FALSE)="1")),"非公開",(ROUNDDOWN(L568/K568,3)))</f>
        <v>#REF!</v>
      </c>
      <c r="N568" s="13"/>
      <c r="O568" s="13"/>
      <c r="P568" s="13"/>
      <c r="Q568" s="14" t="s">
        <v>7</v>
      </c>
    </row>
    <row r="569" spans="1:17" ht="60" customHeight="1" x14ac:dyDescent="0.15">
      <c r="A569" s="22" t="e">
        <f>VLOOKUP(B569,#REF!,75,FALSE)</f>
        <v>#REF!</v>
      </c>
      <c r="B569" s="21"/>
      <c r="C569" s="23" t="e">
        <f>VLOOKUP(B569,#REF!,76,FALSE)</f>
        <v>#REF!</v>
      </c>
      <c r="D569" s="23" t="e">
        <f t="shared" si="8"/>
        <v>#REF!</v>
      </c>
      <c r="E569" s="24" t="e">
        <f>VLOOKUP(B569,#REF!,9,FALSE)&amp;CHAR(10)&amp;(DBCS(VLOOKUP(B569,#REF!,11,FALSE))&amp;(DBCS(VLOOKUP(B569,#REF!,10,FALSE))))</f>
        <v>#REF!</v>
      </c>
      <c r="F569" s="24" t="e">
        <f>IF(VLOOKUP(B569,#REF!,63,FALSE)="01","航空自衛隊第２補給処調達部長　村岡　良雄","航空自衛隊第２補給処調達部長代理調達管理課長　奥山　英樹")</f>
        <v>#REF!</v>
      </c>
      <c r="G569" s="25" t="e">
        <f>DATEVALUE(VLOOKUP(B569,#REF!,21,FALSE))</f>
        <v>#REF!</v>
      </c>
      <c r="H569" s="24" t="e">
        <f>VLOOKUP(B569,#REF!,18,FALSE)&amp;CHAR(10)&amp;(VLOOKUP(B569,#REF!,19,FALSE))</f>
        <v>#REF!</v>
      </c>
      <c r="I569" s="26" t="e">
        <f>VLOOKUP(H569,#REF!,2,FALSE)</f>
        <v>#REF!</v>
      </c>
      <c r="J569" s="11" t="e">
        <f>IF((VLOOKUP(B569,#REF!,68,FALSE)="55"),"一般競争入札","指名競争入札")</f>
        <v>#REF!</v>
      </c>
      <c r="K569" s="27" t="e">
        <f>IF(OR((VLOOKUP(B569,#REF!,66,FALSE)="1"),(VLOOKUP(B569,#REF!,8,FALSE)="1")),"非公開",(VLOOKUP(B569,#REF!,30,"FALSE")))</f>
        <v>#REF!</v>
      </c>
      <c r="L569" s="27" t="e">
        <f>VLOOKUP(B569,#REF!,29,FALSE)</f>
        <v>#REF!</v>
      </c>
      <c r="M569" s="28" t="e">
        <f>IF(OR((VLOOKUP(B569,#REF!,66,FALSE)="1"),(VLOOKUP(B569,#REF!,8,FALSE)="1")),"非公開",(ROUNDDOWN(L569/K569,3)))</f>
        <v>#REF!</v>
      </c>
      <c r="N569" s="13"/>
      <c r="O569" s="13"/>
      <c r="P569" s="13"/>
      <c r="Q569" s="14" t="s">
        <v>7</v>
      </c>
    </row>
    <row r="570" spans="1:17" ht="60" customHeight="1" x14ac:dyDescent="0.15">
      <c r="A570" s="22" t="e">
        <f>VLOOKUP(B570,#REF!,75,FALSE)</f>
        <v>#REF!</v>
      </c>
      <c r="B570" s="21"/>
      <c r="C570" s="23" t="e">
        <f>VLOOKUP(B570,#REF!,76,FALSE)</f>
        <v>#REF!</v>
      </c>
      <c r="D570" s="23" t="e">
        <f t="shared" si="8"/>
        <v>#REF!</v>
      </c>
      <c r="E570" s="24" t="e">
        <f>VLOOKUP(B570,#REF!,9,FALSE)&amp;CHAR(10)&amp;(DBCS(VLOOKUP(B570,#REF!,11,FALSE))&amp;(DBCS(VLOOKUP(B570,#REF!,10,FALSE))))</f>
        <v>#REF!</v>
      </c>
      <c r="F570" s="24" t="e">
        <f>IF(VLOOKUP(B570,#REF!,63,FALSE)="01","航空自衛隊第２補給処調達部長　村岡　良雄","航空自衛隊第２補給処調達部長代理調達管理課長　奥山　英樹")</f>
        <v>#REF!</v>
      </c>
      <c r="G570" s="25" t="e">
        <f>DATEVALUE(VLOOKUP(B570,#REF!,21,FALSE))</f>
        <v>#REF!</v>
      </c>
      <c r="H570" s="24" t="e">
        <f>VLOOKUP(B570,#REF!,18,FALSE)&amp;CHAR(10)&amp;(VLOOKUP(B570,#REF!,19,FALSE))</f>
        <v>#REF!</v>
      </c>
      <c r="I570" s="26" t="e">
        <f>VLOOKUP(H570,#REF!,2,FALSE)</f>
        <v>#REF!</v>
      </c>
      <c r="J570" s="11" t="e">
        <f>IF((VLOOKUP(B570,#REF!,68,FALSE)="55"),"一般競争入札","指名競争入札")</f>
        <v>#REF!</v>
      </c>
      <c r="K570" s="27" t="e">
        <f>IF(OR((VLOOKUP(B570,#REF!,66,FALSE)="1"),(VLOOKUP(B570,#REF!,8,FALSE)="1")),"非公開",(VLOOKUP(B570,#REF!,30,"FALSE")))</f>
        <v>#REF!</v>
      </c>
      <c r="L570" s="27" t="e">
        <f>VLOOKUP(B570,#REF!,29,FALSE)</f>
        <v>#REF!</v>
      </c>
      <c r="M570" s="28" t="e">
        <f>IF(OR((VLOOKUP(B570,#REF!,66,FALSE)="1"),(VLOOKUP(B570,#REF!,8,FALSE)="1")),"非公開",(ROUNDDOWN(L570/K570,3)))</f>
        <v>#REF!</v>
      </c>
      <c r="N570" s="13"/>
      <c r="O570" s="13"/>
      <c r="P570" s="13"/>
      <c r="Q570" s="14" t="s">
        <v>7</v>
      </c>
    </row>
    <row r="571" spans="1:17" ht="60" customHeight="1" x14ac:dyDescent="0.15">
      <c r="A571" s="22" t="e">
        <f>VLOOKUP(B571,#REF!,75,FALSE)</f>
        <v>#REF!</v>
      </c>
      <c r="B571" s="21"/>
      <c r="C571" s="23" t="e">
        <f>VLOOKUP(B571,#REF!,76,FALSE)</f>
        <v>#REF!</v>
      </c>
      <c r="D571" s="23" t="e">
        <f t="shared" si="8"/>
        <v>#REF!</v>
      </c>
      <c r="E571" s="24" t="e">
        <f>VLOOKUP(B571,#REF!,9,FALSE)&amp;CHAR(10)&amp;(DBCS(VLOOKUP(B571,#REF!,11,FALSE))&amp;(DBCS(VLOOKUP(B571,#REF!,10,FALSE))))</f>
        <v>#REF!</v>
      </c>
      <c r="F571" s="24" t="e">
        <f>IF(VLOOKUP(B571,#REF!,63,FALSE)="01","航空自衛隊第２補給処調達部長　村岡　良雄","航空自衛隊第２補給処調達部長代理調達管理課長　奥山　英樹")</f>
        <v>#REF!</v>
      </c>
      <c r="G571" s="25" t="e">
        <f>DATEVALUE(VLOOKUP(B571,#REF!,21,FALSE))</f>
        <v>#REF!</v>
      </c>
      <c r="H571" s="24" t="e">
        <f>VLOOKUP(B571,#REF!,18,FALSE)&amp;CHAR(10)&amp;(VLOOKUP(B571,#REF!,19,FALSE))</f>
        <v>#REF!</v>
      </c>
      <c r="I571" s="26" t="e">
        <f>VLOOKUP(H571,#REF!,2,FALSE)</f>
        <v>#REF!</v>
      </c>
      <c r="J571" s="11" t="e">
        <f>IF((VLOOKUP(B571,#REF!,68,FALSE)="55"),"一般競争入札","指名競争入札")</f>
        <v>#REF!</v>
      </c>
      <c r="K571" s="27" t="e">
        <f>IF(OR((VLOOKUP(B571,#REF!,66,FALSE)="1"),(VLOOKUP(B571,#REF!,8,FALSE)="1")),"非公開",(VLOOKUP(B571,#REF!,30,"FALSE")))</f>
        <v>#REF!</v>
      </c>
      <c r="L571" s="27" t="e">
        <f>VLOOKUP(B571,#REF!,29,FALSE)</f>
        <v>#REF!</v>
      </c>
      <c r="M571" s="28" t="e">
        <f>IF(OR((VLOOKUP(B571,#REF!,66,FALSE)="1"),(VLOOKUP(B571,#REF!,8,FALSE)="1")),"非公開",(ROUNDDOWN(L571/K571,3)))</f>
        <v>#REF!</v>
      </c>
      <c r="N571" s="13"/>
      <c r="O571" s="13"/>
      <c r="P571" s="13"/>
      <c r="Q571" s="14" t="s">
        <v>7</v>
      </c>
    </row>
    <row r="572" spans="1:17" ht="60" customHeight="1" x14ac:dyDescent="0.15">
      <c r="A572" s="22" t="e">
        <f>VLOOKUP(B572,#REF!,75,FALSE)</f>
        <v>#REF!</v>
      </c>
      <c r="B572" s="21"/>
      <c r="C572" s="23" t="e">
        <f>VLOOKUP(B572,#REF!,76,FALSE)</f>
        <v>#REF!</v>
      </c>
      <c r="D572" s="23" t="e">
        <f t="shared" si="8"/>
        <v>#REF!</v>
      </c>
      <c r="E572" s="24" t="e">
        <f>VLOOKUP(B572,#REF!,9,FALSE)&amp;CHAR(10)&amp;(DBCS(VLOOKUP(B572,#REF!,11,FALSE))&amp;(DBCS(VLOOKUP(B572,#REF!,10,FALSE))))</f>
        <v>#REF!</v>
      </c>
      <c r="F572" s="24" t="e">
        <f>IF(VLOOKUP(B572,#REF!,63,FALSE)="01","航空自衛隊第２補給処調達部長　村岡　良雄","航空自衛隊第２補給処調達部長代理調達管理課長　奥山　英樹")</f>
        <v>#REF!</v>
      </c>
      <c r="G572" s="25" t="e">
        <f>DATEVALUE(VLOOKUP(B572,#REF!,21,FALSE))</f>
        <v>#REF!</v>
      </c>
      <c r="H572" s="24" t="e">
        <f>VLOOKUP(B572,#REF!,18,FALSE)&amp;CHAR(10)&amp;(VLOOKUP(B572,#REF!,19,FALSE))</f>
        <v>#REF!</v>
      </c>
      <c r="I572" s="26" t="e">
        <f>VLOOKUP(H572,#REF!,2,FALSE)</f>
        <v>#REF!</v>
      </c>
      <c r="J572" s="11" t="e">
        <f>IF((VLOOKUP(B572,#REF!,68,FALSE)="55"),"一般競争入札","指名競争入札")</f>
        <v>#REF!</v>
      </c>
      <c r="K572" s="27" t="e">
        <f>IF(OR((VLOOKUP(B572,#REF!,66,FALSE)="1"),(VLOOKUP(B572,#REF!,8,FALSE)="1")),"非公開",(VLOOKUP(B572,#REF!,30,"FALSE")))</f>
        <v>#REF!</v>
      </c>
      <c r="L572" s="27" t="e">
        <f>VLOOKUP(B572,#REF!,29,FALSE)</f>
        <v>#REF!</v>
      </c>
      <c r="M572" s="28" t="e">
        <f>IF(OR((VLOOKUP(B572,#REF!,66,FALSE)="1"),(VLOOKUP(B572,#REF!,8,FALSE)="1")),"非公開",(ROUNDDOWN(L572/K572,3)))</f>
        <v>#REF!</v>
      </c>
      <c r="N572" s="13"/>
      <c r="O572" s="13"/>
      <c r="P572" s="13"/>
      <c r="Q572" s="14" t="s">
        <v>7</v>
      </c>
    </row>
    <row r="573" spans="1:17" ht="60" customHeight="1" x14ac:dyDescent="0.15">
      <c r="A573" s="22" t="e">
        <f>VLOOKUP(B573,#REF!,75,FALSE)</f>
        <v>#REF!</v>
      </c>
      <c r="B573" s="21"/>
      <c r="C573" s="23" t="e">
        <f>VLOOKUP(B573,#REF!,76,FALSE)</f>
        <v>#REF!</v>
      </c>
      <c r="D573" s="23" t="e">
        <f t="shared" si="8"/>
        <v>#REF!</v>
      </c>
      <c r="E573" s="24" t="e">
        <f>VLOOKUP(B573,#REF!,9,FALSE)&amp;CHAR(10)&amp;(DBCS(VLOOKUP(B573,#REF!,11,FALSE))&amp;(DBCS(VLOOKUP(B573,#REF!,10,FALSE))))</f>
        <v>#REF!</v>
      </c>
      <c r="F573" s="24" t="e">
        <f>IF(VLOOKUP(B573,#REF!,63,FALSE)="01","航空自衛隊第２補給処調達部長　村岡　良雄","航空自衛隊第２補給処調達部長代理調達管理課長　奥山　英樹")</f>
        <v>#REF!</v>
      </c>
      <c r="G573" s="25" t="e">
        <f>DATEVALUE(VLOOKUP(B573,#REF!,21,FALSE))</f>
        <v>#REF!</v>
      </c>
      <c r="H573" s="24" t="e">
        <f>VLOOKUP(B573,#REF!,18,FALSE)&amp;CHAR(10)&amp;(VLOOKUP(B573,#REF!,19,FALSE))</f>
        <v>#REF!</v>
      </c>
      <c r="I573" s="26" t="e">
        <f>VLOOKUP(H573,#REF!,2,FALSE)</f>
        <v>#REF!</v>
      </c>
      <c r="J573" s="11" t="e">
        <f>IF((VLOOKUP(B573,#REF!,68,FALSE)="55"),"一般競争入札","指名競争入札")</f>
        <v>#REF!</v>
      </c>
      <c r="K573" s="27" t="e">
        <f>IF(OR((VLOOKUP(B573,#REF!,66,FALSE)="1"),(VLOOKUP(B573,#REF!,8,FALSE)="1")),"非公開",(VLOOKUP(B573,#REF!,30,"FALSE")))</f>
        <v>#REF!</v>
      </c>
      <c r="L573" s="27" t="e">
        <f>VLOOKUP(B573,#REF!,29,FALSE)</f>
        <v>#REF!</v>
      </c>
      <c r="M573" s="28" t="e">
        <f>IF(OR((VLOOKUP(B573,#REF!,66,FALSE)="1"),(VLOOKUP(B573,#REF!,8,FALSE)="1")),"非公開",(ROUNDDOWN(L573/K573,3)))</f>
        <v>#REF!</v>
      </c>
      <c r="N573" s="13"/>
      <c r="O573" s="13"/>
      <c r="P573" s="13"/>
      <c r="Q573" s="14" t="s">
        <v>7</v>
      </c>
    </row>
    <row r="574" spans="1:17" ht="60" customHeight="1" x14ac:dyDescent="0.15">
      <c r="A574" s="22" t="e">
        <f>VLOOKUP(B574,#REF!,75,FALSE)</f>
        <v>#REF!</v>
      </c>
      <c r="B574" s="21"/>
      <c r="C574" s="23" t="e">
        <f>VLOOKUP(B574,#REF!,76,FALSE)</f>
        <v>#REF!</v>
      </c>
      <c r="D574" s="23" t="e">
        <f t="shared" si="8"/>
        <v>#REF!</v>
      </c>
      <c r="E574" s="24" t="e">
        <f>VLOOKUP(B574,#REF!,9,FALSE)&amp;CHAR(10)&amp;(DBCS(VLOOKUP(B574,#REF!,11,FALSE))&amp;(DBCS(VLOOKUP(B574,#REF!,10,FALSE))))</f>
        <v>#REF!</v>
      </c>
      <c r="F574" s="24" t="e">
        <f>IF(VLOOKUP(B574,#REF!,63,FALSE)="01","航空自衛隊第２補給処調達部長　村岡　良雄","航空自衛隊第２補給処調達部長代理調達管理課長　奥山　英樹")</f>
        <v>#REF!</v>
      </c>
      <c r="G574" s="25" t="e">
        <f>DATEVALUE(VLOOKUP(B574,#REF!,21,FALSE))</f>
        <v>#REF!</v>
      </c>
      <c r="H574" s="24" t="e">
        <f>VLOOKUP(B574,#REF!,18,FALSE)&amp;CHAR(10)&amp;(VLOOKUP(B574,#REF!,19,FALSE))</f>
        <v>#REF!</v>
      </c>
      <c r="I574" s="26" t="e">
        <f>VLOOKUP(H574,#REF!,2,FALSE)</f>
        <v>#REF!</v>
      </c>
      <c r="J574" s="11" t="e">
        <f>IF((VLOOKUP(B574,#REF!,68,FALSE)="55"),"一般競争入札","指名競争入札")</f>
        <v>#REF!</v>
      </c>
      <c r="K574" s="27" t="e">
        <f>IF(OR((VLOOKUP(B574,#REF!,66,FALSE)="1"),(VLOOKUP(B574,#REF!,8,FALSE)="1")),"非公開",(VLOOKUP(B574,#REF!,30,"FALSE")))</f>
        <v>#REF!</v>
      </c>
      <c r="L574" s="27" t="e">
        <f>VLOOKUP(B574,#REF!,29,FALSE)</f>
        <v>#REF!</v>
      </c>
      <c r="M574" s="28" t="e">
        <f>IF(OR((VLOOKUP(B574,#REF!,66,FALSE)="1"),(VLOOKUP(B574,#REF!,8,FALSE)="1")),"非公開",(ROUNDDOWN(L574/K574,3)))</f>
        <v>#REF!</v>
      </c>
      <c r="N574" s="13"/>
      <c r="O574" s="13"/>
      <c r="P574" s="13"/>
      <c r="Q574" s="14" t="s">
        <v>7</v>
      </c>
    </row>
    <row r="575" spans="1:17" ht="60" customHeight="1" x14ac:dyDescent="0.15">
      <c r="A575" s="22" t="e">
        <f>VLOOKUP(B575,#REF!,75,FALSE)</f>
        <v>#REF!</v>
      </c>
      <c r="B575" s="21"/>
      <c r="C575" s="23" t="e">
        <f>VLOOKUP(B575,#REF!,76,FALSE)</f>
        <v>#REF!</v>
      </c>
      <c r="D575" s="23" t="e">
        <f t="shared" si="8"/>
        <v>#REF!</v>
      </c>
      <c r="E575" s="24" t="e">
        <f>VLOOKUP(B575,#REF!,9,FALSE)&amp;CHAR(10)&amp;(DBCS(VLOOKUP(B575,#REF!,11,FALSE))&amp;(DBCS(VLOOKUP(B575,#REF!,10,FALSE))))</f>
        <v>#REF!</v>
      </c>
      <c r="F575" s="24" t="e">
        <f>IF(VLOOKUP(B575,#REF!,63,FALSE)="01","航空自衛隊第２補給処調達部長　村岡　良雄","航空自衛隊第２補給処調達部長代理調達管理課長　奥山　英樹")</f>
        <v>#REF!</v>
      </c>
      <c r="G575" s="25" t="e">
        <f>DATEVALUE(VLOOKUP(B575,#REF!,21,FALSE))</f>
        <v>#REF!</v>
      </c>
      <c r="H575" s="24" t="e">
        <f>VLOOKUP(B575,#REF!,18,FALSE)&amp;CHAR(10)&amp;(VLOOKUP(B575,#REF!,19,FALSE))</f>
        <v>#REF!</v>
      </c>
      <c r="I575" s="26" t="e">
        <f>VLOOKUP(H575,#REF!,2,FALSE)</f>
        <v>#REF!</v>
      </c>
      <c r="J575" s="11" t="e">
        <f>IF((VLOOKUP(B575,#REF!,68,FALSE)="55"),"一般競争入札","指名競争入札")</f>
        <v>#REF!</v>
      </c>
      <c r="K575" s="27" t="e">
        <f>IF(OR((VLOOKUP(B575,#REF!,66,FALSE)="1"),(VLOOKUP(B575,#REF!,8,FALSE)="1")),"非公開",(VLOOKUP(B575,#REF!,30,"FALSE")))</f>
        <v>#REF!</v>
      </c>
      <c r="L575" s="27" t="e">
        <f>VLOOKUP(B575,#REF!,29,FALSE)</f>
        <v>#REF!</v>
      </c>
      <c r="M575" s="28" t="e">
        <f>IF(OR((VLOOKUP(B575,#REF!,66,FALSE)="1"),(VLOOKUP(B575,#REF!,8,FALSE)="1")),"非公開",(ROUNDDOWN(L575/K575,3)))</f>
        <v>#REF!</v>
      </c>
      <c r="N575" s="13"/>
      <c r="O575" s="13"/>
      <c r="P575" s="13"/>
      <c r="Q575" s="14" t="s">
        <v>7</v>
      </c>
    </row>
    <row r="576" spans="1:17" ht="60" customHeight="1" x14ac:dyDescent="0.15">
      <c r="A576" s="22" t="e">
        <f>VLOOKUP(B576,#REF!,75,FALSE)</f>
        <v>#REF!</v>
      </c>
      <c r="B576" s="21"/>
      <c r="C576" s="23" t="e">
        <f>VLOOKUP(B576,#REF!,76,FALSE)</f>
        <v>#REF!</v>
      </c>
      <c r="D576" s="23" t="e">
        <f t="shared" si="8"/>
        <v>#REF!</v>
      </c>
      <c r="E576" s="24" t="e">
        <f>VLOOKUP(B576,#REF!,9,FALSE)&amp;CHAR(10)&amp;(DBCS(VLOOKUP(B576,#REF!,11,FALSE))&amp;(DBCS(VLOOKUP(B576,#REF!,10,FALSE))))</f>
        <v>#REF!</v>
      </c>
      <c r="F576" s="24" t="e">
        <f>IF(VLOOKUP(B576,#REF!,63,FALSE)="01","航空自衛隊第２補給処調達部長　村岡　良雄","航空自衛隊第２補給処調達部長代理調達管理課長　奥山　英樹")</f>
        <v>#REF!</v>
      </c>
      <c r="G576" s="25" t="e">
        <f>DATEVALUE(VLOOKUP(B576,#REF!,21,FALSE))</f>
        <v>#REF!</v>
      </c>
      <c r="H576" s="24" t="e">
        <f>VLOOKUP(B576,#REF!,18,FALSE)&amp;CHAR(10)&amp;(VLOOKUP(B576,#REF!,19,FALSE))</f>
        <v>#REF!</v>
      </c>
      <c r="I576" s="26" t="e">
        <f>VLOOKUP(H576,#REF!,2,FALSE)</f>
        <v>#REF!</v>
      </c>
      <c r="J576" s="11" t="e">
        <f>IF((VLOOKUP(B576,#REF!,68,FALSE)="55"),"一般競争入札","指名競争入札")</f>
        <v>#REF!</v>
      </c>
      <c r="K576" s="27" t="e">
        <f>IF(OR((VLOOKUP(B576,#REF!,66,FALSE)="1"),(VLOOKUP(B576,#REF!,8,FALSE)="1")),"非公開",(VLOOKUP(B576,#REF!,30,"FALSE")))</f>
        <v>#REF!</v>
      </c>
      <c r="L576" s="27" t="e">
        <f>VLOOKUP(B576,#REF!,29,FALSE)</f>
        <v>#REF!</v>
      </c>
      <c r="M576" s="28" t="e">
        <f>IF(OR((VLOOKUP(B576,#REF!,66,FALSE)="1"),(VLOOKUP(B576,#REF!,8,FALSE)="1")),"非公開",(ROUNDDOWN(L576/K576,3)))</f>
        <v>#REF!</v>
      </c>
      <c r="N576" s="13"/>
      <c r="O576" s="13"/>
      <c r="P576" s="13"/>
      <c r="Q576" s="14" t="s">
        <v>7</v>
      </c>
    </row>
    <row r="577" spans="1:17" ht="60" customHeight="1" x14ac:dyDescent="0.15">
      <c r="A577" s="22" t="e">
        <f>VLOOKUP(B577,#REF!,75,FALSE)</f>
        <v>#REF!</v>
      </c>
      <c r="B577" s="21"/>
      <c r="C577" s="23" t="e">
        <f>VLOOKUP(B577,#REF!,76,FALSE)</f>
        <v>#REF!</v>
      </c>
      <c r="D577" s="23" t="e">
        <f t="shared" si="8"/>
        <v>#REF!</v>
      </c>
      <c r="E577" s="24" t="e">
        <f>VLOOKUP(B577,#REF!,9,FALSE)&amp;CHAR(10)&amp;(DBCS(VLOOKUP(B577,#REF!,11,FALSE))&amp;(DBCS(VLOOKUP(B577,#REF!,10,FALSE))))</f>
        <v>#REF!</v>
      </c>
      <c r="F577" s="24" t="e">
        <f>IF(VLOOKUP(B577,#REF!,63,FALSE)="01","航空自衛隊第２補給処調達部長　村岡　良雄","航空自衛隊第２補給処調達部長代理調達管理課長　奥山　英樹")</f>
        <v>#REF!</v>
      </c>
      <c r="G577" s="25" t="e">
        <f>DATEVALUE(VLOOKUP(B577,#REF!,21,FALSE))</f>
        <v>#REF!</v>
      </c>
      <c r="H577" s="24" t="e">
        <f>VLOOKUP(B577,#REF!,18,FALSE)&amp;CHAR(10)&amp;(VLOOKUP(B577,#REF!,19,FALSE))</f>
        <v>#REF!</v>
      </c>
      <c r="I577" s="26" t="e">
        <f>VLOOKUP(H577,#REF!,2,FALSE)</f>
        <v>#REF!</v>
      </c>
      <c r="J577" s="11" t="e">
        <f>IF((VLOOKUP(B577,#REF!,68,FALSE)="55"),"一般競争入札","指名競争入札")</f>
        <v>#REF!</v>
      </c>
      <c r="K577" s="27" t="e">
        <f>IF(OR((VLOOKUP(B577,#REF!,66,FALSE)="1"),(VLOOKUP(B577,#REF!,8,FALSE)="1")),"非公開",(VLOOKUP(B577,#REF!,30,"FALSE")))</f>
        <v>#REF!</v>
      </c>
      <c r="L577" s="27" t="e">
        <f>VLOOKUP(B577,#REF!,29,FALSE)</f>
        <v>#REF!</v>
      </c>
      <c r="M577" s="28" t="e">
        <f>IF(OR((VLOOKUP(B577,#REF!,66,FALSE)="1"),(VLOOKUP(B577,#REF!,8,FALSE)="1")),"非公開",(ROUNDDOWN(L577/K577,3)))</f>
        <v>#REF!</v>
      </c>
      <c r="N577" s="13"/>
      <c r="O577" s="13"/>
      <c r="P577" s="13"/>
      <c r="Q577" s="14" t="s">
        <v>7</v>
      </c>
    </row>
    <row r="578" spans="1:17" ht="60" customHeight="1" x14ac:dyDescent="0.15">
      <c r="A578" s="22" t="e">
        <f>VLOOKUP(B578,#REF!,75,FALSE)</f>
        <v>#REF!</v>
      </c>
      <c r="B578" s="21"/>
      <c r="C578" s="23" t="e">
        <f>VLOOKUP(B578,#REF!,76,FALSE)</f>
        <v>#REF!</v>
      </c>
      <c r="D578" s="23" t="e">
        <f t="shared" si="8"/>
        <v>#REF!</v>
      </c>
      <c r="E578" s="24" t="e">
        <f>VLOOKUP(B578,#REF!,9,FALSE)&amp;CHAR(10)&amp;(DBCS(VLOOKUP(B578,#REF!,11,FALSE))&amp;(DBCS(VLOOKUP(B578,#REF!,10,FALSE))))</f>
        <v>#REF!</v>
      </c>
      <c r="F578" s="24" t="e">
        <f>IF(VLOOKUP(B578,#REF!,63,FALSE)="01","航空自衛隊第２補給処調達部長　村岡　良雄","航空自衛隊第２補給処調達部長代理調達管理課長　奥山　英樹")</f>
        <v>#REF!</v>
      </c>
      <c r="G578" s="25" t="e">
        <f>DATEVALUE(VLOOKUP(B578,#REF!,21,FALSE))</f>
        <v>#REF!</v>
      </c>
      <c r="H578" s="24" t="e">
        <f>VLOOKUP(B578,#REF!,18,FALSE)&amp;CHAR(10)&amp;(VLOOKUP(B578,#REF!,19,FALSE))</f>
        <v>#REF!</v>
      </c>
      <c r="I578" s="26" t="e">
        <f>VLOOKUP(H578,#REF!,2,FALSE)</f>
        <v>#REF!</v>
      </c>
      <c r="J578" s="11" t="e">
        <f>IF((VLOOKUP(B578,#REF!,68,FALSE)="55"),"一般競争入札","指名競争入札")</f>
        <v>#REF!</v>
      </c>
      <c r="K578" s="27" t="e">
        <f>IF(OR((VLOOKUP(B578,#REF!,66,FALSE)="1"),(VLOOKUP(B578,#REF!,8,FALSE)="1")),"非公開",(VLOOKUP(B578,#REF!,30,"FALSE")))</f>
        <v>#REF!</v>
      </c>
      <c r="L578" s="27" t="e">
        <f>VLOOKUP(B578,#REF!,29,FALSE)</f>
        <v>#REF!</v>
      </c>
      <c r="M578" s="28" t="e">
        <f>IF(OR((VLOOKUP(B578,#REF!,66,FALSE)="1"),(VLOOKUP(B578,#REF!,8,FALSE)="1")),"非公開",(ROUNDDOWN(L578/K578,3)))</f>
        <v>#REF!</v>
      </c>
      <c r="N578" s="13"/>
      <c r="O578" s="13"/>
      <c r="P578" s="13"/>
      <c r="Q578" s="14" t="s">
        <v>7</v>
      </c>
    </row>
    <row r="579" spans="1:17" ht="60" customHeight="1" x14ac:dyDescent="0.15">
      <c r="A579" s="22" t="e">
        <f>VLOOKUP(B579,#REF!,75,FALSE)</f>
        <v>#REF!</v>
      </c>
      <c r="B579" s="21"/>
      <c r="C579" s="23" t="e">
        <f>VLOOKUP(B579,#REF!,76,FALSE)</f>
        <v>#REF!</v>
      </c>
      <c r="D579" s="23" t="e">
        <f t="shared" si="8"/>
        <v>#REF!</v>
      </c>
      <c r="E579" s="24" t="e">
        <f>VLOOKUP(B579,#REF!,9,FALSE)&amp;CHAR(10)&amp;(DBCS(VLOOKUP(B579,#REF!,11,FALSE))&amp;(DBCS(VLOOKUP(B579,#REF!,10,FALSE))))</f>
        <v>#REF!</v>
      </c>
      <c r="F579" s="24" t="e">
        <f>IF(VLOOKUP(B579,#REF!,63,FALSE)="01","航空自衛隊第２補給処調達部長　村岡　良雄","航空自衛隊第２補給処調達部長代理調達管理課長　奥山　英樹")</f>
        <v>#REF!</v>
      </c>
      <c r="G579" s="25" t="e">
        <f>DATEVALUE(VLOOKUP(B579,#REF!,21,FALSE))</f>
        <v>#REF!</v>
      </c>
      <c r="H579" s="24" t="e">
        <f>VLOOKUP(B579,#REF!,18,FALSE)&amp;CHAR(10)&amp;(VLOOKUP(B579,#REF!,19,FALSE))</f>
        <v>#REF!</v>
      </c>
      <c r="I579" s="26" t="e">
        <f>VLOOKUP(H579,#REF!,2,FALSE)</f>
        <v>#REF!</v>
      </c>
      <c r="J579" s="11" t="e">
        <f>IF((VLOOKUP(B579,#REF!,68,FALSE)="55"),"一般競争入札","指名競争入札")</f>
        <v>#REF!</v>
      </c>
      <c r="K579" s="27" t="e">
        <f>IF(OR((VLOOKUP(B579,#REF!,66,FALSE)="1"),(VLOOKUP(B579,#REF!,8,FALSE)="1")),"非公開",(VLOOKUP(B579,#REF!,30,"FALSE")))</f>
        <v>#REF!</v>
      </c>
      <c r="L579" s="27" t="e">
        <f>VLOOKUP(B579,#REF!,29,FALSE)</f>
        <v>#REF!</v>
      </c>
      <c r="M579" s="28" t="e">
        <f>IF(OR((VLOOKUP(B579,#REF!,66,FALSE)="1"),(VLOOKUP(B579,#REF!,8,FALSE)="1")),"非公開",(ROUNDDOWN(L579/K579,3)))</f>
        <v>#REF!</v>
      </c>
      <c r="N579" s="13"/>
      <c r="O579" s="13"/>
      <c r="P579" s="13"/>
      <c r="Q579" s="14" t="s">
        <v>7</v>
      </c>
    </row>
    <row r="580" spans="1:17" ht="60" customHeight="1" x14ac:dyDescent="0.15">
      <c r="A580" s="22" t="e">
        <f>VLOOKUP(B580,#REF!,75,FALSE)</f>
        <v>#REF!</v>
      </c>
      <c r="B580" s="21"/>
      <c r="C580" s="23" t="e">
        <f>VLOOKUP(B580,#REF!,76,FALSE)</f>
        <v>#REF!</v>
      </c>
      <c r="D580" s="23" t="e">
        <f t="shared" si="8"/>
        <v>#REF!</v>
      </c>
      <c r="E580" s="24" t="e">
        <f>VLOOKUP(B580,#REF!,9,FALSE)&amp;CHAR(10)&amp;(DBCS(VLOOKUP(B580,#REF!,11,FALSE))&amp;(DBCS(VLOOKUP(B580,#REF!,10,FALSE))))</f>
        <v>#REF!</v>
      </c>
      <c r="F580" s="24" t="e">
        <f>IF(VLOOKUP(B580,#REF!,63,FALSE)="01","航空自衛隊第２補給処調達部長　村岡　良雄","航空自衛隊第２補給処調達部長代理調達管理課長　奥山　英樹")</f>
        <v>#REF!</v>
      </c>
      <c r="G580" s="25" t="e">
        <f>DATEVALUE(VLOOKUP(B580,#REF!,21,FALSE))</f>
        <v>#REF!</v>
      </c>
      <c r="H580" s="24" t="e">
        <f>VLOOKUP(B580,#REF!,18,FALSE)&amp;CHAR(10)&amp;(VLOOKUP(B580,#REF!,19,FALSE))</f>
        <v>#REF!</v>
      </c>
      <c r="I580" s="26" t="e">
        <f>VLOOKUP(H580,#REF!,2,FALSE)</f>
        <v>#REF!</v>
      </c>
      <c r="J580" s="11" t="e">
        <f>IF((VLOOKUP(B580,#REF!,68,FALSE)="55"),"一般競争入札","指名競争入札")</f>
        <v>#REF!</v>
      </c>
      <c r="K580" s="27" t="e">
        <f>IF(OR((VLOOKUP(B580,#REF!,66,FALSE)="1"),(VLOOKUP(B580,#REF!,8,FALSE)="1")),"非公開",(VLOOKUP(B580,#REF!,30,"FALSE")))</f>
        <v>#REF!</v>
      </c>
      <c r="L580" s="27" t="e">
        <f>VLOOKUP(B580,#REF!,29,FALSE)</f>
        <v>#REF!</v>
      </c>
      <c r="M580" s="28" t="e">
        <f>IF(OR((VLOOKUP(B580,#REF!,66,FALSE)="1"),(VLOOKUP(B580,#REF!,8,FALSE)="1")),"非公開",(ROUNDDOWN(L580/K580,3)))</f>
        <v>#REF!</v>
      </c>
      <c r="N580" s="13"/>
      <c r="O580" s="13"/>
      <c r="P580" s="13"/>
      <c r="Q580" s="14" t="s">
        <v>7</v>
      </c>
    </row>
    <row r="581" spans="1:17" ht="60" customHeight="1" x14ac:dyDescent="0.15">
      <c r="A581" s="22" t="e">
        <f>VLOOKUP(B581,#REF!,75,FALSE)</f>
        <v>#REF!</v>
      </c>
      <c r="B581" s="21"/>
      <c r="C581" s="23" t="e">
        <f>VLOOKUP(B581,#REF!,76,FALSE)</f>
        <v>#REF!</v>
      </c>
      <c r="D581" s="23" t="e">
        <f t="shared" ref="D581:D644" si="9">IF(C581="KE","市場価格方式","")</f>
        <v>#REF!</v>
      </c>
      <c r="E581" s="24" t="e">
        <f>VLOOKUP(B581,#REF!,9,FALSE)&amp;CHAR(10)&amp;(DBCS(VLOOKUP(B581,#REF!,11,FALSE))&amp;(DBCS(VLOOKUP(B581,#REF!,10,FALSE))))</f>
        <v>#REF!</v>
      </c>
      <c r="F581" s="24" t="e">
        <f>IF(VLOOKUP(B581,#REF!,63,FALSE)="01","航空自衛隊第２補給処調達部長　村岡　良雄","航空自衛隊第２補給処調達部長代理調達管理課長　奥山　英樹")</f>
        <v>#REF!</v>
      </c>
      <c r="G581" s="25" t="e">
        <f>DATEVALUE(VLOOKUP(B581,#REF!,21,FALSE))</f>
        <v>#REF!</v>
      </c>
      <c r="H581" s="24" t="e">
        <f>VLOOKUP(B581,#REF!,18,FALSE)&amp;CHAR(10)&amp;(VLOOKUP(B581,#REF!,19,FALSE))</f>
        <v>#REF!</v>
      </c>
      <c r="I581" s="26" t="e">
        <f>VLOOKUP(H581,#REF!,2,FALSE)</f>
        <v>#REF!</v>
      </c>
      <c r="J581" s="11" t="e">
        <f>IF((VLOOKUP(B581,#REF!,68,FALSE)="55"),"一般競争入札","指名競争入札")</f>
        <v>#REF!</v>
      </c>
      <c r="K581" s="27" t="e">
        <f>IF(OR((VLOOKUP(B581,#REF!,66,FALSE)="1"),(VLOOKUP(B581,#REF!,8,FALSE)="1")),"非公開",(VLOOKUP(B581,#REF!,30,"FALSE")))</f>
        <v>#REF!</v>
      </c>
      <c r="L581" s="27" t="e">
        <f>VLOOKUP(B581,#REF!,29,FALSE)</f>
        <v>#REF!</v>
      </c>
      <c r="M581" s="28" t="e">
        <f>IF(OR((VLOOKUP(B581,#REF!,66,FALSE)="1"),(VLOOKUP(B581,#REF!,8,FALSE)="1")),"非公開",(ROUNDDOWN(L581/K581,3)))</f>
        <v>#REF!</v>
      </c>
      <c r="N581" s="13"/>
      <c r="O581" s="13"/>
      <c r="P581" s="13"/>
      <c r="Q581" s="14" t="s">
        <v>7</v>
      </c>
    </row>
    <row r="582" spans="1:17" ht="60" customHeight="1" x14ac:dyDescent="0.15">
      <c r="A582" s="22" t="e">
        <f>VLOOKUP(B582,#REF!,75,FALSE)</f>
        <v>#REF!</v>
      </c>
      <c r="B582" s="21"/>
      <c r="C582" s="23" t="e">
        <f>VLOOKUP(B582,#REF!,76,FALSE)</f>
        <v>#REF!</v>
      </c>
      <c r="D582" s="23" t="e">
        <f t="shared" si="9"/>
        <v>#REF!</v>
      </c>
      <c r="E582" s="24" t="e">
        <f>VLOOKUP(B582,#REF!,9,FALSE)&amp;CHAR(10)&amp;(DBCS(VLOOKUP(B582,#REF!,11,FALSE))&amp;(DBCS(VLOOKUP(B582,#REF!,10,FALSE))))</f>
        <v>#REF!</v>
      </c>
      <c r="F582" s="24" t="e">
        <f>IF(VLOOKUP(B582,#REF!,63,FALSE)="01","航空自衛隊第２補給処調達部長　村岡　良雄","航空自衛隊第２補給処調達部長代理調達管理課長　奥山　英樹")</f>
        <v>#REF!</v>
      </c>
      <c r="G582" s="25" t="e">
        <f>DATEVALUE(VLOOKUP(B582,#REF!,21,FALSE))</f>
        <v>#REF!</v>
      </c>
      <c r="H582" s="24" t="e">
        <f>VLOOKUP(B582,#REF!,18,FALSE)&amp;CHAR(10)&amp;(VLOOKUP(B582,#REF!,19,FALSE))</f>
        <v>#REF!</v>
      </c>
      <c r="I582" s="26" t="e">
        <f>VLOOKUP(H582,#REF!,2,FALSE)</f>
        <v>#REF!</v>
      </c>
      <c r="J582" s="11" t="e">
        <f>IF((VLOOKUP(B582,#REF!,68,FALSE)="55"),"一般競争入札","指名競争入札")</f>
        <v>#REF!</v>
      </c>
      <c r="K582" s="27" t="e">
        <f>IF(OR((VLOOKUP(B582,#REF!,66,FALSE)="1"),(VLOOKUP(B582,#REF!,8,FALSE)="1")),"非公開",(VLOOKUP(B582,#REF!,30,"FALSE")))</f>
        <v>#REF!</v>
      </c>
      <c r="L582" s="27" t="e">
        <f>VLOOKUP(B582,#REF!,29,FALSE)</f>
        <v>#REF!</v>
      </c>
      <c r="M582" s="28" t="e">
        <f>IF(OR((VLOOKUP(B582,#REF!,66,FALSE)="1"),(VLOOKUP(B582,#REF!,8,FALSE)="1")),"非公開",(ROUNDDOWN(L582/K582,3)))</f>
        <v>#REF!</v>
      </c>
      <c r="N582" s="13"/>
      <c r="O582" s="13"/>
      <c r="P582" s="13"/>
      <c r="Q582" s="14" t="s">
        <v>7</v>
      </c>
    </row>
    <row r="583" spans="1:17" ht="60" customHeight="1" x14ac:dyDescent="0.15">
      <c r="A583" s="22" t="e">
        <f>VLOOKUP(B583,#REF!,75,FALSE)</f>
        <v>#REF!</v>
      </c>
      <c r="B583" s="21"/>
      <c r="C583" s="23" t="e">
        <f>VLOOKUP(B583,#REF!,76,FALSE)</f>
        <v>#REF!</v>
      </c>
      <c r="D583" s="23" t="e">
        <f t="shared" si="9"/>
        <v>#REF!</v>
      </c>
      <c r="E583" s="24" t="e">
        <f>VLOOKUP(B583,#REF!,9,FALSE)&amp;CHAR(10)&amp;(DBCS(VLOOKUP(B583,#REF!,11,FALSE))&amp;(DBCS(VLOOKUP(B583,#REF!,10,FALSE))))</f>
        <v>#REF!</v>
      </c>
      <c r="F583" s="24" t="e">
        <f>IF(VLOOKUP(B583,#REF!,63,FALSE)="01","航空自衛隊第２補給処調達部長　村岡　良雄","航空自衛隊第２補給処調達部長代理調達管理課長　奥山　英樹")</f>
        <v>#REF!</v>
      </c>
      <c r="G583" s="25" t="e">
        <f>DATEVALUE(VLOOKUP(B583,#REF!,21,FALSE))</f>
        <v>#REF!</v>
      </c>
      <c r="H583" s="24" t="e">
        <f>VLOOKUP(B583,#REF!,18,FALSE)&amp;CHAR(10)&amp;(VLOOKUP(B583,#REF!,19,FALSE))</f>
        <v>#REF!</v>
      </c>
      <c r="I583" s="26" t="e">
        <f>VLOOKUP(H583,#REF!,2,FALSE)</f>
        <v>#REF!</v>
      </c>
      <c r="J583" s="11" t="e">
        <f>IF((VLOOKUP(B583,#REF!,68,FALSE)="55"),"一般競争入札","指名競争入札")</f>
        <v>#REF!</v>
      </c>
      <c r="K583" s="27" t="e">
        <f>IF(OR((VLOOKUP(B583,#REF!,66,FALSE)="1"),(VLOOKUP(B583,#REF!,8,FALSE)="1")),"非公開",(VLOOKUP(B583,#REF!,30,"FALSE")))</f>
        <v>#REF!</v>
      </c>
      <c r="L583" s="27" t="e">
        <f>VLOOKUP(B583,#REF!,29,FALSE)</f>
        <v>#REF!</v>
      </c>
      <c r="M583" s="28" t="e">
        <f>IF(OR((VLOOKUP(B583,#REF!,66,FALSE)="1"),(VLOOKUP(B583,#REF!,8,FALSE)="1")),"非公開",(ROUNDDOWN(L583/K583,3)))</f>
        <v>#REF!</v>
      </c>
      <c r="N583" s="13"/>
      <c r="O583" s="13"/>
      <c r="P583" s="13"/>
      <c r="Q583" s="14" t="s">
        <v>7</v>
      </c>
    </row>
    <row r="584" spans="1:17" ht="60" customHeight="1" x14ac:dyDescent="0.15">
      <c r="A584" s="22" t="e">
        <f>VLOOKUP(B584,#REF!,75,FALSE)</f>
        <v>#REF!</v>
      </c>
      <c r="B584" s="21"/>
      <c r="C584" s="23" t="e">
        <f>VLOOKUP(B584,#REF!,76,FALSE)</f>
        <v>#REF!</v>
      </c>
      <c r="D584" s="23" t="e">
        <f t="shared" si="9"/>
        <v>#REF!</v>
      </c>
      <c r="E584" s="24" t="e">
        <f>VLOOKUP(B584,#REF!,9,FALSE)&amp;CHAR(10)&amp;(DBCS(VLOOKUP(B584,#REF!,11,FALSE))&amp;(DBCS(VLOOKUP(B584,#REF!,10,FALSE))))</f>
        <v>#REF!</v>
      </c>
      <c r="F584" s="24" t="e">
        <f>IF(VLOOKUP(B584,#REF!,63,FALSE)="01","航空自衛隊第２補給処調達部長　村岡　良雄","航空自衛隊第２補給処調達部長代理調達管理課長　奥山　英樹")</f>
        <v>#REF!</v>
      </c>
      <c r="G584" s="25" t="e">
        <f>DATEVALUE(VLOOKUP(B584,#REF!,21,FALSE))</f>
        <v>#REF!</v>
      </c>
      <c r="H584" s="24" t="e">
        <f>VLOOKUP(B584,#REF!,18,FALSE)&amp;CHAR(10)&amp;(VLOOKUP(B584,#REF!,19,FALSE))</f>
        <v>#REF!</v>
      </c>
      <c r="I584" s="26" t="e">
        <f>VLOOKUP(H584,#REF!,2,FALSE)</f>
        <v>#REF!</v>
      </c>
      <c r="J584" s="11" t="e">
        <f>IF((VLOOKUP(B584,#REF!,68,FALSE)="55"),"一般競争入札","指名競争入札")</f>
        <v>#REF!</v>
      </c>
      <c r="K584" s="27" t="e">
        <f>IF(OR((VLOOKUP(B584,#REF!,66,FALSE)="1"),(VLOOKUP(B584,#REF!,8,FALSE)="1")),"非公開",(VLOOKUP(B584,#REF!,30,"FALSE")))</f>
        <v>#REF!</v>
      </c>
      <c r="L584" s="27" t="e">
        <f>VLOOKUP(B584,#REF!,29,FALSE)</f>
        <v>#REF!</v>
      </c>
      <c r="M584" s="28" t="e">
        <f>IF(OR((VLOOKUP(B584,#REF!,66,FALSE)="1"),(VLOOKUP(B584,#REF!,8,FALSE)="1")),"非公開",(ROUNDDOWN(L584/K584,3)))</f>
        <v>#REF!</v>
      </c>
      <c r="N584" s="13"/>
      <c r="O584" s="13"/>
      <c r="P584" s="13"/>
      <c r="Q584" s="14" t="s">
        <v>7</v>
      </c>
    </row>
    <row r="585" spans="1:17" ht="60" customHeight="1" x14ac:dyDescent="0.15">
      <c r="A585" s="22" t="e">
        <f>VLOOKUP(B585,#REF!,75,FALSE)</f>
        <v>#REF!</v>
      </c>
      <c r="B585" s="21"/>
      <c r="C585" s="23" t="e">
        <f>VLOOKUP(B585,#REF!,76,FALSE)</f>
        <v>#REF!</v>
      </c>
      <c r="D585" s="23" t="e">
        <f t="shared" si="9"/>
        <v>#REF!</v>
      </c>
      <c r="E585" s="24" t="e">
        <f>VLOOKUP(B585,#REF!,9,FALSE)&amp;CHAR(10)&amp;(DBCS(VLOOKUP(B585,#REF!,11,FALSE))&amp;(DBCS(VLOOKUP(B585,#REF!,10,FALSE))))</f>
        <v>#REF!</v>
      </c>
      <c r="F585" s="24" t="e">
        <f>IF(VLOOKUP(B585,#REF!,63,FALSE)="01","航空自衛隊第２補給処調達部長　村岡　良雄","航空自衛隊第２補給処調達部長代理調達管理課長　奥山　英樹")</f>
        <v>#REF!</v>
      </c>
      <c r="G585" s="25" t="e">
        <f>DATEVALUE(VLOOKUP(B585,#REF!,21,FALSE))</f>
        <v>#REF!</v>
      </c>
      <c r="H585" s="24" t="e">
        <f>VLOOKUP(B585,#REF!,18,FALSE)&amp;CHAR(10)&amp;(VLOOKUP(B585,#REF!,19,FALSE))</f>
        <v>#REF!</v>
      </c>
      <c r="I585" s="26" t="e">
        <f>VLOOKUP(H585,#REF!,2,FALSE)</f>
        <v>#REF!</v>
      </c>
      <c r="J585" s="11" t="e">
        <f>IF((VLOOKUP(B585,#REF!,68,FALSE)="55"),"一般競争入札","指名競争入札")</f>
        <v>#REF!</v>
      </c>
      <c r="K585" s="27" t="e">
        <f>IF(OR((VLOOKUP(B585,#REF!,66,FALSE)="1"),(VLOOKUP(B585,#REF!,8,FALSE)="1")),"非公開",(VLOOKUP(B585,#REF!,30,"FALSE")))</f>
        <v>#REF!</v>
      </c>
      <c r="L585" s="27" t="e">
        <f>VLOOKUP(B585,#REF!,29,FALSE)</f>
        <v>#REF!</v>
      </c>
      <c r="M585" s="28" t="e">
        <f>IF(OR((VLOOKUP(B585,#REF!,66,FALSE)="1"),(VLOOKUP(B585,#REF!,8,FALSE)="1")),"非公開",(ROUNDDOWN(L585/K585,3)))</f>
        <v>#REF!</v>
      </c>
      <c r="N585" s="13"/>
      <c r="O585" s="13"/>
      <c r="P585" s="13"/>
      <c r="Q585" s="14" t="s">
        <v>7</v>
      </c>
    </row>
    <row r="586" spans="1:17" ht="60" customHeight="1" x14ac:dyDescent="0.15">
      <c r="A586" s="22" t="e">
        <f>VLOOKUP(B586,#REF!,75,FALSE)</f>
        <v>#REF!</v>
      </c>
      <c r="B586" s="21"/>
      <c r="C586" s="23" t="e">
        <f>VLOOKUP(B586,#REF!,76,FALSE)</f>
        <v>#REF!</v>
      </c>
      <c r="D586" s="23" t="e">
        <f t="shared" si="9"/>
        <v>#REF!</v>
      </c>
      <c r="E586" s="24" t="e">
        <f>VLOOKUP(B586,#REF!,9,FALSE)&amp;CHAR(10)&amp;(DBCS(VLOOKUP(B586,#REF!,11,FALSE))&amp;(DBCS(VLOOKUP(B586,#REF!,10,FALSE))))</f>
        <v>#REF!</v>
      </c>
      <c r="F586" s="24" t="e">
        <f>IF(VLOOKUP(B586,#REF!,63,FALSE)="01","航空自衛隊第２補給処調達部長　村岡　良雄","航空自衛隊第２補給処調達部長代理調達管理課長　奥山　英樹")</f>
        <v>#REF!</v>
      </c>
      <c r="G586" s="25" t="e">
        <f>DATEVALUE(VLOOKUP(B586,#REF!,21,FALSE))</f>
        <v>#REF!</v>
      </c>
      <c r="H586" s="24" t="e">
        <f>VLOOKUP(B586,#REF!,18,FALSE)&amp;CHAR(10)&amp;(VLOOKUP(B586,#REF!,19,FALSE))</f>
        <v>#REF!</v>
      </c>
      <c r="I586" s="26" t="e">
        <f>VLOOKUP(H586,#REF!,2,FALSE)</f>
        <v>#REF!</v>
      </c>
      <c r="J586" s="11" t="e">
        <f>IF((VLOOKUP(B586,#REF!,68,FALSE)="55"),"一般競争入札","指名競争入札")</f>
        <v>#REF!</v>
      </c>
      <c r="K586" s="27" t="e">
        <f>IF(OR((VLOOKUP(B586,#REF!,66,FALSE)="1"),(VLOOKUP(B586,#REF!,8,FALSE)="1")),"非公開",(VLOOKUP(B586,#REF!,30,"FALSE")))</f>
        <v>#REF!</v>
      </c>
      <c r="L586" s="27" t="e">
        <f>VLOOKUP(B586,#REF!,29,FALSE)</f>
        <v>#REF!</v>
      </c>
      <c r="M586" s="28" t="e">
        <f>IF(OR((VLOOKUP(B586,#REF!,66,FALSE)="1"),(VLOOKUP(B586,#REF!,8,FALSE)="1")),"非公開",(ROUNDDOWN(L586/K586,3)))</f>
        <v>#REF!</v>
      </c>
      <c r="N586" s="13"/>
      <c r="O586" s="13"/>
      <c r="P586" s="13"/>
      <c r="Q586" s="14" t="s">
        <v>7</v>
      </c>
    </row>
    <row r="587" spans="1:17" ht="60" customHeight="1" x14ac:dyDescent="0.15">
      <c r="A587" s="22" t="e">
        <f>VLOOKUP(B587,#REF!,75,FALSE)</f>
        <v>#REF!</v>
      </c>
      <c r="B587" s="21"/>
      <c r="C587" s="23" t="e">
        <f>VLOOKUP(B587,#REF!,76,FALSE)</f>
        <v>#REF!</v>
      </c>
      <c r="D587" s="23" t="e">
        <f t="shared" si="9"/>
        <v>#REF!</v>
      </c>
      <c r="E587" s="24" t="e">
        <f>VLOOKUP(B587,#REF!,9,FALSE)&amp;CHAR(10)&amp;(DBCS(VLOOKUP(B587,#REF!,11,FALSE))&amp;(DBCS(VLOOKUP(B587,#REF!,10,FALSE))))</f>
        <v>#REF!</v>
      </c>
      <c r="F587" s="24" t="e">
        <f>IF(VLOOKUP(B587,#REF!,63,FALSE)="01","航空自衛隊第２補給処調達部長　村岡　良雄","航空自衛隊第２補給処調達部長代理調達管理課長　奥山　英樹")</f>
        <v>#REF!</v>
      </c>
      <c r="G587" s="25" t="e">
        <f>DATEVALUE(VLOOKUP(B587,#REF!,21,FALSE))</f>
        <v>#REF!</v>
      </c>
      <c r="H587" s="24" t="e">
        <f>VLOOKUP(B587,#REF!,18,FALSE)&amp;CHAR(10)&amp;(VLOOKUP(B587,#REF!,19,FALSE))</f>
        <v>#REF!</v>
      </c>
      <c r="I587" s="26" t="e">
        <f>VLOOKUP(H587,#REF!,2,FALSE)</f>
        <v>#REF!</v>
      </c>
      <c r="J587" s="11" t="e">
        <f>IF((VLOOKUP(B587,#REF!,68,FALSE)="55"),"一般競争入札","指名競争入札")</f>
        <v>#REF!</v>
      </c>
      <c r="K587" s="27" t="e">
        <f>IF(OR((VLOOKUP(B587,#REF!,66,FALSE)="1"),(VLOOKUP(B587,#REF!,8,FALSE)="1")),"非公開",(VLOOKUP(B587,#REF!,30,"FALSE")))</f>
        <v>#REF!</v>
      </c>
      <c r="L587" s="27" t="e">
        <f>VLOOKUP(B587,#REF!,29,FALSE)</f>
        <v>#REF!</v>
      </c>
      <c r="M587" s="28" t="e">
        <f>IF(OR((VLOOKUP(B587,#REF!,66,FALSE)="1"),(VLOOKUP(B587,#REF!,8,FALSE)="1")),"非公開",(ROUNDDOWN(L587/K587,3)))</f>
        <v>#REF!</v>
      </c>
      <c r="N587" s="13"/>
      <c r="O587" s="13"/>
      <c r="P587" s="13"/>
      <c r="Q587" s="14" t="s">
        <v>7</v>
      </c>
    </row>
    <row r="588" spans="1:17" ht="60" customHeight="1" x14ac:dyDescent="0.15">
      <c r="A588" s="22" t="e">
        <f>VLOOKUP(B588,#REF!,75,FALSE)</f>
        <v>#REF!</v>
      </c>
      <c r="B588" s="21"/>
      <c r="C588" s="23" t="e">
        <f>VLOOKUP(B588,#REF!,76,FALSE)</f>
        <v>#REF!</v>
      </c>
      <c r="D588" s="23" t="e">
        <f t="shared" si="9"/>
        <v>#REF!</v>
      </c>
      <c r="E588" s="24" t="e">
        <f>VLOOKUP(B588,#REF!,9,FALSE)&amp;CHAR(10)&amp;(DBCS(VLOOKUP(B588,#REF!,11,FALSE))&amp;(DBCS(VLOOKUP(B588,#REF!,10,FALSE))))</f>
        <v>#REF!</v>
      </c>
      <c r="F588" s="24" t="e">
        <f>IF(VLOOKUP(B588,#REF!,63,FALSE)="01","航空自衛隊第２補給処調達部長　村岡　良雄","航空自衛隊第２補給処調達部長代理調達管理課長　奥山　英樹")</f>
        <v>#REF!</v>
      </c>
      <c r="G588" s="25" t="e">
        <f>DATEVALUE(VLOOKUP(B588,#REF!,21,FALSE))</f>
        <v>#REF!</v>
      </c>
      <c r="H588" s="24" t="e">
        <f>VLOOKUP(B588,#REF!,18,FALSE)&amp;CHAR(10)&amp;(VLOOKUP(B588,#REF!,19,FALSE))</f>
        <v>#REF!</v>
      </c>
      <c r="I588" s="26" t="e">
        <f>VLOOKUP(H588,#REF!,2,FALSE)</f>
        <v>#REF!</v>
      </c>
      <c r="J588" s="11" t="e">
        <f>IF((VLOOKUP(B588,#REF!,68,FALSE)="55"),"一般競争入札","指名競争入札")</f>
        <v>#REF!</v>
      </c>
      <c r="K588" s="27" t="e">
        <f>IF(OR((VLOOKUP(B588,#REF!,66,FALSE)="1"),(VLOOKUP(B588,#REF!,8,FALSE)="1")),"非公開",(VLOOKUP(B588,#REF!,30,"FALSE")))</f>
        <v>#REF!</v>
      </c>
      <c r="L588" s="27" t="e">
        <f>VLOOKUP(B588,#REF!,29,FALSE)</f>
        <v>#REF!</v>
      </c>
      <c r="M588" s="28" t="e">
        <f>IF(OR((VLOOKUP(B588,#REF!,66,FALSE)="1"),(VLOOKUP(B588,#REF!,8,FALSE)="1")),"非公開",(ROUNDDOWN(L588/K588,3)))</f>
        <v>#REF!</v>
      </c>
      <c r="N588" s="13"/>
      <c r="O588" s="13"/>
      <c r="P588" s="13"/>
      <c r="Q588" s="14" t="s">
        <v>7</v>
      </c>
    </row>
    <row r="589" spans="1:17" ht="60" customHeight="1" x14ac:dyDescent="0.15">
      <c r="A589" s="22" t="e">
        <f>VLOOKUP(B589,#REF!,75,FALSE)</f>
        <v>#REF!</v>
      </c>
      <c r="B589" s="21"/>
      <c r="C589" s="23" t="e">
        <f>VLOOKUP(B589,#REF!,76,FALSE)</f>
        <v>#REF!</v>
      </c>
      <c r="D589" s="23" t="e">
        <f t="shared" si="9"/>
        <v>#REF!</v>
      </c>
      <c r="E589" s="24" t="e">
        <f>VLOOKUP(B589,#REF!,9,FALSE)&amp;CHAR(10)&amp;(DBCS(VLOOKUP(B589,#REF!,11,FALSE))&amp;(DBCS(VLOOKUP(B589,#REF!,10,FALSE))))</f>
        <v>#REF!</v>
      </c>
      <c r="F589" s="24" t="e">
        <f>IF(VLOOKUP(B589,#REF!,63,FALSE)="01","航空自衛隊第２補給処調達部長　村岡　良雄","航空自衛隊第２補給処調達部長代理調達管理課長　奥山　英樹")</f>
        <v>#REF!</v>
      </c>
      <c r="G589" s="25" t="e">
        <f>DATEVALUE(VLOOKUP(B589,#REF!,21,FALSE))</f>
        <v>#REF!</v>
      </c>
      <c r="H589" s="24" t="e">
        <f>VLOOKUP(B589,#REF!,18,FALSE)&amp;CHAR(10)&amp;(VLOOKUP(B589,#REF!,19,FALSE))</f>
        <v>#REF!</v>
      </c>
      <c r="I589" s="26" t="e">
        <f>VLOOKUP(H589,#REF!,2,FALSE)</f>
        <v>#REF!</v>
      </c>
      <c r="J589" s="11" t="e">
        <f>IF((VLOOKUP(B589,#REF!,68,FALSE)="55"),"一般競争入札","指名競争入札")</f>
        <v>#REF!</v>
      </c>
      <c r="K589" s="27" t="e">
        <f>IF(OR((VLOOKUP(B589,#REF!,66,FALSE)="1"),(VLOOKUP(B589,#REF!,8,FALSE)="1")),"非公開",(VLOOKUP(B589,#REF!,30,"FALSE")))</f>
        <v>#REF!</v>
      </c>
      <c r="L589" s="27" t="e">
        <f>VLOOKUP(B589,#REF!,29,FALSE)</f>
        <v>#REF!</v>
      </c>
      <c r="M589" s="28" t="e">
        <f>IF(OR((VLOOKUP(B589,#REF!,66,FALSE)="1"),(VLOOKUP(B589,#REF!,8,FALSE)="1")),"非公開",(ROUNDDOWN(L589/K589,3)))</f>
        <v>#REF!</v>
      </c>
      <c r="N589" s="13"/>
      <c r="O589" s="13"/>
      <c r="P589" s="13"/>
      <c r="Q589" s="14" t="s">
        <v>7</v>
      </c>
    </row>
    <row r="590" spans="1:17" ht="60" customHeight="1" x14ac:dyDescent="0.15">
      <c r="A590" s="22" t="e">
        <f>VLOOKUP(B590,#REF!,75,FALSE)</f>
        <v>#REF!</v>
      </c>
      <c r="B590" s="21"/>
      <c r="C590" s="23" t="e">
        <f>VLOOKUP(B590,#REF!,76,FALSE)</f>
        <v>#REF!</v>
      </c>
      <c r="D590" s="23" t="e">
        <f t="shared" si="9"/>
        <v>#REF!</v>
      </c>
      <c r="E590" s="24" t="e">
        <f>VLOOKUP(B590,#REF!,9,FALSE)&amp;CHAR(10)&amp;(DBCS(VLOOKUP(B590,#REF!,11,FALSE))&amp;(DBCS(VLOOKUP(B590,#REF!,10,FALSE))))</f>
        <v>#REF!</v>
      </c>
      <c r="F590" s="24" t="e">
        <f>IF(VLOOKUP(B590,#REF!,63,FALSE)="01","航空自衛隊第２補給処調達部長　村岡　良雄","航空自衛隊第２補給処調達部長代理調達管理課長　奥山　英樹")</f>
        <v>#REF!</v>
      </c>
      <c r="G590" s="25" t="e">
        <f>DATEVALUE(VLOOKUP(B590,#REF!,21,FALSE))</f>
        <v>#REF!</v>
      </c>
      <c r="H590" s="24" t="e">
        <f>VLOOKUP(B590,#REF!,18,FALSE)&amp;CHAR(10)&amp;(VLOOKUP(B590,#REF!,19,FALSE))</f>
        <v>#REF!</v>
      </c>
      <c r="I590" s="26" t="e">
        <f>VLOOKUP(H590,#REF!,2,FALSE)</f>
        <v>#REF!</v>
      </c>
      <c r="J590" s="11" t="e">
        <f>IF((VLOOKUP(B590,#REF!,68,FALSE)="55"),"一般競争入札","指名競争入札")</f>
        <v>#REF!</v>
      </c>
      <c r="K590" s="27" t="e">
        <f>IF(OR((VLOOKUP(B590,#REF!,66,FALSE)="1"),(VLOOKUP(B590,#REF!,8,FALSE)="1")),"非公開",(VLOOKUP(B590,#REF!,30,"FALSE")))</f>
        <v>#REF!</v>
      </c>
      <c r="L590" s="27" t="e">
        <f>VLOOKUP(B590,#REF!,29,FALSE)</f>
        <v>#REF!</v>
      </c>
      <c r="M590" s="28" t="e">
        <f>IF(OR((VLOOKUP(B590,#REF!,66,FALSE)="1"),(VLOOKUP(B590,#REF!,8,FALSE)="1")),"非公開",(ROUNDDOWN(L590/K590,3)))</f>
        <v>#REF!</v>
      </c>
      <c r="N590" s="13"/>
      <c r="O590" s="13"/>
      <c r="P590" s="13"/>
      <c r="Q590" s="14" t="s">
        <v>7</v>
      </c>
    </row>
    <row r="591" spans="1:17" ht="60" customHeight="1" x14ac:dyDescent="0.15">
      <c r="A591" s="22" t="e">
        <f>VLOOKUP(B591,#REF!,75,FALSE)</f>
        <v>#REF!</v>
      </c>
      <c r="B591" s="21"/>
      <c r="C591" s="23" t="e">
        <f>VLOOKUP(B591,#REF!,76,FALSE)</f>
        <v>#REF!</v>
      </c>
      <c r="D591" s="23" t="e">
        <f t="shared" si="9"/>
        <v>#REF!</v>
      </c>
      <c r="E591" s="24" t="e">
        <f>VLOOKUP(B591,#REF!,9,FALSE)&amp;CHAR(10)&amp;(DBCS(VLOOKUP(B591,#REF!,11,FALSE))&amp;(DBCS(VLOOKUP(B591,#REF!,10,FALSE))))</f>
        <v>#REF!</v>
      </c>
      <c r="F591" s="24" t="e">
        <f>IF(VLOOKUP(B591,#REF!,63,FALSE)="01","航空自衛隊第２補給処調達部長　村岡　良雄","航空自衛隊第２補給処調達部長代理調達管理課長　奥山　英樹")</f>
        <v>#REF!</v>
      </c>
      <c r="G591" s="25" t="e">
        <f>DATEVALUE(VLOOKUP(B591,#REF!,21,FALSE))</f>
        <v>#REF!</v>
      </c>
      <c r="H591" s="24" t="e">
        <f>VLOOKUP(B591,#REF!,18,FALSE)&amp;CHAR(10)&amp;(VLOOKUP(B591,#REF!,19,FALSE))</f>
        <v>#REF!</v>
      </c>
      <c r="I591" s="26" t="e">
        <f>VLOOKUP(H591,#REF!,2,FALSE)</f>
        <v>#REF!</v>
      </c>
      <c r="J591" s="11" t="e">
        <f>IF((VLOOKUP(B591,#REF!,68,FALSE)="55"),"一般競争入札","指名競争入札")</f>
        <v>#REF!</v>
      </c>
      <c r="K591" s="27" t="e">
        <f>IF(OR((VLOOKUP(B591,#REF!,66,FALSE)="1"),(VLOOKUP(B591,#REF!,8,FALSE)="1")),"非公開",(VLOOKUP(B591,#REF!,30,"FALSE")))</f>
        <v>#REF!</v>
      </c>
      <c r="L591" s="27" t="e">
        <f>VLOOKUP(B591,#REF!,29,FALSE)</f>
        <v>#REF!</v>
      </c>
      <c r="M591" s="28" t="e">
        <f>IF(OR((VLOOKUP(B591,#REF!,66,FALSE)="1"),(VLOOKUP(B591,#REF!,8,FALSE)="1")),"非公開",(ROUNDDOWN(L591/K591,3)))</f>
        <v>#REF!</v>
      </c>
      <c r="N591" s="13"/>
      <c r="O591" s="13"/>
      <c r="P591" s="13"/>
      <c r="Q591" s="14" t="s">
        <v>7</v>
      </c>
    </row>
    <row r="592" spans="1:17" ht="60" customHeight="1" x14ac:dyDescent="0.15">
      <c r="A592" s="22" t="e">
        <f>VLOOKUP(B592,#REF!,75,FALSE)</f>
        <v>#REF!</v>
      </c>
      <c r="B592" s="21"/>
      <c r="C592" s="23" t="e">
        <f>VLOOKUP(B592,#REF!,76,FALSE)</f>
        <v>#REF!</v>
      </c>
      <c r="D592" s="23" t="e">
        <f t="shared" si="9"/>
        <v>#REF!</v>
      </c>
      <c r="E592" s="24" t="e">
        <f>VLOOKUP(B592,#REF!,9,FALSE)&amp;CHAR(10)&amp;(DBCS(VLOOKUP(B592,#REF!,11,FALSE))&amp;(DBCS(VLOOKUP(B592,#REF!,10,FALSE))))</f>
        <v>#REF!</v>
      </c>
      <c r="F592" s="24" t="e">
        <f>IF(VLOOKUP(B592,#REF!,63,FALSE)="01","航空自衛隊第２補給処調達部長　村岡　良雄","航空自衛隊第２補給処調達部長代理調達管理課長　奥山　英樹")</f>
        <v>#REF!</v>
      </c>
      <c r="G592" s="25" t="e">
        <f>DATEVALUE(VLOOKUP(B592,#REF!,21,FALSE))</f>
        <v>#REF!</v>
      </c>
      <c r="H592" s="24" t="e">
        <f>VLOOKUP(B592,#REF!,18,FALSE)&amp;CHAR(10)&amp;(VLOOKUP(B592,#REF!,19,FALSE))</f>
        <v>#REF!</v>
      </c>
      <c r="I592" s="26" t="e">
        <f>VLOOKUP(H592,#REF!,2,FALSE)</f>
        <v>#REF!</v>
      </c>
      <c r="J592" s="11" t="e">
        <f>IF((VLOOKUP(B592,#REF!,68,FALSE)="55"),"一般競争入札","指名競争入札")</f>
        <v>#REF!</v>
      </c>
      <c r="K592" s="27" t="e">
        <f>IF(OR((VLOOKUP(B592,#REF!,66,FALSE)="1"),(VLOOKUP(B592,#REF!,8,FALSE)="1")),"非公開",(VLOOKUP(B592,#REF!,30,"FALSE")))</f>
        <v>#REF!</v>
      </c>
      <c r="L592" s="27" t="e">
        <f>VLOOKUP(B592,#REF!,29,FALSE)</f>
        <v>#REF!</v>
      </c>
      <c r="M592" s="28" t="e">
        <f>IF(OR((VLOOKUP(B592,#REF!,66,FALSE)="1"),(VLOOKUP(B592,#REF!,8,FALSE)="1")),"非公開",(ROUNDDOWN(L592/K592,3)))</f>
        <v>#REF!</v>
      </c>
      <c r="N592" s="13"/>
      <c r="O592" s="13"/>
      <c r="P592" s="13"/>
      <c r="Q592" s="14" t="s">
        <v>7</v>
      </c>
    </row>
    <row r="593" spans="1:17" ht="60" customHeight="1" x14ac:dyDescent="0.15">
      <c r="A593" s="22" t="e">
        <f>VLOOKUP(B593,#REF!,75,FALSE)</f>
        <v>#REF!</v>
      </c>
      <c r="B593" s="21"/>
      <c r="C593" s="23" t="e">
        <f>VLOOKUP(B593,#REF!,76,FALSE)</f>
        <v>#REF!</v>
      </c>
      <c r="D593" s="23" t="e">
        <f t="shared" si="9"/>
        <v>#REF!</v>
      </c>
      <c r="E593" s="24" t="e">
        <f>VLOOKUP(B593,#REF!,9,FALSE)&amp;CHAR(10)&amp;(DBCS(VLOOKUP(B593,#REF!,11,FALSE))&amp;(DBCS(VLOOKUP(B593,#REF!,10,FALSE))))</f>
        <v>#REF!</v>
      </c>
      <c r="F593" s="24" t="e">
        <f>IF(VLOOKUP(B593,#REF!,63,FALSE)="01","航空自衛隊第２補給処調達部長　村岡　良雄","航空自衛隊第２補給処調達部長代理調達管理課長　奥山　英樹")</f>
        <v>#REF!</v>
      </c>
      <c r="G593" s="25" t="e">
        <f>DATEVALUE(VLOOKUP(B593,#REF!,21,FALSE))</f>
        <v>#REF!</v>
      </c>
      <c r="H593" s="24" t="e">
        <f>VLOOKUP(B593,#REF!,18,FALSE)&amp;CHAR(10)&amp;(VLOOKUP(B593,#REF!,19,FALSE))</f>
        <v>#REF!</v>
      </c>
      <c r="I593" s="26" t="e">
        <f>VLOOKUP(H593,#REF!,2,FALSE)</f>
        <v>#REF!</v>
      </c>
      <c r="J593" s="11" t="e">
        <f>IF((VLOOKUP(B593,#REF!,68,FALSE)="55"),"一般競争入札","指名競争入札")</f>
        <v>#REF!</v>
      </c>
      <c r="K593" s="27" t="e">
        <f>IF(OR((VLOOKUP(B593,#REF!,66,FALSE)="1"),(VLOOKUP(B593,#REF!,8,FALSE)="1")),"非公開",(VLOOKUP(B593,#REF!,30,"FALSE")))</f>
        <v>#REF!</v>
      </c>
      <c r="L593" s="27" t="e">
        <f>VLOOKUP(B593,#REF!,29,FALSE)</f>
        <v>#REF!</v>
      </c>
      <c r="M593" s="28" t="e">
        <f>IF(OR((VLOOKUP(B593,#REF!,66,FALSE)="1"),(VLOOKUP(B593,#REF!,8,FALSE)="1")),"非公開",(ROUNDDOWN(L593/K593,3)))</f>
        <v>#REF!</v>
      </c>
      <c r="N593" s="13"/>
      <c r="O593" s="13"/>
      <c r="P593" s="13"/>
      <c r="Q593" s="14" t="s">
        <v>7</v>
      </c>
    </row>
    <row r="594" spans="1:17" ht="60" customHeight="1" x14ac:dyDescent="0.15">
      <c r="A594" s="22" t="e">
        <f>VLOOKUP(B594,#REF!,75,FALSE)</f>
        <v>#REF!</v>
      </c>
      <c r="B594" s="21"/>
      <c r="C594" s="23" t="e">
        <f>VLOOKUP(B594,#REF!,76,FALSE)</f>
        <v>#REF!</v>
      </c>
      <c r="D594" s="23" t="e">
        <f t="shared" si="9"/>
        <v>#REF!</v>
      </c>
      <c r="E594" s="24" t="e">
        <f>VLOOKUP(B594,#REF!,9,FALSE)&amp;CHAR(10)&amp;(DBCS(VLOOKUP(B594,#REF!,11,FALSE))&amp;(DBCS(VLOOKUP(B594,#REF!,10,FALSE))))</f>
        <v>#REF!</v>
      </c>
      <c r="F594" s="24" t="e">
        <f>IF(VLOOKUP(B594,#REF!,63,FALSE)="01","航空自衛隊第２補給処調達部長　村岡　良雄","航空自衛隊第２補給処調達部長代理調達管理課長　奥山　英樹")</f>
        <v>#REF!</v>
      </c>
      <c r="G594" s="25" t="e">
        <f>DATEVALUE(VLOOKUP(B594,#REF!,21,FALSE))</f>
        <v>#REF!</v>
      </c>
      <c r="H594" s="24" t="e">
        <f>VLOOKUP(B594,#REF!,18,FALSE)&amp;CHAR(10)&amp;(VLOOKUP(B594,#REF!,19,FALSE))</f>
        <v>#REF!</v>
      </c>
      <c r="I594" s="26" t="e">
        <f>VLOOKUP(H594,#REF!,2,FALSE)</f>
        <v>#REF!</v>
      </c>
      <c r="J594" s="11" t="e">
        <f>IF((VLOOKUP(B594,#REF!,68,FALSE)="55"),"一般競争入札","指名競争入札")</f>
        <v>#REF!</v>
      </c>
      <c r="K594" s="27" t="e">
        <f>IF(OR((VLOOKUP(B594,#REF!,66,FALSE)="1"),(VLOOKUP(B594,#REF!,8,FALSE)="1")),"非公開",(VLOOKUP(B594,#REF!,30,"FALSE")))</f>
        <v>#REF!</v>
      </c>
      <c r="L594" s="27" t="e">
        <f>VLOOKUP(B594,#REF!,29,FALSE)</f>
        <v>#REF!</v>
      </c>
      <c r="M594" s="28" t="e">
        <f>IF(OR((VLOOKUP(B594,#REF!,66,FALSE)="1"),(VLOOKUP(B594,#REF!,8,FALSE)="1")),"非公開",(ROUNDDOWN(L594/K594,3)))</f>
        <v>#REF!</v>
      </c>
      <c r="N594" s="13"/>
      <c r="O594" s="13"/>
      <c r="P594" s="13"/>
      <c r="Q594" s="14" t="s">
        <v>7</v>
      </c>
    </row>
    <row r="595" spans="1:17" ht="60" customHeight="1" x14ac:dyDescent="0.15">
      <c r="A595" s="22" t="e">
        <f>VLOOKUP(B595,#REF!,75,FALSE)</f>
        <v>#REF!</v>
      </c>
      <c r="B595" s="21"/>
      <c r="C595" s="23" t="e">
        <f>VLOOKUP(B595,#REF!,76,FALSE)</f>
        <v>#REF!</v>
      </c>
      <c r="D595" s="23" t="e">
        <f t="shared" si="9"/>
        <v>#REF!</v>
      </c>
      <c r="E595" s="24" t="e">
        <f>VLOOKUP(B595,#REF!,9,FALSE)&amp;CHAR(10)&amp;(DBCS(VLOOKUP(B595,#REF!,11,FALSE))&amp;(DBCS(VLOOKUP(B595,#REF!,10,FALSE))))</f>
        <v>#REF!</v>
      </c>
      <c r="F595" s="24" t="e">
        <f>IF(VLOOKUP(B595,#REF!,63,FALSE)="01","航空自衛隊第２補給処調達部長　村岡　良雄","航空自衛隊第２補給処調達部長代理調達管理課長　奥山　英樹")</f>
        <v>#REF!</v>
      </c>
      <c r="G595" s="25" t="e">
        <f>DATEVALUE(VLOOKUP(B595,#REF!,21,FALSE))</f>
        <v>#REF!</v>
      </c>
      <c r="H595" s="24" t="e">
        <f>VLOOKUP(B595,#REF!,18,FALSE)&amp;CHAR(10)&amp;(VLOOKUP(B595,#REF!,19,FALSE))</f>
        <v>#REF!</v>
      </c>
      <c r="I595" s="26" t="e">
        <f>VLOOKUP(H595,#REF!,2,FALSE)</f>
        <v>#REF!</v>
      </c>
      <c r="J595" s="11" t="e">
        <f>IF((VLOOKUP(B595,#REF!,68,FALSE)="55"),"一般競争入札","指名競争入札")</f>
        <v>#REF!</v>
      </c>
      <c r="K595" s="27" t="e">
        <f>IF(OR((VLOOKUP(B595,#REF!,66,FALSE)="1"),(VLOOKUP(B595,#REF!,8,FALSE)="1")),"非公開",(VLOOKUP(B595,#REF!,30,"FALSE")))</f>
        <v>#REF!</v>
      </c>
      <c r="L595" s="27" t="e">
        <f>VLOOKUP(B595,#REF!,29,FALSE)</f>
        <v>#REF!</v>
      </c>
      <c r="M595" s="28" t="e">
        <f>IF(OR((VLOOKUP(B595,#REF!,66,FALSE)="1"),(VLOOKUP(B595,#REF!,8,FALSE)="1")),"非公開",(ROUNDDOWN(L595/K595,3)))</f>
        <v>#REF!</v>
      </c>
      <c r="N595" s="13"/>
      <c r="O595" s="13"/>
      <c r="P595" s="13"/>
      <c r="Q595" s="14" t="s">
        <v>7</v>
      </c>
    </row>
    <row r="596" spans="1:17" ht="60" customHeight="1" x14ac:dyDescent="0.15">
      <c r="A596" s="22" t="e">
        <f>VLOOKUP(B596,#REF!,75,FALSE)</f>
        <v>#REF!</v>
      </c>
      <c r="B596" s="21"/>
      <c r="C596" s="23" t="e">
        <f>VLOOKUP(B596,#REF!,76,FALSE)</f>
        <v>#REF!</v>
      </c>
      <c r="D596" s="23" t="e">
        <f t="shared" si="9"/>
        <v>#REF!</v>
      </c>
      <c r="E596" s="24" t="e">
        <f>VLOOKUP(B596,#REF!,9,FALSE)&amp;CHAR(10)&amp;(DBCS(VLOOKUP(B596,#REF!,11,FALSE))&amp;(DBCS(VLOOKUP(B596,#REF!,10,FALSE))))</f>
        <v>#REF!</v>
      </c>
      <c r="F596" s="24" t="e">
        <f>IF(VLOOKUP(B596,#REF!,63,FALSE)="01","航空自衛隊第２補給処調達部長　村岡　良雄","航空自衛隊第２補給処調達部長代理調達管理課長　奥山　英樹")</f>
        <v>#REF!</v>
      </c>
      <c r="G596" s="25" t="e">
        <f>DATEVALUE(VLOOKUP(B596,#REF!,21,FALSE))</f>
        <v>#REF!</v>
      </c>
      <c r="H596" s="24" t="e">
        <f>VLOOKUP(B596,#REF!,18,FALSE)&amp;CHAR(10)&amp;(VLOOKUP(B596,#REF!,19,FALSE))</f>
        <v>#REF!</v>
      </c>
      <c r="I596" s="26" t="e">
        <f>VLOOKUP(H596,#REF!,2,FALSE)</f>
        <v>#REF!</v>
      </c>
      <c r="J596" s="11" t="e">
        <f>IF((VLOOKUP(B596,#REF!,68,FALSE)="55"),"一般競争入札","指名競争入札")</f>
        <v>#REF!</v>
      </c>
      <c r="K596" s="27" t="e">
        <f>IF(OR((VLOOKUP(B596,#REF!,66,FALSE)="1"),(VLOOKUP(B596,#REF!,8,FALSE)="1")),"非公開",(VLOOKUP(B596,#REF!,30,"FALSE")))</f>
        <v>#REF!</v>
      </c>
      <c r="L596" s="27" t="e">
        <f>VLOOKUP(B596,#REF!,29,FALSE)</f>
        <v>#REF!</v>
      </c>
      <c r="M596" s="28" t="e">
        <f>IF(OR((VLOOKUP(B596,#REF!,66,FALSE)="1"),(VLOOKUP(B596,#REF!,8,FALSE)="1")),"非公開",(ROUNDDOWN(L596/K596,3)))</f>
        <v>#REF!</v>
      </c>
      <c r="N596" s="13"/>
      <c r="O596" s="13"/>
      <c r="P596" s="13"/>
      <c r="Q596" s="14" t="s">
        <v>7</v>
      </c>
    </row>
    <row r="597" spans="1:17" ht="60" customHeight="1" x14ac:dyDescent="0.15">
      <c r="A597" s="22" t="e">
        <f>VLOOKUP(B597,#REF!,75,FALSE)</f>
        <v>#REF!</v>
      </c>
      <c r="B597" s="21"/>
      <c r="C597" s="23" t="e">
        <f>VLOOKUP(B597,#REF!,76,FALSE)</f>
        <v>#REF!</v>
      </c>
      <c r="D597" s="23" t="e">
        <f t="shared" si="9"/>
        <v>#REF!</v>
      </c>
      <c r="E597" s="24" t="e">
        <f>VLOOKUP(B597,#REF!,9,FALSE)&amp;CHAR(10)&amp;(DBCS(VLOOKUP(B597,#REF!,11,FALSE))&amp;(DBCS(VLOOKUP(B597,#REF!,10,FALSE))))</f>
        <v>#REF!</v>
      </c>
      <c r="F597" s="24" t="e">
        <f>IF(VLOOKUP(B597,#REF!,63,FALSE)="01","航空自衛隊第２補給処調達部長　村岡　良雄","航空自衛隊第２補給処調達部長代理調達管理課長　奥山　英樹")</f>
        <v>#REF!</v>
      </c>
      <c r="G597" s="25" t="e">
        <f>DATEVALUE(VLOOKUP(B597,#REF!,21,FALSE))</f>
        <v>#REF!</v>
      </c>
      <c r="H597" s="24" t="e">
        <f>VLOOKUP(B597,#REF!,18,FALSE)&amp;CHAR(10)&amp;(VLOOKUP(B597,#REF!,19,FALSE))</f>
        <v>#REF!</v>
      </c>
      <c r="I597" s="26" t="e">
        <f>VLOOKUP(H597,#REF!,2,FALSE)</f>
        <v>#REF!</v>
      </c>
      <c r="J597" s="11" t="e">
        <f>IF((VLOOKUP(B597,#REF!,68,FALSE)="55"),"一般競争入札","指名競争入札")</f>
        <v>#REF!</v>
      </c>
      <c r="K597" s="27" t="e">
        <f>IF(OR((VLOOKUP(B597,#REF!,66,FALSE)="1"),(VLOOKUP(B597,#REF!,8,FALSE)="1")),"非公開",(VLOOKUP(B597,#REF!,30,"FALSE")))</f>
        <v>#REF!</v>
      </c>
      <c r="L597" s="27" t="e">
        <f>VLOOKUP(B597,#REF!,29,FALSE)</f>
        <v>#REF!</v>
      </c>
      <c r="M597" s="28" t="e">
        <f>IF(OR((VLOOKUP(B597,#REF!,66,FALSE)="1"),(VLOOKUP(B597,#REF!,8,FALSE)="1")),"非公開",(ROUNDDOWN(L597/K597,3)))</f>
        <v>#REF!</v>
      </c>
      <c r="N597" s="13"/>
      <c r="O597" s="13"/>
      <c r="P597" s="13"/>
      <c r="Q597" s="14" t="s">
        <v>7</v>
      </c>
    </row>
    <row r="598" spans="1:17" ht="60" customHeight="1" x14ac:dyDescent="0.15">
      <c r="A598" s="22" t="e">
        <f>VLOOKUP(B598,#REF!,75,FALSE)</f>
        <v>#REF!</v>
      </c>
      <c r="B598" s="21"/>
      <c r="C598" s="23" t="e">
        <f>VLOOKUP(B598,#REF!,76,FALSE)</f>
        <v>#REF!</v>
      </c>
      <c r="D598" s="23" t="e">
        <f t="shared" si="9"/>
        <v>#REF!</v>
      </c>
      <c r="E598" s="24" t="e">
        <f>VLOOKUP(B598,#REF!,9,FALSE)&amp;CHAR(10)&amp;(DBCS(VLOOKUP(B598,#REF!,11,FALSE))&amp;(DBCS(VLOOKUP(B598,#REF!,10,FALSE))))</f>
        <v>#REF!</v>
      </c>
      <c r="F598" s="24" t="e">
        <f>IF(VLOOKUP(B598,#REF!,63,FALSE)="01","航空自衛隊第２補給処調達部長　村岡　良雄","航空自衛隊第２補給処調達部長代理調達管理課長　奥山　英樹")</f>
        <v>#REF!</v>
      </c>
      <c r="G598" s="25" t="e">
        <f>DATEVALUE(VLOOKUP(B598,#REF!,21,FALSE))</f>
        <v>#REF!</v>
      </c>
      <c r="H598" s="24" t="e">
        <f>VLOOKUP(B598,#REF!,18,FALSE)&amp;CHAR(10)&amp;(VLOOKUP(B598,#REF!,19,FALSE))</f>
        <v>#REF!</v>
      </c>
      <c r="I598" s="26" t="e">
        <f>VLOOKUP(H598,#REF!,2,FALSE)</f>
        <v>#REF!</v>
      </c>
      <c r="J598" s="11" t="e">
        <f>IF((VLOOKUP(B598,#REF!,68,FALSE)="55"),"一般競争入札","指名競争入札")</f>
        <v>#REF!</v>
      </c>
      <c r="K598" s="27" t="e">
        <f>IF(OR((VLOOKUP(B598,#REF!,66,FALSE)="1"),(VLOOKUP(B598,#REF!,8,FALSE)="1")),"非公開",(VLOOKUP(B598,#REF!,30,"FALSE")))</f>
        <v>#REF!</v>
      </c>
      <c r="L598" s="27" t="e">
        <f>VLOOKUP(B598,#REF!,29,FALSE)</f>
        <v>#REF!</v>
      </c>
      <c r="M598" s="28" t="e">
        <f>IF(OR((VLOOKUP(B598,#REF!,66,FALSE)="1"),(VLOOKUP(B598,#REF!,8,FALSE)="1")),"非公開",(ROUNDDOWN(L598/K598,3)))</f>
        <v>#REF!</v>
      </c>
      <c r="N598" s="13"/>
      <c r="O598" s="13"/>
      <c r="P598" s="13"/>
      <c r="Q598" s="14" t="s">
        <v>7</v>
      </c>
    </row>
    <row r="599" spans="1:17" ht="60" customHeight="1" x14ac:dyDescent="0.15">
      <c r="A599" s="22" t="e">
        <f>VLOOKUP(B599,#REF!,75,FALSE)</f>
        <v>#REF!</v>
      </c>
      <c r="B599" s="21"/>
      <c r="C599" s="23" t="e">
        <f>VLOOKUP(B599,#REF!,76,FALSE)</f>
        <v>#REF!</v>
      </c>
      <c r="D599" s="23" t="e">
        <f t="shared" si="9"/>
        <v>#REF!</v>
      </c>
      <c r="E599" s="24" t="e">
        <f>VLOOKUP(B599,#REF!,9,FALSE)&amp;CHAR(10)&amp;(DBCS(VLOOKUP(B599,#REF!,11,FALSE))&amp;(DBCS(VLOOKUP(B599,#REF!,10,FALSE))))</f>
        <v>#REF!</v>
      </c>
      <c r="F599" s="24" t="e">
        <f>IF(VLOOKUP(B599,#REF!,63,FALSE)="01","航空自衛隊第２補給処調達部長　村岡　良雄","航空自衛隊第２補給処調達部長代理調達管理課長　奥山　英樹")</f>
        <v>#REF!</v>
      </c>
      <c r="G599" s="25" t="e">
        <f>DATEVALUE(VLOOKUP(B599,#REF!,21,FALSE))</f>
        <v>#REF!</v>
      </c>
      <c r="H599" s="24" t="e">
        <f>VLOOKUP(B599,#REF!,18,FALSE)&amp;CHAR(10)&amp;(VLOOKUP(B599,#REF!,19,FALSE))</f>
        <v>#REF!</v>
      </c>
      <c r="I599" s="26" t="e">
        <f>VLOOKUP(H599,#REF!,2,FALSE)</f>
        <v>#REF!</v>
      </c>
      <c r="J599" s="11" t="e">
        <f>IF((VLOOKUP(B599,#REF!,68,FALSE)="55"),"一般競争入札","指名競争入札")</f>
        <v>#REF!</v>
      </c>
      <c r="K599" s="27" t="e">
        <f>IF(OR((VLOOKUP(B599,#REF!,66,FALSE)="1"),(VLOOKUP(B599,#REF!,8,FALSE)="1")),"非公開",(VLOOKUP(B599,#REF!,30,"FALSE")))</f>
        <v>#REF!</v>
      </c>
      <c r="L599" s="27" t="e">
        <f>VLOOKUP(B599,#REF!,29,FALSE)</f>
        <v>#REF!</v>
      </c>
      <c r="M599" s="28" t="e">
        <f>IF(OR((VLOOKUP(B599,#REF!,66,FALSE)="1"),(VLOOKUP(B599,#REF!,8,FALSE)="1")),"非公開",(ROUNDDOWN(L599/K599,3)))</f>
        <v>#REF!</v>
      </c>
      <c r="N599" s="13"/>
      <c r="O599" s="13"/>
      <c r="P599" s="13"/>
      <c r="Q599" s="14" t="s">
        <v>7</v>
      </c>
    </row>
    <row r="600" spans="1:17" ht="60" customHeight="1" x14ac:dyDescent="0.15">
      <c r="A600" s="22" t="e">
        <f>VLOOKUP(B600,#REF!,75,FALSE)</f>
        <v>#REF!</v>
      </c>
      <c r="B600" s="21"/>
      <c r="C600" s="23" t="e">
        <f>VLOOKUP(B600,#REF!,76,FALSE)</f>
        <v>#REF!</v>
      </c>
      <c r="D600" s="23" t="e">
        <f t="shared" si="9"/>
        <v>#REF!</v>
      </c>
      <c r="E600" s="24" t="e">
        <f>VLOOKUP(B600,#REF!,9,FALSE)&amp;CHAR(10)&amp;(DBCS(VLOOKUP(B600,#REF!,11,FALSE))&amp;(DBCS(VLOOKUP(B600,#REF!,10,FALSE))))</f>
        <v>#REF!</v>
      </c>
      <c r="F600" s="24" t="e">
        <f>IF(VLOOKUP(B600,#REF!,63,FALSE)="01","航空自衛隊第２補給処調達部長　村岡　良雄","航空自衛隊第２補給処調達部長代理調達管理課長　奥山　英樹")</f>
        <v>#REF!</v>
      </c>
      <c r="G600" s="25" t="e">
        <f>DATEVALUE(VLOOKUP(B600,#REF!,21,FALSE))</f>
        <v>#REF!</v>
      </c>
      <c r="H600" s="24" t="e">
        <f>VLOOKUP(B600,#REF!,18,FALSE)&amp;CHAR(10)&amp;(VLOOKUP(B600,#REF!,19,FALSE))</f>
        <v>#REF!</v>
      </c>
      <c r="I600" s="26" t="e">
        <f>VLOOKUP(H600,#REF!,2,FALSE)</f>
        <v>#REF!</v>
      </c>
      <c r="J600" s="11" t="e">
        <f>IF((VLOOKUP(B600,#REF!,68,FALSE)="55"),"一般競争入札","指名競争入札")</f>
        <v>#REF!</v>
      </c>
      <c r="K600" s="27" t="e">
        <f>IF(OR((VLOOKUP(B600,#REF!,66,FALSE)="1"),(VLOOKUP(B600,#REF!,8,FALSE)="1")),"非公開",(VLOOKUP(B600,#REF!,30,"FALSE")))</f>
        <v>#REF!</v>
      </c>
      <c r="L600" s="27" t="e">
        <f>VLOOKUP(B600,#REF!,29,FALSE)</f>
        <v>#REF!</v>
      </c>
      <c r="M600" s="28" t="e">
        <f>IF(OR((VLOOKUP(B600,#REF!,66,FALSE)="1"),(VLOOKUP(B600,#REF!,8,FALSE)="1")),"非公開",(ROUNDDOWN(L600/K600,3)))</f>
        <v>#REF!</v>
      </c>
      <c r="N600" s="13"/>
      <c r="O600" s="13"/>
      <c r="P600" s="13"/>
      <c r="Q600" s="14" t="s">
        <v>7</v>
      </c>
    </row>
    <row r="601" spans="1:17" ht="60" customHeight="1" x14ac:dyDescent="0.15">
      <c r="A601" s="22" t="e">
        <f>VLOOKUP(B601,#REF!,75,FALSE)</f>
        <v>#REF!</v>
      </c>
      <c r="B601" s="21"/>
      <c r="C601" s="23" t="e">
        <f>VLOOKUP(B601,#REF!,76,FALSE)</f>
        <v>#REF!</v>
      </c>
      <c r="D601" s="23" t="e">
        <f t="shared" si="9"/>
        <v>#REF!</v>
      </c>
      <c r="E601" s="24" t="e">
        <f>VLOOKUP(B601,#REF!,9,FALSE)&amp;CHAR(10)&amp;(DBCS(VLOOKUP(B601,#REF!,11,FALSE))&amp;(DBCS(VLOOKUP(B601,#REF!,10,FALSE))))</f>
        <v>#REF!</v>
      </c>
      <c r="F601" s="24" t="e">
        <f>IF(VLOOKUP(B601,#REF!,63,FALSE)="01","航空自衛隊第２補給処調達部長　村岡　良雄","航空自衛隊第２補給処調達部長代理調達管理課長　奥山　英樹")</f>
        <v>#REF!</v>
      </c>
      <c r="G601" s="25" t="e">
        <f>DATEVALUE(VLOOKUP(B601,#REF!,21,FALSE))</f>
        <v>#REF!</v>
      </c>
      <c r="H601" s="24" t="e">
        <f>VLOOKUP(B601,#REF!,18,FALSE)&amp;CHAR(10)&amp;(VLOOKUP(B601,#REF!,19,FALSE))</f>
        <v>#REF!</v>
      </c>
      <c r="I601" s="26" t="e">
        <f>VLOOKUP(H601,#REF!,2,FALSE)</f>
        <v>#REF!</v>
      </c>
      <c r="J601" s="11" t="e">
        <f>IF((VLOOKUP(B601,#REF!,68,FALSE)="55"),"一般競争入札","指名競争入札")</f>
        <v>#REF!</v>
      </c>
      <c r="K601" s="27" t="e">
        <f>IF(OR((VLOOKUP(B601,#REF!,66,FALSE)="1"),(VLOOKUP(B601,#REF!,8,FALSE)="1")),"非公開",(VLOOKUP(B601,#REF!,30,"FALSE")))</f>
        <v>#REF!</v>
      </c>
      <c r="L601" s="27" t="e">
        <f>VLOOKUP(B601,#REF!,29,FALSE)</f>
        <v>#REF!</v>
      </c>
      <c r="M601" s="28" t="e">
        <f>IF(OR((VLOOKUP(B601,#REF!,66,FALSE)="1"),(VLOOKUP(B601,#REF!,8,FALSE)="1")),"非公開",(ROUNDDOWN(L601/K601,3)))</f>
        <v>#REF!</v>
      </c>
      <c r="N601" s="13"/>
      <c r="O601" s="13"/>
      <c r="P601" s="13"/>
      <c r="Q601" s="14" t="s">
        <v>7</v>
      </c>
    </row>
    <row r="602" spans="1:17" ht="60" customHeight="1" x14ac:dyDescent="0.15">
      <c r="A602" s="22" t="e">
        <f>VLOOKUP(B602,#REF!,75,FALSE)</f>
        <v>#REF!</v>
      </c>
      <c r="B602" s="21"/>
      <c r="C602" s="23" t="e">
        <f>VLOOKUP(B602,#REF!,76,FALSE)</f>
        <v>#REF!</v>
      </c>
      <c r="D602" s="23" t="e">
        <f t="shared" si="9"/>
        <v>#REF!</v>
      </c>
      <c r="E602" s="24" t="e">
        <f>VLOOKUP(B602,#REF!,9,FALSE)&amp;CHAR(10)&amp;(DBCS(VLOOKUP(B602,#REF!,11,FALSE))&amp;(DBCS(VLOOKUP(B602,#REF!,10,FALSE))))</f>
        <v>#REF!</v>
      </c>
      <c r="F602" s="24" t="e">
        <f>IF(VLOOKUP(B602,#REF!,63,FALSE)="01","航空自衛隊第２補給処調達部長　村岡　良雄","航空自衛隊第２補給処調達部長代理調達管理課長　奥山　英樹")</f>
        <v>#REF!</v>
      </c>
      <c r="G602" s="25" t="e">
        <f>DATEVALUE(VLOOKUP(B602,#REF!,21,FALSE))</f>
        <v>#REF!</v>
      </c>
      <c r="H602" s="24" t="e">
        <f>VLOOKUP(B602,#REF!,18,FALSE)&amp;CHAR(10)&amp;(VLOOKUP(B602,#REF!,19,FALSE))</f>
        <v>#REF!</v>
      </c>
      <c r="I602" s="26" t="e">
        <f>VLOOKUP(H602,#REF!,2,FALSE)</f>
        <v>#REF!</v>
      </c>
      <c r="J602" s="11" t="e">
        <f>IF((VLOOKUP(B602,#REF!,68,FALSE)="55"),"一般競争入札","指名競争入札")</f>
        <v>#REF!</v>
      </c>
      <c r="K602" s="27" t="e">
        <f>IF(OR((VLOOKUP(B602,#REF!,66,FALSE)="1"),(VLOOKUP(B602,#REF!,8,FALSE)="1")),"非公開",(VLOOKUP(B602,#REF!,30,"FALSE")))</f>
        <v>#REF!</v>
      </c>
      <c r="L602" s="27" t="e">
        <f>VLOOKUP(B602,#REF!,29,FALSE)</f>
        <v>#REF!</v>
      </c>
      <c r="M602" s="28" t="e">
        <f>IF(OR((VLOOKUP(B602,#REF!,66,FALSE)="1"),(VLOOKUP(B602,#REF!,8,FALSE)="1")),"非公開",(ROUNDDOWN(L602/K602,3)))</f>
        <v>#REF!</v>
      </c>
      <c r="N602" s="13"/>
      <c r="O602" s="13"/>
      <c r="P602" s="13"/>
      <c r="Q602" s="14" t="s">
        <v>7</v>
      </c>
    </row>
    <row r="603" spans="1:17" ht="60" customHeight="1" x14ac:dyDescent="0.15">
      <c r="A603" s="22" t="e">
        <f>VLOOKUP(B603,#REF!,75,FALSE)</f>
        <v>#REF!</v>
      </c>
      <c r="B603" s="21"/>
      <c r="C603" s="23" t="e">
        <f>VLOOKUP(B603,#REF!,76,FALSE)</f>
        <v>#REF!</v>
      </c>
      <c r="D603" s="23" t="e">
        <f t="shared" si="9"/>
        <v>#REF!</v>
      </c>
      <c r="E603" s="24" t="e">
        <f>VLOOKUP(B603,#REF!,9,FALSE)&amp;CHAR(10)&amp;(DBCS(VLOOKUP(B603,#REF!,11,FALSE))&amp;(DBCS(VLOOKUP(B603,#REF!,10,FALSE))))</f>
        <v>#REF!</v>
      </c>
      <c r="F603" s="24" t="e">
        <f>IF(VLOOKUP(B603,#REF!,63,FALSE)="01","航空自衛隊第２補給処調達部長　村岡　良雄","航空自衛隊第２補給処調達部長代理調達管理課長　奥山　英樹")</f>
        <v>#REF!</v>
      </c>
      <c r="G603" s="25" t="e">
        <f>DATEVALUE(VLOOKUP(B603,#REF!,21,FALSE))</f>
        <v>#REF!</v>
      </c>
      <c r="H603" s="24" t="e">
        <f>VLOOKUP(B603,#REF!,18,FALSE)&amp;CHAR(10)&amp;(VLOOKUP(B603,#REF!,19,FALSE))</f>
        <v>#REF!</v>
      </c>
      <c r="I603" s="26" t="e">
        <f>VLOOKUP(H603,#REF!,2,FALSE)</f>
        <v>#REF!</v>
      </c>
      <c r="J603" s="11" t="e">
        <f>IF((VLOOKUP(B603,#REF!,68,FALSE)="55"),"一般競争入札","指名競争入札")</f>
        <v>#REF!</v>
      </c>
      <c r="K603" s="27" t="e">
        <f>IF(OR((VLOOKUP(B603,#REF!,66,FALSE)="1"),(VLOOKUP(B603,#REF!,8,FALSE)="1")),"非公開",(VLOOKUP(B603,#REF!,30,"FALSE")))</f>
        <v>#REF!</v>
      </c>
      <c r="L603" s="27" t="e">
        <f>VLOOKUP(B603,#REF!,29,FALSE)</f>
        <v>#REF!</v>
      </c>
      <c r="M603" s="28" t="e">
        <f>IF(OR((VLOOKUP(B603,#REF!,66,FALSE)="1"),(VLOOKUP(B603,#REF!,8,FALSE)="1")),"非公開",(ROUNDDOWN(L603/K603,3)))</f>
        <v>#REF!</v>
      </c>
      <c r="N603" s="13"/>
      <c r="O603" s="13"/>
      <c r="P603" s="13"/>
      <c r="Q603" s="14" t="s">
        <v>7</v>
      </c>
    </row>
    <row r="604" spans="1:17" ht="60" customHeight="1" x14ac:dyDescent="0.15">
      <c r="A604" s="22" t="e">
        <f>VLOOKUP(B604,#REF!,75,FALSE)</f>
        <v>#REF!</v>
      </c>
      <c r="B604" s="21"/>
      <c r="C604" s="23" t="e">
        <f>VLOOKUP(B604,#REF!,76,FALSE)</f>
        <v>#REF!</v>
      </c>
      <c r="D604" s="23" t="e">
        <f t="shared" si="9"/>
        <v>#REF!</v>
      </c>
      <c r="E604" s="24" t="e">
        <f>VLOOKUP(B604,#REF!,9,FALSE)&amp;CHAR(10)&amp;(DBCS(VLOOKUP(B604,#REF!,11,FALSE))&amp;(DBCS(VLOOKUP(B604,#REF!,10,FALSE))))</f>
        <v>#REF!</v>
      </c>
      <c r="F604" s="24" t="e">
        <f>IF(VLOOKUP(B604,#REF!,63,FALSE)="01","航空自衛隊第２補給処調達部長　村岡　良雄","航空自衛隊第２補給処調達部長代理調達管理課長　奥山　英樹")</f>
        <v>#REF!</v>
      </c>
      <c r="G604" s="25" t="e">
        <f>DATEVALUE(VLOOKUP(B604,#REF!,21,FALSE))</f>
        <v>#REF!</v>
      </c>
      <c r="H604" s="24" t="e">
        <f>VLOOKUP(B604,#REF!,18,FALSE)&amp;CHAR(10)&amp;(VLOOKUP(B604,#REF!,19,FALSE))</f>
        <v>#REF!</v>
      </c>
      <c r="I604" s="26" t="e">
        <f>VLOOKUP(H604,#REF!,2,FALSE)</f>
        <v>#REF!</v>
      </c>
      <c r="J604" s="11" t="e">
        <f>IF((VLOOKUP(B604,#REF!,68,FALSE)="55"),"一般競争入札","指名競争入札")</f>
        <v>#REF!</v>
      </c>
      <c r="K604" s="27" t="e">
        <f>IF(OR((VLOOKUP(B604,#REF!,66,FALSE)="1"),(VLOOKUP(B604,#REF!,8,FALSE)="1")),"非公開",(VLOOKUP(B604,#REF!,30,"FALSE")))</f>
        <v>#REF!</v>
      </c>
      <c r="L604" s="27" t="e">
        <f>VLOOKUP(B604,#REF!,29,FALSE)</f>
        <v>#REF!</v>
      </c>
      <c r="M604" s="28" t="e">
        <f>IF(OR((VLOOKUP(B604,#REF!,66,FALSE)="1"),(VLOOKUP(B604,#REF!,8,FALSE)="1")),"非公開",(ROUNDDOWN(L604/K604,3)))</f>
        <v>#REF!</v>
      </c>
      <c r="N604" s="13"/>
      <c r="O604" s="13"/>
      <c r="P604" s="13"/>
      <c r="Q604" s="14" t="s">
        <v>7</v>
      </c>
    </row>
    <row r="605" spans="1:17" ht="60" customHeight="1" x14ac:dyDescent="0.15">
      <c r="A605" s="22" t="e">
        <f>VLOOKUP(B605,#REF!,75,FALSE)</f>
        <v>#REF!</v>
      </c>
      <c r="B605" s="21"/>
      <c r="C605" s="23" t="e">
        <f>VLOOKUP(B605,#REF!,76,FALSE)</f>
        <v>#REF!</v>
      </c>
      <c r="D605" s="23" t="e">
        <f t="shared" si="9"/>
        <v>#REF!</v>
      </c>
      <c r="E605" s="24" t="e">
        <f>VLOOKUP(B605,#REF!,9,FALSE)&amp;CHAR(10)&amp;(DBCS(VLOOKUP(B605,#REF!,11,FALSE))&amp;(DBCS(VLOOKUP(B605,#REF!,10,FALSE))))</f>
        <v>#REF!</v>
      </c>
      <c r="F605" s="24" t="e">
        <f>IF(VLOOKUP(B605,#REF!,63,FALSE)="01","航空自衛隊第２補給処調達部長　村岡　良雄","航空自衛隊第２補給処調達部長代理調達管理課長　奥山　英樹")</f>
        <v>#REF!</v>
      </c>
      <c r="G605" s="25" t="e">
        <f>DATEVALUE(VLOOKUP(B605,#REF!,21,FALSE))</f>
        <v>#REF!</v>
      </c>
      <c r="H605" s="24" t="e">
        <f>VLOOKUP(B605,#REF!,18,FALSE)&amp;CHAR(10)&amp;(VLOOKUP(B605,#REF!,19,FALSE))</f>
        <v>#REF!</v>
      </c>
      <c r="I605" s="26" t="e">
        <f>VLOOKUP(H605,#REF!,2,FALSE)</f>
        <v>#REF!</v>
      </c>
      <c r="J605" s="11" t="e">
        <f>IF((VLOOKUP(B605,#REF!,68,FALSE)="55"),"一般競争入札","指名競争入札")</f>
        <v>#REF!</v>
      </c>
      <c r="K605" s="27" t="e">
        <f>IF(OR((VLOOKUP(B605,#REF!,66,FALSE)="1"),(VLOOKUP(B605,#REF!,8,FALSE)="1")),"非公開",(VLOOKUP(B605,#REF!,30,"FALSE")))</f>
        <v>#REF!</v>
      </c>
      <c r="L605" s="27" t="e">
        <f>VLOOKUP(B605,#REF!,29,FALSE)</f>
        <v>#REF!</v>
      </c>
      <c r="M605" s="28" t="e">
        <f>IF(OR((VLOOKUP(B605,#REF!,66,FALSE)="1"),(VLOOKUP(B605,#REF!,8,FALSE)="1")),"非公開",(ROUNDDOWN(L605/K605,3)))</f>
        <v>#REF!</v>
      </c>
      <c r="N605" s="13"/>
      <c r="O605" s="13"/>
      <c r="P605" s="13"/>
      <c r="Q605" s="14" t="s">
        <v>7</v>
      </c>
    </row>
    <row r="606" spans="1:17" ht="60" customHeight="1" x14ac:dyDescent="0.15">
      <c r="A606" s="22" t="e">
        <f>VLOOKUP(B606,#REF!,75,FALSE)</f>
        <v>#REF!</v>
      </c>
      <c r="B606" s="21"/>
      <c r="C606" s="23" t="e">
        <f>VLOOKUP(B606,#REF!,76,FALSE)</f>
        <v>#REF!</v>
      </c>
      <c r="D606" s="23" t="e">
        <f t="shared" si="9"/>
        <v>#REF!</v>
      </c>
      <c r="E606" s="24" t="e">
        <f>VLOOKUP(B606,#REF!,9,FALSE)&amp;CHAR(10)&amp;(DBCS(VLOOKUP(B606,#REF!,11,FALSE))&amp;(DBCS(VLOOKUP(B606,#REF!,10,FALSE))))</f>
        <v>#REF!</v>
      </c>
      <c r="F606" s="24" t="e">
        <f>IF(VLOOKUP(B606,#REF!,63,FALSE)="01","航空自衛隊第２補給処調達部長　村岡　良雄","航空自衛隊第２補給処調達部長代理調達管理課長　奥山　英樹")</f>
        <v>#REF!</v>
      </c>
      <c r="G606" s="25" t="e">
        <f>DATEVALUE(VLOOKUP(B606,#REF!,21,FALSE))</f>
        <v>#REF!</v>
      </c>
      <c r="H606" s="24" t="e">
        <f>VLOOKUP(B606,#REF!,18,FALSE)&amp;CHAR(10)&amp;(VLOOKUP(B606,#REF!,19,FALSE))</f>
        <v>#REF!</v>
      </c>
      <c r="I606" s="26" t="e">
        <f>VLOOKUP(H606,#REF!,2,FALSE)</f>
        <v>#REF!</v>
      </c>
      <c r="J606" s="11" t="e">
        <f>IF((VLOOKUP(B606,#REF!,68,FALSE)="55"),"一般競争入札","指名競争入札")</f>
        <v>#REF!</v>
      </c>
      <c r="K606" s="27" t="e">
        <f>IF(OR((VLOOKUP(B606,#REF!,66,FALSE)="1"),(VLOOKUP(B606,#REF!,8,FALSE)="1")),"非公開",(VLOOKUP(B606,#REF!,30,"FALSE")))</f>
        <v>#REF!</v>
      </c>
      <c r="L606" s="27" t="e">
        <f>VLOOKUP(B606,#REF!,29,FALSE)</f>
        <v>#REF!</v>
      </c>
      <c r="M606" s="28" t="e">
        <f>IF(OR((VLOOKUP(B606,#REF!,66,FALSE)="1"),(VLOOKUP(B606,#REF!,8,FALSE)="1")),"非公開",(ROUNDDOWN(L606/K606,3)))</f>
        <v>#REF!</v>
      </c>
      <c r="N606" s="13"/>
      <c r="O606" s="13"/>
      <c r="P606" s="13"/>
      <c r="Q606" s="14" t="s">
        <v>7</v>
      </c>
    </row>
    <row r="607" spans="1:17" ht="60" customHeight="1" x14ac:dyDescent="0.15">
      <c r="A607" s="22" t="e">
        <f>VLOOKUP(B607,#REF!,75,FALSE)</f>
        <v>#REF!</v>
      </c>
      <c r="B607" s="21"/>
      <c r="C607" s="23" t="e">
        <f>VLOOKUP(B607,#REF!,76,FALSE)</f>
        <v>#REF!</v>
      </c>
      <c r="D607" s="23" t="e">
        <f t="shared" si="9"/>
        <v>#REF!</v>
      </c>
      <c r="E607" s="24" t="e">
        <f>VLOOKUP(B607,#REF!,9,FALSE)&amp;CHAR(10)&amp;(DBCS(VLOOKUP(B607,#REF!,11,FALSE))&amp;(DBCS(VLOOKUP(B607,#REF!,10,FALSE))))</f>
        <v>#REF!</v>
      </c>
      <c r="F607" s="24" t="e">
        <f>IF(VLOOKUP(B607,#REF!,63,FALSE)="01","航空自衛隊第２補給処調達部長　村岡　良雄","航空自衛隊第２補給処調達部長代理調達管理課長　奥山　英樹")</f>
        <v>#REF!</v>
      </c>
      <c r="G607" s="25" t="e">
        <f>DATEVALUE(VLOOKUP(B607,#REF!,21,FALSE))</f>
        <v>#REF!</v>
      </c>
      <c r="H607" s="24" t="e">
        <f>VLOOKUP(B607,#REF!,18,FALSE)&amp;CHAR(10)&amp;(VLOOKUP(B607,#REF!,19,FALSE))</f>
        <v>#REF!</v>
      </c>
      <c r="I607" s="26" t="e">
        <f>VLOOKUP(H607,#REF!,2,FALSE)</f>
        <v>#REF!</v>
      </c>
      <c r="J607" s="11" t="e">
        <f>IF((VLOOKUP(B607,#REF!,68,FALSE)="55"),"一般競争入札","指名競争入札")</f>
        <v>#REF!</v>
      </c>
      <c r="K607" s="27" t="e">
        <f>IF(OR((VLOOKUP(B607,#REF!,66,FALSE)="1"),(VLOOKUP(B607,#REF!,8,FALSE)="1")),"非公開",(VLOOKUP(B607,#REF!,30,"FALSE")))</f>
        <v>#REF!</v>
      </c>
      <c r="L607" s="27" t="e">
        <f>VLOOKUP(B607,#REF!,29,FALSE)</f>
        <v>#REF!</v>
      </c>
      <c r="M607" s="28" t="e">
        <f>IF(OR((VLOOKUP(B607,#REF!,66,FALSE)="1"),(VLOOKUP(B607,#REF!,8,FALSE)="1")),"非公開",(ROUNDDOWN(L607/K607,3)))</f>
        <v>#REF!</v>
      </c>
      <c r="N607" s="13"/>
      <c r="O607" s="13"/>
      <c r="P607" s="13"/>
      <c r="Q607" s="14" t="s">
        <v>7</v>
      </c>
    </row>
    <row r="608" spans="1:17" ht="60" customHeight="1" x14ac:dyDescent="0.15">
      <c r="A608" s="22" t="e">
        <f>VLOOKUP(B608,#REF!,75,FALSE)</f>
        <v>#REF!</v>
      </c>
      <c r="B608" s="21"/>
      <c r="C608" s="23" t="e">
        <f>VLOOKUP(B608,#REF!,76,FALSE)</f>
        <v>#REF!</v>
      </c>
      <c r="D608" s="23" t="e">
        <f t="shared" si="9"/>
        <v>#REF!</v>
      </c>
      <c r="E608" s="24" t="e">
        <f>VLOOKUP(B608,#REF!,9,FALSE)&amp;CHAR(10)&amp;(DBCS(VLOOKUP(B608,#REF!,11,FALSE))&amp;(DBCS(VLOOKUP(B608,#REF!,10,FALSE))))</f>
        <v>#REF!</v>
      </c>
      <c r="F608" s="24" t="e">
        <f>IF(VLOOKUP(B608,#REF!,63,FALSE)="01","航空自衛隊第２補給処調達部長　村岡　良雄","航空自衛隊第２補給処調達部長代理調達管理課長　奥山　英樹")</f>
        <v>#REF!</v>
      </c>
      <c r="G608" s="25" t="e">
        <f>DATEVALUE(VLOOKUP(B608,#REF!,21,FALSE))</f>
        <v>#REF!</v>
      </c>
      <c r="H608" s="24" t="e">
        <f>VLOOKUP(B608,#REF!,18,FALSE)&amp;CHAR(10)&amp;(VLOOKUP(B608,#REF!,19,FALSE))</f>
        <v>#REF!</v>
      </c>
      <c r="I608" s="26" t="e">
        <f>VLOOKUP(H608,#REF!,2,FALSE)</f>
        <v>#REF!</v>
      </c>
      <c r="J608" s="11" t="e">
        <f>IF((VLOOKUP(B608,#REF!,68,FALSE)="55"),"一般競争入札","指名競争入札")</f>
        <v>#REF!</v>
      </c>
      <c r="K608" s="27" t="e">
        <f>IF(OR((VLOOKUP(B608,#REF!,66,FALSE)="1"),(VLOOKUP(B608,#REF!,8,FALSE)="1")),"非公開",(VLOOKUP(B608,#REF!,30,"FALSE")))</f>
        <v>#REF!</v>
      </c>
      <c r="L608" s="27" t="e">
        <f>VLOOKUP(B608,#REF!,29,FALSE)</f>
        <v>#REF!</v>
      </c>
      <c r="M608" s="28" t="e">
        <f>IF(OR((VLOOKUP(B608,#REF!,66,FALSE)="1"),(VLOOKUP(B608,#REF!,8,FALSE)="1")),"非公開",(ROUNDDOWN(L608/K608,3)))</f>
        <v>#REF!</v>
      </c>
      <c r="N608" s="13"/>
      <c r="O608" s="13"/>
      <c r="P608" s="13"/>
      <c r="Q608" s="14" t="s">
        <v>7</v>
      </c>
    </row>
    <row r="609" spans="1:17" ht="60" customHeight="1" x14ac:dyDescent="0.15">
      <c r="A609" s="22" t="e">
        <f>VLOOKUP(B609,#REF!,75,FALSE)</f>
        <v>#REF!</v>
      </c>
      <c r="B609" s="21"/>
      <c r="C609" s="23" t="e">
        <f>VLOOKUP(B609,#REF!,76,FALSE)</f>
        <v>#REF!</v>
      </c>
      <c r="D609" s="23" t="e">
        <f t="shared" si="9"/>
        <v>#REF!</v>
      </c>
      <c r="E609" s="24" t="e">
        <f>VLOOKUP(B609,#REF!,9,FALSE)&amp;CHAR(10)&amp;(DBCS(VLOOKUP(B609,#REF!,11,FALSE))&amp;(DBCS(VLOOKUP(B609,#REF!,10,FALSE))))</f>
        <v>#REF!</v>
      </c>
      <c r="F609" s="24" t="e">
        <f>IF(VLOOKUP(B609,#REF!,63,FALSE)="01","航空自衛隊第２補給処調達部長　村岡　良雄","航空自衛隊第２補給処調達部長代理調達管理課長　奥山　英樹")</f>
        <v>#REF!</v>
      </c>
      <c r="G609" s="25" t="e">
        <f>DATEVALUE(VLOOKUP(B609,#REF!,21,FALSE))</f>
        <v>#REF!</v>
      </c>
      <c r="H609" s="24" t="e">
        <f>VLOOKUP(B609,#REF!,18,FALSE)&amp;CHAR(10)&amp;(VLOOKUP(B609,#REF!,19,FALSE))</f>
        <v>#REF!</v>
      </c>
      <c r="I609" s="26" t="e">
        <f>VLOOKUP(H609,#REF!,2,FALSE)</f>
        <v>#REF!</v>
      </c>
      <c r="J609" s="11" t="e">
        <f>IF((VLOOKUP(B609,#REF!,68,FALSE)="55"),"一般競争入札","指名競争入札")</f>
        <v>#REF!</v>
      </c>
      <c r="K609" s="27" t="e">
        <f>IF(OR((VLOOKUP(B609,#REF!,66,FALSE)="1"),(VLOOKUP(B609,#REF!,8,FALSE)="1")),"非公開",(VLOOKUP(B609,#REF!,30,"FALSE")))</f>
        <v>#REF!</v>
      </c>
      <c r="L609" s="27" t="e">
        <f>VLOOKUP(B609,#REF!,29,FALSE)</f>
        <v>#REF!</v>
      </c>
      <c r="M609" s="28" t="e">
        <f>IF(OR((VLOOKUP(B609,#REF!,66,FALSE)="1"),(VLOOKUP(B609,#REF!,8,FALSE)="1")),"非公開",(ROUNDDOWN(L609/K609,3)))</f>
        <v>#REF!</v>
      </c>
      <c r="N609" s="13"/>
      <c r="O609" s="13"/>
      <c r="P609" s="13"/>
      <c r="Q609" s="14" t="s">
        <v>7</v>
      </c>
    </row>
    <row r="610" spans="1:17" ht="60" customHeight="1" x14ac:dyDescent="0.15">
      <c r="A610" s="22" t="e">
        <f>VLOOKUP(B610,#REF!,75,FALSE)</f>
        <v>#REF!</v>
      </c>
      <c r="B610" s="21"/>
      <c r="C610" s="23" t="e">
        <f>VLOOKUP(B610,#REF!,76,FALSE)</f>
        <v>#REF!</v>
      </c>
      <c r="D610" s="23" t="e">
        <f t="shared" si="9"/>
        <v>#REF!</v>
      </c>
      <c r="E610" s="24" t="e">
        <f>VLOOKUP(B610,#REF!,9,FALSE)&amp;CHAR(10)&amp;(DBCS(VLOOKUP(B610,#REF!,11,FALSE))&amp;(DBCS(VLOOKUP(B610,#REF!,10,FALSE))))</f>
        <v>#REF!</v>
      </c>
      <c r="F610" s="24" t="e">
        <f>IF(VLOOKUP(B610,#REF!,63,FALSE)="01","航空自衛隊第２補給処調達部長　村岡　良雄","航空自衛隊第２補給処調達部長代理調達管理課長　奥山　英樹")</f>
        <v>#REF!</v>
      </c>
      <c r="G610" s="25" t="e">
        <f>DATEVALUE(VLOOKUP(B610,#REF!,21,FALSE))</f>
        <v>#REF!</v>
      </c>
      <c r="H610" s="24" t="e">
        <f>VLOOKUP(B610,#REF!,18,FALSE)&amp;CHAR(10)&amp;(VLOOKUP(B610,#REF!,19,FALSE))</f>
        <v>#REF!</v>
      </c>
      <c r="I610" s="26" t="e">
        <f>VLOOKUP(H610,#REF!,2,FALSE)</f>
        <v>#REF!</v>
      </c>
      <c r="J610" s="11" t="e">
        <f>IF((VLOOKUP(B610,#REF!,68,FALSE)="55"),"一般競争入札","指名競争入札")</f>
        <v>#REF!</v>
      </c>
      <c r="K610" s="27" t="e">
        <f>IF(OR((VLOOKUP(B610,#REF!,66,FALSE)="1"),(VLOOKUP(B610,#REF!,8,FALSE)="1")),"非公開",(VLOOKUP(B610,#REF!,30,"FALSE")))</f>
        <v>#REF!</v>
      </c>
      <c r="L610" s="27" t="e">
        <f>VLOOKUP(B610,#REF!,29,FALSE)</f>
        <v>#REF!</v>
      </c>
      <c r="M610" s="28" t="e">
        <f>IF(OR((VLOOKUP(B610,#REF!,66,FALSE)="1"),(VLOOKUP(B610,#REF!,8,FALSE)="1")),"非公開",(ROUNDDOWN(L610/K610,3)))</f>
        <v>#REF!</v>
      </c>
      <c r="N610" s="13"/>
      <c r="O610" s="13"/>
      <c r="P610" s="13"/>
      <c r="Q610" s="14" t="s">
        <v>7</v>
      </c>
    </row>
    <row r="611" spans="1:17" ht="60" customHeight="1" x14ac:dyDescent="0.15">
      <c r="A611" s="22" t="e">
        <f>VLOOKUP(B611,#REF!,75,FALSE)</f>
        <v>#REF!</v>
      </c>
      <c r="B611" s="21"/>
      <c r="C611" s="23" t="e">
        <f>VLOOKUP(B611,#REF!,76,FALSE)</f>
        <v>#REF!</v>
      </c>
      <c r="D611" s="23" t="e">
        <f t="shared" si="9"/>
        <v>#REF!</v>
      </c>
      <c r="E611" s="24" t="e">
        <f>VLOOKUP(B611,#REF!,9,FALSE)&amp;CHAR(10)&amp;(DBCS(VLOOKUP(B611,#REF!,11,FALSE))&amp;(DBCS(VLOOKUP(B611,#REF!,10,FALSE))))</f>
        <v>#REF!</v>
      </c>
      <c r="F611" s="24" t="e">
        <f>IF(VLOOKUP(B611,#REF!,63,FALSE)="01","航空自衛隊第２補給処調達部長　村岡　良雄","航空自衛隊第２補給処調達部長代理調達管理課長　奥山　英樹")</f>
        <v>#REF!</v>
      </c>
      <c r="G611" s="25" t="e">
        <f>DATEVALUE(VLOOKUP(B611,#REF!,21,FALSE))</f>
        <v>#REF!</v>
      </c>
      <c r="H611" s="24" t="e">
        <f>VLOOKUP(B611,#REF!,18,FALSE)&amp;CHAR(10)&amp;(VLOOKUP(B611,#REF!,19,FALSE))</f>
        <v>#REF!</v>
      </c>
      <c r="I611" s="26" t="e">
        <f>VLOOKUP(H611,#REF!,2,FALSE)</f>
        <v>#REF!</v>
      </c>
      <c r="J611" s="11" t="e">
        <f>IF((VLOOKUP(B611,#REF!,68,FALSE)="55"),"一般競争入札","指名競争入札")</f>
        <v>#REF!</v>
      </c>
      <c r="K611" s="27" t="e">
        <f>IF(OR((VLOOKUP(B611,#REF!,66,FALSE)="1"),(VLOOKUP(B611,#REF!,8,FALSE)="1")),"非公開",(VLOOKUP(B611,#REF!,30,"FALSE")))</f>
        <v>#REF!</v>
      </c>
      <c r="L611" s="27" t="e">
        <f>VLOOKUP(B611,#REF!,29,FALSE)</f>
        <v>#REF!</v>
      </c>
      <c r="M611" s="28" t="e">
        <f>IF(OR((VLOOKUP(B611,#REF!,66,FALSE)="1"),(VLOOKUP(B611,#REF!,8,FALSE)="1")),"非公開",(ROUNDDOWN(L611/K611,3)))</f>
        <v>#REF!</v>
      </c>
      <c r="N611" s="13"/>
      <c r="O611" s="13"/>
      <c r="P611" s="13"/>
      <c r="Q611" s="14" t="s">
        <v>7</v>
      </c>
    </row>
    <row r="612" spans="1:17" ht="60" customHeight="1" x14ac:dyDescent="0.15">
      <c r="A612" s="22" t="e">
        <f>VLOOKUP(B612,#REF!,75,FALSE)</f>
        <v>#REF!</v>
      </c>
      <c r="B612" s="21"/>
      <c r="C612" s="23" t="e">
        <f>VLOOKUP(B612,#REF!,76,FALSE)</f>
        <v>#REF!</v>
      </c>
      <c r="D612" s="23" t="e">
        <f t="shared" si="9"/>
        <v>#REF!</v>
      </c>
      <c r="E612" s="24" t="e">
        <f>VLOOKUP(B612,#REF!,9,FALSE)&amp;CHAR(10)&amp;(DBCS(VLOOKUP(B612,#REF!,11,FALSE))&amp;(DBCS(VLOOKUP(B612,#REF!,10,FALSE))))</f>
        <v>#REF!</v>
      </c>
      <c r="F612" s="24" t="e">
        <f>IF(VLOOKUP(B612,#REF!,63,FALSE)="01","航空自衛隊第２補給処調達部長　村岡　良雄","航空自衛隊第２補給処調達部長代理調達管理課長　奥山　英樹")</f>
        <v>#REF!</v>
      </c>
      <c r="G612" s="25" t="e">
        <f>DATEVALUE(VLOOKUP(B612,#REF!,21,FALSE))</f>
        <v>#REF!</v>
      </c>
      <c r="H612" s="24" t="e">
        <f>VLOOKUP(B612,#REF!,18,FALSE)&amp;CHAR(10)&amp;(VLOOKUP(B612,#REF!,19,FALSE))</f>
        <v>#REF!</v>
      </c>
      <c r="I612" s="26" t="e">
        <f>VLOOKUP(H612,#REF!,2,FALSE)</f>
        <v>#REF!</v>
      </c>
      <c r="J612" s="11" t="e">
        <f>IF((VLOOKUP(B612,#REF!,68,FALSE)="55"),"一般競争入札","指名競争入札")</f>
        <v>#REF!</v>
      </c>
      <c r="K612" s="27" t="e">
        <f>IF(OR((VLOOKUP(B612,#REF!,66,FALSE)="1"),(VLOOKUP(B612,#REF!,8,FALSE)="1")),"非公開",(VLOOKUP(B612,#REF!,30,"FALSE")))</f>
        <v>#REF!</v>
      </c>
      <c r="L612" s="27" t="e">
        <f>VLOOKUP(B612,#REF!,29,FALSE)</f>
        <v>#REF!</v>
      </c>
      <c r="M612" s="28" t="e">
        <f>IF(OR((VLOOKUP(B612,#REF!,66,FALSE)="1"),(VLOOKUP(B612,#REF!,8,FALSE)="1")),"非公開",(ROUNDDOWN(L612/K612,3)))</f>
        <v>#REF!</v>
      </c>
      <c r="N612" s="13"/>
      <c r="O612" s="13"/>
      <c r="P612" s="13"/>
      <c r="Q612" s="14" t="s">
        <v>7</v>
      </c>
    </row>
    <row r="613" spans="1:17" ht="60" customHeight="1" x14ac:dyDescent="0.15">
      <c r="A613" s="22" t="e">
        <f>VLOOKUP(B613,#REF!,75,FALSE)</f>
        <v>#REF!</v>
      </c>
      <c r="B613" s="21"/>
      <c r="C613" s="23" t="e">
        <f>VLOOKUP(B613,#REF!,76,FALSE)</f>
        <v>#REF!</v>
      </c>
      <c r="D613" s="23" t="e">
        <f t="shared" si="9"/>
        <v>#REF!</v>
      </c>
      <c r="E613" s="24" t="e">
        <f>VLOOKUP(B613,#REF!,9,FALSE)&amp;CHAR(10)&amp;(DBCS(VLOOKUP(B613,#REF!,11,FALSE))&amp;(DBCS(VLOOKUP(B613,#REF!,10,FALSE))))</f>
        <v>#REF!</v>
      </c>
      <c r="F613" s="24" t="e">
        <f>IF(VLOOKUP(B613,#REF!,63,FALSE)="01","航空自衛隊第２補給処調達部長　村岡　良雄","航空自衛隊第２補給処調達部長代理調達管理課長　奥山　英樹")</f>
        <v>#REF!</v>
      </c>
      <c r="G613" s="25" t="e">
        <f>DATEVALUE(VLOOKUP(B613,#REF!,21,FALSE))</f>
        <v>#REF!</v>
      </c>
      <c r="H613" s="24" t="e">
        <f>VLOOKUP(B613,#REF!,18,FALSE)&amp;CHAR(10)&amp;(VLOOKUP(B613,#REF!,19,FALSE))</f>
        <v>#REF!</v>
      </c>
      <c r="I613" s="26" t="e">
        <f>VLOOKUP(H613,#REF!,2,FALSE)</f>
        <v>#REF!</v>
      </c>
      <c r="J613" s="11" t="e">
        <f>IF((VLOOKUP(B613,#REF!,68,FALSE)="55"),"一般競争入札","指名競争入札")</f>
        <v>#REF!</v>
      </c>
      <c r="K613" s="27" t="e">
        <f>IF(OR((VLOOKUP(B613,#REF!,66,FALSE)="1"),(VLOOKUP(B613,#REF!,8,FALSE)="1")),"非公開",(VLOOKUP(B613,#REF!,30,"FALSE")))</f>
        <v>#REF!</v>
      </c>
      <c r="L613" s="27" t="e">
        <f>VLOOKUP(B613,#REF!,29,FALSE)</f>
        <v>#REF!</v>
      </c>
      <c r="M613" s="28" t="e">
        <f>IF(OR((VLOOKUP(B613,#REF!,66,FALSE)="1"),(VLOOKUP(B613,#REF!,8,FALSE)="1")),"非公開",(ROUNDDOWN(L613/K613,3)))</f>
        <v>#REF!</v>
      </c>
      <c r="N613" s="13"/>
      <c r="O613" s="13"/>
      <c r="P613" s="13"/>
      <c r="Q613" s="14" t="s">
        <v>7</v>
      </c>
    </row>
    <row r="614" spans="1:17" ht="60" customHeight="1" x14ac:dyDescent="0.15">
      <c r="A614" s="22" t="e">
        <f>VLOOKUP(B614,#REF!,75,FALSE)</f>
        <v>#REF!</v>
      </c>
      <c r="B614" s="21"/>
      <c r="C614" s="23" t="e">
        <f>VLOOKUP(B614,#REF!,76,FALSE)</f>
        <v>#REF!</v>
      </c>
      <c r="D614" s="23" t="e">
        <f t="shared" si="9"/>
        <v>#REF!</v>
      </c>
      <c r="E614" s="24" t="e">
        <f>VLOOKUP(B614,#REF!,9,FALSE)&amp;CHAR(10)&amp;(DBCS(VLOOKUP(B614,#REF!,11,FALSE))&amp;(DBCS(VLOOKUP(B614,#REF!,10,FALSE))))</f>
        <v>#REF!</v>
      </c>
      <c r="F614" s="24" t="e">
        <f>IF(VLOOKUP(B614,#REF!,63,FALSE)="01","航空自衛隊第２補給処調達部長　村岡　良雄","航空自衛隊第２補給処調達部長代理調達管理課長　奥山　英樹")</f>
        <v>#REF!</v>
      </c>
      <c r="G614" s="25" t="e">
        <f>DATEVALUE(VLOOKUP(B614,#REF!,21,FALSE))</f>
        <v>#REF!</v>
      </c>
      <c r="H614" s="24" t="e">
        <f>VLOOKUP(B614,#REF!,18,FALSE)&amp;CHAR(10)&amp;(VLOOKUP(B614,#REF!,19,FALSE))</f>
        <v>#REF!</v>
      </c>
      <c r="I614" s="26" t="e">
        <f>VLOOKUP(H614,#REF!,2,FALSE)</f>
        <v>#REF!</v>
      </c>
      <c r="J614" s="11" t="e">
        <f>IF((VLOOKUP(B614,#REF!,68,FALSE)="55"),"一般競争入札","指名競争入札")</f>
        <v>#REF!</v>
      </c>
      <c r="K614" s="27" t="e">
        <f>IF(OR((VLOOKUP(B614,#REF!,66,FALSE)="1"),(VLOOKUP(B614,#REF!,8,FALSE)="1")),"非公開",(VLOOKUP(B614,#REF!,30,"FALSE")))</f>
        <v>#REF!</v>
      </c>
      <c r="L614" s="27" t="e">
        <f>VLOOKUP(B614,#REF!,29,FALSE)</f>
        <v>#REF!</v>
      </c>
      <c r="M614" s="28" t="e">
        <f>IF(OR((VLOOKUP(B614,#REF!,66,FALSE)="1"),(VLOOKUP(B614,#REF!,8,FALSE)="1")),"非公開",(ROUNDDOWN(L614/K614,3)))</f>
        <v>#REF!</v>
      </c>
      <c r="N614" s="13"/>
      <c r="O614" s="13"/>
      <c r="P614" s="13"/>
      <c r="Q614" s="14" t="s">
        <v>7</v>
      </c>
    </row>
    <row r="615" spans="1:17" ht="60" customHeight="1" x14ac:dyDescent="0.15">
      <c r="A615" s="22" t="e">
        <f>VLOOKUP(B615,#REF!,75,FALSE)</f>
        <v>#REF!</v>
      </c>
      <c r="B615" s="21"/>
      <c r="C615" s="23" t="e">
        <f>VLOOKUP(B615,#REF!,76,FALSE)</f>
        <v>#REF!</v>
      </c>
      <c r="D615" s="23" t="e">
        <f t="shared" si="9"/>
        <v>#REF!</v>
      </c>
      <c r="E615" s="24" t="e">
        <f>VLOOKUP(B615,#REF!,9,FALSE)&amp;CHAR(10)&amp;(DBCS(VLOOKUP(B615,#REF!,11,FALSE))&amp;(DBCS(VLOOKUP(B615,#REF!,10,FALSE))))</f>
        <v>#REF!</v>
      </c>
      <c r="F615" s="24" t="e">
        <f>IF(VLOOKUP(B615,#REF!,63,FALSE)="01","航空自衛隊第２補給処調達部長　村岡　良雄","航空自衛隊第２補給処調達部長代理調達管理課長　奥山　英樹")</f>
        <v>#REF!</v>
      </c>
      <c r="G615" s="25" t="e">
        <f>DATEVALUE(VLOOKUP(B615,#REF!,21,FALSE))</f>
        <v>#REF!</v>
      </c>
      <c r="H615" s="24" t="e">
        <f>VLOOKUP(B615,#REF!,18,FALSE)&amp;CHAR(10)&amp;(VLOOKUP(B615,#REF!,19,FALSE))</f>
        <v>#REF!</v>
      </c>
      <c r="I615" s="26" t="e">
        <f>VLOOKUP(H615,#REF!,2,FALSE)</f>
        <v>#REF!</v>
      </c>
      <c r="J615" s="11" t="e">
        <f>IF((VLOOKUP(B615,#REF!,68,FALSE)="55"),"一般競争入札","指名競争入札")</f>
        <v>#REF!</v>
      </c>
      <c r="K615" s="27" t="e">
        <f>IF(OR((VLOOKUP(B615,#REF!,66,FALSE)="1"),(VLOOKUP(B615,#REF!,8,FALSE)="1")),"非公開",(VLOOKUP(B615,#REF!,30,"FALSE")))</f>
        <v>#REF!</v>
      </c>
      <c r="L615" s="27" t="e">
        <f>VLOOKUP(B615,#REF!,29,FALSE)</f>
        <v>#REF!</v>
      </c>
      <c r="M615" s="28" t="e">
        <f>IF(OR((VLOOKUP(B615,#REF!,66,FALSE)="1"),(VLOOKUP(B615,#REF!,8,FALSE)="1")),"非公開",(ROUNDDOWN(L615/K615,3)))</f>
        <v>#REF!</v>
      </c>
      <c r="N615" s="13"/>
      <c r="O615" s="13"/>
      <c r="P615" s="13"/>
      <c r="Q615" s="14" t="s">
        <v>7</v>
      </c>
    </row>
    <row r="616" spans="1:17" ht="60" customHeight="1" x14ac:dyDescent="0.15">
      <c r="A616" s="22" t="e">
        <f>VLOOKUP(B616,#REF!,75,FALSE)</f>
        <v>#REF!</v>
      </c>
      <c r="B616" s="21"/>
      <c r="C616" s="23" t="e">
        <f>VLOOKUP(B616,#REF!,76,FALSE)</f>
        <v>#REF!</v>
      </c>
      <c r="D616" s="23" t="e">
        <f t="shared" si="9"/>
        <v>#REF!</v>
      </c>
      <c r="E616" s="24" t="e">
        <f>VLOOKUP(B616,#REF!,9,FALSE)&amp;CHAR(10)&amp;(DBCS(VLOOKUP(B616,#REF!,11,FALSE))&amp;(DBCS(VLOOKUP(B616,#REF!,10,FALSE))))</f>
        <v>#REF!</v>
      </c>
      <c r="F616" s="24" t="e">
        <f>IF(VLOOKUP(B616,#REF!,63,FALSE)="01","航空自衛隊第２補給処調達部長　村岡　良雄","航空自衛隊第２補給処調達部長代理調達管理課長　奥山　英樹")</f>
        <v>#REF!</v>
      </c>
      <c r="G616" s="25" t="e">
        <f>DATEVALUE(VLOOKUP(B616,#REF!,21,FALSE))</f>
        <v>#REF!</v>
      </c>
      <c r="H616" s="24" t="e">
        <f>VLOOKUP(B616,#REF!,18,FALSE)&amp;CHAR(10)&amp;(VLOOKUP(B616,#REF!,19,FALSE))</f>
        <v>#REF!</v>
      </c>
      <c r="I616" s="26" t="e">
        <f>VLOOKUP(H616,#REF!,2,FALSE)</f>
        <v>#REF!</v>
      </c>
      <c r="J616" s="11" t="e">
        <f>IF((VLOOKUP(B616,#REF!,68,FALSE)="55"),"一般競争入札","指名競争入札")</f>
        <v>#REF!</v>
      </c>
      <c r="K616" s="27" t="e">
        <f>IF(OR((VLOOKUP(B616,#REF!,66,FALSE)="1"),(VLOOKUP(B616,#REF!,8,FALSE)="1")),"非公開",(VLOOKUP(B616,#REF!,30,"FALSE")))</f>
        <v>#REF!</v>
      </c>
      <c r="L616" s="27" t="e">
        <f>VLOOKUP(B616,#REF!,29,FALSE)</f>
        <v>#REF!</v>
      </c>
      <c r="M616" s="28" t="e">
        <f>IF(OR((VLOOKUP(B616,#REF!,66,FALSE)="1"),(VLOOKUP(B616,#REF!,8,FALSE)="1")),"非公開",(ROUNDDOWN(L616/K616,3)))</f>
        <v>#REF!</v>
      </c>
      <c r="N616" s="13"/>
      <c r="O616" s="13"/>
      <c r="P616" s="13"/>
      <c r="Q616" s="14" t="s">
        <v>7</v>
      </c>
    </row>
    <row r="617" spans="1:17" ht="60" customHeight="1" x14ac:dyDescent="0.15">
      <c r="A617" s="22" t="e">
        <f>VLOOKUP(B617,#REF!,75,FALSE)</f>
        <v>#REF!</v>
      </c>
      <c r="B617" s="21"/>
      <c r="C617" s="23" t="e">
        <f>VLOOKUP(B617,#REF!,76,FALSE)</f>
        <v>#REF!</v>
      </c>
      <c r="D617" s="23" t="e">
        <f t="shared" si="9"/>
        <v>#REF!</v>
      </c>
      <c r="E617" s="24" t="e">
        <f>VLOOKUP(B617,#REF!,9,FALSE)&amp;CHAR(10)&amp;(DBCS(VLOOKUP(B617,#REF!,11,FALSE))&amp;(DBCS(VLOOKUP(B617,#REF!,10,FALSE))))</f>
        <v>#REF!</v>
      </c>
      <c r="F617" s="24" t="e">
        <f>IF(VLOOKUP(B617,#REF!,63,FALSE)="01","航空自衛隊第２補給処調達部長　村岡　良雄","航空自衛隊第２補給処調達部長代理調達管理課長　奥山　英樹")</f>
        <v>#REF!</v>
      </c>
      <c r="G617" s="25" t="e">
        <f>DATEVALUE(VLOOKUP(B617,#REF!,21,FALSE))</f>
        <v>#REF!</v>
      </c>
      <c r="H617" s="24" t="e">
        <f>VLOOKUP(B617,#REF!,18,FALSE)&amp;CHAR(10)&amp;(VLOOKUP(B617,#REF!,19,FALSE))</f>
        <v>#REF!</v>
      </c>
      <c r="I617" s="26" t="e">
        <f>VLOOKUP(H617,#REF!,2,FALSE)</f>
        <v>#REF!</v>
      </c>
      <c r="J617" s="11" t="e">
        <f>IF((VLOOKUP(B617,#REF!,68,FALSE)="55"),"一般競争入札","指名競争入札")</f>
        <v>#REF!</v>
      </c>
      <c r="K617" s="27" t="e">
        <f>IF(OR((VLOOKUP(B617,#REF!,66,FALSE)="1"),(VLOOKUP(B617,#REF!,8,FALSE)="1")),"非公開",(VLOOKUP(B617,#REF!,30,"FALSE")))</f>
        <v>#REF!</v>
      </c>
      <c r="L617" s="27" t="e">
        <f>VLOOKUP(B617,#REF!,29,FALSE)</f>
        <v>#REF!</v>
      </c>
      <c r="M617" s="28" t="e">
        <f>IF(OR((VLOOKUP(B617,#REF!,66,FALSE)="1"),(VLOOKUP(B617,#REF!,8,FALSE)="1")),"非公開",(ROUNDDOWN(L617/K617,3)))</f>
        <v>#REF!</v>
      </c>
      <c r="N617" s="13"/>
      <c r="O617" s="13"/>
      <c r="P617" s="13"/>
      <c r="Q617" s="14" t="s">
        <v>7</v>
      </c>
    </row>
    <row r="618" spans="1:17" ht="60" customHeight="1" x14ac:dyDescent="0.15">
      <c r="A618" s="22" t="e">
        <f>VLOOKUP(B618,#REF!,75,FALSE)</f>
        <v>#REF!</v>
      </c>
      <c r="B618" s="21"/>
      <c r="C618" s="23" t="e">
        <f>VLOOKUP(B618,#REF!,76,FALSE)</f>
        <v>#REF!</v>
      </c>
      <c r="D618" s="23" t="e">
        <f t="shared" si="9"/>
        <v>#REF!</v>
      </c>
      <c r="E618" s="24" t="e">
        <f>VLOOKUP(B618,#REF!,9,FALSE)&amp;CHAR(10)&amp;(DBCS(VLOOKUP(B618,#REF!,11,FALSE))&amp;(DBCS(VLOOKUP(B618,#REF!,10,FALSE))))</f>
        <v>#REF!</v>
      </c>
      <c r="F618" s="24" t="e">
        <f>IF(VLOOKUP(B618,#REF!,63,FALSE)="01","航空自衛隊第２補給処調達部長　村岡　良雄","航空自衛隊第２補給処調達部長代理調達管理課長　奥山　英樹")</f>
        <v>#REF!</v>
      </c>
      <c r="G618" s="25" t="e">
        <f>DATEVALUE(VLOOKUP(B618,#REF!,21,FALSE))</f>
        <v>#REF!</v>
      </c>
      <c r="H618" s="24" t="e">
        <f>VLOOKUP(B618,#REF!,18,FALSE)&amp;CHAR(10)&amp;(VLOOKUP(B618,#REF!,19,FALSE))</f>
        <v>#REF!</v>
      </c>
      <c r="I618" s="26" t="e">
        <f>VLOOKUP(H618,#REF!,2,FALSE)</f>
        <v>#REF!</v>
      </c>
      <c r="J618" s="11" t="e">
        <f>IF((VLOOKUP(B618,#REF!,68,FALSE)="55"),"一般競争入札","指名競争入札")</f>
        <v>#REF!</v>
      </c>
      <c r="K618" s="27" t="e">
        <f>IF(OR((VLOOKUP(B618,#REF!,66,FALSE)="1"),(VLOOKUP(B618,#REF!,8,FALSE)="1")),"非公開",(VLOOKUP(B618,#REF!,30,"FALSE")))</f>
        <v>#REF!</v>
      </c>
      <c r="L618" s="27" t="e">
        <f>VLOOKUP(B618,#REF!,29,FALSE)</f>
        <v>#REF!</v>
      </c>
      <c r="M618" s="28" t="e">
        <f>IF(OR((VLOOKUP(B618,#REF!,66,FALSE)="1"),(VLOOKUP(B618,#REF!,8,FALSE)="1")),"非公開",(ROUNDDOWN(L618/K618,3)))</f>
        <v>#REF!</v>
      </c>
      <c r="N618" s="13"/>
      <c r="O618" s="13"/>
      <c r="P618" s="13"/>
      <c r="Q618" s="14" t="s">
        <v>7</v>
      </c>
    </row>
    <row r="619" spans="1:17" ht="60" customHeight="1" x14ac:dyDescent="0.15">
      <c r="A619" s="22" t="e">
        <f>VLOOKUP(B619,#REF!,75,FALSE)</f>
        <v>#REF!</v>
      </c>
      <c r="B619" s="21"/>
      <c r="C619" s="23" t="e">
        <f>VLOOKUP(B619,#REF!,76,FALSE)</f>
        <v>#REF!</v>
      </c>
      <c r="D619" s="23" t="e">
        <f t="shared" si="9"/>
        <v>#REF!</v>
      </c>
      <c r="E619" s="24" t="e">
        <f>VLOOKUP(B619,#REF!,9,FALSE)&amp;CHAR(10)&amp;(DBCS(VLOOKUP(B619,#REF!,11,FALSE))&amp;(DBCS(VLOOKUP(B619,#REF!,10,FALSE))))</f>
        <v>#REF!</v>
      </c>
      <c r="F619" s="24" t="e">
        <f>IF(VLOOKUP(B619,#REF!,63,FALSE)="01","航空自衛隊第２補給処調達部長　村岡　良雄","航空自衛隊第２補給処調達部長代理調達管理課長　奥山　英樹")</f>
        <v>#REF!</v>
      </c>
      <c r="G619" s="25" t="e">
        <f>DATEVALUE(VLOOKUP(B619,#REF!,21,FALSE))</f>
        <v>#REF!</v>
      </c>
      <c r="H619" s="24" t="e">
        <f>VLOOKUP(B619,#REF!,18,FALSE)&amp;CHAR(10)&amp;(VLOOKUP(B619,#REF!,19,FALSE))</f>
        <v>#REF!</v>
      </c>
      <c r="I619" s="26" t="e">
        <f>VLOOKUP(H619,#REF!,2,FALSE)</f>
        <v>#REF!</v>
      </c>
      <c r="J619" s="11" t="e">
        <f>IF((VLOOKUP(B619,#REF!,68,FALSE)="55"),"一般競争入札","指名競争入札")</f>
        <v>#REF!</v>
      </c>
      <c r="K619" s="27" t="e">
        <f>IF(OR((VLOOKUP(B619,#REF!,66,FALSE)="1"),(VLOOKUP(B619,#REF!,8,FALSE)="1")),"非公開",(VLOOKUP(B619,#REF!,30,"FALSE")))</f>
        <v>#REF!</v>
      </c>
      <c r="L619" s="27" t="e">
        <f>VLOOKUP(B619,#REF!,29,FALSE)</f>
        <v>#REF!</v>
      </c>
      <c r="M619" s="28" t="e">
        <f>IF(OR((VLOOKUP(B619,#REF!,66,FALSE)="1"),(VLOOKUP(B619,#REF!,8,FALSE)="1")),"非公開",(ROUNDDOWN(L619/K619,3)))</f>
        <v>#REF!</v>
      </c>
      <c r="N619" s="13"/>
      <c r="O619" s="13"/>
      <c r="P619" s="13"/>
      <c r="Q619" s="14" t="s">
        <v>7</v>
      </c>
    </row>
    <row r="620" spans="1:17" ht="60" customHeight="1" x14ac:dyDescent="0.15">
      <c r="A620" s="22" t="e">
        <f>VLOOKUP(B620,#REF!,75,FALSE)</f>
        <v>#REF!</v>
      </c>
      <c r="B620" s="21"/>
      <c r="C620" s="23" t="e">
        <f>VLOOKUP(B620,#REF!,76,FALSE)</f>
        <v>#REF!</v>
      </c>
      <c r="D620" s="23" t="e">
        <f t="shared" si="9"/>
        <v>#REF!</v>
      </c>
      <c r="E620" s="24" t="e">
        <f>VLOOKUP(B620,#REF!,9,FALSE)&amp;CHAR(10)&amp;(DBCS(VLOOKUP(B620,#REF!,11,FALSE))&amp;(DBCS(VLOOKUP(B620,#REF!,10,FALSE))))</f>
        <v>#REF!</v>
      </c>
      <c r="F620" s="24" t="e">
        <f>IF(VLOOKUP(B620,#REF!,63,FALSE)="01","航空自衛隊第２補給処調達部長　村岡　良雄","航空自衛隊第２補給処調達部長代理調達管理課長　奥山　英樹")</f>
        <v>#REF!</v>
      </c>
      <c r="G620" s="25" t="e">
        <f>DATEVALUE(VLOOKUP(B620,#REF!,21,FALSE))</f>
        <v>#REF!</v>
      </c>
      <c r="H620" s="24" t="e">
        <f>VLOOKUP(B620,#REF!,18,FALSE)&amp;CHAR(10)&amp;(VLOOKUP(B620,#REF!,19,FALSE))</f>
        <v>#REF!</v>
      </c>
      <c r="I620" s="26" t="e">
        <f>VLOOKUP(H620,#REF!,2,FALSE)</f>
        <v>#REF!</v>
      </c>
      <c r="J620" s="11" t="e">
        <f>IF((VLOOKUP(B620,#REF!,68,FALSE)="55"),"一般競争入札","指名競争入札")</f>
        <v>#REF!</v>
      </c>
      <c r="K620" s="27" t="e">
        <f>IF(OR((VLOOKUP(B620,#REF!,66,FALSE)="1"),(VLOOKUP(B620,#REF!,8,FALSE)="1")),"非公開",(VLOOKUP(B620,#REF!,30,"FALSE")))</f>
        <v>#REF!</v>
      </c>
      <c r="L620" s="27" t="e">
        <f>VLOOKUP(B620,#REF!,29,FALSE)</f>
        <v>#REF!</v>
      </c>
      <c r="M620" s="28" t="e">
        <f>IF(OR((VLOOKUP(B620,#REF!,66,FALSE)="1"),(VLOOKUP(B620,#REF!,8,FALSE)="1")),"非公開",(ROUNDDOWN(L620/K620,3)))</f>
        <v>#REF!</v>
      </c>
      <c r="N620" s="13"/>
      <c r="O620" s="13"/>
      <c r="P620" s="13"/>
      <c r="Q620" s="14" t="s">
        <v>7</v>
      </c>
    </row>
    <row r="621" spans="1:17" ht="60" customHeight="1" x14ac:dyDescent="0.15">
      <c r="A621" s="22" t="e">
        <f>VLOOKUP(B621,#REF!,75,FALSE)</f>
        <v>#REF!</v>
      </c>
      <c r="B621" s="21"/>
      <c r="C621" s="23" t="e">
        <f>VLOOKUP(B621,#REF!,76,FALSE)</f>
        <v>#REF!</v>
      </c>
      <c r="D621" s="23" t="e">
        <f t="shared" si="9"/>
        <v>#REF!</v>
      </c>
      <c r="E621" s="24" t="e">
        <f>VLOOKUP(B621,#REF!,9,FALSE)&amp;CHAR(10)&amp;(DBCS(VLOOKUP(B621,#REF!,11,FALSE))&amp;(DBCS(VLOOKUP(B621,#REF!,10,FALSE))))</f>
        <v>#REF!</v>
      </c>
      <c r="F621" s="24" t="e">
        <f>IF(VLOOKUP(B621,#REF!,63,FALSE)="01","航空自衛隊第２補給処調達部長　村岡　良雄","航空自衛隊第２補給処調達部長代理調達管理課長　奥山　英樹")</f>
        <v>#REF!</v>
      </c>
      <c r="G621" s="25" t="e">
        <f>DATEVALUE(VLOOKUP(B621,#REF!,21,FALSE))</f>
        <v>#REF!</v>
      </c>
      <c r="H621" s="24" t="e">
        <f>VLOOKUP(B621,#REF!,18,FALSE)&amp;CHAR(10)&amp;(VLOOKUP(B621,#REF!,19,FALSE))</f>
        <v>#REF!</v>
      </c>
      <c r="I621" s="26" t="e">
        <f>VLOOKUP(H621,#REF!,2,FALSE)</f>
        <v>#REF!</v>
      </c>
      <c r="J621" s="11" t="e">
        <f>IF((VLOOKUP(B621,#REF!,68,FALSE)="55"),"一般競争入札","指名競争入札")</f>
        <v>#REF!</v>
      </c>
      <c r="K621" s="27" t="e">
        <f>IF(OR((VLOOKUP(B621,#REF!,66,FALSE)="1"),(VLOOKUP(B621,#REF!,8,FALSE)="1")),"非公開",(VLOOKUP(B621,#REF!,30,"FALSE")))</f>
        <v>#REF!</v>
      </c>
      <c r="L621" s="27" t="e">
        <f>VLOOKUP(B621,#REF!,29,FALSE)</f>
        <v>#REF!</v>
      </c>
      <c r="M621" s="28" t="e">
        <f>IF(OR((VLOOKUP(B621,#REF!,66,FALSE)="1"),(VLOOKUP(B621,#REF!,8,FALSE)="1")),"非公開",(ROUNDDOWN(L621/K621,3)))</f>
        <v>#REF!</v>
      </c>
      <c r="N621" s="13"/>
      <c r="O621" s="13"/>
      <c r="P621" s="13"/>
      <c r="Q621" s="14" t="s">
        <v>7</v>
      </c>
    </row>
    <row r="622" spans="1:17" ht="60" customHeight="1" x14ac:dyDescent="0.15">
      <c r="A622" s="22" t="e">
        <f>VLOOKUP(B622,#REF!,75,FALSE)</f>
        <v>#REF!</v>
      </c>
      <c r="B622" s="21"/>
      <c r="C622" s="23" t="e">
        <f>VLOOKUP(B622,#REF!,76,FALSE)</f>
        <v>#REF!</v>
      </c>
      <c r="D622" s="23" t="e">
        <f t="shared" si="9"/>
        <v>#REF!</v>
      </c>
      <c r="E622" s="24" t="e">
        <f>VLOOKUP(B622,#REF!,9,FALSE)&amp;CHAR(10)&amp;(DBCS(VLOOKUP(B622,#REF!,11,FALSE))&amp;(DBCS(VLOOKUP(B622,#REF!,10,FALSE))))</f>
        <v>#REF!</v>
      </c>
      <c r="F622" s="24" t="e">
        <f>IF(VLOOKUP(B622,#REF!,63,FALSE)="01","航空自衛隊第２補給処調達部長　村岡　良雄","航空自衛隊第２補給処調達部長代理調達管理課長　奥山　英樹")</f>
        <v>#REF!</v>
      </c>
      <c r="G622" s="25" t="e">
        <f>DATEVALUE(VLOOKUP(B622,#REF!,21,FALSE))</f>
        <v>#REF!</v>
      </c>
      <c r="H622" s="24" t="e">
        <f>VLOOKUP(B622,#REF!,18,FALSE)&amp;CHAR(10)&amp;(VLOOKUP(B622,#REF!,19,FALSE))</f>
        <v>#REF!</v>
      </c>
      <c r="I622" s="26" t="e">
        <f>VLOOKUP(H622,#REF!,2,FALSE)</f>
        <v>#REF!</v>
      </c>
      <c r="J622" s="11" t="e">
        <f>IF((VLOOKUP(B622,#REF!,68,FALSE)="55"),"一般競争入札","指名競争入札")</f>
        <v>#REF!</v>
      </c>
      <c r="K622" s="27" t="e">
        <f>IF(OR((VLOOKUP(B622,#REF!,66,FALSE)="1"),(VLOOKUP(B622,#REF!,8,FALSE)="1")),"非公開",(VLOOKUP(B622,#REF!,30,"FALSE")))</f>
        <v>#REF!</v>
      </c>
      <c r="L622" s="27" t="e">
        <f>VLOOKUP(B622,#REF!,29,FALSE)</f>
        <v>#REF!</v>
      </c>
      <c r="M622" s="28" t="e">
        <f>IF(OR((VLOOKUP(B622,#REF!,66,FALSE)="1"),(VLOOKUP(B622,#REF!,8,FALSE)="1")),"非公開",(ROUNDDOWN(L622/K622,3)))</f>
        <v>#REF!</v>
      </c>
      <c r="N622" s="13"/>
      <c r="O622" s="13"/>
      <c r="P622" s="13"/>
      <c r="Q622" s="14" t="s">
        <v>7</v>
      </c>
    </row>
    <row r="623" spans="1:17" ht="60" customHeight="1" x14ac:dyDescent="0.15">
      <c r="A623" s="22" t="e">
        <f>VLOOKUP(B623,#REF!,75,FALSE)</f>
        <v>#REF!</v>
      </c>
      <c r="B623" s="21"/>
      <c r="C623" s="23" t="e">
        <f>VLOOKUP(B623,#REF!,76,FALSE)</f>
        <v>#REF!</v>
      </c>
      <c r="D623" s="23" t="e">
        <f t="shared" si="9"/>
        <v>#REF!</v>
      </c>
      <c r="E623" s="24" t="e">
        <f>VLOOKUP(B623,#REF!,9,FALSE)&amp;CHAR(10)&amp;(DBCS(VLOOKUP(B623,#REF!,11,FALSE))&amp;(DBCS(VLOOKUP(B623,#REF!,10,FALSE))))</f>
        <v>#REF!</v>
      </c>
      <c r="F623" s="24" t="e">
        <f>IF(VLOOKUP(B623,#REF!,63,FALSE)="01","航空自衛隊第２補給処調達部長　村岡　良雄","航空自衛隊第２補給処調達部長代理調達管理課長　奥山　英樹")</f>
        <v>#REF!</v>
      </c>
      <c r="G623" s="25" t="e">
        <f>DATEVALUE(VLOOKUP(B623,#REF!,21,FALSE))</f>
        <v>#REF!</v>
      </c>
      <c r="H623" s="24" t="e">
        <f>VLOOKUP(B623,#REF!,18,FALSE)&amp;CHAR(10)&amp;(VLOOKUP(B623,#REF!,19,FALSE))</f>
        <v>#REF!</v>
      </c>
      <c r="I623" s="26" t="e">
        <f>VLOOKUP(H623,#REF!,2,FALSE)</f>
        <v>#REF!</v>
      </c>
      <c r="J623" s="11" t="e">
        <f>IF((VLOOKUP(B623,#REF!,68,FALSE)="55"),"一般競争入札","指名競争入札")</f>
        <v>#REF!</v>
      </c>
      <c r="K623" s="27" t="e">
        <f>IF(OR((VLOOKUP(B623,#REF!,66,FALSE)="1"),(VLOOKUP(B623,#REF!,8,FALSE)="1")),"非公開",(VLOOKUP(B623,#REF!,30,"FALSE")))</f>
        <v>#REF!</v>
      </c>
      <c r="L623" s="27" t="e">
        <f>VLOOKUP(B623,#REF!,29,FALSE)</f>
        <v>#REF!</v>
      </c>
      <c r="M623" s="28" t="e">
        <f>IF(OR((VLOOKUP(B623,#REF!,66,FALSE)="1"),(VLOOKUP(B623,#REF!,8,FALSE)="1")),"非公開",(ROUNDDOWN(L623/K623,3)))</f>
        <v>#REF!</v>
      </c>
      <c r="N623" s="13"/>
      <c r="O623" s="13"/>
      <c r="P623" s="13"/>
      <c r="Q623" s="14" t="s">
        <v>7</v>
      </c>
    </row>
    <row r="624" spans="1:17" ht="60" customHeight="1" x14ac:dyDescent="0.15">
      <c r="A624" s="22" t="e">
        <f>VLOOKUP(B624,#REF!,75,FALSE)</f>
        <v>#REF!</v>
      </c>
      <c r="B624" s="21"/>
      <c r="C624" s="23" t="e">
        <f>VLOOKUP(B624,#REF!,76,FALSE)</f>
        <v>#REF!</v>
      </c>
      <c r="D624" s="23" t="e">
        <f t="shared" si="9"/>
        <v>#REF!</v>
      </c>
      <c r="E624" s="24" t="e">
        <f>VLOOKUP(B624,#REF!,9,FALSE)&amp;CHAR(10)&amp;(DBCS(VLOOKUP(B624,#REF!,11,FALSE))&amp;(DBCS(VLOOKUP(B624,#REF!,10,FALSE))))</f>
        <v>#REF!</v>
      </c>
      <c r="F624" s="24" t="e">
        <f>IF(VLOOKUP(B624,#REF!,63,FALSE)="01","航空自衛隊第２補給処調達部長　村岡　良雄","航空自衛隊第２補給処調達部長代理調達管理課長　奥山　英樹")</f>
        <v>#REF!</v>
      </c>
      <c r="G624" s="25" t="e">
        <f>DATEVALUE(VLOOKUP(B624,#REF!,21,FALSE))</f>
        <v>#REF!</v>
      </c>
      <c r="H624" s="24" t="e">
        <f>VLOOKUP(B624,#REF!,18,FALSE)&amp;CHAR(10)&amp;(VLOOKUP(B624,#REF!,19,FALSE))</f>
        <v>#REF!</v>
      </c>
      <c r="I624" s="26" t="e">
        <f>VLOOKUP(H624,#REF!,2,FALSE)</f>
        <v>#REF!</v>
      </c>
      <c r="J624" s="11" t="e">
        <f>IF((VLOOKUP(B624,#REF!,68,FALSE)="55"),"一般競争入札","指名競争入札")</f>
        <v>#REF!</v>
      </c>
      <c r="K624" s="27" t="e">
        <f>IF(OR((VLOOKUP(B624,#REF!,66,FALSE)="1"),(VLOOKUP(B624,#REF!,8,FALSE)="1")),"非公開",(VLOOKUP(B624,#REF!,30,"FALSE")))</f>
        <v>#REF!</v>
      </c>
      <c r="L624" s="27" t="e">
        <f>VLOOKUP(B624,#REF!,29,FALSE)</f>
        <v>#REF!</v>
      </c>
      <c r="M624" s="28" t="e">
        <f>IF(OR((VLOOKUP(B624,#REF!,66,FALSE)="1"),(VLOOKUP(B624,#REF!,8,FALSE)="1")),"非公開",(ROUNDDOWN(L624/K624,3)))</f>
        <v>#REF!</v>
      </c>
      <c r="N624" s="13"/>
      <c r="O624" s="13"/>
      <c r="P624" s="13"/>
      <c r="Q624" s="14" t="s">
        <v>7</v>
      </c>
    </row>
    <row r="625" spans="1:17" ht="60" customHeight="1" x14ac:dyDescent="0.15">
      <c r="A625" s="22" t="e">
        <f>VLOOKUP(B625,#REF!,75,FALSE)</f>
        <v>#REF!</v>
      </c>
      <c r="B625" s="21"/>
      <c r="C625" s="23" t="e">
        <f>VLOOKUP(B625,#REF!,76,FALSE)</f>
        <v>#REF!</v>
      </c>
      <c r="D625" s="23" t="e">
        <f t="shared" si="9"/>
        <v>#REF!</v>
      </c>
      <c r="E625" s="24" t="e">
        <f>VLOOKUP(B625,#REF!,9,FALSE)&amp;CHAR(10)&amp;(DBCS(VLOOKUP(B625,#REF!,11,FALSE))&amp;(DBCS(VLOOKUP(B625,#REF!,10,FALSE))))</f>
        <v>#REF!</v>
      </c>
      <c r="F625" s="24" t="e">
        <f>IF(VLOOKUP(B625,#REF!,63,FALSE)="01","航空自衛隊第２補給処調達部長　村岡　良雄","航空自衛隊第２補給処調達部長代理調達管理課長　奥山　英樹")</f>
        <v>#REF!</v>
      </c>
      <c r="G625" s="25" t="e">
        <f>DATEVALUE(VLOOKUP(B625,#REF!,21,FALSE))</f>
        <v>#REF!</v>
      </c>
      <c r="H625" s="24" t="e">
        <f>VLOOKUP(B625,#REF!,18,FALSE)&amp;CHAR(10)&amp;(VLOOKUP(B625,#REF!,19,FALSE))</f>
        <v>#REF!</v>
      </c>
      <c r="I625" s="26" t="e">
        <f>VLOOKUP(H625,#REF!,2,FALSE)</f>
        <v>#REF!</v>
      </c>
      <c r="J625" s="11" t="e">
        <f>IF((VLOOKUP(B625,#REF!,68,FALSE)="55"),"一般競争入札","指名競争入札")</f>
        <v>#REF!</v>
      </c>
      <c r="K625" s="27" t="e">
        <f>IF(OR((VLOOKUP(B625,#REF!,66,FALSE)="1"),(VLOOKUP(B625,#REF!,8,FALSE)="1")),"非公開",(VLOOKUP(B625,#REF!,30,"FALSE")))</f>
        <v>#REF!</v>
      </c>
      <c r="L625" s="27" t="e">
        <f>VLOOKUP(B625,#REF!,29,FALSE)</f>
        <v>#REF!</v>
      </c>
      <c r="M625" s="28" t="e">
        <f>IF(OR((VLOOKUP(B625,#REF!,66,FALSE)="1"),(VLOOKUP(B625,#REF!,8,FALSE)="1")),"非公開",(ROUNDDOWN(L625/K625,3)))</f>
        <v>#REF!</v>
      </c>
      <c r="N625" s="13"/>
      <c r="O625" s="13"/>
      <c r="P625" s="13"/>
      <c r="Q625" s="14" t="s">
        <v>7</v>
      </c>
    </row>
    <row r="626" spans="1:17" ht="60" customHeight="1" x14ac:dyDescent="0.15">
      <c r="A626" s="22" t="e">
        <f>VLOOKUP(B626,#REF!,75,FALSE)</f>
        <v>#REF!</v>
      </c>
      <c r="B626" s="21"/>
      <c r="C626" s="23" t="e">
        <f>VLOOKUP(B626,#REF!,76,FALSE)</f>
        <v>#REF!</v>
      </c>
      <c r="D626" s="23" t="e">
        <f t="shared" si="9"/>
        <v>#REF!</v>
      </c>
      <c r="E626" s="24" t="e">
        <f>VLOOKUP(B626,#REF!,9,FALSE)&amp;CHAR(10)&amp;(DBCS(VLOOKUP(B626,#REF!,11,FALSE))&amp;(DBCS(VLOOKUP(B626,#REF!,10,FALSE))))</f>
        <v>#REF!</v>
      </c>
      <c r="F626" s="24" t="e">
        <f>IF(VLOOKUP(B626,#REF!,63,FALSE)="01","航空自衛隊第２補給処調達部長　村岡　良雄","航空自衛隊第２補給処調達部長代理調達管理課長　奥山　英樹")</f>
        <v>#REF!</v>
      </c>
      <c r="G626" s="25" t="e">
        <f>DATEVALUE(VLOOKUP(B626,#REF!,21,FALSE))</f>
        <v>#REF!</v>
      </c>
      <c r="H626" s="24" t="e">
        <f>VLOOKUP(B626,#REF!,18,FALSE)&amp;CHAR(10)&amp;(VLOOKUP(B626,#REF!,19,FALSE))</f>
        <v>#REF!</v>
      </c>
      <c r="I626" s="26" t="e">
        <f>VLOOKUP(H626,#REF!,2,FALSE)</f>
        <v>#REF!</v>
      </c>
      <c r="J626" s="11" t="e">
        <f>IF((VLOOKUP(B626,#REF!,68,FALSE)="55"),"一般競争入札","指名競争入札")</f>
        <v>#REF!</v>
      </c>
      <c r="K626" s="27" t="e">
        <f>IF(OR((VLOOKUP(B626,#REF!,66,FALSE)="1"),(VLOOKUP(B626,#REF!,8,FALSE)="1")),"非公開",(VLOOKUP(B626,#REF!,30,"FALSE")))</f>
        <v>#REF!</v>
      </c>
      <c r="L626" s="27" t="e">
        <f>VLOOKUP(B626,#REF!,29,FALSE)</f>
        <v>#REF!</v>
      </c>
      <c r="M626" s="28" t="e">
        <f>IF(OR((VLOOKUP(B626,#REF!,66,FALSE)="1"),(VLOOKUP(B626,#REF!,8,FALSE)="1")),"非公開",(ROUNDDOWN(L626/K626,3)))</f>
        <v>#REF!</v>
      </c>
      <c r="N626" s="13"/>
      <c r="O626" s="13"/>
      <c r="P626" s="13"/>
      <c r="Q626" s="14" t="s">
        <v>7</v>
      </c>
    </row>
    <row r="627" spans="1:17" ht="60" customHeight="1" x14ac:dyDescent="0.15">
      <c r="A627" s="22" t="e">
        <f>VLOOKUP(B627,#REF!,75,FALSE)</f>
        <v>#REF!</v>
      </c>
      <c r="B627" s="21"/>
      <c r="C627" s="23" t="e">
        <f>VLOOKUP(B627,#REF!,76,FALSE)</f>
        <v>#REF!</v>
      </c>
      <c r="D627" s="23" t="e">
        <f t="shared" si="9"/>
        <v>#REF!</v>
      </c>
      <c r="E627" s="24" t="e">
        <f>VLOOKUP(B627,#REF!,9,FALSE)&amp;CHAR(10)&amp;(DBCS(VLOOKUP(B627,#REF!,11,FALSE))&amp;(DBCS(VLOOKUP(B627,#REF!,10,FALSE))))</f>
        <v>#REF!</v>
      </c>
      <c r="F627" s="24" t="e">
        <f>IF(VLOOKUP(B627,#REF!,63,FALSE)="01","航空自衛隊第２補給処調達部長　村岡　良雄","航空自衛隊第２補給処調達部長代理調達管理課長　奥山　英樹")</f>
        <v>#REF!</v>
      </c>
      <c r="G627" s="25" t="e">
        <f>DATEVALUE(VLOOKUP(B627,#REF!,21,FALSE))</f>
        <v>#REF!</v>
      </c>
      <c r="H627" s="24" t="e">
        <f>VLOOKUP(B627,#REF!,18,FALSE)&amp;CHAR(10)&amp;(VLOOKUP(B627,#REF!,19,FALSE))</f>
        <v>#REF!</v>
      </c>
      <c r="I627" s="26" t="e">
        <f>VLOOKUP(H627,#REF!,2,FALSE)</f>
        <v>#REF!</v>
      </c>
      <c r="J627" s="11" t="e">
        <f>IF((VLOOKUP(B627,#REF!,68,FALSE)="55"),"一般競争入札","指名競争入札")</f>
        <v>#REF!</v>
      </c>
      <c r="K627" s="27" t="e">
        <f>IF(OR((VLOOKUP(B627,#REF!,66,FALSE)="1"),(VLOOKUP(B627,#REF!,8,FALSE)="1")),"非公開",(VLOOKUP(B627,#REF!,30,"FALSE")))</f>
        <v>#REF!</v>
      </c>
      <c r="L627" s="27" t="e">
        <f>VLOOKUP(B627,#REF!,29,FALSE)</f>
        <v>#REF!</v>
      </c>
      <c r="M627" s="28" t="e">
        <f>IF(OR((VLOOKUP(B627,#REF!,66,FALSE)="1"),(VLOOKUP(B627,#REF!,8,FALSE)="1")),"非公開",(ROUNDDOWN(L627/K627,3)))</f>
        <v>#REF!</v>
      </c>
      <c r="N627" s="13"/>
      <c r="O627" s="13"/>
      <c r="P627" s="13"/>
      <c r="Q627" s="14" t="s">
        <v>7</v>
      </c>
    </row>
    <row r="628" spans="1:17" ht="60" customHeight="1" x14ac:dyDescent="0.15">
      <c r="A628" s="22" t="e">
        <f>VLOOKUP(B628,#REF!,75,FALSE)</f>
        <v>#REF!</v>
      </c>
      <c r="B628" s="21"/>
      <c r="C628" s="23" t="e">
        <f>VLOOKUP(B628,#REF!,76,FALSE)</f>
        <v>#REF!</v>
      </c>
      <c r="D628" s="23" t="e">
        <f t="shared" si="9"/>
        <v>#REF!</v>
      </c>
      <c r="E628" s="24" t="e">
        <f>VLOOKUP(B628,#REF!,9,FALSE)&amp;CHAR(10)&amp;(DBCS(VLOOKUP(B628,#REF!,11,FALSE))&amp;(DBCS(VLOOKUP(B628,#REF!,10,FALSE))))</f>
        <v>#REF!</v>
      </c>
      <c r="F628" s="24" t="e">
        <f>IF(VLOOKUP(B628,#REF!,63,FALSE)="01","航空自衛隊第２補給処調達部長　村岡　良雄","航空自衛隊第２補給処調達部長代理調達管理課長　奥山　英樹")</f>
        <v>#REF!</v>
      </c>
      <c r="G628" s="25" t="e">
        <f>DATEVALUE(VLOOKUP(B628,#REF!,21,FALSE))</f>
        <v>#REF!</v>
      </c>
      <c r="H628" s="24" t="e">
        <f>VLOOKUP(B628,#REF!,18,FALSE)&amp;CHAR(10)&amp;(VLOOKUP(B628,#REF!,19,FALSE))</f>
        <v>#REF!</v>
      </c>
      <c r="I628" s="26" t="e">
        <f>VLOOKUP(H628,#REF!,2,FALSE)</f>
        <v>#REF!</v>
      </c>
      <c r="J628" s="11" t="e">
        <f>IF((VLOOKUP(B628,#REF!,68,FALSE)="55"),"一般競争入札","指名競争入札")</f>
        <v>#REF!</v>
      </c>
      <c r="K628" s="27" t="e">
        <f>IF(OR((VLOOKUP(B628,#REF!,66,FALSE)="1"),(VLOOKUP(B628,#REF!,8,FALSE)="1")),"非公開",(VLOOKUP(B628,#REF!,30,"FALSE")))</f>
        <v>#REF!</v>
      </c>
      <c r="L628" s="27" t="e">
        <f>VLOOKUP(B628,#REF!,29,FALSE)</f>
        <v>#REF!</v>
      </c>
      <c r="M628" s="28" t="e">
        <f>IF(OR((VLOOKUP(B628,#REF!,66,FALSE)="1"),(VLOOKUP(B628,#REF!,8,FALSE)="1")),"非公開",(ROUNDDOWN(L628/K628,3)))</f>
        <v>#REF!</v>
      </c>
      <c r="N628" s="13"/>
      <c r="O628" s="13"/>
      <c r="P628" s="13"/>
      <c r="Q628" s="14" t="s">
        <v>7</v>
      </c>
    </row>
    <row r="629" spans="1:17" ht="60" customHeight="1" x14ac:dyDescent="0.15">
      <c r="A629" s="22" t="e">
        <f>VLOOKUP(B629,#REF!,75,FALSE)</f>
        <v>#REF!</v>
      </c>
      <c r="B629" s="21"/>
      <c r="C629" s="23" t="e">
        <f>VLOOKUP(B629,#REF!,76,FALSE)</f>
        <v>#REF!</v>
      </c>
      <c r="D629" s="23" t="e">
        <f t="shared" si="9"/>
        <v>#REF!</v>
      </c>
      <c r="E629" s="24" t="e">
        <f>VLOOKUP(B629,#REF!,9,FALSE)&amp;CHAR(10)&amp;(DBCS(VLOOKUP(B629,#REF!,11,FALSE))&amp;(DBCS(VLOOKUP(B629,#REF!,10,FALSE))))</f>
        <v>#REF!</v>
      </c>
      <c r="F629" s="24" t="e">
        <f>IF(VLOOKUP(B629,#REF!,63,FALSE)="01","航空自衛隊第２補給処調達部長　村岡　良雄","航空自衛隊第２補給処調達部長代理調達管理課長　奥山　英樹")</f>
        <v>#REF!</v>
      </c>
      <c r="G629" s="25" t="e">
        <f>DATEVALUE(VLOOKUP(B629,#REF!,21,FALSE))</f>
        <v>#REF!</v>
      </c>
      <c r="H629" s="24" t="e">
        <f>VLOOKUP(B629,#REF!,18,FALSE)&amp;CHAR(10)&amp;(VLOOKUP(B629,#REF!,19,FALSE))</f>
        <v>#REF!</v>
      </c>
      <c r="I629" s="26" t="e">
        <f>VLOOKUP(H629,#REF!,2,FALSE)</f>
        <v>#REF!</v>
      </c>
      <c r="J629" s="11" t="e">
        <f>IF((VLOOKUP(B629,#REF!,68,FALSE)="55"),"一般競争入札","指名競争入札")</f>
        <v>#REF!</v>
      </c>
      <c r="K629" s="27" t="e">
        <f>IF(OR((VLOOKUP(B629,#REF!,66,FALSE)="1"),(VLOOKUP(B629,#REF!,8,FALSE)="1")),"非公開",(VLOOKUP(B629,#REF!,30,"FALSE")))</f>
        <v>#REF!</v>
      </c>
      <c r="L629" s="27" t="e">
        <f>VLOOKUP(B629,#REF!,29,FALSE)</f>
        <v>#REF!</v>
      </c>
      <c r="M629" s="28" t="e">
        <f>IF(OR((VLOOKUP(B629,#REF!,66,FALSE)="1"),(VLOOKUP(B629,#REF!,8,FALSE)="1")),"非公開",(ROUNDDOWN(L629/K629,3)))</f>
        <v>#REF!</v>
      </c>
      <c r="N629" s="13"/>
      <c r="O629" s="13"/>
      <c r="P629" s="13"/>
      <c r="Q629" s="14" t="s">
        <v>7</v>
      </c>
    </row>
    <row r="630" spans="1:17" ht="60" customHeight="1" x14ac:dyDescent="0.15">
      <c r="A630" s="22" t="e">
        <f>VLOOKUP(B630,#REF!,75,FALSE)</f>
        <v>#REF!</v>
      </c>
      <c r="B630" s="21"/>
      <c r="C630" s="23" t="e">
        <f>VLOOKUP(B630,#REF!,76,FALSE)</f>
        <v>#REF!</v>
      </c>
      <c r="D630" s="23" t="e">
        <f t="shared" si="9"/>
        <v>#REF!</v>
      </c>
      <c r="E630" s="24" t="e">
        <f>VLOOKUP(B630,#REF!,9,FALSE)&amp;CHAR(10)&amp;(DBCS(VLOOKUP(B630,#REF!,11,FALSE))&amp;(DBCS(VLOOKUP(B630,#REF!,10,FALSE))))</f>
        <v>#REF!</v>
      </c>
      <c r="F630" s="24" t="e">
        <f>IF(VLOOKUP(B630,#REF!,63,FALSE)="01","航空自衛隊第２補給処調達部長　村岡　良雄","航空自衛隊第２補給処調達部長代理調達管理課長　奥山　英樹")</f>
        <v>#REF!</v>
      </c>
      <c r="G630" s="25" t="e">
        <f>DATEVALUE(VLOOKUP(B630,#REF!,21,FALSE))</f>
        <v>#REF!</v>
      </c>
      <c r="H630" s="24" t="e">
        <f>VLOOKUP(B630,#REF!,18,FALSE)&amp;CHAR(10)&amp;(VLOOKUP(B630,#REF!,19,FALSE))</f>
        <v>#REF!</v>
      </c>
      <c r="I630" s="26" t="e">
        <f>VLOOKUP(H630,#REF!,2,FALSE)</f>
        <v>#REF!</v>
      </c>
      <c r="J630" s="11" t="e">
        <f>IF((VLOOKUP(B630,#REF!,68,FALSE)="55"),"一般競争入札","指名競争入札")</f>
        <v>#REF!</v>
      </c>
      <c r="K630" s="27" t="e">
        <f>IF(OR((VLOOKUP(B630,#REF!,66,FALSE)="1"),(VLOOKUP(B630,#REF!,8,FALSE)="1")),"非公開",(VLOOKUP(B630,#REF!,30,"FALSE")))</f>
        <v>#REF!</v>
      </c>
      <c r="L630" s="27" t="e">
        <f>VLOOKUP(B630,#REF!,29,FALSE)</f>
        <v>#REF!</v>
      </c>
      <c r="M630" s="28" t="e">
        <f>IF(OR((VLOOKUP(B630,#REF!,66,FALSE)="1"),(VLOOKUP(B630,#REF!,8,FALSE)="1")),"非公開",(ROUNDDOWN(L630/K630,3)))</f>
        <v>#REF!</v>
      </c>
      <c r="N630" s="13"/>
      <c r="O630" s="13"/>
      <c r="P630" s="13"/>
      <c r="Q630" s="14" t="s">
        <v>7</v>
      </c>
    </row>
    <row r="631" spans="1:17" ht="60" customHeight="1" x14ac:dyDescent="0.15">
      <c r="A631" s="22" t="e">
        <f>VLOOKUP(B631,#REF!,75,FALSE)</f>
        <v>#REF!</v>
      </c>
      <c r="B631" s="21"/>
      <c r="C631" s="23" t="e">
        <f>VLOOKUP(B631,#REF!,76,FALSE)</f>
        <v>#REF!</v>
      </c>
      <c r="D631" s="23" t="e">
        <f t="shared" si="9"/>
        <v>#REF!</v>
      </c>
      <c r="E631" s="24" t="e">
        <f>VLOOKUP(B631,#REF!,9,FALSE)&amp;CHAR(10)&amp;(DBCS(VLOOKUP(B631,#REF!,11,FALSE))&amp;(DBCS(VLOOKUP(B631,#REF!,10,FALSE))))</f>
        <v>#REF!</v>
      </c>
      <c r="F631" s="24" t="e">
        <f>IF(VLOOKUP(B631,#REF!,63,FALSE)="01","航空自衛隊第２補給処調達部長　村岡　良雄","航空自衛隊第２補給処調達部長代理調達管理課長　奥山　英樹")</f>
        <v>#REF!</v>
      </c>
      <c r="G631" s="25" t="e">
        <f>DATEVALUE(VLOOKUP(B631,#REF!,21,FALSE))</f>
        <v>#REF!</v>
      </c>
      <c r="H631" s="24" t="e">
        <f>VLOOKUP(B631,#REF!,18,FALSE)&amp;CHAR(10)&amp;(VLOOKUP(B631,#REF!,19,FALSE))</f>
        <v>#REF!</v>
      </c>
      <c r="I631" s="26" t="e">
        <f>VLOOKUP(H631,#REF!,2,FALSE)</f>
        <v>#REF!</v>
      </c>
      <c r="J631" s="11" t="e">
        <f>IF((VLOOKUP(B631,#REF!,68,FALSE)="55"),"一般競争入札","指名競争入札")</f>
        <v>#REF!</v>
      </c>
      <c r="K631" s="27" t="e">
        <f>IF(OR((VLOOKUP(B631,#REF!,66,FALSE)="1"),(VLOOKUP(B631,#REF!,8,FALSE)="1")),"非公開",(VLOOKUP(B631,#REF!,30,"FALSE")))</f>
        <v>#REF!</v>
      </c>
      <c r="L631" s="27" t="e">
        <f>VLOOKUP(B631,#REF!,29,FALSE)</f>
        <v>#REF!</v>
      </c>
      <c r="M631" s="28" t="e">
        <f>IF(OR((VLOOKUP(B631,#REF!,66,FALSE)="1"),(VLOOKUP(B631,#REF!,8,FALSE)="1")),"非公開",(ROUNDDOWN(L631/K631,3)))</f>
        <v>#REF!</v>
      </c>
      <c r="N631" s="13"/>
      <c r="O631" s="13"/>
      <c r="P631" s="13"/>
      <c r="Q631" s="14" t="s">
        <v>7</v>
      </c>
    </row>
    <row r="632" spans="1:17" ht="60" customHeight="1" x14ac:dyDescent="0.15">
      <c r="A632" s="22" t="e">
        <f>VLOOKUP(B632,#REF!,75,FALSE)</f>
        <v>#REF!</v>
      </c>
      <c r="B632" s="21"/>
      <c r="C632" s="23" t="e">
        <f>VLOOKUP(B632,#REF!,76,FALSE)</f>
        <v>#REF!</v>
      </c>
      <c r="D632" s="23" t="e">
        <f t="shared" si="9"/>
        <v>#REF!</v>
      </c>
      <c r="E632" s="24" t="e">
        <f>VLOOKUP(B632,#REF!,9,FALSE)&amp;CHAR(10)&amp;(DBCS(VLOOKUP(B632,#REF!,11,FALSE))&amp;(DBCS(VLOOKUP(B632,#REF!,10,FALSE))))</f>
        <v>#REF!</v>
      </c>
      <c r="F632" s="24" t="e">
        <f>IF(VLOOKUP(B632,#REF!,63,FALSE)="01","航空自衛隊第２補給処調達部長　村岡　良雄","航空自衛隊第２補給処調達部長代理調達管理課長　奥山　英樹")</f>
        <v>#REF!</v>
      </c>
      <c r="G632" s="25" t="e">
        <f>DATEVALUE(VLOOKUP(B632,#REF!,21,FALSE))</f>
        <v>#REF!</v>
      </c>
      <c r="H632" s="24" t="e">
        <f>VLOOKUP(B632,#REF!,18,FALSE)&amp;CHAR(10)&amp;(VLOOKUP(B632,#REF!,19,FALSE))</f>
        <v>#REF!</v>
      </c>
      <c r="I632" s="26" t="e">
        <f>VLOOKUP(H632,#REF!,2,FALSE)</f>
        <v>#REF!</v>
      </c>
      <c r="J632" s="11" t="e">
        <f>IF((VLOOKUP(B632,#REF!,68,FALSE)="55"),"一般競争入札","指名競争入札")</f>
        <v>#REF!</v>
      </c>
      <c r="K632" s="27" t="e">
        <f>IF(OR((VLOOKUP(B632,#REF!,66,FALSE)="1"),(VLOOKUP(B632,#REF!,8,FALSE)="1")),"非公開",(VLOOKUP(B632,#REF!,30,"FALSE")))</f>
        <v>#REF!</v>
      </c>
      <c r="L632" s="27" t="e">
        <f>VLOOKUP(B632,#REF!,29,FALSE)</f>
        <v>#REF!</v>
      </c>
      <c r="M632" s="28" t="e">
        <f>IF(OR((VLOOKUP(B632,#REF!,66,FALSE)="1"),(VLOOKUP(B632,#REF!,8,FALSE)="1")),"非公開",(ROUNDDOWN(L632/K632,3)))</f>
        <v>#REF!</v>
      </c>
      <c r="N632" s="13"/>
      <c r="O632" s="13"/>
      <c r="P632" s="13"/>
      <c r="Q632" s="14" t="s">
        <v>7</v>
      </c>
    </row>
    <row r="633" spans="1:17" ht="60" customHeight="1" x14ac:dyDescent="0.15">
      <c r="A633" s="22" t="e">
        <f>VLOOKUP(B633,#REF!,75,FALSE)</f>
        <v>#REF!</v>
      </c>
      <c r="B633" s="21"/>
      <c r="C633" s="23" t="e">
        <f>VLOOKUP(B633,#REF!,76,FALSE)</f>
        <v>#REF!</v>
      </c>
      <c r="D633" s="23" t="e">
        <f t="shared" si="9"/>
        <v>#REF!</v>
      </c>
      <c r="E633" s="24" t="e">
        <f>VLOOKUP(B633,#REF!,9,FALSE)&amp;CHAR(10)&amp;(DBCS(VLOOKUP(B633,#REF!,11,FALSE))&amp;(DBCS(VLOOKUP(B633,#REF!,10,FALSE))))</f>
        <v>#REF!</v>
      </c>
      <c r="F633" s="24" t="e">
        <f>IF(VLOOKUP(B633,#REF!,63,FALSE)="01","航空自衛隊第２補給処調達部長　村岡　良雄","航空自衛隊第２補給処調達部長代理調達管理課長　奥山　英樹")</f>
        <v>#REF!</v>
      </c>
      <c r="G633" s="25" t="e">
        <f>DATEVALUE(VLOOKUP(B633,#REF!,21,FALSE))</f>
        <v>#REF!</v>
      </c>
      <c r="H633" s="24" t="e">
        <f>VLOOKUP(B633,#REF!,18,FALSE)&amp;CHAR(10)&amp;(VLOOKUP(B633,#REF!,19,FALSE))</f>
        <v>#REF!</v>
      </c>
      <c r="I633" s="26" t="e">
        <f>VLOOKUP(H633,#REF!,2,FALSE)</f>
        <v>#REF!</v>
      </c>
      <c r="J633" s="11" t="e">
        <f>IF((VLOOKUP(B633,#REF!,68,FALSE)="55"),"一般競争入札","指名競争入札")</f>
        <v>#REF!</v>
      </c>
      <c r="K633" s="27" t="e">
        <f>IF(OR((VLOOKUP(B633,#REF!,66,FALSE)="1"),(VLOOKUP(B633,#REF!,8,FALSE)="1")),"非公開",(VLOOKUP(B633,#REF!,30,"FALSE")))</f>
        <v>#REF!</v>
      </c>
      <c r="L633" s="27" t="e">
        <f>VLOOKUP(B633,#REF!,29,FALSE)</f>
        <v>#REF!</v>
      </c>
      <c r="M633" s="28" t="e">
        <f>IF(OR((VLOOKUP(B633,#REF!,66,FALSE)="1"),(VLOOKUP(B633,#REF!,8,FALSE)="1")),"非公開",(ROUNDDOWN(L633/K633,3)))</f>
        <v>#REF!</v>
      </c>
      <c r="N633" s="13"/>
      <c r="O633" s="13"/>
      <c r="P633" s="13"/>
      <c r="Q633" s="14" t="s">
        <v>7</v>
      </c>
    </row>
    <row r="634" spans="1:17" ht="60" customHeight="1" x14ac:dyDescent="0.15">
      <c r="A634" s="22" t="e">
        <f>VLOOKUP(B634,#REF!,75,FALSE)</f>
        <v>#REF!</v>
      </c>
      <c r="B634" s="21"/>
      <c r="C634" s="23" t="e">
        <f>VLOOKUP(B634,#REF!,76,FALSE)</f>
        <v>#REF!</v>
      </c>
      <c r="D634" s="23" t="e">
        <f t="shared" si="9"/>
        <v>#REF!</v>
      </c>
      <c r="E634" s="24" t="e">
        <f>VLOOKUP(B634,#REF!,9,FALSE)&amp;CHAR(10)&amp;(DBCS(VLOOKUP(B634,#REF!,11,FALSE))&amp;(DBCS(VLOOKUP(B634,#REF!,10,FALSE))))</f>
        <v>#REF!</v>
      </c>
      <c r="F634" s="24" t="e">
        <f>IF(VLOOKUP(B634,#REF!,63,FALSE)="01","航空自衛隊第２補給処調達部長　村岡　良雄","航空自衛隊第２補給処調達部長代理調達管理課長　奥山　英樹")</f>
        <v>#REF!</v>
      </c>
      <c r="G634" s="25" t="e">
        <f>DATEVALUE(VLOOKUP(B634,#REF!,21,FALSE))</f>
        <v>#REF!</v>
      </c>
      <c r="H634" s="24" t="e">
        <f>VLOOKUP(B634,#REF!,18,FALSE)&amp;CHAR(10)&amp;(VLOOKUP(B634,#REF!,19,FALSE))</f>
        <v>#REF!</v>
      </c>
      <c r="I634" s="26" t="e">
        <f>VLOOKUP(H634,#REF!,2,FALSE)</f>
        <v>#REF!</v>
      </c>
      <c r="J634" s="11" t="e">
        <f>IF((VLOOKUP(B634,#REF!,68,FALSE)="55"),"一般競争入札","指名競争入札")</f>
        <v>#REF!</v>
      </c>
      <c r="K634" s="27" t="e">
        <f>IF(OR((VLOOKUP(B634,#REF!,66,FALSE)="1"),(VLOOKUP(B634,#REF!,8,FALSE)="1")),"非公開",(VLOOKUP(B634,#REF!,30,"FALSE")))</f>
        <v>#REF!</v>
      </c>
      <c r="L634" s="27" t="e">
        <f>VLOOKUP(B634,#REF!,29,FALSE)</f>
        <v>#REF!</v>
      </c>
      <c r="M634" s="28" t="e">
        <f>IF(OR((VLOOKUP(B634,#REF!,66,FALSE)="1"),(VLOOKUP(B634,#REF!,8,FALSE)="1")),"非公開",(ROUNDDOWN(L634/K634,3)))</f>
        <v>#REF!</v>
      </c>
      <c r="N634" s="13"/>
      <c r="O634" s="13"/>
      <c r="P634" s="13"/>
      <c r="Q634" s="14" t="s">
        <v>7</v>
      </c>
    </row>
    <row r="635" spans="1:17" ht="60" customHeight="1" x14ac:dyDescent="0.15">
      <c r="A635" s="22" t="e">
        <f>VLOOKUP(B635,#REF!,75,FALSE)</f>
        <v>#REF!</v>
      </c>
      <c r="B635" s="21"/>
      <c r="C635" s="23" t="e">
        <f>VLOOKUP(B635,#REF!,76,FALSE)</f>
        <v>#REF!</v>
      </c>
      <c r="D635" s="23" t="e">
        <f t="shared" si="9"/>
        <v>#REF!</v>
      </c>
      <c r="E635" s="24" t="e">
        <f>VLOOKUP(B635,#REF!,9,FALSE)&amp;CHAR(10)&amp;(DBCS(VLOOKUP(B635,#REF!,11,FALSE))&amp;(DBCS(VLOOKUP(B635,#REF!,10,FALSE))))</f>
        <v>#REF!</v>
      </c>
      <c r="F635" s="24" t="e">
        <f>IF(VLOOKUP(B635,#REF!,63,FALSE)="01","航空自衛隊第２補給処調達部長　村岡　良雄","航空自衛隊第２補給処調達部長代理調達管理課長　奥山　英樹")</f>
        <v>#REF!</v>
      </c>
      <c r="G635" s="25" t="e">
        <f>DATEVALUE(VLOOKUP(B635,#REF!,21,FALSE))</f>
        <v>#REF!</v>
      </c>
      <c r="H635" s="24" t="e">
        <f>VLOOKUP(B635,#REF!,18,FALSE)&amp;CHAR(10)&amp;(VLOOKUP(B635,#REF!,19,FALSE))</f>
        <v>#REF!</v>
      </c>
      <c r="I635" s="26" t="e">
        <f>VLOOKUP(H635,#REF!,2,FALSE)</f>
        <v>#REF!</v>
      </c>
      <c r="J635" s="11" t="e">
        <f>IF((VLOOKUP(B635,#REF!,68,FALSE)="55"),"一般競争入札","指名競争入札")</f>
        <v>#REF!</v>
      </c>
      <c r="K635" s="27" t="e">
        <f>IF(OR((VLOOKUP(B635,#REF!,66,FALSE)="1"),(VLOOKUP(B635,#REF!,8,FALSE)="1")),"非公開",(VLOOKUP(B635,#REF!,30,"FALSE")))</f>
        <v>#REF!</v>
      </c>
      <c r="L635" s="27" t="e">
        <f>VLOOKUP(B635,#REF!,29,FALSE)</f>
        <v>#REF!</v>
      </c>
      <c r="M635" s="28" t="e">
        <f>IF(OR((VLOOKUP(B635,#REF!,66,FALSE)="1"),(VLOOKUP(B635,#REF!,8,FALSE)="1")),"非公開",(ROUNDDOWN(L635/K635,3)))</f>
        <v>#REF!</v>
      </c>
      <c r="N635" s="13"/>
      <c r="O635" s="13"/>
      <c r="P635" s="13"/>
      <c r="Q635" s="14" t="s">
        <v>7</v>
      </c>
    </row>
    <row r="636" spans="1:17" ht="60" customHeight="1" x14ac:dyDescent="0.15">
      <c r="A636" s="22" t="e">
        <f>VLOOKUP(B636,#REF!,75,FALSE)</f>
        <v>#REF!</v>
      </c>
      <c r="B636" s="21"/>
      <c r="C636" s="23" t="e">
        <f>VLOOKUP(B636,#REF!,76,FALSE)</f>
        <v>#REF!</v>
      </c>
      <c r="D636" s="23" t="e">
        <f t="shared" si="9"/>
        <v>#REF!</v>
      </c>
      <c r="E636" s="24" t="e">
        <f>VLOOKUP(B636,#REF!,9,FALSE)&amp;CHAR(10)&amp;(DBCS(VLOOKUP(B636,#REF!,11,FALSE))&amp;(DBCS(VLOOKUP(B636,#REF!,10,FALSE))))</f>
        <v>#REF!</v>
      </c>
      <c r="F636" s="24" t="e">
        <f>IF(VLOOKUP(B636,#REF!,63,FALSE)="01","航空自衛隊第２補給処調達部長　村岡　良雄","航空自衛隊第２補給処調達部長代理調達管理課長　奥山　英樹")</f>
        <v>#REF!</v>
      </c>
      <c r="G636" s="25" t="e">
        <f>DATEVALUE(VLOOKUP(B636,#REF!,21,FALSE))</f>
        <v>#REF!</v>
      </c>
      <c r="H636" s="24" t="e">
        <f>VLOOKUP(B636,#REF!,18,FALSE)&amp;CHAR(10)&amp;(VLOOKUP(B636,#REF!,19,FALSE))</f>
        <v>#REF!</v>
      </c>
      <c r="I636" s="26" t="e">
        <f>VLOOKUP(H636,#REF!,2,FALSE)</f>
        <v>#REF!</v>
      </c>
      <c r="J636" s="11" t="e">
        <f>IF((VLOOKUP(B636,#REF!,68,FALSE)="55"),"一般競争入札","指名競争入札")</f>
        <v>#REF!</v>
      </c>
      <c r="K636" s="27" t="e">
        <f>IF(OR((VLOOKUP(B636,#REF!,66,FALSE)="1"),(VLOOKUP(B636,#REF!,8,FALSE)="1")),"非公開",(VLOOKUP(B636,#REF!,30,"FALSE")))</f>
        <v>#REF!</v>
      </c>
      <c r="L636" s="27" t="e">
        <f>VLOOKUP(B636,#REF!,29,FALSE)</f>
        <v>#REF!</v>
      </c>
      <c r="M636" s="28" t="e">
        <f>IF(OR((VLOOKUP(B636,#REF!,66,FALSE)="1"),(VLOOKUP(B636,#REF!,8,FALSE)="1")),"非公開",(ROUNDDOWN(L636/K636,3)))</f>
        <v>#REF!</v>
      </c>
      <c r="N636" s="13"/>
      <c r="O636" s="13"/>
      <c r="P636" s="13"/>
      <c r="Q636" s="14" t="s">
        <v>7</v>
      </c>
    </row>
    <row r="637" spans="1:17" ht="60" customHeight="1" x14ac:dyDescent="0.15">
      <c r="A637" s="22" t="e">
        <f>VLOOKUP(B637,#REF!,75,FALSE)</f>
        <v>#REF!</v>
      </c>
      <c r="B637" s="21"/>
      <c r="C637" s="23" t="e">
        <f>VLOOKUP(B637,#REF!,76,FALSE)</f>
        <v>#REF!</v>
      </c>
      <c r="D637" s="23" t="e">
        <f t="shared" si="9"/>
        <v>#REF!</v>
      </c>
      <c r="E637" s="24" t="e">
        <f>VLOOKUP(B637,#REF!,9,FALSE)&amp;CHAR(10)&amp;(DBCS(VLOOKUP(B637,#REF!,11,FALSE))&amp;(DBCS(VLOOKUP(B637,#REF!,10,FALSE))))</f>
        <v>#REF!</v>
      </c>
      <c r="F637" s="24" t="e">
        <f>IF(VLOOKUP(B637,#REF!,63,FALSE)="01","航空自衛隊第２補給処調達部長　村岡　良雄","航空自衛隊第２補給処調達部長代理調達管理課長　奥山　英樹")</f>
        <v>#REF!</v>
      </c>
      <c r="G637" s="25" t="e">
        <f>DATEVALUE(VLOOKUP(B637,#REF!,21,FALSE))</f>
        <v>#REF!</v>
      </c>
      <c r="H637" s="24" t="e">
        <f>VLOOKUP(B637,#REF!,18,FALSE)&amp;CHAR(10)&amp;(VLOOKUP(B637,#REF!,19,FALSE))</f>
        <v>#REF!</v>
      </c>
      <c r="I637" s="26" t="e">
        <f>VLOOKUP(H637,#REF!,2,FALSE)</f>
        <v>#REF!</v>
      </c>
      <c r="J637" s="11" t="e">
        <f>IF((VLOOKUP(B637,#REF!,68,FALSE)="55"),"一般競争入札","指名競争入札")</f>
        <v>#REF!</v>
      </c>
      <c r="K637" s="27" t="e">
        <f>IF(OR((VLOOKUP(B637,#REF!,66,FALSE)="1"),(VLOOKUP(B637,#REF!,8,FALSE)="1")),"非公開",(VLOOKUP(B637,#REF!,30,"FALSE")))</f>
        <v>#REF!</v>
      </c>
      <c r="L637" s="27" t="e">
        <f>VLOOKUP(B637,#REF!,29,FALSE)</f>
        <v>#REF!</v>
      </c>
      <c r="M637" s="28" t="e">
        <f>IF(OR((VLOOKUP(B637,#REF!,66,FALSE)="1"),(VLOOKUP(B637,#REF!,8,FALSE)="1")),"非公開",(ROUNDDOWN(L637/K637,3)))</f>
        <v>#REF!</v>
      </c>
      <c r="N637" s="13"/>
      <c r="O637" s="13"/>
      <c r="P637" s="13"/>
      <c r="Q637" s="14" t="s">
        <v>7</v>
      </c>
    </row>
    <row r="638" spans="1:17" ht="60" customHeight="1" x14ac:dyDescent="0.15">
      <c r="A638" s="22" t="e">
        <f>VLOOKUP(B638,#REF!,75,FALSE)</f>
        <v>#REF!</v>
      </c>
      <c r="B638" s="21"/>
      <c r="C638" s="23" t="e">
        <f>VLOOKUP(B638,#REF!,76,FALSE)</f>
        <v>#REF!</v>
      </c>
      <c r="D638" s="23" t="e">
        <f t="shared" si="9"/>
        <v>#REF!</v>
      </c>
      <c r="E638" s="24" t="e">
        <f>VLOOKUP(B638,#REF!,9,FALSE)&amp;CHAR(10)&amp;(DBCS(VLOOKUP(B638,#REF!,11,FALSE))&amp;(DBCS(VLOOKUP(B638,#REF!,10,FALSE))))</f>
        <v>#REF!</v>
      </c>
      <c r="F638" s="24" t="e">
        <f>IF(VLOOKUP(B638,#REF!,63,FALSE)="01","航空自衛隊第２補給処調達部長　村岡　良雄","航空自衛隊第２補給処調達部長代理調達管理課長　奥山　英樹")</f>
        <v>#REF!</v>
      </c>
      <c r="G638" s="25" t="e">
        <f>DATEVALUE(VLOOKUP(B638,#REF!,21,FALSE))</f>
        <v>#REF!</v>
      </c>
      <c r="H638" s="24" t="e">
        <f>VLOOKUP(B638,#REF!,18,FALSE)&amp;CHAR(10)&amp;(VLOOKUP(B638,#REF!,19,FALSE))</f>
        <v>#REF!</v>
      </c>
      <c r="I638" s="26" t="e">
        <f>VLOOKUP(H638,#REF!,2,FALSE)</f>
        <v>#REF!</v>
      </c>
      <c r="J638" s="11" t="e">
        <f>IF((VLOOKUP(B638,#REF!,68,FALSE)="55"),"一般競争入札","指名競争入札")</f>
        <v>#REF!</v>
      </c>
      <c r="K638" s="27" t="e">
        <f>IF(OR((VLOOKUP(B638,#REF!,66,FALSE)="1"),(VLOOKUP(B638,#REF!,8,FALSE)="1")),"非公開",(VLOOKUP(B638,#REF!,30,"FALSE")))</f>
        <v>#REF!</v>
      </c>
      <c r="L638" s="27" t="e">
        <f>VLOOKUP(B638,#REF!,29,FALSE)</f>
        <v>#REF!</v>
      </c>
      <c r="M638" s="28" t="e">
        <f>IF(OR((VLOOKUP(B638,#REF!,66,FALSE)="1"),(VLOOKUP(B638,#REF!,8,FALSE)="1")),"非公開",(ROUNDDOWN(L638/K638,3)))</f>
        <v>#REF!</v>
      </c>
      <c r="N638" s="13"/>
      <c r="O638" s="13"/>
      <c r="P638" s="13"/>
      <c r="Q638" s="14" t="s">
        <v>7</v>
      </c>
    </row>
    <row r="639" spans="1:17" ht="60" customHeight="1" x14ac:dyDescent="0.15">
      <c r="A639" s="22" t="e">
        <f>VLOOKUP(B639,#REF!,75,FALSE)</f>
        <v>#REF!</v>
      </c>
      <c r="B639" s="21"/>
      <c r="C639" s="23" t="e">
        <f>VLOOKUP(B639,#REF!,76,FALSE)</f>
        <v>#REF!</v>
      </c>
      <c r="D639" s="23" t="e">
        <f t="shared" si="9"/>
        <v>#REF!</v>
      </c>
      <c r="E639" s="24" t="e">
        <f>VLOOKUP(B639,#REF!,9,FALSE)&amp;CHAR(10)&amp;(DBCS(VLOOKUP(B639,#REF!,11,FALSE))&amp;(DBCS(VLOOKUP(B639,#REF!,10,FALSE))))</f>
        <v>#REF!</v>
      </c>
      <c r="F639" s="24" t="e">
        <f>IF(VLOOKUP(B639,#REF!,63,FALSE)="01","航空自衛隊第２補給処調達部長　村岡　良雄","航空自衛隊第２補給処調達部長代理調達管理課長　奥山　英樹")</f>
        <v>#REF!</v>
      </c>
      <c r="G639" s="25" t="e">
        <f>DATEVALUE(VLOOKUP(B639,#REF!,21,FALSE))</f>
        <v>#REF!</v>
      </c>
      <c r="H639" s="24" t="e">
        <f>VLOOKUP(B639,#REF!,18,FALSE)&amp;CHAR(10)&amp;(VLOOKUP(B639,#REF!,19,FALSE))</f>
        <v>#REF!</v>
      </c>
      <c r="I639" s="26" t="e">
        <f>VLOOKUP(H639,#REF!,2,FALSE)</f>
        <v>#REF!</v>
      </c>
      <c r="J639" s="11" t="e">
        <f>IF((VLOOKUP(B639,#REF!,68,FALSE)="55"),"一般競争入札","指名競争入札")</f>
        <v>#REF!</v>
      </c>
      <c r="K639" s="27" t="e">
        <f>IF(OR((VLOOKUP(B639,#REF!,66,FALSE)="1"),(VLOOKUP(B639,#REF!,8,FALSE)="1")),"非公開",(VLOOKUP(B639,#REF!,30,"FALSE")))</f>
        <v>#REF!</v>
      </c>
      <c r="L639" s="27" t="e">
        <f>VLOOKUP(B639,#REF!,29,FALSE)</f>
        <v>#REF!</v>
      </c>
      <c r="M639" s="28" t="e">
        <f>IF(OR((VLOOKUP(B639,#REF!,66,FALSE)="1"),(VLOOKUP(B639,#REF!,8,FALSE)="1")),"非公開",(ROUNDDOWN(L639/K639,3)))</f>
        <v>#REF!</v>
      </c>
      <c r="N639" s="13"/>
      <c r="O639" s="13"/>
      <c r="P639" s="13"/>
      <c r="Q639" s="14" t="s">
        <v>7</v>
      </c>
    </row>
    <row r="640" spans="1:17" ht="60" customHeight="1" x14ac:dyDescent="0.15">
      <c r="A640" s="22" t="e">
        <f>VLOOKUP(B640,#REF!,75,FALSE)</f>
        <v>#REF!</v>
      </c>
      <c r="B640" s="21"/>
      <c r="C640" s="23" t="e">
        <f>VLOOKUP(B640,#REF!,76,FALSE)</f>
        <v>#REF!</v>
      </c>
      <c r="D640" s="23" t="e">
        <f t="shared" si="9"/>
        <v>#REF!</v>
      </c>
      <c r="E640" s="24" t="e">
        <f>VLOOKUP(B640,#REF!,9,FALSE)&amp;CHAR(10)&amp;(DBCS(VLOOKUP(B640,#REF!,11,FALSE))&amp;(DBCS(VLOOKUP(B640,#REF!,10,FALSE))))</f>
        <v>#REF!</v>
      </c>
      <c r="F640" s="24" t="e">
        <f>IF(VLOOKUP(B640,#REF!,63,FALSE)="01","航空自衛隊第２補給処調達部長　村岡　良雄","航空自衛隊第２補給処調達部長代理調達管理課長　奥山　英樹")</f>
        <v>#REF!</v>
      </c>
      <c r="G640" s="25" t="e">
        <f>DATEVALUE(VLOOKUP(B640,#REF!,21,FALSE))</f>
        <v>#REF!</v>
      </c>
      <c r="H640" s="24" t="e">
        <f>VLOOKUP(B640,#REF!,18,FALSE)&amp;CHAR(10)&amp;(VLOOKUP(B640,#REF!,19,FALSE))</f>
        <v>#REF!</v>
      </c>
      <c r="I640" s="26" t="e">
        <f>VLOOKUP(H640,#REF!,2,FALSE)</f>
        <v>#REF!</v>
      </c>
      <c r="J640" s="11" t="e">
        <f>IF((VLOOKUP(B640,#REF!,68,FALSE)="55"),"一般競争入札","指名競争入札")</f>
        <v>#REF!</v>
      </c>
      <c r="K640" s="27" t="e">
        <f>IF(OR((VLOOKUP(B640,#REF!,66,FALSE)="1"),(VLOOKUP(B640,#REF!,8,FALSE)="1")),"非公開",(VLOOKUP(B640,#REF!,30,"FALSE")))</f>
        <v>#REF!</v>
      </c>
      <c r="L640" s="27" t="e">
        <f>VLOOKUP(B640,#REF!,29,FALSE)</f>
        <v>#REF!</v>
      </c>
      <c r="M640" s="28" t="e">
        <f>IF(OR((VLOOKUP(B640,#REF!,66,FALSE)="1"),(VLOOKUP(B640,#REF!,8,FALSE)="1")),"非公開",(ROUNDDOWN(L640/K640,3)))</f>
        <v>#REF!</v>
      </c>
      <c r="N640" s="13"/>
      <c r="O640" s="13"/>
      <c r="P640" s="13"/>
      <c r="Q640" s="14" t="s">
        <v>7</v>
      </c>
    </row>
    <row r="641" spans="1:17" ht="60" customHeight="1" x14ac:dyDescent="0.15">
      <c r="A641" s="22" t="e">
        <f>VLOOKUP(B641,#REF!,75,FALSE)</f>
        <v>#REF!</v>
      </c>
      <c r="B641" s="21"/>
      <c r="C641" s="23" t="e">
        <f>VLOOKUP(B641,#REF!,76,FALSE)</f>
        <v>#REF!</v>
      </c>
      <c r="D641" s="23" t="e">
        <f t="shared" si="9"/>
        <v>#REF!</v>
      </c>
      <c r="E641" s="24" t="e">
        <f>VLOOKUP(B641,#REF!,9,FALSE)&amp;CHAR(10)&amp;(DBCS(VLOOKUP(B641,#REF!,11,FALSE))&amp;(DBCS(VLOOKUP(B641,#REF!,10,FALSE))))</f>
        <v>#REF!</v>
      </c>
      <c r="F641" s="24" t="e">
        <f>IF(VLOOKUP(B641,#REF!,63,FALSE)="01","航空自衛隊第２補給処調達部長　村岡　良雄","航空自衛隊第２補給処調達部長代理調達管理課長　奥山　英樹")</f>
        <v>#REF!</v>
      </c>
      <c r="G641" s="25" t="e">
        <f>DATEVALUE(VLOOKUP(B641,#REF!,21,FALSE))</f>
        <v>#REF!</v>
      </c>
      <c r="H641" s="24" t="e">
        <f>VLOOKUP(B641,#REF!,18,FALSE)&amp;CHAR(10)&amp;(VLOOKUP(B641,#REF!,19,FALSE))</f>
        <v>#REF!</v>
      </c>
      <c r="I641" s="26" t="e">
        <f>VLOOKUP(H641,#REF!,2,FALSE)</f>
        <v>#REF!</v>
      </c>
      <c r="J641" s="11" t="e">
        <f>IF((VLOOKUP(B641,#REF!,68,FALSE)="55"),"一般競争入札","指名競争入札")</f>
        <v>#REF!</v>
      </c>
      <c r="K641" s="27" t="e">
        <f>IF(OR((VLOOKUP(B641,#REF!,66,FALSE)="1"),(VLOOKUP(B641,#REF!,8,FALSE)="1")),"非公開",(VLOOKUP(B641,#REF!,30,"FALSE")))</f>
        <v>#REF!</v>
      </c>
      <c r="L641" s="27" t="e">
        <f>VLOOKUP(B641,#REF!,29,FALSE)</f>
        <v>#REF!</v>
      </c>
      <c r="M641" s="28" t="e">
        <f>IF(OR((VLOOKUP(B641,#REF!,66,FALSE)="1"),(VLOOKUP(B641,#REF!,8,FALSE)="1")),"非公開",(ROUNDDOWN(L641/K641,3)))</f>
        <v>#REF!</v>
      </c>
      <c r="N641" s="13"/>
      <c r="O641" s="13"/>
      <c r="P641" s="13"/>
      <c r="Q641" s="14" t="s">
        <v>7</v>
      </c>
    </row>
    <row r="642" spans="1:17" ht="60" customHeight="1" x14ac:dyDescent="0.15">
      <c r="A642" s="22" t="e">
        <f>VLOOKUP(B642,#REF!,75,FALSE)</f>
        <v>#REF!</v>
      </c>
      <c r="B642" s="21"/>
      <c r="C642" s="23" t="e">
        <f>VLOOKUP(B642,#REF!,76,FALSE)</f>
        <v>#REF!</v>
      </c>
      <c r="D642" s="23" t="e">
        <f t="shared" si="9"/>
        <v>#REF!</v>
      </c>
      <c r="E642" s="24" t="e">
        <f>VLOOKUP(B642,#REF!,9,FALSE)&amp;CHAR(10)&amp;(DBCS(VLOOKUP(B642,#REF!,11,FALSE))&amp;(DBCS(VLOOKUP(B642,#REF!,10,FALSE))))</f>
        <v>#REF!</v>
      </c>
      <c r="F642" s="24" t="e">
        <f>IF(VLOOKUP(B642,#REF!,63,FALSE)="01","航空自衛隊第２補給処調達部長　村岡　良雄","航空自衛隊第２補給処調達部長代理調達管理課長　奥山　英樹")</f>
        <v>#REF!</v>
      </c>
      <c r="G642" s="25" t="e">
        <f>DATEVALUE(VLOOKUP(B642,#REF!,21,FALSE))</f>
        <v>#REF!</v>
      </c>
      <c r="H642" s="24" t="e">
        <f>VLOOKUP(B642,#REF!,18,FALSE)&amp;CHAR(10)&amp;(VLOOKUP(B642,#REF!,19,FALSE))</f>
        <v>#REF!</v>
      </c>
      <c r="I642" s="26" t="e">
        <f>VLOOKUP(H642,#REF!,2,FALSE)</f>
        <v>#REF!</v>
      </c>
      <c r="J642" s="11" t="e">
        <f>IF((VLOOKUP(B642,#REF!,68,FALSE)="55"),"一般競争入札","指名競争入札")</f>
        <v>#REF!</v>
      </c>
      <c r="K642" s="27" t="e">
        <f>IF(OR((VLOOKUP(B642,#REF!,66,FALSE)="1"),(VLOOKUP(B642,#REF!,8,FALSE)="1")),"非公開",(VLOOKUP(B642,#REF!,30,"FALSE")))</f>
        <v>#REF!</v>
      </c>
      <c r="L642" s="27" t="e">
        <f>VLOOKUP(B642,#REF!,29,FALSE)</f>
        <v>#REF!</v>
      </c>
      <c r="M642" s="28" t="e">
        <f>IF(OR((VLOOKUP(B642,#REF!,66,FALSE)="1"),(VLOOKUP(B642,#REF!,8,FALSE)="1")),"非公開",(ROUNDDOWN(L642/K642,3)))</f>
        <v>#REF!</v>
      </c>
      <c r="N642" s="13"/>
      <c r="O642" s="13"/>
      <c r="P642" s="13"/>
      <c r="Q642" s="14" t="s">
        <v>7</v>
      </c>
    </row>
    <row r="643" spans="1:17" ht="60" customHeight="1" x14ac:dyDescent="0.15">
      <c r="A643" s="22" t="e">
        <f>VLOOKUP(B643,#REF!,75,FALSE)</f>
        <v>#REF!</v>
      </c>
      <c r="B643" s="21"/>
      <c r="C643" s="23" t="e">
        <f>VLOOKUP(B643,#REF!,76,FALSE)</f>
        <v>#REF!</v>
      </c>
      <c r="D643" s="23" t="e">
        <f t="shared" si="9"/>
        <v>#REF!</v>
      </c>
      <c r="E643" s="24" t="e">
        <f>VLOOKUP(B643,#REF!,9,FALSE)&amp;CHAR(10)&amp;(DBCS(VLOOKUP(B643,#REF!,11,FALSE))&amp;(DBCS(VLOOKUP(B643,#REF!,10,FALSE))))</f>
        <v>#REF!</v>
      </c>
      <c r="F643" s="24" t="e">
        <f>IF(VLOOKUP(B643,#REF!,63,FALSE)="01","航空自衛隊第２補給処調達部長　村岡　良雄","航空自衛隊第２補給処調達部長代理調達管理課長　奥山　英樹")</f>
        <v>#REF!</v>
      </c>
      <c r="G643" s="25" t="e">
        <f>DATEVALUE(VLOOKUP(B643,#REF!,21,FALSE))</f>
        <v>#REF!</v>
      </c>
      <c r="H643" s="24" t="e">
        <f>VLOOKUP(B643,#REF!,18,FALSE)&amp;CHAR(10)&amp;(VLOOKUP(B643,#REF!,19,FALSE))</f>
        <v>#REF!</v>
      </c>
      <c r="I643" s="26" t="e">
        <f>VLOOKUP(H643,#REF!,2,FALSE)</f>
        <v>#REF!</v>
      </c>
      <c r="J643" s="11" t="e">
        <f>IF((VLOOKUP(B643,#REF!,68,FALSE)="55"),"一般競争入札","指名競争入札")</f>
        <v>#REF!</v>
      </c>
      <c r="K643" s="27" t="e">
        <f>IF(OR((VLOOKUP(B643,#REF!,66,FALSE)="1"),(VLOOKUP(B643,#REF!,8,FALSE)="1")),"非公開",(VLOOKUP(B643,#REF!,30,"FALSE")))</f>
        <v>#REF!</v>
      </c>
      <c r="L643" s="27" t="e">
        <f>VLOOKUP(B643,#REF!,29,FALSE)</f>
        <v>#REF!</v>
      </c>
      <c r="M643" s="28" t="e">
        <f>IF(OR((VLOOKUP(B643,#REF!,66,FALSE)="1"),(VLOOKUP(B643,#REF!,8,FALSE)="1")),"非公開",(ROUNDDOWN(L643/K643,3)))</f>
        <v>#REF!</v>
      </c>
      <c r="N643" s="13"/>
      <c r="O643" s="13"/>
      <c r="P643" s="13"/>
      <c r="Q643" s="14" t="s">
        <v>7</v>
      </c>
    </row>
    <row r="644" spans="1:17" ht="60" customHeight="1" x14ac:dyDescent="0.15">
      <c r="A644" s="22" t="e">
        <f>VLOOKUP(B644,#REF!,75,FALSE)</f>
        <v>#REF!</v>
      </c>
      <c r="B644" s="21"/>
      <c r="C644" s="23" t="e">
        <f>VLOOKUP(B644,#REF!,76,FALSE)</f>
        <v>#REF!</v>
      </c>
      <c r="D644" s="23" t="e">
        <f t="shared" si="9"/>
        <v>#REF!</v>
      </c>
      <c r="E644" s="24" t="e">
        <f>VLOOKUP(B644,#REF!,9,FALSE)&amp;CHAR(10)&amp;(DBCS(VLOOKUP(B644,#REF!,11,FALSE))&amp;(DBCS(VLOOKUP(B644,#REF!,10,FALSE))))</f>
        <v>#REF!</v>
      </c>
      <c r="F644" s="24" t="e">
        <f>IF(VLOOKUP(B644,#REF!,63,FALSE)="01","航空自衛隊第２補給処調達部長　村岡　良雄","航空自衛隊第２補給処調達部長代理調達管理課長　奥山　英樹")</f>
        <v>#REF!</v>
      </c>
      <c r="G644" s="25" t="e">
        <f>DATEVALUE(VLOOKUP(B644,#REF!,21,FALSE))</f>
        <v>#REF!</v>
      </c>
      <c r="H644" s="24" t="e">
        <f>VLOOKUP(B644,#REF!,18,FALSE)&amp;CHAR(10)&amp;(VLOOKUP(B644,#REF!,19,FALSE))</f>
        <v>#REF!</v>
      </c>
      <c r="I644" s="26" t="e">
        <f>VLOOKUP(H644,#REF!,2,FALSE)</f>
        <v>#REF!</v>
      </c>
      <c r="J644" s="11" t="e">
        <f>IF((VLOOKUP(B644,#REF!,68,FALSE)="55"),"一般競争入札","指名競争入札")</f>
        <v>#REF!</v>
      </c>
      <c r="K644" s="27" t="e">
        <f>IF(OR((VLOOKUP(B644,#REF!,66,FALSE)="1"),(VLOOKUP(B644,#REF!,8,FALSE)="1")),"非公開",(VLOOKUP(B644,#REF!,30,"FALSE")))</f>
        <v>#REF!</v>
      </c>
      <c r="L644" s="27" t="e">
        <f>VLOOKUP(B644,#REF!,29,FALSE)</f>
        <v>#REF!</v>
      </c>
      <c r="M644" s="28" t="e">
        <f>IF(OR((VLOOKUP(B644,#REF!,66,FALSE)="1"),(VLOOKUP(B644,#REF!,8,FALSE)="1")),"非公開",(ROUNDDOWN(L644/K644,3)))</f>
        <v>#REF!</v>
      </c>
      <c r="N644" s="13"/>
      <c r="O644" s="13"/>
      <c r="P644" s="13"/>
      <c r="Q644" s="14" t="s">
        <v>7</v>
      </c>
    </row>
    <row r="645" spans="1:17" ht="60" customHeight="1" x14ac:dyDescent="0.15">
      <c r="A645" s="22" t="e">
        <f>VLOOKUP(B645,#REF!,75,FALSE)</f>
        <v>#REF!</v>
      </c>
      <c r="B645" s="21"/>
      <c r="C645" s="23" t="e">
        <f>VLOOKUP(B645,#REF!,76,FALSE)</f>
        <v>#REF!</v>
      </c>
      <c r="D645" s="23" t="e">
        <f t="shared" ref="D645:D700" si="10">IF(C645="KE","市場価格方式","")</f>
        <v>#REF!</v>
      </c>
      <c r="E645" s="24" t="e">
        <f>VLOOKUP(B645,#REF!,9,FALSE)&amp;CHAR(10)&amp;(DBCS(VLOOKUP(B645,#REF!,11,FALSE))&amp;(DBCS(VLOOKUP(B645,#REF!,10,FALSE))))</f>
        <v>#REF!</v>
      </c>
      <c r="F645" s="24" t="e">
        <f>IF(VLOOKUP(B645,#REF!,63,FALSE)="01","航空自衛隊第２補給処調達部長　村岡　良雄","航空自衛隊第２補給処調達部長代理調達管理課長　奥山　英樹")</f>
        <v>#REF!</v>
      </c>
      <c r="G645" s="25" t="e">
        <f>DATEVALUE(VLOOKUP(B645,#REF!,21,FALSE))</f>
        <v>#REF!</v>
      </c>
      <c r="H645" s="24" t="e">
        <f>VLOOKUP(B645,#REF!,18,FALSE)&amp;CHAR(10)&amp;(VLOOKUP(B645,#REF!,19,FALSE))</f>
        <v>#REF!</v>
      </c>
      <c r="I645" s="26" t="e">
        <f>VLOOKUP(H645,#REF!,2,FALSE)</f>
        <v>#REF!</v>
      </c>
      <c r="J645" s="11" t="e">
        <f>IF((VLOOKUP(B645,#REF!,68,FALSE)="55"),"一般競争入札","指名競争入札")</f>
        <v>#REF!</v>
      </c>
      <c r="K645" s="27" t="e">
        <f>IF(OR((VLOOKUP(B645,#REF!,66,FALSE)="1"),(VLOOKUP(B645,#REF!,8,FALSE)="1")),"非公開",(VLOOKUP(B645,#REF!,30,"FALSE")))</f>
        <v>#REF!</v>
      </c>
      <c r="L645" s="27" t="e">
        <f>VLOOKUP(B645,#REF!,29,FALSE)</f>
        <v>#REF!</v>
      </c>
      <c r="M645" s="28" t="e">
        <f>IF(OR((VLOOKUP(B645,#REF!,66,FALSE)="1"),(VLOOKUP(B645,#REF!,8,FALSE)="1")),"非公開",(ROUNDDOWN(L645/K645,3)))</f>
        <v>#REF!</v>
      </c>
      <c r="N645" s="13"/>
      <c r="O645" s="13"/>
      <c r="P645" s="13"/>
      <c r="Q645" s="14" t="s">
        <v>7</v>
      </c>
    </row>
    <row r="646" spans="1:17" ht="60" customHeight="1" x14ac:dyDescent="0.15">
      <c r="A646" s="22" t="e">
        <f>VLOOKUP(B646,#REF!,75,FALSE)</f>
        <v>#REF!</v>
      </c>
      <c r="B646" s="21"/>
      <c r="C646" s="23" t="e">
        <f>VLOOKUP(B646,#REF!,76,FALSE)</f>
        <v>#REF!</v>
      </c>
      <c r="D646" s="23" t="e">
        <f t="shared" si="10"/>
        <v>#REF!</v>
      </c>
      <c r="E646" s="24" t="e">
        <f>VLOOKUP(B646,#REF!,9,FALSE)&amp;CHAR(10)&amp;(DBCS(VLOOKUP(B646,#REF!,11,FALSE))&amp;(DBCS(VLOOKUP(B646,#REF!,10,FALSE))))</f>
        <v>#REF!</v>
      </c>
      <c r="F646" s="24" t="e">
        <f>IF(VLOOKUP(B646,#REF!,63,FALSE)="01","航空自衛隊第２補給処調達部長　村岡　良雄","航空自衛隊第２補給処調達部長代理調達管理課長　奥山　英樹")</f>
        <v>#REF!</v>
      </c>
      <c r="G646" s="25" t="e">
        <f>DATEVALUE(VLOOKUP(B646,#REF!,21,FALSE))</f>
        <v>#REF!</v>
      </c>
      <c r="H646" s="24" t="e">
        <f>VLOOKUP(B646,#REF!,18,FALSE)&amp;CHAR(10)&amp;(VLOOKUP(B646,#REF!,19,FALSE))</f>
        <v>#REF!</v>
      </c>
      <c r="I646" s="26" t="e">
        <f>VLOOKUP(H646,#REF!,2,FALSE)</f>
        <v>#REF!</v>
      </c>
      <c r="J646" s="11" t="e">
        <f>IF((VLOOKUP(B646,#REF!,68,FALSE)="55"),"一般競争入札","指名競争入札")</f>
        <v>#REF!</v>
      </c>
      <c r="K646" s="27" t="e">
        <f>IF(OR((VLOOKUP(B646,#REF!,66,FALSE)="1"),(VLOOKUP(B646,#REF!,8,FALSE)="1")),"非公開",(VLOOKUP(B646,#REF!,30,"FALSE")))</f>
        <v>#REF!</v>
      </c>
      <c r="L646" s="27" t="e">
        <f>VLOOKUP(B646,#REF!,29,FALSE)</f>
        <v>#REF!</v>
      </c>
      <c r="M646" s="28" t="e">
        <f>IF(OR((VLOOKUP(B646,#REF!,66,FALSE)="1"),(VLOOKUP(B646,#REF!,8,FALSE)="1")),"非公開",(ROUNDDOWN(L646/K646,3)))</f>
        <v>#REF!</v>
      </c>
      <c r="N646" s="13"/>
      <c r="O646" s="13"/>
      <c r="P646" s="13"/>
      <c r="Q646" s="14" t="s">
        <v>7</v>
      </c>
    </row>
    <row r="647" spans="1:17" ht="60" customHeight="1" x14ac:dyDescent="0.15">
      <c r="A647" s="22" t="e">
        <f>VLOOKUP(B647,#REF!,75,FALSE)</f>
        <v>#REF!</v>
      </c>
      <c r="B647" s="21"/>
      <c r="C647" s="23" t="e">
        <f>VLOOKUP(B647,#REF!,76,FALSE)</f>
        <v>#REF!</v>
      </c>
      <c r="D647" s="23" t="e">
        <f t="shared" si="10"/>
        <v>#REF!</v>
      </c>
      <c r="E647" s="24" t="e">
        <f>VLOOKUP(B647,#REF!,9,FALSE)&amp;CHAR(10)&amp;(DBCS(VLOOKUP(B647,#REF!,11,FALSE))&amp;(DBCS(VLOOKUP(B647,#REF!,10,FALSE))))</f>
        <v>#REF!</v>
      </c>
      <c r="F647" s="24" t="e">
        <f>IF(VLOOKUP(B647,#REF!,63,FALSE)="01","航空自衛隊第２補給処調達部長　村岡　良雄","航空自衛隊第２補給処調達部長代理調達管理課長　奥山　英樹")</f>
        <v>#REF!</v>
      </c>
      <c r="G647" s="25" t="e">
        <f>DATEVALUE(VLOOKUP(B647,#REF!,21,FALSE))</f>
        <v>#REF!</v>
      </c>
      <c r="H647" s="24" t="e">
        <f>VLOOKUP(B647,#REF!,18,FALSE)&amp;CHAR(10)&amp;(VLOOKUP(B647,#REF!,19,FALSE))</f>
        <v>#REF!</v>
      </c>
      <c r="I647" s="26" t="e">
        <f>VLOOKUP(H647,#REF!,2,FALSE)</f>
        <v>#REF!</v>
      </c>
      <c r="J647" s="11" t="e">
        <f>IF((VLOOKUP(B647,#REF!,68,FALSE)="55"),"一般競争入札","指名競争入札")</f>
        <v>#REF!</v>
      </c>
      <c r="K647" s="27" t="e">
        <f>IF(OR((VLOOKUP(B647,#REF!,66,FALSE)="1"),(VLOOKUP(B647,#REF!,8,FALSE)="1")),"非公開",(VLOOKUP(B647,#REF!,30,"FALSE")))</f>
        <v>#REF!</v>
      </c>
      <c r="L647" s="27" t="e">
        <f>VLOOKUP(B647,#REF!,29,FALSE)</f>
        <v>#REF!</v>
      </c>
      <c r="M647" s="28" t="e">
        <f>IF(OR((VLOOKUP(B647,#REF!,66,FALSE)="1"),(VLOOKUP(B647,#REF!,8,FALSE)="1")),"非公開",(ROUNDDOWN(L647/K647,3)))</f>
        <v>#REF!</v>
      </c>
      <c r="N647" s="13"/>
      <c r="O647" s="13"/>
      <c r="P647" s="13"/>
      <c r="Q647" s="14" t="s">
        <v>7</v>
      </c>
    </row>
    <row r="648" spans="1:17" ht="60" customHeight="1" x14ac:dyDescent="0.15">
      <c r="A648" s="22" t="e">
        <f>VLOOKUP(B648,#REF!,75,FALSE)</f>
        <v>#REF!</v>
      </c>
      <c r="B648" s="21"/>
      <c r="C648" s="23" t="e">
        <f>VLOOKUP(B648,#REF!,76,FALSE)</f>
        <v>#REF!</v>
      </c>
      <c r="D648" s="23" t="e">
        <f t="shared" si="10"/>
        <v>#REF!</v>
      </c>
      <c r="E648" s="24" t="e">
        <f>VLOOKUP(B648,#REF!,9,FALSE)&amp;CHAR(10)&amp;(DBCS(VLOOKUP(B648,#REF!,11,FALSE))&amp;(DBCS(VLOOKUP(B648,#REF!,10,FALSE))))</f>
        <v>#REF!</v>
      </c>
      <c r="F648" s="24" t="e">
        <f>IF(VLOOKUP(B648,#REF!,63,FALSE)="01","航空自衛隊第２補給処調達部長　村岡　良雄","航空自衛隊第２補給処調達部長代理調達管理課長　奥山　英樹")</f>
        <v>#REF!</v>
      </c>
      <c r="G648" s="25" t="e">
        <f>DATEVALUE(VLOOKUP(B648,#REF!,21,FALSE))</f>
        <v>#REF!</v>
      </c>
      <c r="H648" s="24" t="e">
        <f>VLOOKUP(B648,#REF!,18,FALSE)&amp;CHAR(10)&amp;(VLOOKUP(B648,#REF!,19,FALSE))</f>
        <v>#REF!</v>
      </c>
      <c r="I648" s="26" t="e">
        <f>VLOOKUP(H648,#REF!,2,FALSE)</f>
        <v>#REF!</v>
      </c>
      <c r="J648" s="11" t="e">
        <f>IF((VLOOKUP(B648,#REF!,68,FALSE)="55"),"一般競争入札","指名競争入札")</f>
        <v>#REF!</v>
      </c>
      <c r="K648" s="27" t="e">
        <f>IF(OR((VLOOKUP(B648,#REF!,66,FALSE)="1"),(VLOOKUP(B648,#REF!,8,FALSE)="1")),"非公開",(VLOOKUP(B648,#REF!,30,"FALSE")))</f>
        <v>#REF!</v>
      </c>
      <c r="L648" s="27" t="e">
        <f>VLOOKUP(B648,#REF!,29,FALSE)</f>
        <v>#REF!</v>
      </c>
      <c r="M648" s="28" t="e">
        <f>IF(OR((VLOOKUP(B648,#REF!,66,FALSE)="1"),(VLOOKUP(B648,#REF!,8,FALSE)="1")),"非公開",(ROUNDDOWN(L648/K648,3)))</f>
        <v>#REF!</v>
      </c>
      <c r="N648" s="13"/>
      <c r="O648" s="13"/>
      <c r="P648" s="13"/>
      <c r="Q648" s="14" t="s">
        <v>7</v>
      </c>
    </row>
    <row r="649" spans="1:17" ht="60" customHeight="1" x14ac:dyDescent="0.15">
      <c r="A649" s="22" t="e">
        <f>VLOOKUP(B649,#REF!,75,FALSE)</f>
        <v>#REF!</v>
      </c>
      <c r="B649" s="21"/>
      <c r="C649" s="23" t="e">
        <f>VLOOKUP(B649,#REF!,76,FALSE)</f>
        <v>#REF!</v>
      </c>
      <c r="D649" s="23" t="e">
        <f t="shared" si="10"/>
        <v>#REF!</v>
      </c>
      <c r="E649" s="24" t="e">
        <f>VLOOKUP(B649,#REF!,9,FALSE)&amp;CHAR(10)&amp;(DBCS(VLOOKUP(B649,#REF!,11,FALSE))&amp;(DBCS(VLOOKUP(B649,#REF!,10,FALSE))))</f>
        <v>#REF!</v>
      </c>
      <c r="F649" s="24" t="e">
        <f>IF(VLOOKUP(B649,#REF!,63,FALSE)="01","航空自衛隊第２補給処調達部長　村岡　良雄","航空自衛隊第２補給処調達部長代理調達管理課長　奥山　英樹")</f>
        <v>#REF!</v>
      </c>
      <c r="G649" s="25" t="e">
        <f>DATEVALUE(VLOOKUP(B649,#REF!,21,FALSE))</f>
        <v>#REF!</v>
      </c>
      <c r="H649" s="24" t="e">
        <f>VLOOKUP(B649,#REF!,18,FALSE)&amp;CHAR(10)&amp;(VLOOKUP(B649,#REF!,19,FALSE))</f>
        <v>#REF!</v>
      </c>
      <c r="I649" s="26" t="e">
        <f>VLOOKUP(H649,#REF!,2,FALSE)</f>
        <v>#REF!</v>
      </c>
      <c r="J649" s="11" t="e">
        <f>IF((VLOOKUP(B649,#REF!,68,FALSE)="55"),"一般競争入札","指名競争入札")</f>
        <v>#REF!</v>
      </c>
      <c r="K649" s="27" t="e">
        <f>IF(OR((VLOOKUP(B649,#REF!,66,FALSE)="1"),(VLOOKUP(B649,#REF!,8,FALSE)="1")),"非公開",(VLOOKUP(B649,#REF!,30,"FALSE")))</f>
        <v>#REF!</v>
      </c>
      <c r="L649" s="27" t="e">
        <f>VLOOKUP(B649,#REF!,29,FALSE)</f>
        <v>#REF!</v>
      </c>
      <c r="M649" s="28" t="e">
        <f>IF(OR((VLOOKUP(B649,#REF!,66,FALSE)="1"),(VLOOKUP(B649,#REF!,8,FALSE)="1")),"非公開",(ROUNDDOWN(L649/K649,3)))</f>
        <v>#REF!</v>
      </c>
      <c r="N649" s="13"/>
      <c r="O649" s="13"/>
      <c r="P649" s="13"/>
      <c r="Q649" s="14" t="s">
        <v>7</v>
      </c>
    </row>
    <row r="650" spans="1:17" ht="60" customHeight="1" x14ac:dyDescent="0.15">
      <c r="A650" s="22" t="e">
        <f>VLOOKUP(B650,#REF!,75,FALSE)</f>
        <v>#REF!</v>
      </c>
      <c r="B650" s="21"/>
      <c r="C650" s="23" t="e">
        <f>VLOOKUP(B650,#REF!,76,FALSE)</f>
        <v>#REF!</v>
      </c>
      <c r="D650" s="23" t="e">
        <f t="shared" si="10"/>
        <v>#REF!</v>
      </c>
      <c r="E650" s="24" t="e">
        <f>VLOOKUP(B650,#REF!,9,FALSE)&amp;CHAR(10)&amp;(DBCS(VLOOKUP(B650,#REF!,11,FALSE))&amp;(DBCS(VLOOKUP(B650,#REF!,10,FALSE))))</f>
        <v>#REF!</v>
      </c>
      <c r="F650" s="24" t="e">
        <f>IF(VLOOKUP(B650,#REF!,63,FALSE)="01","航空自衛隊第２補給処調達部長　村岡　良雄","航空自衛隊第２補給処調達部長代理調達管理課長　奥山　英樹")</f>
        <v>#REF!</v>
      </c>
      <c r="G650" s="25" t="e">
        <f>DATEVALUE(VLOOKUP(B650,#REF!,21,FALSE))</f>
        <v>#REF!</v>
      </c>
      <c r="H650" s="24" t="e">
        <f>VLOOKUP(B650,#REF!,18,FALSE)&amp;CHAR(10)&amp;(VLOOKUP(B650,#REF!,19,FALSE))</f>
        <v>#REF!</v>
      </c>
      <c r="I650" s="26" t="e">
        <f>VLOOKUP(H650,#REF!,2,FALSE)</f>
        <v>#REF!</v>
      </c>
      <c r="J650" s="11" t="e">
        <f>IF((VLOOKUP(B650,#REF!,68,FALSE)="55"),"一般競争入札","指名競争入札")</f>
        <v>#REF!</v>
      </c>
      <c r="K650" s="27" t="e">
        <f>IF(OR((VLOOKUP(B650,#REF!,66,FALSE)="1"),(VLOOKUP(B650,#REF!,8,FALSE)="1")),"非公開",(VLOOKUP(B650,#REF!,30,"FALSE")))</f>
        <v>#REF!</v>
      </c>
      <c r="L650" s="27" t="e">
        <f>VLOOKUP(B650,#REF!,29,FALSE)</f>
        <v>#REF!</v>
      </c>
      <c r="M650" s="28" t="e">
        <f>IF(OR((VLOOKUP(B650,#REF!,66,FALSE)="1"),(VLOOKUP(B650,#REF!,8,FALSE)="1")),"非公開",(ROUNDDOWN(L650/K650,3)))</f>
        <v>#REF!</v>
      </c>
      <c r="N650" s="13"/>
      <c r="O650" s="13"/>
      <c r="P650" s="13"/>
      <c r="Q650" s="14" t="s">
        <v>7</v>
      </c>
    </row>
    <row r="651" spans="1:17" ht="60" customHeight="1" x14ac:dyDescent="0.15">
      <c r="A651" s="22" t="e">
        <f>VLOOKUP(B651,#REF!,75,FALSE)</f>
        <v>#REF!</v>
      </c>
      <c r="B651" s="21"/>
      <c r="C651" s="23" t="e">
        <f>VLOOKUP(B651,#REF!,76,FALSE)</f>
        <v>#REF!</v>
      </c>
      <c r="D651" s="23" t="e">
        <f t="shared" si="10"/>
        <v>#REF!</v>
      </c>
      <c r="E651" s="24" t="e">
        <f>VLOOKUP(B651,#REF!,9,FALSE)&amp;CHAR(10)&amp;(DBCS(VLOOKUP(B651,#REF!,11,FALSE))&amp;(DBCS(VLOOKUP(B651,#REF!,10,FALSE))))</f>
        <v>#REF!</v>
      </c>
      <c r="F651" s="24" t="e">
        <f>IF(VLOOKUP(B651,#REF!,63,FALSE)="01","航空自衛隊第２補給処調達部長　村岡　良雄","航空自衛隊第２補給処調達部長代理調達管理課長　奥山　英樹")</f>
        <v>#REF!</v>
      </c>
      <c r="G651" s="25" t="e">
        <f>DATEVALUE(VLOOKUP(B651,#REF!,21,FALSE))</f>
        <v>#REF!</v>
      </c>
      <c r="H651" s="24" t="e">
        <f>VLOOKUP(B651,#REF!,18,FALSE)&amp;CHAR(10)&amp;(VLOOKUP(B651,#REF!,19,FALSE))</f>
        <v>#REF!</v>
      </c>
      <c r="I651" s="26" t="e">
        <f>VLOOKUP(H651,#REF!,2,FALSE)</f>
        <v>#REF!</v>
      </c>
      <c r="J651" s="11" t="e">
        <f>IF((VLOOKUP(B651,#REF!,68,FALSE)="55"),"一般競争入札","指名競争入札")</f>
        <v>#REF!</v>
      </c>
      <c r="K651" s="27" t="e">
        <f>IF(OR((VLOOKUP(B651,#REF!,66,FALSE)="1"),(VLOOKUP(B651,#REF!,8,FALSE)="1")),"非公開",(VLOOKUP(B651,#REF!,30,"FALSE")))</f>
        <v>#REF!</v>
      </c>
      <c r="L651" s="27" t="e">
        <f>VLOOKUP(B651,#REF!,29,FALSE)</f>
        <v>#REF!</v>
      </c>
      <c r="M651" s="28" t="e">
        <f>IF(OR((VLOOKUP(B651,#REF!,66,FALSE)="1"),(VLOOKUP(B651,#REF!,8,FALSE)="1")),"非公開",(ROUNDDOWN(L651/K651,3)))</f>
        <v>#REF!</v>
      </c>
      <c r="N651" s="13"/>
      <c r="O651" s="13"/>
      <c r="P651" s="13"/>
      <c r="Q651" s="14" t="s">
        <v>7</v>
      </c>
    </row>
    <row r="652" spans="1:17" ht="60" customHeight="1" x14ac:dyDescent="0.15">
      <c r="A652" s="22" t="e">
        <f>VLOOKUP(B652,#REF!,75,FALSE)</f>
        <v>#REF!</v>
      </c>
      <c r="B652" s="21"/>
      <c r="C652" s="23" t="e">
        <f>VLOOKUP(B652,#REF!,76,FALSE)</f>
        <v>#REF!</v>
      </c>
      <c r="D652" s="23" t="e">
        <f t="shared" si="10"/>
        <v>#REF!</v>
      </c>
      <c r="E652" s="24" t="e">
        <f>VLOOKUP(B652,#REF!,9,FALSE)&amp;CHAR(10)&amp;(DBCS(VLOOKUP(B652,#REF!,11,FALSE))&amp;(DBCS(VLOOKUP(B652,#REF!,10,FALSE))))</f>
        <v>#REF!</v>
      </c>
      <c r="F652" s="24" t="e">
        <f>IF(VLOOKUP(B652,#REF!,63,FALSE)="01","航空自衛隊第２補給処調達部長　村岡　良雄","航空自衛隊第２補給処調達部長代理調達管理課長　奥山　英樹")</f>
        <v>#REF!</v>
      </c>
      <c r="G652" s="25" t="e">
        <f>DATEVALUE(VLOOKUP(B652,#REF!,21,FALSE))</f>
        <v>#REF!</v>
      </c>
      <c r="H652" s="24" t="e">
        <f>VLOOKUP(B652,#REF!,18,FALSE)&amp;CHAR(10)&amp;(VLOOKUP(B652,#REF!,19,FALSE))</f>
        <v>#REF!</v>
      </c>
      <c r="I652" s="26" t="e">
        <f>VLOOKUP(H652,#REF!,2,FALSE)</f>
        <v>#REF!</v>
      </c>
      <c r="J652" s="11" t="e">
        <f>IF((VLOOKUP(B652,#REF!,68,FALSE)="55"),"一般競争入札","指名競争入札")</f>
        <v>#REF!</v>
      </c>
      <c r="K652" s="27" t="e">
        <f>IF(OR((VLOOKUP(B652,#REF!,66,FALSE)="1"),(VLOOKUP(B652,#REF!,8,FALSE)="1")),"非公開",(VLOOKUP(B652,#REF!,30,"FALSE")))</f>
        <v>#REF!</v>
      </c>
      <c r="L652" s="27" t="e">
        <f>VLOOKUP(B652,#REF!,29,FALSE)</f>
        <v>#REF!</v>
      </c>
      <c r="M652" s="28" t="e">
        <f>IF(OR((VLOOKUP(B652,#REF!,66,FALSE)="1"),(VLOOKUP(B652,#REF!,8,FALSE)="1")),"非公開",(ROUNDDOWN(L652/K652,3)))</f>
        <v>#REF!</v>
      </c>
      <c r="N652" s="13"/>
      <c r="O652" s="13"/>
      <c r="P652" s="13"/>
      <c r="Q652" s="14" t="s">
        <v>7</v>
      </c>
    </row>
    <row r="653" spans="1:17" ht="60" customHeight="1" x14ac:dyDescent="0.15">
      <c r="A653" s="22" t="e">
        <f>VLOOKUP(B653,#REF!,75,FALSE)</f>
        <v>#REF!</v>
      </c>
      <c r="B653" s="21"/>
      <c r="C653" s="23" t="e">
        <f>VLOOKUP(B653,#REF!,76,FALSE)</f>
        <v>#REF!</v>
      </c>
      <c r="D653" s="23" t="e">
        <f t="shared" si="10"/>
        <v>#REF!</v>
      </c>
      <c r="E653" s="24" t="e">
        <f>VLOOKUP(B653,#REF!,9,FALSE)&amp;CHAR(10)&amp;(DBCS(VLOOKUP(B653,#REF!,11,FALSE))&amp;(DBCS(VLOOKUP(B653,#REF!,10,FALSE))))</f>
        <v>#REF!</v>
      </c>
      <c r="F653" s="24" t="e">
        <f>IF(VLOOKUP(B653,#REF!,63,FALSE)="01","航空自衛隊第２補給処調達部長　村岡　良雄","航空自衛隊第２補給処調達部長代理調達管理課長　奥山　英樹")</f>
        <v>#REF!</v>
      </c>
      <c r="G653" s="25" t="e">
        <f>DATEVALUE(VLOOKUP(B653,#REF!,21,FALSE))</f>
        <v>#REF!</v>
      </c>
      <c r="H653" s="24" t="e">
        <f>VLOOKUP(B653,#REF!,18,FALSE)&amp;CHAR(10)&amp;(VLOOKUP(B653,#REF!,19,FALSE))</f>
        <v>#REF!</v>
      </c>
      <c r="I653" s="26" t="e">
        <f>VLOOKUP(H653,#REF!,2,FALSE)</f>
        <v>#REF!</v>
      </c>
      <c r="J653" s="11" t="e">
        <f>IF((VLOOKUP(B653,#REF!,68,FALSE)="55"),"一般競争入札","指名競争入札")</f>
        <v>#REF!</v>
      </c>
      <c r="K653" s="27" t="e">
        <f>IF(OR((VLOOKUP(B653,#REF!,66,FALSE)="1"),(VLOOKUP(B653,#REF!,8,FALSE)="1")),"非公開",(VLOOKUP(B653,#REF!,30,"FALSE")))</f>
        <v>#REF!</v>
      </c>
      <c r="L653" s="27" t="e">
        <f>VLOOKUP(B653,#REF!,29,FALSE)</f>
        <v>#REF!</v>
      </c>
      <c r="M653" s="28" t="e">
        <f>IF(OR((VLOOKUP(B653,#REF!,66,FALSE)="1"),(VLOOKUP(B653,#REF!,8,FALSE)="1")),"非公開",(ROUNDDOWN(L653/K653,3)))</f>
        <v>#REF!</v>
      </c>
      <c r="N653" s="13"/>
      <c r="O653" s="13"/>
      <c r="P653" s="13"/>
      <c r="Q653" s="14" t="s">
        <v>7</v>
      </c>
    </row>
    <row r="654" spans="1:17" ht="60" customHeight="1" x14ac:dyDescent="0.15">
      <c r="A654" s="22" t="e">
        <f>VLOOKUP(B654,#REF!,75,FALSE)</f>
        <v>#REF!</v>
      </c>
      <c r="B654" s="21"/>
      <c r="C654" s="23" t="e">
        <f>VLOOKUP(B654,#REF!,76,FALSE)</f>
        <v>#REF!</v>
      </c>
      <c r="D654" s="23" t="e">
        <f t="shared" si="10"/>
        <v>#REF!</v>
      </c>
      <c r="E654" s="24" t="e">
        <f>VLOOKUP(B654,#REF!,9,FALSE)&amp;CHAR(10)&amp;(DBCS(VLOOKUP(B654,#REF!,11,FALSE))&amp;(DBCS(VLOOKUP(B654,#REF!,10,FALSE))))</f>
        <v>#REF!</v>
      </c>
      <c r="F654" s="24" t="e">
        <f>IF(VLOOKUP(B654,#REF!,63,FALSE)="01","航空自衛隊第２補給処調達部長　村岡　良雄","航空自衛隊第２補給処調達部長代理調達管理課長　奥山　英樹")</f>
        <v>#REF!</v>
      </c>
      <c r="G654" s="25" t="e">
        <f>DATEVALUE(VLOOKUP(B654,#REF!,21,FALSE))</f>
        <v>#REF!</v>
      </c>
      <c r="H654" s="24" t="e">
        <f>VLOOKUP(B654,#REF!,18,FALSE)&amp;CHAR(10)&amp;(VLOOKUP(B654,#REF!,19,FALSE))</f>
        <v>#REF!</v>
      </c>
      <c r="I654" s="26" t="e">
        <f>VLOOKUP(H654,#REF!,2,FALSE)</f>
        <v>#REF!</v>
      </c>
      <c r="J654" s="11" t="e">
        <f>IF((VLOOKUP(B654,#REF!,68,FALSE)="55"),"一般競争入札","指名競争入札")</f>
        <v>#REF!</v>
      </c>
      <c r="K654" s="27" t="e">
        <f>IF(OR((VLOOKUP(B654,#REF!,66,FALSE)="1"),(VLOOKUP(B654,#REF!,8,FALSE)="1")),"非公開",(VLOOKUP(B654,#REF!,30,"FALSE")))</f>
        <v>#REF!</v>
      </c>
      <c r="L654" s="27" t="e">
        <f>VLOOKUP(B654,#REF!,29,FALSE)</f>
        <v>#REF!</v>
      </c>
      <c r="M654" s="28" t="e">
        <f>IF(OR((VLOOKUP(B654,#REF!,66,FALSE)="1"),(VLOOKUP(B654,#REF!,8,FALSE)="1")),"非公開",(ROUNDDOWN(L654/K654,3)))</f>
        <v>#REF!</v>
      </c>
      <c r="N654" s="13"/>
      <c r="O654" s="13"/>
      <c r="P654" s="13"/>
      <c r="Q654" s="14" t="s">
        <v>7</v>
      </c>
    </row>
    <row r="655" spans="1:17" ht="60" customHeight="1" x14ac:dyDescent="0.15">
      <c r="A655" s="22" t="e">
        <f>VLOOKUP(B655,#REF!,75,FALSE)</f>
        <v>#REF!</v>
      </c>
      <c r="B655" s="21"/>
      <c r="C655" s="23" t="e">
        <f>VLOOKUP(B655,#REF!,76,FALSE)</f>
        <v>#REF!</v>
      </c>
      <c r="D655" s="23" t="e">
        <f t="shared" si="10"/>
        <v>#REF!</v>
      </c>
      <c r="E655" s="24" t="e">
        <f>VLOOKUP(B655,#REF!,9,FALSE)&amp;CHAR(10)&amp;(DBCS(VLOOKUP(B655,#REF!,11,FALSE))&amp;(DBCS(VLOOKUP(B655,#REF!,10,FALSE))))</f>
        <v>#REF!</v>
      </c>
      <c r="F655" s="24" t="e">
        <f>IF(VLOOKUP(B655,#REF!,63,FALSE)="01","航空自衛隊第２補給処調達部長　村岡　良雄","航空自衛隊第２補給処調達部長代理調達管理課長　奥山　英樹")</f>
        <v>#REF!</v>
      </c>
      <c r="G655" s="25" t="e">
        <f>DATEVALUE(VLOOKUP(B655,#REF!,21,FALSE))</f>
        <v>#REF!</v>
      </c>
      <c r="H655" s="24" t="e">
        <f>VLOOKUP(B655,#REF!,18,FALSE)&amp;CHAR(10)&amp;(VLOOKUP(B655,#REF!,19,FALSE))</f>
        <v>#REF!</v>
      </c>
      <c r="I655" s="26" t="e">
        <f>VLOOKUP(H655,#REF!,2,FALSE)</f>
        <v>#REF!</v>
      </c>
      <c r="J655" s="11" t="e">
        <f>IF((VLOOKUP(B655,#REF!,68,FALSE)="55"),"一般競争入札","指名競争入札")</f>
        <v>#REF!</v>
      </c>
      <c r="K655" s="27" t="e">
        <f>IF(OR((VLOOKUP(B655,#REF!,66,FALSE)="1"),(VLOOKUP(B655,#REF!,8,FALSE)="1")),"非公開",(VLOOKUP(B655,#REF!,30,"FALSE")))</f>
        <v>#REF!</v>
      </c>
      <c r="L655" s="27" t="e">
        <f>VLOOKUP(B655,#REF!,29,FALSE)</f>
        <v>#REF!</v>
      </c>
      <c r="M655" s="28" t="e">
        <f>IF(OR((VLOOKUP(B655,#REF!,66,FALSE)="1"),(VLOOKUP(B655,#REF!,8,FALSE)="1")),"非公開",(ROUNDDOWN(L655/K655,3)))</f>
        <v>#REF!</v>
      </c>
      <c r="N655" s="13"/>
      <c r="O655" s="13"/>
      <c r="P655" s="13"/>
      <c r="Q655" s="14" t="s">
        <v>7</v>
      </c>
    </row>
    <row r="656" spans="1:17" ht="60" customHeight="1" x14ac:dyDescent="0.15">
      <c r="A656" s="22" t="e">
        <f>VLOOKUP(B656,#REF!,75,FALSE)</f>
        <v>#REF!</v>
      </c>
      <c r="B656" s="21"/>
      <c r="C656" s="23" t="e">
        <f>VLOOKUP(B656,#REF!,76,FALSE)</f>
        <v>#REF!</v>
      </c>
      <c r="D656" s="23" t="e">
        <f t="shared" si="10"/>
        <v>#REF!</v>
      </c>
      <c r="E656" s="24" t="e">
        <f>VLOOKUP(B656,#REF!,9,FALSE)&amp;CHAR(10)&amp;(DBCS(VLOOKUP(B656,#REF!,11,FALSE))&amp;(DBCS(VLOOKUP(B656,#REF!,10,FALSE))))</f>
        <v>#REF!</v>
      </c>
      <c r="F656" s="24" t="e">
        <f>IF(VLOOKUP(B656,#REF!,63,FALSE)="01","航空自衛隊第２補給処調達部長　村岡　良雄","航空自衛隊第２補給処調達部長代理調達管理課長　奥山　英樹")</f>
        <v>#REF!</v>
      </c>
      <c r="G656" s="25" t="e">
        <f>DATEVALUE(VLOOKUP(B656,#REF!,21,FALSE))</f>
        <v>#REF!</v>
      </c>
      <c r="H656" s="24" t="e">
        <f>VLOOKUP(B656,#REF!,18,FALSE)&amp;CHAR(10)&amp;(VLOOKUP(B656,#REF!,19,FALSE))</f>
        <v>#REF!</v>
      </c>
      <c r="I656" s="26" t="e">
        <f>VLOOKUP(H656,#REF!,2,FALSE)</f>
        <v>#REF!</v>
      </c>
      <c r="J656" s="11" t="e">
        <f>IF((VLOOKUP(B656,#REF!,68,FALSE)="55"),"一般競争入札","指名競争入札")</f>
        <v>#REF!</v>
      </c>
      <c r="K656" s="27" t="e">
        <f>IF(OR((VLOOKUP(B656,#REF!,66,FALSE)="1"),(VLOOKUP(B656,#REF!,8,FALSE)="1")),"非公開",(VLOOKUP(B656,#REF!,30,"FALSE")))</f>
        <v>#REF!</v>
      </c>
      <c r="L656" s="27" t="e">
        <f>VLOOKUP(B656,#REF!,29,FALSE)</f>
        <v>#REF!</v>
      </c>
      <c r="M656" s="28" t="e">
        <f>IF(OR((VLOOKUP(B656,#REF!,66,FALSE)="1"),(VLOOKUP(B656,#REF!,8,FALSE)="1")),"非公開",(ROUNDDOWN(L656/K656,3)))</f>
        <v>#REF!</v>
      </c>
      <c r="N656" s="13"/>
      <c r="O656" s="13"/>
      <c r="P656" s="13"/>
      <c r="Q656" s="14" t="s">
        <v>7</v>
      </c>
    </row>
    <row r="657" spans="1:17" ht="60" customHeight="1" x14ac:dyDescent="0.15">
      <c r="A657" s="22" t="e">
        <f>VLOOKUP(B657,#REF!,75,FALSE)</f>
        <v>#REF!</v>
      </c>
      <c r="B657" s="21"/>
      <c r="C657" s="23" t="e">
        <f>VLOOKUP(B657,#REF!,76,FALSE)</f>
        <v>#REF!</v>
      </c>
      <c r="D657" s="23" t="e">
        <f t="shared" si="10"/>
        <v>#REF!</v>
      </c>
      <c r="E657" s="24" t="e">
        <f>VLOOKUP(B657,#REF!,9,FALSE)&amp;CHAR(10)&amp;(DBCS(VLOOKUP(B657,#REF!,11,FALSE))&amp;(DBCS(VLOOKUP(B657,#REF!,10,FALSE))))</f>
        <v>#REF!</v>
      </c>
      <c r="F657" s="24" t="e">
        <f>IF(VLOOKUP(B657,#REF!,63,FALSE)="01","航空自衛隊第２補給処調達部長　村岡　良雄","航空自衛隊第２補給処調達部長代理調達管理課長　奥山　英樹")</f>
        <v>#REF!</v>
      </c>
      <c r="G657" s="25" t="e">
        <f>DATEVALUE(VLOOKUP(B657,#REF!,21,FALSE))</f>
        <v>#REF!</v>
      </c>
      <c r="H657" s="24" t="e">
        <f>VLOOKUP(B657,#REF!,18,FALSE)&amp;CHAR(10)&amp;(VLOOKUP(B657,#REF!,19,FALSE))</f>
        <v>#REF!</v>
      </c>
      <c r="I657" s="26" t="e">
        <f>VLOOKUP(H657,#REF!,2,FALSE)</f>
        <v>#REF!</v>
      </c>
      <c r="J657" s="11" t="e">
        <f>IF((VLOOKUP(B657,#REF!,68,FALSE)="55"),"一般競争入札","指名競争入札")</f>
        <v>#REF!</v>
      </c>
      <c r="K657" s="27" t="e">
        <f>IF(OR((VLOOKUP(B657,#REF!,66,FALSE)="1"),(VLOOKUP(B657,#REF!,8,FALSE)="1")),"非公開",(VLOOKUP(B657,#REF!,30,"FALSE")))</f>
        <v>#REF!</v>
      </c>
      <c r="L657" s="27" t="e">
        <f>VLOOKUP(B657,#REF!,29,FALSE)</f>
        <v>#REF!</v>
      </c>
      <c r="M657" s="28" t="e">
        <f>IF(OR((VLOOKUP(B657,#REF!,66,FALSE)="1"),(VLOOKUP(B657,#REF!,8,FALSE)="1")),"非公開",(ROUNDDOWN(L657/K657,3)))</f>
        <v>#REF!</v>
      </c>
      <c r="N657" s="13"/>
      <c r="O657" s="13"/>
      <c r="P657" s="13"/>
      <c r="Q657" s="14" t="s">
        <v>7</v>
      </c>
    </row>
    <row r="658" spans="1:17" ht="60" customHeight="1" x14ac:dyDescent="0.15">
      <c r="A658" s="22" t="e">
        <f>VLOOKUP(B658,#REF!,75,FALSE)</f>
        <v>#REF!</v>
      </c>
      <c r="B658" s="21"/>
      <c r="C658" s="23" t="e">
        <f>VLOOKUP(B658,#REF!,76,FALSE)</f>
        <v>#REF!</v>
      </c>
      <c r="D658" s="23" t="e">
        <f t="shared" si="10"/>
        <v>#REF!</v>
      </c>
      <c r="E658" s="24" t="e">
        <f>VLOOKUP(B658,#REF!,9,FALSE)&amp;CHAR(10)&amp;(DBCS(VLOOKUP(B658,#REF!,11,FALSE))&amp;(DBCS(VLOOKUP(B658,#REF!,10,FALSE))))</f>
        <v>#REF!</v>
      </c>
      <c r="F658" s="24" t="e">
        <f>IF(VLOOKUP(B658,#REF!,63,FALSE)="01","航空自衛隊第２補給処調達部長　村岡　良雄","航空自衛隊第２補給処調達部長代理調達管理課長　奥山　英樹")</f>
        <v>#REF!</v>
      </c>
      <c r="G658" s="25" t="e">
        <f>DATEVALUE(VLOOKUP(B658,#REF!,21,FALSE))</f>
        <v>#REF!</v>
      </c>
      <c r="H658" s="24" t="e">
        <f>VLOOKUP(B658,#REF!,18,FALSE)&amp;CHAR(10)&amp;(VLOOKUP(B658,#REF!,19,FALSE))</f>
        <v>#REF!</v>
      </c>
      <c r="I658" s="26" t="e">
        <f>VLOOKUP(H658,#REF!,2,FALSE)</f>
        <v>#REF!</v>
      </c>
      <c r="J658" s="11" t="e">
        <f>IF((VLOOKUP(B658,#REF!,68,FALSE)="55"),"一般競争入札","指名競争入札")</f>
        <v>#REF!</v>
      </c>
      <c r="K658" s="27" t="e">
        <f>IF(OR((VLOOKUP(B658,#REF!,66,FALSE)="1"),(VLOOKUP(B658,#REF!,8,FALSE)="1")),"非公開",(VLOOKUP(B658,#REF!,30,"FALSE")))</f>
        <v>#REF!</v>
      </c>
      <c r="L658" s="27" t="e">
        <f>VLOOKUP(B658,#REF!,29,FALSE)</f>
        <v>#REF!</v>
      </c>
      <c r="M658" s="28" t="e">
        <f>IF(OR((VLOOKUP(B658,#REF!,66,FALSE)="1"),(VLOOKUP(B658,#REF!,8,FALSE)="1")),"非公開",(ROUNDDOWN(L658/K658,3)))</f>
        <v>#REF!</v>
      </c>
      <c r="N658" s="13"/>
      <c r="O658" s="13"/>
      <c r="P658" s="13"/>
      <c r="Q658" s="14" t="s">
        <v>7</v>
      </c>
    </row>
    <row r="659" spans="1:17" ht="60" customHeight="1" x14ac:dyDescent="0.15">
      <c r="A659" s="22" t="e">
        <f>VLOOKUP(B659,#REF!,75,FALSE)</f>
        <v>#REF!</v>
      </c>
      <c r="B659" s="21"/>
      <c r="C659" s="23" t="e">
        <f>VLOOKUP(B659,#REF!,76,FALSE)</f>
        <v>#REF!</v>
      </c>
      <c r="D659" s="23" t="e">
        <f t="shared" si="10"/>
        <v>#REF!</v>
      </c>
      <c r="E659" s="24" t="e">
        <f>VLOOKUP(B659,#REF!,9,FALSE)&amp;CHAR(10)&amp;(DBCS(VLOOKUP(B659,#REF!,11,FALSE))&amp;(DBCS(VLOOKUP(B659,#REF!,10,FALSE))))</f>
        <v>#REF!</v>
      </c>
      <c r="F659" s="24" t="e">
        <f>IF(VLOOKUP(B659,#REF!,63,FALSE)="01","航空自衛隊第２補給処調達部長　村岡　良雄","航空自衛隊第２補給処調達部長代理調達管理課長　奥山　英樹")</f>
        <v>#REF!</v>
      </c>
      <c r="G659" s="25" t="e">
        <f>DATEVALUE(VLOOKUP(B659,#REF!,21,FALSE))</f>
        <v>#REF!</v>
      </c>
      <c r="H659" s="24" t="e">
        <f>VLOOKUP(B659,#REF!,18,FALSE)&amp;CHAR(10)&amp;(VLOOKUP(B659,#REF!,19,FALSE))</f>
        <v>#REF!</v>
      </c>
      <c r="I659" s="26" t="e">
        <f>VLOOKUP(H659,#REF!,2,FALSE)</f>
        <v>#REF!</v>
      </c>
      <c r="J659" s="11" t="e">
        <f>IF((VLOOKUP(B659,#REF!,68,FALSE)="55"),"一般競争入札","指名競争入札")</f>
        <v>#REF!</v>
      </c>
      <c r="K659" s="27" t="e">
        <f>IF(OR((VLOOKUP(B659,#REF!,66,FALSE)="1"),(VLOOKUP(B659,#REF!,8,FALSE)="1")),"非公開",(VLOOKUP(B659,#REF!,30,"FALSE")))</f>
        <v>#REF!</v>
      </c>
      <c r="L659" s="27" t="e">
        <f>VLOOKUP(B659,#REF!,29,FALSE)</f>
        <v>#REF!</v>
      </c>
      <c r="M659" s="28" t="e">
        <f>IF(OR((VLOOKUP(B659,#REF!,66,FALSE)="1"),(VLOOKUP(B659,#REF!,8,FALSE)="1")),"非公開",(ROUNDDOWN(L659/K659,3)))</f>
        <v>#REF!</v>
      </c>
      <c r="N659" s="13"/>
      <c r="O659" s="13"/>
      <c r="P659" s="13"/>
      <c r="Q659" s="14" t="s">
        <v>7</v>
      </c>
    </row>
    <row r="660" spans="1:17" ht="60" customHeight="1" x14ac:dyDescent="0.15">
      <c r="A660" s="22" t="e">
        <f>VLOOKUP(B660,#REF!,75,FALSE)</f>
        <v>#REF!</v>
      </c>
      <c r="B660" s="21"/>
      <c r="C660" s="23" t="e">
        <f>VLOOKUP(B660,#REF!,76,FALSE)</f>
        <v>#REF!</v>
      </c>
      <c r="D660" s="23" t="e">
        <f t="shared" si="10"/>
        <v>#REF!</v>
      </c>
      <c r="E660" s="24" t="e">
        <f>VLOOKUP(B660,#REF!,9,FALSE)&amp;CHAR(10)&amp;(DBCS(VLOOKUP(B660,#REF!,11,FALSE))&amp;(DBCS(VLOOKUP(B660,#REF!,10,FALSE))))</f>
        <v>#REF!</v>
      </c>
      <c r="F660" s="24" t="e">
        <f>IF(VLOOKUP(B660,#REF!,63,FALSE)="01","航空自衛隊第２補給処調達部長　村岡　良雄","航空自衛隊第２補給処調達部長代理調達管理課長　奥山　英樹")</f>
        <v>#REF!</v>
      </c>
      <c r="G660" s="25" t="e">
        <f>DATEVALUE(VLOOKUP(B660,#REF!,21,FALSE))</f>
        <v>#REF!</v>
      </c>
      <c r="H660" s="24" t="e">
        <f>VLOOKUP(B660,#REF!,18,FALSE)&amp;CHAR(10)&amp;(VLOOKUP(B660,#REF!,19,FALSE))</f>
        <v>#REF!</v>
      </c>
      <c r="I660" s="26" t="e">
        <f>VLOOKUP(H660,#REF!,2,FALSE)</f>
        <v>#REF!</v>
      </c>
      <c r="J660" s="11" t="e">
        <f>IF((VLOOKUP(B660,#REF!,68,FALSE)="55"),"一般競争入札","指名競争入札")</f>
        <v>#REF!</v>
      </c>
      <c r="K660" s="27" t="e">
        <f>IF(OR((VLOOKUP(B660,#REF!,66,FALSE)="1"),(VLOOKUP(B660,#REF!,8,FALSE)="1")),"非公開",(VLOOKUP(B660,#REF!,30,"FALSE")))</f>
        <v>#REF!</v>
      </c>
      <c r="L660" s="27" t="e">
        <f>VLOOKUP(B660,#REF!,29,FALSE)</f>
        <v>#REF!</v>
      </c>
      <c r="M660" s="28" t="e">
        <f>IF(OR((VLOOKUP(B660,#REF!,66,FALSE)="1"),(VLOOKUP(B660,#REF!,8,FALSE)="1")),"非公開",(ROUNDDOWN(L660/K660,3)))</f>
        <v>#REF!</v>
      </c>
      <c r="N660" s="13"/>
      <c r="O660" s="13"/>
      <c r="P660" s="13"/>
      <c r="Q660" s="14" t="s">
        <v>7</v>
      </c>
    </row>
    <row r="661" spans="1:17" ht="60" customHeight="1" x14ac:dyDescent="0.15">
      <c r="A661" s="22" t="e">
        <f>VLOOKUP(B661,#REF!,75,FALSE)</f>
        <v>#REF!</v>
      </c>
      <c r="B661" s="21"/>
      <c r="C661" s="23" t="e">
        <f>VLOOKUP(B661,#REF!,76,FALSE)</f>
        <v>#REF!</v>
      </c>
      <c r="D661" s="23" t="e">
        <f t="shared" si="10"/>
        <v>#REF!</v>
      </c>
      <c r="E661" s="24" t="e">
        <f>VLOOKUP(B661,#REF!,9,FALSE)&amp;CHAR(10)&amp;(DBCS(VLOOKUP(B661,#REF!,11,FALSE))&amp;(DBCS(VLOOKUP(B661,#REF!,10,FALSE))))</f>
        <v>#REF!</v>
      </c>
      <c r="F661" s="24" t="e">
        <f>IF(VLOOKUP(B661,#REF!,63,FALSE)="01","航空自衛隊第２補給処調達部長　村岡　良雄","航空自衛隊第２補給処調達部長代理調達管理課長　奥山　英樹")</f>
        <v>#REF!</v>
      </c>
      <c r="G661" s="25" t="e">
        <f>DATEVALUE(VLOOKUP(B661,#REF!,21,FALSE))</f>
        <v>#REF!</v>
      </c>
      <c r="H661" s="24" t="e">
        <f>VLOOKUP(B661,#REF!,18,FALSE)&amp;CHAR(10)&amp;(VLOOKUP(B661,#REF!,19,FALSE))</f>
        <v>#REF!</v>
      </c>
      <c r="I661" s="26" t="e">
        <f>VLOOKUP(H661,#REF!,2,FALSE)</f>
        <v>#REF!</v>
      </c>
      <c r="J661" s="11" t="e">
        <f>IF((VLOOKUP(B661,#REF!,68,FALSE)="55"),"一般競争入札","指名競争入札")</f>
        <v>#REF!</v>
      </c>
      <c r="K661" s="27" t="e">
        <f>IF(OR((VLOOKUP(B661,#REF!,66,FALSE)="1"),(VLOOKUP(B661,#REF!,8,FALSE)="1")),"非公開",(VLOOKUP(B661,#REF!,30,"FALSE")))</f>
        <v>#REF!</v>
      </c>
      <c r="L661" s="27" t="e">
        <f>VLOOKUP(B661,#REF!,29,FALSE)</f>
        <v>#REF!</v>
      </c>
      <c r="M661" s="28" t="e">
        <f>IF(OR((VLOOKUP(B661,#REF!,66,FALSE)="1"),(VLOOKUP(B661,#REF!,8,FALSE)="1")),"非公開",(ROUNDDOWN(L661/K661,3)))</f>
        <v>#REF!</v>
      </c>
      <c r="N661" s="13"/>
      <c r="O661" s="13"/>
      <c r="P661" s="13"/>
      <c r="Q661" s="14" t="s">
        <v>7</v>
      </c>
    </row>
    <row r="662" spans="1:17" ht="60" customHeight="1" x14ac:dyDescent="0.15">
      <c r="A662" s="22" t="e">
        <f>VLOOKUP(B662,#REF!,75,FALSE)</f>
        <v>#REF!</v>
      </c>
      <c r="B662" s="21"/>
      <c r="C662" s="23" t="e">
        <f>VLOOKUP(B662,#REF!,76,FALSE)</f>
        <v>#REF!</v>
      </c>
      <c r="D662" s="23" t="e">
        <f t="shared" si="10"/>
        <v>#REF!</v>
      </c>
      <c r="E662" s="24" t="e">
        <f>VLOOKUP(B662,#REF!,9,FALSE)&amp;CHAR(10)&amp;(DBCS(VLOOKUP(B662,#REF!,11,FALSE))&amp;(DBCS(VLOOKUP(B662,#REF!,10,FALSE))))</f>
        <v>#REF!</v>
      </c>
      <c r="F662" s="24" t="e">
        <f>IF(VLOOKUP(B662,#REF!,63,FALSE)="01","航空自衛隊第２補給処調達部長　村岡　良雄","航空自衛隊第２補給処調達部長代理調達管理課長　奥山　英樹")</f>
        <v>#REF!</v>
      </c>
      <c r="G662" s="25" t="e">
        <f>DATEVALUE(VLOOKUP(B662,#REF!,21,FALSE))</f>
        <v>#REF!</v>
      </c>
      <c r="H662" s="24" t="e">
        <f>VLOOKUP(B662,#REF!,18,FALSE)&amp;CHAR(10)&amp;(VLOOKUP(B662,#REF!,19,FALSE))</f>
        <v>#REF!</v>
      </c>
      <c r="I662" s="26" t="e">
        <f>VLOOKUP(H662,#REF!,2,FALSE)</f>
        <v>#REF!</v>
      </c>
      <c r="J662" s="11" t="e">
        <f>IF((VLOOKUP(B662,#REF!,68,FALSE)="55"),"一般競争入札","指名競争入札")</f>
        <v>#REF!</v>
      </c>
      <c r="K662" s="27" t="e">
        <f>IF(OR((VLOOKUP(B662,#REF!,66,FALSE)="1"),(VLOOKUP(B662,#REF!,8,FALSE)="1")),"非公開",(VLOOKUP(B662,#REF!,30,"FALSE")))</f>
        <v>#REF!</v>
      </c>
      <c r="L662" s="27" t="e">
        <f>VLOOKUP(B662,#REF!,29,FALSE)</f>
        <v>#REF!</v>
      </c>
      <c r="M662" s="28" t="e">
        <f>IF(OR((VLOOKUP(B662,#REF!,66,FALSE)="1"),(VLOOKUP(B662,#REF!,8,FALSE)="1")),"非公開",(ROUNDDOWN(L662/K662,3)))</f>
        <v>#REF!</v>
      </c>
      <c r="N662" s="13"/>
      <c r="O662" s="13"/>
      <c r="P662" s="13"/>
      <c r="Q662" s="14" t="s">
        <v>7</v>
      </c>
    </row>
    <row r="663" spans="1:17" ht="60" customHeight="1" x14ac:dyDescent="0.15">
      <c r="A663" s="22" t="e">
        <f>VLOOKUP(B663,#REF!,75,FALSE)</f>
        <v>#REF!</v>
      </c>
      <c r="B663" s="21"/>
      <c r="C663" s="23" t="e">
        <f>VLOOKUP(B663,#REF!,76,FALSE)</f>
        <v>#REF!</v>
      </c>
      <c r="D663" s="23" t="e">
        <f t="shared" si="10"/>
        <v>#REF!</v>
      </c>
      <c r="E663" s="24" t="e">
        <f>VLOOKUP(B663,#REF!,9,FALSE)&amp;CHAR(10)&amp;(DBCS(VLOOKUP(B663,#REF!,11,FALSE))&amp;(DBCS(VLOOKUP(B663,#REF!,10,FALSE))))</f>
        <v>#REF!</v>
      </c>
      <c r="F663" s="24" t="e">
        <f>IF(VLOOKUP(B663,#REF!,63,FALSE)="01","航空自衛隊第２補給処調達部長　村岡　良雄","航空自衛隊第２補給処調達部長代理調達管理課長　奥山　英樹")</f>
        <v>#REF!</v>
      </c>
      <c r="G663" s="25" t="e">
        <f>DATEVALUE(VLOOKUP(B663,#REF!,21,FALSE))</f>
        <v>#REF!</v>
      </c>
      <c r="H663" s="24" t="e">
        <f>VLOOKUP(B663,#REF!,18,FALSE)&amp;CHAR(10)&amp;(VLOOKUP(B663,#REF!,19,FALSE))</f>
        <v>#REF!</v>
      </c>
      <c r="I663" s="26" t="e">
        <f>VLOOKUP(H663,#REF!,2,FALSE)</f>
        <v>#REF!</v>
      </c>
      <c r="J663" s="11" t="e">
        <f>IF((VLOOKUP(B663,#REF!,68,FALSE)="55"),"一般競争入札","指名競争入札")</f>
        <v>#REF!</v>
      </c>
      <c r="K663" s="27" t="e">
        <f>IF(OR((VLOOKUP(B663,#REF!,66,FALSE)="1"),(VLOOKUP(B663,#REF!,8,FALSE)="1")),"非公開",(VLOOKUP(B663,#REF!,30,"FALSE")))</f>
        <v>#REF!</v>
      </c>
      <c r="L663" s="27" t="e">
        <f>VLOOKUP(B663,#REF!,29,FALSE)</f>
        <v>#REF!</v>
      </c>
      <c r="M663" s="28" t="e">
        <f>IF(OR((VLOOKUP(B663,#REF!,66,FALSE)="1"),(VLOOKUP(B663,#REF!,8,FALSE)="1")),"非公開",(ROUNDDOWN(L663/K663,3)))</f>
        <v>#REF!</v>
      </c>
      <c r="N663" s="13"/>
      <c r="O663" s="13"/>
      <c r="P663" s="13"/>
      <c r="Q663" s="14" t="s">
        <v>7</v>
      </c>
    </row>
    <row r="664" spans="1:17" ht="60" customHeight="1" x14ac:dyDescent="0.15">
      <c r="A664" s="22" t="e">
        <f>VLOOKUP(B664,#REF!,75,FALSE)</f>
        <v>#REF!</v>
      </c>
      <c r="B664" s="21"/>
      <c r="C664" s="23" t="e">
        <f>VLOOKUP(B664,#REF!,76,FALSE)</f>
        <v>#REF!</v>
      </c>
      <c r="D664" s="23" t="e">
        <f t="shared" si="10"/>
        <v>#REF!</v>
      </c>
      <c r="E664" s="24" t="e">
        <f>VLOOKUP(B664,#REF!,9,FALSE)&amp;CHAR(10)&amp;(DBCS(VLOOKUP(B664,#REF!,11,FALSE))&amp;(DBCS(VLOOKUP(B664,#REF!,10,FALSE))))</f>
        <v>#REF!</v>
      </c>
      <c r="F664" s="24" t="e">
        <f>IF(VLOOKUP(B664,#REF!,63,FALSE)="01","航空自衛隊第２補給処調達部長　村岡　良雄","航空自衛隊第２補給処調達部長代理調達管理課長　奥山　英樹")</f>
        <v>#REF!</v>
      </c>
      <c r="G664" s="25" t="e">
        <f>DATEVALUE(VLOOKUP(B664,#REF!,21,FALSE))</f>
        <v>#REF!</v>
      </c>
      <c r="H664" s="24" t="e">
        <f>VLOOKUP(B664,#REF!,18,FALSE)&amp;CHAR(10)&amp;(VLOOKUP(B664,#REF!,19,FALSE))</f>
        <v>#REF!</v>
      </c>
      <c r="I664" s="26" t="e">
        <f>VLOOKUP(H664,#REF!,2,FALSE)</f>
        <v>#REF!</v>
      </c>
      <c r="J664" s="11" t="e">
        <f>IF((VLOOKUP(B664,#REF!,68,FALSE)="55"),"一般競争入札","指名競争入札")</f>
        <v>#REF!</v>
      </c>
      <c r="K664" s="27" t="e">
        <f>IF(OR((VLOOKUP(B664,#REF!,66,FALSE)="1"),(VLOOKUP(B664,#REF!,8,FALSE)="1")),"非公開",(VLOOKUP(B664,#REF!,30,"FALSE")))</f>
        <v>#REF!</v>
      </c>
      <c r="L664" s="27" t="e">
        <f>VLOOKUP(B664,#REF!,29,FALSE)</f>
        <v>#REF!</v>
      </c>
      <c r="M664" s="28" t="e">
        <f>IF(OR((VLOOKUP(B664,#REF!,66,FALSE)="1"),(VLOOKUP(B664,#REF!,8,FALSE)="1")),"非公開",(ROUNDDOWN(L664/K664,3)))</f>
        <v>#REF!</v>
      </c>
      <c r="N664" s="13"/>
      <c r="O664" s="13"/>
      <c r="P664" s="13"/>
      <c r="Q664" s="14" t="s">
        <v>7</v>
      </c>
    </row>
    <row r="665" spans="1:17" ht="60" customHeight="1" x14ac:dyDescent="0.15">
      <c r="A665" s="22" t="e">
        <f>VLOOKUP(B665,#REF!,75,FALSE)</f>
        <v>#REF!</v>
      </c>
      <c r="B665" s="21"/>
      <c r="C665" s="23" t="e">
        <f>VLOOKUP(B665,#REF!,76,FALSE)</f>
        <v>#REF!</v>
      </c>
      <c r="D665" s="23" t="e">
        <f t="shared" si="10"/>
        <v>#REF!</v>
      </c>
      <c r="E665" s="24" t="e">
        <f>VLOOKUP(B665,#REF!,9,FALSE)&amp;CHAR(10)&amp;(DBCS(VLOOKUP(B665,#REF!,11,FALSE))&amp;(DBCS(VLOOKUP(B665,#REF!,10,FALSE))))</f>
        <v>#REF!</v>
      </c>
      <c r="F665" s="24" t="e">
        <f>IF(VLOOKUP(B665,#REF!,63,FALSE)="01","航空自衛隊第２補給処調達部長　村岡　良雄","航空自衛隊第２補給処調達部長代理調達管理課長　奥山　英樹")</f>
        <v>#REF!</v>
      </c>
      <c r="G665" s="25" t="e">
        <f>DATEVALUE(VLOOKUP(B665,#REF!,21,FALSE))</f>
        <v>#REF!</v>
      </c>
      <c r="H665" s="24" t="e">
        <f>VLOOKUP(B665,#REF!,18,FALSE)&amp;CHAR(10)&amp;(VLOOKUP(B665,#REF!,19,FALSE))</f>
        <v>#REF!</v>
      </c>
      <c r="I665" s="26" t="e">
        <f>VLOOKUP(H665,#REF!,2,FALSE)</f>
        <v>#REF!</v>
      </c>
      <c r="J665" s="11" t="e">
        <f>IF((VLOOKUP(B665,#REF!,68,FALSE)="55"),"一般競争入札","指名競争入札")</f>
        <v>#REF!</v>
      </c>
      <c r="K665" s="27" t="e">
        <f>IF(OR((VLOOKUP(B665,#REF!,66,FALSE)="1"),(VLOOKUP(B665,#REF!,8,FALSE)="1")),"非公開",(VLOOKUP(B665,#REF!,30,"FALSE")))</f>
        <v>#REF!</v>
      </c>
      <c r="L665" s="27" t="e">
        <f>VLOOKUP(B665,#REF!,29,FALSE)</f>
        <v>#REF!</v>
      </c>
      <c r="M665" s="28" t="e">
        <f>IF(OR((VLOOKUP(B665,#REF!,66,FALSE)="1"),(VLOOKUP(B665,#REF!,8,FALSE)="1")),"非公開",(ROUNDDOWN(L665/K665,3)))</f>
        <v>#REF!</v>
      </c>
      <c r="N665" s="13"/>
      <c r="O665" s="13"/>
      <c r="P665" s="13"/>
      <c r="Q665" s="14" t="s">
        <v>7</v>
      </c>
    </row>
    <row r="666" spans="1:17" ht="60" customHeight="1" x14ac:dyDescent="0.15">
      <c r="A666" s="22" t="e">
        <f>VLOOKUP(B666,#REF!,75,FALSE)</f>
        <v>#REF!</v>
      </c>
      <c r="B666" s="21"/>
      <c r="C666" s="23" t="e">
        <f>VLOOKUP(B666,#REF!,76,FALSE)</f>
        <v>#REF!</v>
      </c>
      <c r="D666" s="23" t="e">
        <f t="shared" si="10"/>
        <v>#REF!</v>
      </c>
      <c r="E666" s="24" t="e">
        <f>VLOOKUP(B666,#REF!,9,FALSE)&amp;CHAR(10)&amp;(DBCS(VLOOKUP(B666,#REF!,11,FALSE))&amp;(DBCS(VLOOKUP(B666,#REF!,10,FALSE))))</f>
        <v>#REF!</v>
      </c>
      <c r="F666" s="24" t="e">
        <f>IF(VLOOKUP(B666,#REF!,63,FALSE)="01","航空自衛隊第２補給処調達部長　村岡　良雄","航空自衛隊第２補給処調達部長代理調達管理課長　奥山　英樹")</f>
        <v>#REF!</v>
      </c>
      <c r="G666" s="25" t="e">
        <f>DATEVALUE(VLOOKUP(B666,#REF!,21,FALSE))</f>
        <v>#REF!</v>
      </c>
      <c r="H666" s="24" t="e">
        <f>VLOOKUP(B666,#REF!,18,FALSE)&amp;CHAR(10)&amp;(VLOOKUP(B666,#REF!,19,FALSE))</f>
        <v>#REF!</v>
      </c>
      <c r="I666" s="26" t="e">
        <f>VLOOKUP(H666,#REF!,2,FALSE)</f>
        <v>#REF!</v>
      </c>
      <c r="J666" s="11" t="e">
        <f>IF((VLOOKUP(B666,#REF!,68,FALSE)="55"),"一般競争入札","指名競争入札")</f>
        <v>#REF!</v>
      </c>
      <c r="K666" s="27" t="e">
        <f>IF(OR((VLOOKUP(B666,#REF!,66,FALSE)="1"),(VLOOKUP(B666,#REF!,8,FALSE)="1")),"非公開",(VLOOKUP(B666,#REF!,30,"FALSE")))</f>
        <v>#REF!</v>
      </c>
      <c r="L666" s="27" t="e">
        <f>VLOOKUP(B666,#REF!,29,FALSE)</f>
        <v>#REF!</v>
      </c>
      <c r="M666" s="28" t="e">
        <f>IF(OR((VLOOKUP(B666,#REF!,66,FALSE)="1"),(VLOOKUP(B666,#REF!,8,FALSE)="1")),"非公開",(ROUNDDOWN(L666/K666,3)))</f>
        <v>#REF!</v>
      </c>
      <c r="N666" s="13"/>
      <c r="O666" s="13"/>
      <c r="P666" s="13"/>
      <c r="Q666" s="14" t="s">
        <v>7</v>
      </c>
    </row>
    <row r="667" spans="1:17" ht="60" customHeight="1" x14ac:dyDescent="0.15">
      <c r="A667" s="22" t="e">
        <f>VLOOKUP(B667,#REF!,75,FALSE)</f>
        <v>#REF!</v>
      </c>
      <c r="B667" s="21"/>
      <c r="C667" s="23" t="e">
        <f>VLOOKUP(B667,#REF!,76,FALSE)</f>
        <v>#REF!</v>
      </c>
      <c r="D667" s="23" t="e">
        <f t="shared" si="10"/>
        <v>#REF!</v>
      </c>
      <c r="E667" s="24" t="e">
        <f>VLOOKUP(B667,#REF!,9,FALSE)&amp;CHAR(10)&amp;(DBCS(VLOOKUP(B667,#REF!,11,FALSE))&amp;(DBCS(VLOOKUP(B667,#REF!,10,FALSE))))</f>
        <v>#REF!</v>
      </c>
      <c r="F667" s="24" t="e">
        <f>IF(VLOOKUP(B667,#REF!,63,FALSE)="01","航空自衛隊第２補給処調達部長　村岡　良雄","航空自衛隊第２補給処調達部長代理調達管理課長　奥山　英樹")</f>
        <v>#REF!</v>
      </c>
      <c r="G667" s="25" t="e">
        <f>DATEVALUE(VLOOKUP(B667,#REF!,21,FALSE))</f>
        <v>#REF!</v>
      </c>
      <c r="H667" s="24" t="e">
        <f>VLOOKUP(B667,#REF!,18,FALSE)&amp;CHAR(10)&amp;(VLOOKUP(B667,#REF!,19,FALSE))</f>
        <v>#REF!</v>
      </c>
      <c r="I667" s="26" t="e">
        <f>VLOOKUP(H667,#REF!,2,FALSE)</f>
        <v>#REF!</v>
      </c>
      <c r="J667" s="11" t="e">
        <f>IF((VLOOKUP(B667,#REF!,68,FALSE)="55"),"一般競争入札","指名競争入札")</f>
        <v>#REF!</v>
      </c>
      <c r="K667" s="27" t="e">
        <f>IF(OR((VLOOKUP(B667,#REF!,66,FALSE)="1"),(VLOOKUP(B667,#REF!,8,FALSE)="1")),"非公開",(VLOOKUP(B667,#REF!,30,"FALSE")))</f>
        <v>#REF!</v>
      </c>
      <c r="L667" s="27" t="e">
        <f>VLOOKUP(B667,#REF!,29,FALSE)</f>
        <v>#REF!</v>
      </c>
      <c r="M667" s="28" t="e">
        <f>IF(OR((VLOOKUP(B667,#REF!,66,FALSE)="1"),(VLOOKUP(B667,#REF!,8,FALSE)="1")),"非公開",(ROUNDDOWN(L667/K667,3)))</f>
        <v>#REF!</v>
      </c>
      <c r="N667" s="13"/>
      <c r="O667" s="13"/>
      <c r="P667" s="13"/>
      <c r="Q667" s="14" t="s">
        <v>7</v>
      </c>
    </row>
    <row r="668" spans="1:17" ht="60" customHeight="1" x14ac:dyDescent="0.15">
      <c r="A668" s="22" t="e">
        <f>VLOOKUP(B668,#REF!,75,FALSE)</f>
        <v>#REF!</v>
      </c>
      <c r="B668" s="21"/>
      <c r="C668" s="23" t="e">
        <f>VLOOKUP(B668,#REF!,76,FALSE)</f>
        <v>#REF!</v>
      </c>
      <c r="D668" s="23" t="e">
        <f t="shared" si="10"/>
        <v>#REF!</v>
      </c>
      <c r="E668" s="24" t="e">
        <f>VLOOKUP(B668,#REF!,9,FALSE)&amp;CHAR(10)&amp;(DBCS(VLOOKUP(B668,#REF!,11,FALSE))&amp;(DBCS(VLOOKUP(B668,#REF!,10,FALSE))))</f>
        <v>#REF!</v>
      </c>
      <c r="F668" s="24" t="e">
        <f>IF(VLOOKUP(B668,#REF!,63,FALSE)="01","航空自衛隊第２補給処調達部長　村岡　良雄","航空自衛隊第２補給処調達部長代理調達管理課長　奥山　英樹")</f>
        <v>#REF!</v>
      </c>
      <c r="G668" s="25" t="e">
        <f>DATEVALUE(VLOOKUP(B668,#REF!,21,FALSE))</f>
        <v>#REF!</v>
      </c>
      <c r="H668" s="24" t="e">
        <f>VLOOKUP(B668,#REF!,18,FALSE)&amp;CHAR(10)&amp;(VLOOKUP(B668,#REF!,19,FALSE))</f>
        <v>#REF!</v>
      </c>
      <c r="I668" s="26" t="e">
        <f>VLOOKUP(H668,#REF!,2,FALSE)</f>
        <v>#REF!</v>
      </c>
      <c r="J668" s="11" t="e">
        <f>IF((VLOOKUP(B668,#REF!,68,FALSE)="55"),"一般競争入札","指名競争入札")</f>
        <v>#REF!</v>
      </c>
      <c r="K668" s="27" t="e">
        <f>IF(OR((VLOOKUP(B668,#REF!,66,FALSE)="1"),(VLOOKUP(B668,#REF!,8,FALSE)="1")),"非公開",(VLOOKUP(B668,#REF!,30,"FALSE")))</f>
        <v>#REF!</v>
      </c>
      <c r="L668" s="27" t="e">
        <f>VLOOKUP(B668,#REF!,29,FALSE)</f>
        <v>#REF!</v>
      </c>
      <c r="M668" s="28" t="e">
        <f>IF(OR((VLOOKUP(B668,#REF!,66,FALSE)="1"),(VLOOKUP(B668,#REF!,8,FALSE)="1")),"非公開",(ROUNDDOWN(L668/K668,3)))</f>
        <v>#REF!</v>
      </c>
      <c r="N668" s="13"/>
      <c r="O668" s="13"/>
      <c r="P668" s="13"/>
      <c r="Q668" s="14" t="s">
        <v>7</v>
      </c>
    </row>
    <row r="669" spans="1:17" ht="60" customHeight="1" x14ac:dyDescent="0.15">
      <c r="A669" s="22" t="e">
        <f>VLOOKUP(B669,#REF!,75,FALSE)</f>
        <v>#REF!</v>
      </c>
      <c r="B669" s="21"/>
      <c r="C669" s="23" t="e">
        <f>VLOOKUP(B669,#REF!,76,FALSE)</f>
        <v>#REF!</v>
      </c>
      <c r="D669" s="23" t="e">
        <f t="shared" si="10"/>
        <v>#REF!</v>
      </c>
      <c r="E669" s="24" t="e">
        <f>VLOOKUP(B669,#REF!,9,FALSE)&amp;CHAR(10)&amp;(DBCS(VLOOKUP(B669,#REF!,11,FALSE))&amp;(DBCS(VLOOKUP(B669,#REF!,10,FALSE))))</f>
        <v>#REF!</v>
      </c>
      <c r="F669" s="24" t="e">
        <f>IF(VLOOKUP(B669,#REF!,63,FALSE)="01","航空自衛隊第２補給処調達部長　村岡　良雄","航空自衛隊第２補給処調達部長代理調達管理課長　奥山　英樹")</f>
        <v>#REF!</v>
      </c>
      <c r="G669" s="25" t="e">
        <f>DATEVALUE(VLOOKUP(B669,#REF!,21,FALSE))</f>
        <v>#REF!</v>
      </c>
      <c r="H669" s="24" t="e">
        <f>VLOOKUP(B669,#REF!,18,FALSE)&amp;CHAR(10)&amp;(VLOOKUP(B669,#REF!,19,FALSE))</f>
        <v>#REF!</v>
      </c>
      <c r="I669" s="26" t="e">
        <f>VLOOKUP(H669,#REF!,2,FALSE)</f>
        <v>#REF!</v>
      </c>
      <c r="J669" s="11" t="e">
        <f>IF((VLOOKUP(B669,#REF!,68,FALSE)="55"),"一般競争入札","指名競争入札")</f>
        <v>#REF!</v>
      </c>
      <c r="K669" s="27" t="e">
        <f>IF(OR((VLOOKUP(B669,#REF!,66,FALSE)="1"),(VLOOKUP(B669,#REF!,8,FALSE)="1")),"非公開",(VLOOKUP(B669,#REF!,30,"FALSE")))</f>
        <v>#REF!</v>
      </c>
      <c r="L669" s="27" t="e">
        <f>VLOOKUP(B669,#REF!,29,FALSE)</f>
        <v>#REF!</v>
      </c>
      <c r="M669" s="28" t="e">
        <f>IF(OR((VLOOKUP(B669,#REF!,66,FALSE)="1"),(VLOOKUP(B669,#REF!,8,FALSE)="1")),"非公開",(ROUNDDOWN(L669/K669,3)))</f>
        <v>#REF!</v>
      </c>
      <c r="N669" s="13"/>
      <c r="O669" s="13"/>
      <c r="P669" s="13"/>
      <c r="Q669" s="14" t="s">
        <v>7</v>
      </c>
    </row>
    <row r="670" spans="1:17" ht="60" customHeight="1" x14ac:dyDescent="0.15">
      <c r="A670" s="22" t="e">
        <f>VLOOKUP(B670,#REF!,75,FALSE)</f>
        <v>#REF!</v>
      </c>
      <c r="B670" s="21"/>
      <c r="C670" s="23" t="e">
        <f>VLOOKUP(B670,#REF!,76,FALSE)</f>
        <v>#REF!</v>
      </c>
      <c r="D670" s="23" t="e">
        <f t="shared" si="10"/>
        <v>#REF!</v>
      </c>
      <c r="E670" s="24" t="e">
        <f>VLOOKUP(B670,#REF!,9,FALSE)&amp;CHAR(10)&amp;(DBCS(VLOOKUP(B670,#REF!,11,FALSE))&amp;(DBCS(VLOOKUP(B670,#REF!,10,FALSE))))</f>
        <v>#REF!</v>
      </c>
      <c r="F670" s="24" t="e">
        <f>IF(VLOOKUP(B670,#REF!,63,FALSE)="01","航空自衛隊第２補給処調達部長　村岡　良雄","航空自衛隊第２補給処調達部長代理調達管理課長　奥山　英樹")</f>
        <v>#REF!</v>
      </c>
      <c r="G670" s="25" t="e">
        <f>DATEVALUE(VLOOKUP(B670,#REF!,21,FALSE))</f>
        <v>#REF!</v>
      </c>
      <c r="H670" s="24" t="e">
        <f>VLOOKUP(B670,#REF!,18,FALSE)&amp;CHAR(10)&amp;(VLOOKUP(B670,#REF!,19,FALSE))</f>
        <v>#REF!</v>
      </c>
      <c r="I670" s="26" t="e">
        <f>VLOOKUP(H670,#REF!,2,FALSE)</f>
        <v>#REF!</v>
      </c>
      <c r="J670" s="11" t="e">
        <f>IF((VLOOKUP(B670,#REF!,68,FALSE)="55"),"一般競争入札","指名競争入札")</f>
        <v>#REF!</v>
      </c>
      <c r="K670" s="27" t="e">
        <f>IF(OR((VLOOKUP(B670,#REF!,66,FALSE)="1"),(VLOOKUP(B670,#REF!,8,FALSE)="1")),"非公開",(VLOOKUP(B670,#REF!,30,"FALSE")))</f>
        <v>#REF!</v>
      </c>
      <c r="L670" s="27" t="e">
        <f>VLOOKUP(B670,#REF!,29,FALSE)</f>
        <v>#REF!</v>
      </c>
      <c r="M670" s="28" t="e">
        <f>IF(OR((VLOOKUP(B670,#REF!,66,FALSE)="1"),(VLOOKUP(B670,#REF!,8,FALSE)="1")),"非公開",(ROUNDDOWN(L670/K670,3)))</f>
        <v>#REF!</v>
      </c>
      <c r="N670" s="13"/>
      <c r="O670" s="13"/>
      <c r="P670" s="13"/>
      <c r="Q670" s="14" t="s">
        <v>7</v>
      </c>
    </row>
    <row r="671" spans="1:17" ht="60" customHeight="1" x14ac:dyDescent="0.15">
      <c r="A671" s="22" t="e">
        <f>VLOOKUP(B671,#REF!,75,FALSE)</f>
        <v>#REF!</v>
      </c>
      <c r="B671" s="21"/>
      <c r="C671" s="23" t="e">
        <f>VLOOKUP(B671,#REF!,76,FALSE)</f>
        <v>#REF!</v>
      </c>
      <c r="D671" s="23" t="e">
        <f t="shared" si="10"/>
        <v>#REF!</v>
      </c>
      <c r="E671" s="24" t="e">
        <f>VLOOKUP(B671,#REF!,9,FALSE)&amp;CHAR(10)&amp;(DBCS(VLOOKUP(B671,#REF!,11,FALSE))&amp;(DBCS(VLOOKUP(B671,#REF!,10,FALSE))))</f>
        <v>#REF!</v>
      </c>
      <c r="F671" s="24" t="e">
        <f>IF(VLOOKUP(B671,#REF!,63,FALSE)="01","航空自衛隊第２補給処調達部長　村岡　良雄","航空自衛隊第２補給処調達部長代理調達管理課長　奥山　英樹")</f>
        <v>#REF!</v>
      </c>
      <c r="G671" s="25" t="e">
        <f>DATEVALUE(VLOOKUP(B671,#REF!,21,FALSE))</f>
        <v>#REF!</v>
      </c>
      <c r="H671" s="24" t="e">
        <f>VLOOKUP(B671,#REF!,18,FALSE)&amp;CHAR(10)&amp;(VLOOKUP(B671,#REF!,19,FALSE))</f>
        <v>#REF!</v>
      </c>
      <c r="I671" s="26" t="e">
        <f>VLOOKUP(H671,#REF!,2,FALSE)</f>
        <v>#REF!</v>
      </c>
      <c r="J671" s="11" t="e">
        <f>IF((VLOOKUP(B671,#REF!,68,FALSE)="55"),"一般競争入札","指名競争入札")</f>
        <v>#REF!</v>
      </c>
      <c r="K671" s="27" t="e">
        <f>IF(OR((VLOOKUP(B671,#REF!,66,FALSE)="1"),(VLOOKUP(B671,#REF!,8,FALSE)="1")),"非公開",(VLOOKUP(B671,#REF!,30,"FALSE")))</f>
        <v>#REF!</v>
      </c>
      <c r="L671" s="27" t="e">
        <f>VLOOKUP(B671,#REF!,29,FALSE)</f>
        <v>#REF!</v>
      </c>
      <c r="M671" s="28" t="e">
        <f>IF(OR((VLOOKUP(B671,#REF!,66,FALSE)="1"),(VLOOKUP(B671,#REF!,8,FALSE)="1")),"非公開",(ROUNDDOWN(L671/K671,3)))</f>
        <v>#REF!</v>
      </c>
      <c r="N671" s="13"/>
      <c r="O671" s="13"/>
      <c r="P671" s="13"/>
      <c r="Q671" s="14" t="s">
        <v>7</v>
      </c>
    </row>
    <row r="672" spans="1:17" ht="60" customHeight="1" x14ac:dyDescent="0.15">
      <c r="A672" s="22" t="e">
        <f>VLOOKUP(B672,#REF!,75,FALSE)</f>
        <v>#REF!</v>
      </c>
      <c r="B672" s="21"/>
      <c r="C672" s="23" t="e">
        <f>VLOOKUP(B672,#REF!,76,FALSE)</f>
        <v>#REF!</v>
      </c>
      <c r="D672" s="23" t="e">
        <f t="shared" si="10"/>
        <v>#REF!</v>
      </c>
      <c r="E672" s="24" t="e">
        <f>VLOOKUP(B672,#REF!,9,FALSE)&amp;CHAR(10)&amp;(DBCS(VLOOKUP(B672,#REF!,11,FALSE))&amp;(DBCS(VLOOKUP(B672,#REF!,10,FALSE))))</f>
        <v>#REF!</v>
      </c>
      <c r="F672" s="24" t="e">
        <f>IF(VLOOKUP(B672,#REF!,63,FALSE)="01","航空自衛隊第２補給処調達部長　村岡　良雄","航空自衛隊第２補給処調達部長代理調達管理課長　奥山　英樹")</f>
        <v>#REF!</v>
      </c>
      <c r="G672" s="25" t="e">
        <f>DATEVALUE(VLOOKUP(B672,#REF!,21,FALSE))</f>
        <v>#REF!</v>
      </c>
      <c r="H672" s="24" t="e">
        <f>VLOOKUP(B672,#REF!,18,FALSE)&amp;CHAR(10)&amp;(VLOOKUP(B672,#REF!,19,FALSE))</f>
        <v>#REF!</v>
      </c>
      <c r="I672" s="26" t="e">
        <f>VLOOKUP(H672,#REF!,2,FALSE)</f>
        <v>#REF!</v>
      </c>
      <c r="J672" s="11" t="e">
        <f>IF((VLOOKUP(B672,#REF!,68,FALSE)="55"),"一般競争入札","指名競争入札")</f>
        <v>#REF!</v>
      </c>
      <c r="K672" s="27" t="e">
        <f>IF(OR((VLOOKUP(B672,#REF!,66,FALSE)="1"),(VLOOKUP(B672,#REF!,8,FALSE)="1")),"非公開",(VLOOKUP(B672,#REF!,30,"FALSE")))</f>
        <v>#REF!</v>
      </c>
      <c r="L672" s="27" t="e">
        <f>VLOOKUP(B672,#REF!,29,FALSE)</f>
        <v>#REF!</v>
      </c>
      <c r="M672" s="28" t="e">
        <f>IF(OR((VLOOKUP(B672,#REF!,66,FALSE)="1"),(VLOOKUP(B672,#REF!,8,FALSE)="1")),"非公開",(ROUNDDOWN(L672/K672,3)))</f>
        <v>#REF!</v>
      </c>
      <c r="N672" s="13"/>
      <c r="O672" s="13"/>
      <c r="P672" s="13"/>
      <c r="Q672" s="14" t="s">
        <v>7</v>
      </c>
    </row>
    <row r="673" spans="1:17" ht="60" customHeight="1" x14ac:dyDescent="0.15">
      <c r="A673" s="22" t="e">
        <f>VLOOKUP(B673,#REF!,75,FALSE)</f>
        <v>#REF!</v>
      </c>
      <c r="B673" s="21"/>
      <c r="C673" s="23" t="e">
        <f>VLOOKUP(B673,#REF!,76,FALSE)</f>
        <v>#REF!</v>
      </c>
      <c r="D673" s="23" t="e">
        <f t="shared" si="10"/>
        <v>#REF!</v>
      </c>
      <c r="E673" s="24" t="e">
        <f>VLOOKUP(B673,#REF!,9,FALSE)&amp;CHAR(10)&amp;(DBCS(VLOOKUP(B673,#REF!,11,FALSE))&amp;(DBCS(VLOOKUP(B673,#REF!,10,FALSE))))</f>
        <v>#REF!</v>
      </c>
      <c r="F673" s="24" t="e">
        <f>IF(VLOOKUP(B673,#REF!,63,FALSE)="01","航空自衛隊第２補給処調達部長　村岡　良雄","航空自衛隊第２補給処調達部長代理調達管理課長　奥山　英樹")</f>
        <v>#REF!</v>
      </c>
      <c r="G673" s="25" t="e">
        <f>DATEVALUE(VLOOKUP(B673,#REF!,21,FALSE))</f>
        <v>#REF!</v>
      </c>
      <c r="H673" s="24" t="e">
        <f>VLOOKUP(B673,#REF!,18,FALSE)&amp;CHAR(10)&amp;(VLOOKUP(B673,#REF!,19,FALSE))</f>
        <v>#REF!</v>
      </c>
      <c r="I673" s="26" t="e">
        <f>VLOOKUP(H673,#REF!,2,FALSE)</f>
        <v>#REF!</v>
      </c>
      <c r="J673" s="11" t="e">
        <f>IF((VLOOKUP(B673,#REF!,68,FALSE)="55"),"一般競争入札","指名競争入札")</f>
        <v>#REF!</v>
      </c>
      <c r="K673" s="27" t="e">
        <f>IF(OR((VLOOKUP(B673,#REF!,66,FALSE)="1"),(VLOOKUP(B673,#REF!,8,FALSE)="1")),"非公開",(VLOOKUP(B673,#REF!,30,"FALSE")))</f>
        <v>#REF!</v>
      </c>
      <c r="L673" s="27" t="e">
        <f>VLOOKUP(B673,#REF!,29,FALSE)</f>
        <v>#REF!</v>
      </c>
      <c r="M673" s="28" t="e">
        <f>IF(OR((VLOOKUP(B673,#REF!,66,FALSE)="1"),(VLOOKUP(B673,#REF!,8,FALSE)="1")),"非公開",(ROUNDDOWN(L673/K673,3)))</f>
        <v>#REF!</v>
      </c>
      <c r="N673" s="13"/>
      <c r="O673" s="13"/>
      <c r="P673" s="13"/>
      <c r="Q673" s="14" t="s">
        <v>7</v>
      </c>
    </row>
    <row r="674" spans="1:17" ht="60" customHeight="1" x14ac:dyDescent="0.15">
      <c r="A674" s="22" t="e">
        <f>VLOOKUP(B674,#REF!,75,FALSE)</f>
        <v>#REF!</v>
      </c>
      <c r="B674" s="21"/>
      <c r="C674" s="23" t="e">
        <f>VLOOKUP(B674,#REF!,76,FALSE)</f>
        <v>#REF!</v>
      </c>
      <c r="D674" s="23" t="e">
        <f t="shared" si="10"/>
        <v>#REF!</v>
      </c>
      <c r="E674" s="24" t="e">
        <f>VLOOKUP(B674,#REF!,9,FALSE)&amp;CHAR(10)&amp;(DBCS(VLOOKUP(B674,#REF!,11,FALSE))&amp;(DBCS(VLOOKUP(B674,#REF!,10,FALSE))))</f>
        <v>#REF!</v>
      </c>
      <c r="F674" s="24" t="e">
        <f>IF(VLOOKUP(B674,#REF!,63,FALSE)="01","航空自衛隊第２補給処調達部長　村岡　良雄","航空自衛隊第２補給処調達部長代理調達管理課長　奥山　英樹")</f>
        <v>#REF!</v>
      </c>
      <c r="G674" s="25" t="e">
        <f>DATEVALUE(VLOOKUP(B674,#REF!,21,FALSE))</f>
        <v>#REF!</v>
      </c>
      <c r="H674" s="24" t="e">
        <f>VLOOKUP(B674,#REF!,18,FALSE)&amp;CHAR(10)&amp;(VLOOKUP(B674,#REF!,19,FALSE))</f>
        <v>#REF!</v>
      </c>
      <c r="I674" s="26" t="e">
        <f>VLOOKUP(H674,#REF!,2,FALSE)</f>
        <v>#REF!</v>
      </c>
      <c r="J674" s="11" t="e">
        <f>IF((VLOOKUP(B674,#REF!,68,FALSE)="55"),"一般競争入札","指名競争入札")</f>
        <v>#REF!</v>
      </c>
      <c r="K674" s="27" t="e">
        <f>IF(OR((VLOOKUP(B674,#REF!,66,FALSE)="1"),(VLOOKUP(B674,#REF!,8,FALSE)="1")),"非公開",(VLOOKUP(B674,#REF!,30,"FALSE")))</f>
        <v>#REF!</v>
      </c>
      <c r="L674" s="27" t="e">
        <f>VLOOKUP(B674,#REF!,29,FALSE)</f>
        <v>#REF!</v>
      </c>
      <c r="M674" s="28" t="e">
        <f>IF(OR((VLOOKUP(B674,#REF!,66,FALSE)="1"),(VLOOKUP(B674,#REF!,8,FALSE)="1")),"非公開",(ROUNDDOWN(L674/K674,3)))</f>
        <v>#REF!</v>
      </c>
      <c r="N674" s="13"/>
      <c r="O674" s="13"/>
      <c r="P674" s="13"/>
      <c r="Q674" s="14" t="s">
        <v>7</v>
      </c>
    </row>
    <row r="675" spans="1:17" ht="60" customHeight="1" x14ac:dyDescent="0.15">
      <c r="A675" s="22" t="e">
        <f>VLOOKUP(B675,#REF!,75,FALSE)</f>
        <v>#REF!</v>
      </c>
      <c r="B675" s="21"/>
      <c r="C675" s="23" t="e">
        <f>VLOOKUP(B675,#REF!,76,FALSE)</f>
        <v>#REF!</v>
      </c>
      <c r="D675" s="23" t="e">
        <f t="shared" si="10"/>
        <v>#REF!</v>
      </c>
      <c r="E675" s="24" t="e">
        <f>VLOOKUP(B675,#REF!,9,FALSE)&amp;CHAR(10)&amp;(DBCS(VLOOKUP(B675,#REF!,11,FALSE))&amp;(DBCS(VLOOKUP(B675,#REF!,10,FALSE))))</f>
        <v>#REF!</v>
      </c>
      <c r="F675" s="24" t="e">
        <f>IF(VLOOKUP(B675,#REF!,63,FALSE)="01","航空自衛隊第２補給処調達部長　村岡　良雄","航空自衛隊第２補給処調達部長代理調達管理課長　奥山　英樹")</f>
        <v>#REF!</v>
      </c>
      <c r="G675" s="25" t="e">
        <f>DATEVALUE(VLOOKUP(B675,#REF!,21,FALSE))</f>
        <v>#REF!</v>
      </c>
      <c r="H675" s="24" t="e">
        <f>VLOOKUP(B675,#REF!,18,FALSE)&amp;CHAR(10)&amp;(VLOOKUP(B675,#REF!,19,FALSE))</f>
        <v>#REF!</v>
      </c>
      <c r="I675" s="26" t="e">
        <f>VLOOKUP(H675,#REF!,2,FALSE)</f>
        <v>#REF!</v>
      </c>
      <c r="J675" s="11" t="e">
        <f>IF((VLOOKUP(B675,#REF!,68,FALSE)="55"),"一般競争入札","指名競争入札")</f>
        <v>#REF!</v>
      </c>
      <c r="K675" s="27" t="e">
        <f>IF(OR((VLOOKUP(B675,#REF!,66,FALSE)="1"),(VLOOKUP(B675,#REF!,8,FALSE)="1")),"非公開",(VLOOKUP(B675,#REF!,30,"FALSE")))</f>
        <v>#REF!</v>
      </c>
      <c r="L675" s="27" t="e">
        <f>VLOOKUP(B675,#REF!,29,FALSE)</f>
        <v>#REF!</v>
      </c>
      <c r="M675" s="28" t="e">
        <f>IF(OR((VLOOKUP(B675,#REF!,66,FALSE)="1"),(VLOOKUP(B675,#REF!,8,FALSE)="1")),"非公開",(ROUNDDOWN(L675/K675,3)))</f>
        <v>#REF!</v>
      </c>
      <c r="N675" s="13"/>
      <c r="O675" s="13"/>
      <c r="P675" s="13"/>
      <c r="Q675" s="14" t="s">
        <v>7</v>
      </c>
    </row>
    <row r="676" spans="1:17" ht="60" customHeight="1" x14ac:dyDescent="0.15">
      <c r="A676" s="22" t="e">
        <f>VLOOKUP(B676,#REF!,75,FALSE)</f>
        <v>#REF!</v>
      </c>
      <c r="B676" s="21"/>
      <c r="C676" s="23" t="e">
        <f>VLOOKUP(B676,#REF!,76,FALSE)</f>
        <v>#REF!</v>
      </c>
      <c r="D676" s="23" t="e">
        <f t="shared" si="10"/>
        <v>#REF!</v>
      </c>
      <c r="E676" s="24" t="e">
        <f>VLOOKUP(B676,#REF!,9,FALSE)&amp;CHAR(10)&amp;(DBCS(VLOOKUP(B676,#REF!,11,FALSE))&amp;(DBCS(VLOOKUP(B676,#REF!,10,FALSE))))</f>
        <v>#REF!</v>
      </c>
      <c r="F676" s="24" t="e">
        <f>IF(VLOOKUP(B676,#REF!,63,FALSE)="01","航空自衛隊第２補給処調達部長　村岡　良雄","航空自衛隊第２補給処調達部長代理調達管理課長　奥山　英樹")</f>
        <v>#REF!</v>
      </c>
      <c r="G676" s="25" t="e">
        <f>DATEVALUE(VLOOKUP(B676,#REF!,21,FALSE))</f>
        <v>#REF!</v>
      </c>
      <c r="H676" s="24" t="e">
        <f>VLOOKUP(B676,#REF!,18,FALSE)&amp;CHAR(10)&amp;(VLOOKUP(B676,#REF!,19,FALSE))</f>
        <v>#REF!</v>
      </c>
      <c r="I676" s="26" t="e">
        <f>VLOOKUP(H676,#REF!,2,FALSE)</f>
        <v>#REF!</v>
      </c>
      <c r="J676" s="11" t="e">
        <f>IF((VLOOKUP(B676,#REF!,68,FALSE)="55"),"一般競争入札","指名競争入札")</f>
        <v>#REF!</v>
      </c>
      <c r="K676" s="27" t="e">
        <f>IF(OR((VLOOKUP(B676,#REF!,66,FALSE)="1"),(VLOOKUP(B676,#REF!,8,FALSE)="1")),"非公開",(VLOOKUP(B676,#REF!,30,"FALSE")))</f>
        <v>#REF!</v>
      </c>
      <c r="L676" s="27" t="e">
        <f>VLOOKUP(B676,#REF!,29,FALSE)</f>
        <v>#REF!</v>
      </c>
      <c r="M676" s="28" t="e">
        <f>IF(OR((VLOOKUP(B676,#REF!,66,FALSE)="1"),(VLOOKUP(B676,#REF!,8,FALSE)="1")),"非公開",(ROUNDDOWN(L676/K676,3)))</f>
        <v>#REF!</v>
      </c>
      <c r="N676" s="13"/>
      <c r="O676" s="13"/>
      <c r="P676" s="13"/>
      <c r="Q676" s="14" t="s">
        <v>7</v>
      </c>
    </row>
    <row r="677" spans="1:17" ht="60" customHeight="1" x14ac:dyDescent="0.15">
      <c r="A677" s="22" t="e">
        <f>VLOOKUP(B677,#REF!,75,FALSE)</f>
        <v>#REF!</v>
      </c>
      <c r="B677" s="21"/>
      <c r="C677" s="23" t="e">
        <f>VLOOKUP(B677,#REF!,76,FALSE)</f>
        <v>#REF!</v>
      </c>
      <c r="D677" s="23" t="e">
        <f t="shared" si="10"/>
        <v>#REF!</v>
      </c>
      <c r="E677" s="24" t="e">
        <f>VLOOKUP(B677,#REF!,9,FALSE)&amp;CHAR(10)&amp;(DBCS(VLOOKUP(B677,#REF!,11,FALSE))&amp;(DBCS(VLOOKUP(B677,#REF!,10,FALSE))))</f>
        <v>#REF!</v>
      </c>
      <c r="F677" s="24" t="e">
        <f>IF(VLOOKUP(B677,#REF!,63,FALSE)="01","航空自衛隊第２補給処調達部長　村岡　良雄","航空自衛隊第２補給処調達部長代理調達管理課長　奥山　英樹")</f>
        <v>#REF!</v>
      </c>
      <c r="G677" s="25" t="e">
        <f>DATEVALUE(VLOOKUP(B677,#REF!,21,FALSE))</f>
        <v>#REF!</v>
      </c>
      <c r="H677" s="24" t="e">
        <f>VLOOKUP(B677,#REF!,18,FALSE)&amp;CHAR(10)&amp;(VLOOKUP(B677,#REF!,19,FALSE))</f>
        <v>#REF!</v>
      </c>
      <c r="I677" s="26" t="e">
        <f>VLOOKUP(H677,#REF!,2,FALSE)</f>
        <v>#REF!</v>
      </c>
      <c r="J677" s="11" t="e">
        <f>IF((VLOOKUP(B677,#REF!,68,FALSE)="55"),"一般競争入札","指名競争入札")</f>
        <v>#REF!</v>
      </c>
      <c r="K677" s="27" t="e">
        <f>IF(OR((VLOOKUP(B677,#REF!,66,FALSE)="1"),(VLOOKUP(B677,#REF!,8,FALSE)="1")),"非公開",(VLOOKUP(B677,#REF!,30,"FALSE")))</f>
        <v>#REF!</v>
      </c>
      <c r="L677" s="27" t="e">
        <f>VLOOKUP(B677,#REF!,29,FALSE)</f>
        <v>#REF!</v>
      </c>
      <c r="M677" s="28" t="e">
        <f>IF(OR((VLOOKUP(B677,#REF!,66,FALSE)="1"),(VLOOKUP(B677,#REF!,8,FALSE)="1")),"非公開",(ROUNDDOWN(L677/K677,3)))</f>
        <v>#REF!</v>
      </c>
      <c r="N677" s="13"/>
      <c r="O677" s="13"/>
      <c r="P677" s="13"/>
      <c r="Q677" s="14" t="s">
        <v>7</v>
      </c>
    </row>
    <row r="678" spans="1:17" ht="60" customHeight="1" x14ac:dyDescent="0.15">
      <c r="A678" s="22" t="e">
        <f>VLOOKUP(B678,#REF!,75,FALSE)</f>
        <v>#REF!</v>
      </c>
      <c r="B678" s="21"/>
      <c r="C678" s="23" t="e">
        <f>VLOOKUP(B678,#REF!,76,FALSE)</f>
        <v>#REF!</v>
      </c>
      <c r="D678" s="23" t="e">
        <f t="shared" si="10"/>
        <v>#REF!</v>
      </c>
      <c r="E678" s="24" t="e">
        <f>VLOOKUP(B678,#REF!,9,FALSE)&amp;CHAR(10)&amp;(DBCS(VLOOKUP(B678,#REF!,11,FALSE))&amp;(DBCS(VLOOKUP(B678,#REF!,10,FALSE))))</f>
        <v>#REF!</v>
      </c>
      <c r="F678" s="24" t="e">
        <f>IF(VLOOKUP(B678,#REF!,63,FALSE)="01","航空自衛隊第２補給処調達部長　村岡　良雄","航空自衛隊第２補給処調達部長代理調達管理課長　奥山　英樹")</f>
        <v>#REF!</v>
      </c>
      <c r="G678" s="25" t="e">
        <f>DATEVALUE(VLOOKUP(B678,#REF!,21,FALSE))</f>
        <v>#REF!</v>
      </c>
      <c r="H678" s="24" t="e">
        <f>VLOOKUP(B678,#REF!,18,FALSE)&amp;CHAR(10)&amp;(VLOOKUP(B678,#REF!,19,FALSE))</f>
        <v>#REF!</v>
      </c>
      <c r="I678" s="26" t="e">
        <f>VLOOKUP(H678,#REF!,2,FALSE)</f>
        <v>#REF!</v>
      </c>
      <c r="J678" s="11" t="e">
        <f>IF((VLOOKUP(B678,#REF!,68,FALSE)="55"),"一般競争入札","指名競争入札")</f>
        <v>#REF!</v>
      </c>
      <c r="K678" s="27" t="e">
        <f>IF(OR((VLOOKUP(B678,#REF!,66,FALSE)="1"),(VLOOKUP(B678,#REF!,8,FALSE)="1")),"非公開",(VLOOKUP(B678,#REF!,30,"FALSE")))</f>
        <v>#REF!</v>
      </c>
      <c r="L678" s="27" t="e">
        <f>VLOOKUP(B678,#REF!,29,FALSE)</f>
        <v>#REF!</v>
      </c>
      <c r="M678" s="28" t="e">
        <f>IF(OR((VLOOKUP(B678,#REF!,66,FALSE)="1"),(VLOOKUP(B678,#REF!,8,FALSE)="1")),"非公開",(ROUNDDOWN(L678/K678,3)))</f>
        <v>#REF!</v>
      </c>
      <c r="N678" s="13"/>
      <c r="O678" s="13"/>
      <c r="P678" s="13"/>
      <c r="Q678" s="14" t="s">
        <v>7</v>
      </c>
    </row>
    <row r="679" spans="1:17" ht="60" customHeight="1" x14ac:dyDescent="0.15">
      <c r="A679" s="22" t="e">
        <f>VLOOKUP(B679,#REF!,75,FALSE)</f>
        <v>#REF!</v>
      </c>
      <c r="B679" s="21"/>
      <c r="C679" s="23" t="e">
        <f>VLOOKUP(B679,#REF!,76,FALSE)</f>
        <v>#REF!</v>
      </c>
      <c r="D679" s="23" t="e">
        <f t="shared" si="10"/>
        <v>#REF!</v>
      </c>
      <c r="E679" s="24" t="e">
        <f>VLOOKUP(B679,#REF!,9,FALSE)&amp;CHAR(10)&amp;(DBCS(VLOOKUP(B679,#REF!,11,FALSE))&amp;(DBCS(VLOOKUP(B679,#REF!,10,FALSE))))</f>
        <v>#REF!</v>
      </c>
      <c r="F679" s="24" t="e">
        <f>IF(VLOOKUP(B679,#REF!,63,FALSE)="01","航空自衛隊第２補給処調達部長　村岡　良雄","航空自衛隊第２補給処調達部長代理調達管理課長　奥山　英樹")</f>
        <v>#REF!</v>
      </c>
      <c r="G679" s="25" t="e">
        <f>DATEVALUE(VLOOKUP(B679,#REF!,21,FALSE))</f>
        <v>#REF!</v>
      </c>
      <c r="H679" s="24" t="e">
        <f>VLOOKUP(B679,#REF!,18,FALSE)&amp;CHAR(10)&amp;(VLOOKUP(B679,#REF!,19,FALSE))</f>
        <v>#REF!</v>
      </c>
      <c r="I679" s="26" t="e">
        <f>VLOOKUP(H679,#REF!,2,FALSE)</f>
        <v>#REF!</v>
      </c>
      <c r="J679" s="11" t="e">
        <f>IF((VLOOKUP(B679,#REF!,68,FALSE)="55"),"一般競争入札","指名競争入札")</f>
        <v>#REF!</v>
      </c>
      <c r="K679" s="27" t="e">
        <f>IF(OR((VLOOKUP(B679,#REF!,66,FALSE)="1"),(VLOOKUP(B679,#REF!,8,FALSE)="1")),"非公開",(VLOOKUP(B679,#REF!,30,"FALSE")))</f>
        <v>#REF!</v>
      </c>
      <c r="L679" s="27" t="e">
        <f>VLOOKUP(B679,#REF!,29,FALSE)</f>
        <v>#REF!</v>
      </c>
      <c r="M679" s="28" t="e">
        <f>IF(OR((VLOOKUP(B679,#REF!,66,FALSE)="1"),(VLOOKUP(B679,#REF!,8,FALSE)="1")),"非公開",(ROUNDDOWN(L679/K679,3)))</f>
        <v>#REF!</v>
      </c>
      <c r="N679" s="13"/>
      <c r="O679" s="13"/>
      <c r="P679" s="13"/>
      <c r="Q679" s="14" t="s">
        <v>7</v>
      </c>
    </row>
    <row r="680" spans="1:17" ht="60" customHeight="1" x14ac:dyDescent="0.15">
      <c r="A680" s="22" t="e">
        <f>VLOOKUP(B680,#REF!,75,FALSE)</f>
        <v>#REF!</v>
      </c>
      <c r="B680" s="21"/>
      <c r="C680" s="23" t="e">
        <f>VLOOKUP(B680,#REF!,76,FALSE)</f>
        <v>#REF!</v>
      </c>
      <c r="D680" s="23" t="e">
        <f t="shared" si="10"/>
        <v>#REF!</v>
      </c>
      <c r="E680" s="24" t="e">
        <f>VLOOKUP(B680,#REF!,9,FALSE)&amp;CHAR(10)&amp;(DBCS(VLOOKUP(B680,#REF!,11,FALSE))&amp;(DBCS(VLOOKUP(B680,#REF!,10,FALSE))))</f>
        <v>#REF!</v>
      </c>
      <c r="F680" s="24" t="e">
        <f>IF(VLOOKUP(B680,#REF!,63,FALSE)="01","航空自衛隊第２補給処調達部長　村岡　良雄","航空自衛隊第２補給処調達部長代理調達管理課長　奥山　英樹")</f>
        <v>#REF!</v>
      </c>
      <c r="G680" s="25" t="e">
        <f>DATEVALUE(VLOOKUP(B680,#REF!,21,FALSE))</f>
        <v>#REF!</v>
      </c>
      <c r="H680" s="24" t="e">
        <f>VLOOKUP(B680,#REF!,18,FALSE)&amp;CHAR(10)&amp;(VLOOKUP(B680,#REF!,19,FALSE))</f>
        <v>#REF!</v>
      </c>
      <c r="I680" s="26" t="e">
        <f>VLOOKUP(H680,#REF!,2,FALSE)</f>
        <v>#REF!</v>
      </c>
      <c r="J680" s="11" t="e">
        <f>IF((VLOOKUP(B680,#REF!,68,FALSE)="55"),"一般競争入札","指名競争入札")</f>
        <v>#REF!</v>
      </c>
      <c r="K680" s="27" t="e">
        <f>IF(OR((VLOOKUP(B680,#REF!,66,FALSE)="1"),(VLOOKUP(B680,#REF!,8,FALSE)="1")),"非公開",(VLOOKUP(B680,#REF!,30,"FALSE")))</f>
        <v>#REF!</v>
      </c>
      <c r="L680" s="27" t="e">
        <f>VLOOKUP(B680,#REF!,29,FALSE)</f>
        <v>#REF!</v>
      </c>
      <c r="M680" s="28" t="e">
        <f>IF(OR((VLOOKUP(B680,#REF!,66,FALSE)="1"),(VLOOKUP(B680,#REF!,8,FALSE)="1")),"非公開",(ROUNDDOWN(L680/K680,3)))</f>
        <v>#REF!</v>
      </c>
      <c r="N680" s="13"/>
      <c r="O680" s="13"/>
      <c r="P680" s="13"/>
      <c r="Q680" s="14" t="s">
        <v>7</v>
      </c>
    </row>
    <row r="681" spans="1:17" ht="60" customHeight="1" x14ac:dyDescent="0.15">
      <c r="A681" s="22" t="e">
        <f>VLOOKUP(B681,#REF!,75,FALSE)</f>
        <v>#REF!</v>
      </c>
      <c r="B681" s="21"/>
      <c r="C681" s="23" t="e">
        <f>VLOOKUP(B681,#REF!,76,FALSE)</f>
        <v>#REF!</v>
      </c>
      <c r="D681" s="23" t="e">
        <f t="shared" si="10"/>
        <v>#REF!</v>
      </c>
      <c r="E681" s="24" t="e">
        <f>VLOOKUP(B681,#REF!,9,FALSE)&amp;CHAR(10)&amp;(DBCS(VLOOKUP(B681,#REF!,11,FALSE))&amp;(DBCS(VLOOKUP(B681,#REF!,10,FALSE))))</f>
        <v>#REF!</v>
      </c>
      <c r="F681" s="24" t="e">
        <f>IF(VLOOKUP(B681,#REF!,63,FALSE)="01","航空自衛隊第２補給処調達部長　村岡　良雄","航空自衛隊第２補給処調達部長代理調達管理課長　奥山　英樹")</f>
        <v>#REF!</v>
      </c>
      <c r="G681" s="25" t="e">
        <f>DATEVALUE(VLOOKUP(B681,#REF!,21,FALSE))</f>
        <v>#REF!</v>
      </c>
      <c r="H681" s="24" t="e">
        <f>VLOOKUP(B681,#REF!,18,FALSE)&amp;CHAR(10)&amp;(VLOOKUP(B681,#REF!,19,FALSE))</f>
        <v>#REF!</v>
      </c>
      <c r="I681" s="26" t="e">
        <f>VLOOKUP(H681,#REF!,2,FALSE)</f>
        <v>#REF!</v>
      </c>
      <c r="J681" s="11" t="e">
        <f>IF((VLOOKUP(B681,#REF!,68,FALSE)="55"),"一般競争入札","指名競争入札")</f>
        <v>#REF!</v>
      </c>
      <c r="K681" s="27" t="e">
        <f>IF(OR((VLOOKUP(B681,#REF!,66,FALSE)="1"),(VLOOKUP(B681,#REF!,8,FALSE)="1")),"非公開",(VLOOKUP(B681,#REF!,30,"FALSE")))</f>
        <v>#REF!</v>
      </c>
      <c r="L681" s="27" t="e">
        <f>VLOOKUP(B681,#REF!,29,FALSE)</f>
        <v>#REF!</v>
      </c>
      <c r="M681" s="28" t="e">
        <f>IF(OR((VLOOKUP(B681,#REF!,66,FALSE)="1"),(VLOOKUP(B681,#REF!,8,FALSE)="1")),"非公開",(ROUNDDOWN(L681/K681,3)))</f>
        <v>#REF!</v>
      </c>
      <c r="N681" s="13"/>
      <c r="O681" s="13"/>
      <c r="P681" s="13"/>
      <c r="Q681" s="14" t="s">
        <v>7</v>
      </c>
    </row>
    <row r="682" spans="1:17" ht="60" customHeight="1" x14ac:dyDescent="0.15">
      <c r="A682" s="22" t="e">
        <f>VLOOKUP(B682,#REF!,75,FALSE)</f>
        <v>#REF!</v>
      </c>
      <c r="B682" s="21"/>
      <c r="C682" s="23" t="e">
        <f>VLOOKUP(B682,#REF!,76,FALSE)</f>
        <v>#REF!</v>
      </c>
      <c r="D682" s="23" t="e">
        <f t="shared" si="10"/>
        <v>#REF!</v>
      </c>
      <c r="E682" s="24" t="e">
        <f>VLOOKUP(B682,#REF!,9,FALSE)&amp;CHAR(10)&amp;(DBCS(VLOOKUP(B682,#REF!,11,FALSE))&amp;(DBCS(VLOOKUP(B682,#REF!,10,FALSE))))</f>
        <v>#REF!</v>
      </c>
      <c r="F682" s="24" t="e">
        <f>IF(VLOOKUP(B682,#REF!,63,FALSE)="01","航空自衛隊第２補給処調達部長　村岡　良雄","航空自衛隊第２補給処調達部長代理調達管理課長　奥山　英樹")</f>
        <v>#REF!</v>
      </c>
      <c r="G682" s="25" t="e">
        <f>DATEVALUE(VLOOKUP(B682,#REF!,21,FALSE))</f>
        <v>#REF!</v>
      </c>
      <c r="H682" s="24" t="e">
        <f>VLOOKUP(B682,#REF!,18,FALSE)&amp;CHAR(10)&amp;(VLOOKUP(B682,#REF!,19,FALSE))</f>
        <v>#REF!</v>
      </c>
      <c r="I682" s="26" t="e">
        <f>VLOOKUP(H682,#REF!,2,FALSE)</f>
        <v>#REF!</v>
      </c>
      <c r="J682" s="11" t="e">
        <f>IF((VLOOKUP(B682,#REF!,68,FALSE)="55"),"一般競争入札","指名競争入札")</f>
        <v>#REF!</v>
      </c>
      <c r="K682" s="27" t="e">
        <f>IF(OR((VLOOKUP(B682,#REF!,66,FALSE)="1"),(VLOOKUP(B682,#REF!,8,FALSE)="1")),"非公開",(VLOOKUP(B682,#REF!,30,"FALSE")))</f>
        <v>#REF!</v>
      </c>
      <c r="L682" s="27" t="e">
        <f>VLOOKUP(B682,#REF!,29,FALSE)</f>
        <v>#REF!</v>
      </c>
      <c r="M682" s="28" t="e">
        <f>IF(OR((VLOOKUP(B682,#REF!,66,FALSE)="1"),(VLOOKUP(B682,#REF!,8,FALSE)="1")),"非公開",(ROUNDDOWN(L682/K682,3)))</f>
        <v>#REF!</v>
      </c>
      <c r="N682" s="13"/>
      <c r="O682" s="13"/>
      <c r="P682" s="13"/>
      <c r="Q682" s="14" t="s">
        <v>7</v>
      </c>
    </row>
    <row r="683" spans="1:17" ht="60" customHeight="1" x14ac:dyDescent="0.15">
      <c r="A683" s="22" t="e">
        <f>VLOOKUP(B683,#REF!,75,FALSE)</f>
        <v>#REF!</v>
      </c>
      <c r="B683" s="21"/>
      <c r="C683" s="23" t="e">
        <f>VLOOKUP(B683,#REF!,76,FALSE)</f>
        <v>#REF!</v>
      </c>
      <c r="D683" s="23" t="e">
        <f t="shared" si="10"/>
        <v>#REF!</v>
      </c>
      <c r="E683" s="24" t="e">
        <f>VLOOKUP(B683,#REF!,9,FALSE)&amp;CHAR(10)&amp;(DBCS(VLOOKUP(B683,#REF!,11,FALSE))&amp;(DBCS(VLOOKUP(B683,#REF!,10,FALSE))))</f>
        <v>#REF!</v>
      </c>
      <c r="F683" s="24" t="e">
        <f>IF(VLOOKUP(B683,#REF!,63,FALSE)="01","航空自衛隊第２補給処調達部長　村岡　良雄","航空自衛隊第２補給処調達部長代理調達管理課長　奥山　英樹")</f>
        <v>#REF!</v>
      </c>
      <c r="G683" s="25" t="e">
        <f>DATEVALUE(VLOOKUP(B683,#REF!,21,FALSE))</f>
        <v>#REF!</v>
      </c>
      <c r="H683" s="24" t="e">
        <f>VLOOKUP(B683,#REF!,18,FALSE)&amp;CHAR(10)&amp;(VLOOKUP(B683,#REF!,19,FALSE))</f>
        <v>#REF!</v>
      </c>
      <c r="I683" s="26" t="e">
        <f>VLOOKUP(H683,#REF!,2,FALSE)</f>
        <v>#REF!</v>
      </c>
      <c r="J683" s="11" t="e">
        <f>IF((VLOOKUP(B683,#REF!,68,FALSE)="55"),"一般競争入札","指名競争入札")</f>
        <v>#REF!</v>
      </c>
      <c r="K683" s="27" t="e">
        <f>IF(OR((VLOOKUP(B683,#REF!,66,FALSE)="1"),(VLOOKUP(B683,#REF!,8,FALSE)="1")),"非公開",(VLOOKUP(B683,#REF!,30,"FALSE")))</f>
        <v>#REF!</v>
      </c>
      <c r="L683" s="27" t="e">
        <f>VLOOKUP(B683,#REF!,29,FALSE)</f>
        <v>#REF!</v>
      </c>
      <c r="M683" s="28" t="e">
        <f>IF(OR((VLOOKUP(B683,#REF!,66,FALSE)="1"),(VLOOKUP(B683,#REF!,8,FALSE)="1")),"非公開",(ROUNDDOWN(L683/K683,3)))</f>
        <v>#REF!</v>
      </c>
      <c r="N683" s="13"/>
      <c r="O683" s="13"/>
      <c r="P683" s="13"/>
      <c r="Q683" s="14" t="s">
        <v>7</v>
      </c>
    </row>
    <row r="684" spans="1:17" ht="60" customHeight="1" x14ac:dyDescent="0.15">
      <c r="A684" s="22" t="e">
        <f>VLOOKUP(B684,#REF!,75,FALSE)</f>
        <v>#REF!</v>
      </c>
      <c r="B684" s="21"/>
      <c r="C684" s="23" t="e">
        <f>VLOOKUP(B684,#REF!,76,FALSE)</f>
        <v>#REF!</v>
      </c>
      <c r="D684" s="23" t="e">
        <f t="shared" si="10"/>
        <v>#REF!</v>
      </c>
      <c r="E684" s="24" t="e">
        <f>VLOOKUP(B684,#REF!,9,FALSE)&amp;CHAR(10)&amp;(DBCS(VLOOKUP(B684,#REF!,11,FALSE))&amp;(DBCS(VLOOKUP(B684,#REF!,10,FALSE))))</f>
        <v>#REF!</v>
      </c>
      <c r="F684" s="24" t="e">
        <f>IF(VLOOKUP(B684,#REF!,63,FALSE)="01","航空自衛隊第２補給処調達部長　村岡　良雄","航空自衛隊第２補給処調達部長代理調達管理課長　奥山　英樹")</f>
        <v>#REF!</v>
      </c>
      <c r="G684" s="25" t="e">
        <f>DATEVALUE(VLOOKUP(B684,#REF!,21,FALSE))</f>
        <v>#REF!</v>
      </c>
      <c r="H684" s="24" t="e">
        <f>VLOOKUP(B684,#REF!,18,FALSE)&amp;CHAR(10)&amp;(VLOOKUP(B684,#REF!,19,FALSE))</f>
        <v>#REF!</v>
      </c>
      <c r="I684" s="26" t="e">
        <f>VLOOKUP(H684,#REF!,2,FALSE)</f>
        <v>#REF!</v>
      </c>
      <c r="J684" s="11" t="e">
        <f>IF((VLOOKUP(B684,#REF!,68,FALSE)="55"),"一般競争入札","指名競争入札")</f>
        <v>#REF!</v>
      </c>
      <c r="K684" s="27" t="e">
        <f>IF(OR((VLOOKUP(B684,#REF!,66,FALSE)="1"),(VLOOKUP(B684,#REF!,8,FALSE)="1")),"非公開",(VLOOKUP(B684,#REF!,30,"FALSE")))</f>
        <v>#REF!</v>
      </c>
      <c r="L684" s="27" t="e">
        <f>VLOOKUP(B684,#REF!,29,FALSE)</f>
        <v>#REF!</v>
      </c>
      <c r="M684" s="28" t="e">
        <f>IF(OR((VLOOKUP(B684,#REF!,66,FALSE)="1"),(VLOOKUP(B684,#REF!,8,FALSE)="1")),"非公開",(ROUNDDOWN(L684/K684,3)))</f>
        <v>#REF!</v>
      </c>
      <c r="N684" s="13"/>
      <c r="O684" s="13"/>
      <c r="P684" s="13"/>
      <c r="Q684" s="14" t="s">
        <v>7</v>
      </c>
    </row>
    <row r="685" spans="1:17" ht="60" customHeight="1" x14ac:dyDescent="0.15">
      <c r="A685" s="22" t="e">
        <f>VLOOKUP(B685,#REF!,75,FALSE)</f>
        <v>#REF!</v>
      </c>
      <c r="B685" s="21"/>
      <c r="C685" s="23" t="e">
        <f>VLOOKUP(B685,#REF!,76,FALSE)</f>
        <v>#REF!</v>
      </c>
      <c r="D685" s="23" t="e">
        <f t="shared" si="10"/>
        <v>#REF!</v>
      </c>
      <c r="E685" s="24" t="e">
        <f>VLOOKUP(B685,#REF!,9,FALSE)&amp;CHAR(10)&amp;(DBCS(VLOOKUP(B685,#REF!,11,FALSE))&amp;(DBCS(VLOOKUP(B685,#REF!,10,FALSE))))</f>
        <v>#REF!</v>
      </c>
      <c r="F685" s="24" t="e">
        <f>IF(VLOOKUP(B685,#REF!,63,FALSE)="01","航空自衛隊第２補給処調達部長　村岡　良雄","航空自衛隊第２補給処調達部長代理調達管理課長　奥山　英樹")</f>
        <v>#REF!</v>
      </c>
      <c r="G685" s="25" t="e">
        <f>DATEVALUE(VLOOKUP(B685,#REF!,21,FALSE))</f>
        <v>#REF!</v>
      </c>
      <c r="H685" s="24" t="e">
        <f>VLOOKUP(B685,#REF!,18,FALSE)&amp;CHAR(10)&amp;(VLOOKUP(B685,#REF!,19,FALSE))</f>
        <v>#REF!</v>
      </c>
      <c r="I685" s="26" t="e">
        <f>VLOOKUP(H685,#REF!,2,FALSE)</f>
        <v>#REF!</v>
      </c>
      <c r="J685" s="11" t="e">
        <f>IF((VLOOKUP(B685,#REF!,68,FALSE)="55"),"一般競争入札","指名競争入札")</f>
        <v>#REF!</v>
      </c>
      <c r="K685" s="27" t="e">
        <f>IF(OR((VLOOKUP(B685,#REF!,66,FALSE)="1"),(VLOOKUP(B685,#REF!,8,FALSE)="1")),"非公開",(VLOOKUP(B685,#REF!,30,"FALSE")))</f>
        <v>#REF!</v>
      </c>
      <c r="L685" s="27" t="e">
        <f>VLOOKUP(B685,#REF!,29,FALSE)</f>
        <v>#REF!</v>
      </c>
      <c r="M685" s="28" t="e">
        <f>IF(OR((VLOOKUP(B685,#REF!,66,FALSE)="1"),(VLOOKUP(B685,#REF!,8,FALSE)="1")),"非公開",(ROUNDDOWN(L685/K685,3)))</f>
        <v>#REF!</v>
      </c>
      <c r="N685" s="13"/>
      <c r="O685" s="13"/>
      <c r="P685" s="13"/>
      <c r="Q685" s="14" t="s">
        <v>7</v>
      </c>
    </row>
    <row r="686" spans="1:17" ht="60" customHeight="1" x14ac:dyDescent="0.15">
      <c r="A686" s="22" t="e">
        <f>VLOOKUP(B686,#REF!,75,FALSE)</f>
        <v>#REF!</v>
      </c>
      <c r="B686" s="21"/>
      <c r="C686" s="23" t="e">
        <f>VLOOKUP(B686,#REF!,76,FALSE)</f>
        <v>#REF!</v>
      </c>
      <c r="D686" s="23" t="e">
        <f t="shared" si="10"/>
        <v>#REF!</v>
      </c>
      <c r="E686" s="24" t="e">
        <f>VLOOKUP(B686,#REF!,9,FALSE)&amp;CHAR(10)&amp;(DBCS(VLOOKUP(B686,#REF!,11,FALSE))&amp;(DBCS(VLOOKUP(B686,#REF!,10,FALSE))))</f>
        <v>#REF!</v>
      </c>
      <c r="F686" s="24" t="e">
        <f>IF(VLOOKUP(B686,#REF!,63,FALSE)="01","航空自衛隊第２補給処調達部長　村岡　良雄","航空自衛隊第２補給処調達部長代理調達管理課長　奥山　英樹")</f>
        <v>#REF!</v>
      </c>
      <c r="G686" s="25" t="e">
        <f>DATEVALUE(VLOOKUP(B686,#REF!,21,FALSE))</f>
        <v>#REF!</v>
      </c>
      <c r="H686" s="24" t="e">
        <f>VLOOKUP(B686,#REF!,18,FALSE)&amp;CHAR(10)&amp;(VLOOKUP(B686,#REF!,19,FALSE))</f>
        <v>#REF!</v>
      </c>
      <c r="I686" s="26" t="e">
        <f>VLOOKUP(H686,#REF!,2,FALSE)</f>
        <v>#REF!</v>
      </c>
      <c r="J686" s="11" t="e">
        <f>IF((VLOOKUP(B686,#REF!,68,FALSE)="55"),"一般競争入札","指名競争入札")</f>
        <v>#REF!</v>
      </c>
      <c r="K686" s="27" t="e">
        <f>IF(OR((VLOOKUP(B686,#REF!,66,FALSE)="1"),(VLOOKUP(B686,#REF!,8,FALSE)="1")),"非公開",(VLOOKUP(B686,#REF!,30,"FALSE")))</f>
        <v>#REF!</v>
      </c>
      <c r="L686" s="27" t="e">
        <f>VLOOKUP(B686,#REF!,29,FALSE)</f>
        <v>#REF!</v>
      </c>
      <c r="M686" s="28" t="e">
        <f>IF(OR((VLOOKUP(B686,#REF!,66,FALSE)="1"),(VLOOKUP(B686,#REF!,8,FALSE)="1")),"非公開",(ROUNDDOWN(L686/K686,3)))</f>
        <v>#REF!</v>
      </c>
      <c r="N686" s="13"/>
      <c r="O686" s="13"/>
      <c r="P686" s="13"/>
      <c r="Q686" s="14" t="s">
        <v>7</v>
      </c>
    </row>
    <row r="687" spans="1:17" ht="60" customHeight="1" x14ac:dyDescent="0.15">
      <c r="A687" s="22" t="e">
        <f>VLOOKUP(B687,#REF!,75,FALSE)</f>
        <v>#REF!</v>
      </c>
      <c r="B687" s="21"/>
      <c r="C687" s="23" t="e">
        <f>VLOOKUP(B687,#REF!,76,FALSE)</f>
        <v>#REF!</v>
      </c>
      <c r="D687" s="23" t="e">
        <f t="shared" si="10"/>
        <v>#REF!</v>
      </c>
      <c r="E687" s="24" t="e">
        <f>VLOOKUP(B687,#REF!,9,FALSE)&amp;CHAR(10)&amp;(DBCS(VLOOKUP(B687,#REF!,11,FALSE))&amp;(DBCS(VLOOKUP(B687,#REF!,10,FALSE))))</f>
        <v>#REF!</v>
      </c>
      <c r="F687" s="24" t="e">
        <f>IF(VLOOKUP(B687,#REF!,63,FALSE)="01","航空自衛隊第２補給処調達部長　村岡　良雄","航空自衛隊第２補給処調達部長代理調達管理課長　奥山　英樹")</f>
        <v>#REF!</v>
      </c>
      <c r="G687" s="25" t="e">
        <f>DATEVALUE(VLOOKUP(B687,#REF!,21,FALSE))</f>
        <v>#REF!</v>
      </c>
      <c r="H687" s="24" t="e">
        <f>VLOOKUP(B687,#REF!,18,FALSE)&amp;CHAR(10)&amp;(VLOOKUP(B687,#REF!,19,FALSE))</f>
        <v>#REF!</v>
      </c>
      <c r="I687" s="26" t="e">
        <f>VLOOKUP(H687,#REF!,2,FALSE)</f>
        <v>#REF!</v>
      </c>
      <c r="J687" s="11" t="e">
        <f>IF((VLOOKUP(B687,#REF!,68,FALSE)="55"),"一般競争入札","指名競争入札")</f>
        <v>#REF!</v>
      </c>
      <c r="K687" s="27" t="e">
        <f>IF(OR((VLOOKUP(B687,#REF!,66,FALSE)="1"),(VLOOKUP(B687,#REF!,8,FALSE)="1")),"非公開",(VLOOKUP(B687,#REF!,30,"FALSE")))</f>
        <v>#REF!</v>
      </c>
      <c r="L687" s="27" t="e">
        <f>VLOOKUP(B687,#REF!,29,FALSE)</f>
        <v>#REF!</v>
      </c>
      <c r="M687" s="28" t="e">
        <f>IF(OR((VLOOKUP(B687,#REF!,66,FALSE)="1"),(VLOOKUP(B687,#REF!,8,FALSE)="1")),"非公開",(ROUNDDOWN(L687/K687,3)))</f>
        <v>#REF!</v>
      </c>
      <c r="N687" s="13"/>
      <c r="O687" s="13"/>
      <c r="P687" s="13"/>
      <c r="Q687" s="14" t="s">
        <v>7</v>
      </c>
    </row>
    <row r="688" spans="1:17" ht="60" customHeight="1" x14ac:dyDescent="0.15">
      <c r="A688" s="22" t="e">
        <f>VLOOKUP(B688,#REF!,75,FALSE)</f>
        <v>#REF!</v>
      </c>
      <c r="B688" s="21"/>
      <c r="C688" s="23" t="e">
        <f>VLOOKUP(B688,#REF!,76,FALSE)</f>
        <v>#REF!</v>
      </c>
      <c r="D688" s="23" t="e">
        <f t="shared" si="10"/>
        <v>#REF!</v>
      </c>
      <c r="E688" s="24" t="e">
        <f>VLOOKUP(B688,#REF!,9,FALSE)&amp;CHAR(10)&amp;(DBCS(VLOOKUP(B688,#REF!,11,FALSE))&amp;(DBCS(VLOOKUP(B688,#REF!,10,FALSE))))</f>
        <v>#REF!</v>
      </c>
      <c r="F688" s="24" t="e">
        <f>IF(VLOOKUP(B688,#REF!,63,FALSE)="01","航空自衛隊第２補給処調達部長　村岡　良雄","航空自衛隊第２補給処調達部長代理調達管理課長　奥山　英樹")</f>
        <v>#REF!</v>
      </c>
      <c r="G688" s="25" t="e">
        <f>DATEVALUE(VLOOKUP(B688,#REF!,21,FALSE))</f>
        <v>#REF!</v>
      </c>
      <c r="H688" s="24" t="e">
        <f>VLOOKUP(B688,#REF!,18,FALSE)&amp;CHAR(10)&amp;(VLOOKUP(B688,#REF!,19,FALSE))</f>
        <v>#REF!</v>
      </c>
      <c r="I688" s="26" t="e">
        <f>VLOOKUP(H688,#REF!,2,FALSE)</f>
        <v>#REF!</v>
      </c>
      <c r="J688" s="11" t="e">
        <f>IF((VLOOKUP(B688,#REF!,68,FALSE)="55"),"一般競争入札","指名競争入札")</f>
        <v>#REF!</v>
      </c>
      <c r="K688" s="27" t="e">
        <f>IF(OR((VLOOKUP(B688,#REF!,66,FALSE)="1"),(VLOOKUP(B688,#REF!,8,FALSE)="1")),"非公開",(VLOOKUP(B688,#REF!,30,"FALSE")))</f>
        <v>#REF!</v>
      </c>
      <c r="L688" s="27" t="e">
        <f>VLOOKUP(B688,#REF!,29,FALSE)</f>
        <v>#REF!</v>
      </c>
      <c r="M688" s="28" t="e">
        <f>IF(OR((VLOOKUP(B688,#REF!,66,FALSE)="1"),(VLOOKUP(B688,#REF!,8,FALSE)="1")),"非公開",(ROUNDDOWN(L688/K688,3)))</f>
        <v>#REF!</v>
      </c>
      <c r="N688" s="13"/>
      <c r="O688" s="13"/>
      <c r="P688" s="13"/>
      <c r="Q688" s="14" t="s">
        <v>7</v>
      </c>
    </row>
    <row r="689" spans="1:17" ht="60" customHeight="1" x14ac:dyDescent="0.15">
      <c r="A689" s="22" t="e">
        <f>VLOOKUP(B689,#REF!,75,FALSE)</f>
        <v>#REF!</v>
      </c>
      <c r="B689" s="21"/>
      <c r="C689" s="23" t="e">
        <f>VLOOKUP(B689,#REF!,76,FALSE)</f>
        <v>#REF!</v>
      </c>
      <c r="D689" s="23" t="e">
        <f t="shared" si="10"/>
        <v>#REF!</v>
      </c>
      <c r="E689" s="24" t="e">
        <f>VLOOKUP(B689,#REF!,9,FALSE)&amp;CHAR(10)&amp;(DBCS(VLOOKUP(B689,#REF!,11,FALSE))&amp;(DBCS(VLOOKUP(B689,#REF!,10,FALSE))))</f>
        <v>#REF!</v>
      </c>
      <c r="F689" s="24" t="e">
        <f>IF(VLOOKUP(B689,#REF!,63,FALSE)="01","航空自衛隊第２補給処調達部長　村岡　良雄","航空自衛隊第２補給処調達部長代理調達管理課長　奥山　英樹")</f>
        <v>#REF!</v>
      </c>
      <c r="G689" s="25" t="e">
        <f>DATEVALUE(VLOOKUP(B689,#REF!,21,FALSE))</f>
        <v>#REF!</v>
      </c>
      <c r="H689" s="24" t="e">
        <f>VLOOKUP(B689,#REF!,18,FALSE)&amp;CHAR(10)&amp;(VLOOKUP(B689,#REF!,19,FALSE))</f>
        <v>#REF!</v>
      </c>
      <c r="I689" s="26" t="e">
        <f>VLOOKUP(H689,#REF!,2,FALSE)</f>
        <v>#REF!</v>
      </c>
      <c r="J689" s="11" t="e">
        <f>IF((VLOOKUP(B689,#REF!,68,FALSE)="55"),"一般競争入札","指名競争入札")</f>
        <v>#REF!</v>
      </c>
      <c r="K689" s="27" t="e">
        <f>IF(OR((VLOOKUP(B689,#REF!,66,FALSE)="1"),(VLOOKUP(B689,#REF!,8,FALSE)="1")),"非公開",(VLOOKUP(B689,#REF!,30,"FALSE")))</f>
        <v>#REF!</v>
      </c>
      <c r="L689" s="27" t="e">
        <f>VLOOKUP(B689,#REF!,29,FALSE)</f>
        <v>#REF!</v>
      </c>
      <c r="M689" s="28" t="e">
        <f>IF(OR((VLOOKUP(B689,#REF!,66,FALSE)="1"),(VLOOKUP(B689,#REF!,8,FALSE)="1")),"非公開",(ROUNDDOWN(L689/K689,3)))</f>
        <v>#REF!</v>
      </c>
      <c r="N689" s="13"/>
      <c r="O689" s="13"/>
      <c r="P689" s="13"/>
      <c r="Q689" s="14" t="s">
        <v>7</v>
      </c>
    </row>
    <row r="690" spans="1:17" ht="60" customHeight="1" x14ac:dyDescent="0.15">
      <c r="A690" s="22" t="e">
        <f>VLOOKUP(B690,#REF!,75,FALSE)</f>
        <v>#REF!</v>
      </c>
      <c r="B690" s="21"/>
      <c r="C690" s="23" t="e">
        <f>VLOOKUP(B690,#REF!,76,FALSE)</f>
        <v>#REF!</v>
      </c>
      <c r="D690" s="23" t="e">
        <f t="shared" si="10"/>
        <v>#REF!</v>
      </c>
      <c r="E690" s="24" t="e">
        <f>VLOOKUP(B690,#REF!,9,FALSE)&amp;CHAR(10)&amp;(DBCS(VLOOKUP(B690,#REF!,11,FALSE))&amp;(DBCS(VLOOKUP(B690,#REF!,10,FALSE))))</f>
        <v>#REF!</v>
      </c>
      <c r="F690" s="24" t="e">
        <f>IF(VLOOKUP(B690,#REF!,63,FALSE)="01","航空自衛隊第２補給処調達部長　村岡　良雄","航空自衛隊第２補給処調達部長代理調達管理課長　奥山　英樹")</f>
        <v>#REF!</v>
      </c>
      <c r="G690" s="25" t="e">
        <f>DATEVALUE(VLOOKUP(B690,#REF!,21,FALSE))</f>
        <v>#REF!</v>
      </c>
      <c r="H690" s="24" t="e">
        <f>VLOOKUP(B690,#REF!,18,FALSE)&amp;CHAR(10)&amp;(VLOOKUP(B690,#REF!,19,FALSE))</f>
        <v>#REF!</v>
      </c>
      <c r="I690" s="26" t="e">
        <f>VLOOKUP(H690,#REF!,2,FALSE)</f>
        <v>#REF!</v>
      </c>
      <c r="J690" s="11" t="e">
        <f>IF((VLOOKUP(B690,#REF!,68,FALSE)="55"),"一般競争入札","指名競争入札")</f>
        <v>#REF!</v>
      </c>
      <c r="K690" s="27" t="e">
        <f>IF(OR((VLOOKUP(B690,#REF!,66,FALSE)="1"),(VLOOKUP(B690,#REF!,8,FALSE)="1")),"非公開",(VLOOKUP(B690,#REF!,30,"FALSE")))</f>
        <v>#REF!</v>
      </c>
      <c r="L690" s="27" t="e">
        <f>VLOOKUP(B690,#REF!,29,FALSE)</f>
        <v>#REF!</v>
      </c>
      <c r="M690" s="28" t="e">
        <f>IF(OR((VLOOKUP(B690,#REF!,66,FALSE)="1"),(VLOOKUP(B690,#REF!,8,FALSE)="1")),"非公開",(ROUNDDOWN(L690/K690,3)))</f>
        <v>#REF!</v>
      </c>
      <c r="N690" s="13"/>
      <c r="O690" s="13"/>
      <c r="P690" s="13"/>
      <c r="Q690" s="14" t="s">
        <v>7</v>
      </c>
    </row>
    <row r="691" spans="1:17" ht="60" customHeight="1" x14ac:dyDescent="0.15">
      <c r="A691" s="22" t="e">
        <f>VLOOKUP(B691,#REF!,75,FALSE)</f>
        <v>#REF!</v>
      </c>
      <c r="B691" s="21"/>
      <c r="C691" s="23" t="e">
        <f>VLOOKUP(B691,#REF!,76,FALSE)</f>
        <v>#REF!</v>
      </c>
      <c r="D691" s="23" t="e">
        <f t="shared" si="10"/>
        <v>#REF!</v>
      </c>
      <c r="E691" s="24" t="e">
        <f>VLOOKUP(B691,#REF!,9,FALSE)&amp;CHAR(10)&amp;(DBCS(VLOOKUP(B691,#REF!,11,FALSE))&amp;(DBCS(VLOOKUP(B691,#REF!,10,FALSE))))</f>
        <v>#REF!</v>
      </c>
      <c r="F691" s="24" t="e">
        <f>IF(VLOOKUP(B691,#REF!,63,FALSE)="01","航空自衛隊第２補給処調達部長　村岡　良雄","航空自衛隊第２補給処調達部長代理調達管理課長　奥山　英樹")</f>
        <v>#REF!</v>
      </c>
      <c r="G691" s="25" t="e">
        <f>DATEVALUE(VLOOKUP(B691,#REF!,21,FALSE))</f>
        <v>#REF!</v>
      </c>
      <c r="H691" s="24" t="e">
        <f>VLOOKUP(B691,#REF!,18,FALSE)&amp;CHAR(10)&amp;(VLOOKUP(B691,#REF!,19,FALSE))</f>
        <v>#REF!</v>
      </c>
      <c r="I691" s="26" t="e">
        <f>VLOOKUP(H691,#REF!,2,FALSE)</f>
        <v>#REF!</v>
      </c>
      <c r="J691" s="11" t="e">
        <f>IF((VLOOKUP(B691,#REF!,68,FALSE)="55"),"一般競争入札","指名競争入札")</f>
        <v>#REF!</v>
      </c>
      <c r="K691" s="27" t="e">
        <f>IF(OR((VLOOKUP(B691,#REF!,66,FALSE)="1"),(VLOOKUP(B691,#REF!,8,FALSE)="1")),"非公開",(VLOOKUP(B691,#REF!,30,"FALSE")))</f>
        <v>#REF!</v>
      </c>
      <c r="L691" s="27" t="e">
        <f>VLOOKUP(B691,#REF!,29,FALSE)</f>
        <v>#REF!</v>
      </c>
      <c r="M691" s="28" t="e">
        <f>IF(OR((VLOOKUP(B691,#REF!,66,FALSE)="1"),(VLOOKUP(B691,#REF!,8,FALSE)="1")),"非公開",(ROUNDDOWN(L691/K691,3)))</f>
        <v>#REF!</v>
      </c>
      <c r="N691" s="13"/>
      <c r="O691" s="13"/>
      <c r="P691" s="13"/>
      <c r="Q691" s="14" t="s">
        <v>7</v>
      </c>
    </row>
    <row r="692" spans="1:17" ht="60" customHeight="1" x14ac:dyDescent="0.15">
      <c r="A692" s="22" t="e">
        <f>VLOOKUP(B692,#REF!,75,FALSE)</f>
        <v>#REF!</v>
      </c>
      <c r="B692" s="21"/>
      <c r="C692" s="23" t="e">
        <f>VLOOKUP(B692,#REF!,76,FALSE)</f>
        <v>#REF!</v>
      </c>
      <c r="D692" s="23" t="e">
        <f t="shared" si="10"/>
        <v>#REF!</v>
      </c>
      <c r="E692" s="24" t="e">
        <f>VLOOKUP(B692,#REF!,9,FALSE)&amp;CHAR(10)&amp;(DBCS(VLOOKUP(B692,#REF!,11,FALSE))&amp;(DBCS(VLOOKUP(B692,#REF!,10,FALSE))))</f>
        <v>#REF!</v>
      </c>
      <c r="F692" s="24" t="e">
        <f>IF(VLOOKUP(B692,#REF!,63,FALSE)="01","航空自衛隊第２補給処調達部長　村岡　良雄","航空自衛隊第２補給処調達部長代理調達管理課長　奥山　英樹")</f>
        <v>#REF!</v>
      </c>
      <c r="G692" s="25" t="e">
        <f>DATEVALUE(VLOOKUP(B692,#REF!,21,FALSE))</f>
        <v>#REF!</v>
      </c>
      <c r="H692" s="24" t="e">
        <f>VLOOKUP(B692,#REF!,18,FALSE)&amp;CHAR(10)&amp;(VLOOKUP(B692,#REF!,19,FALSE))</f>
        <v>#REF!</v>
      </c>
      <c r="I692" s="26" t="e">
        <f>VLOOKUP(H692,#REF!,2,FALSE)</f>
        <v>#REF!</v>
      </c>
      <c r="J692" s="11" t="e">
        <f>IF((VLOOKUP(B692,#REF!,68,FALSE)="55"),"一般競争入札","指名競争入札")</f>
        <v>#REF!</v>
      </c>
      <c r="K692" s="27" t="e">
        <f>IF(OR((VLOOKUP(B692,#REF!,66,FALSE)="1"),(VLOOKUP(B692,#REF!,8,FALSE)="1")),"非公開",(VLOOKUP(B692,#REF!,30,"FALSE")))</f>
        <v>#REF!</v>
      </c>
      <c r="L692" s="27" t="e">
        <f>VLOOKUP(B692,#REF!,29,FALSE)</f>
        <v>#REF!</v>
      </c>
      <c r="M692" s="28" t="e">
        <f>IF(OR((VLOOKUP(B692,#REF!,66,FALSE)="1"),(VLOOKUP(B692,#REF!,8,FALSE)="1")),"非公開",(ROUNDDOWN(L692/K692,3)))</f>
        <v>#REF!</v>
      </c>
      <c r="N692" s="13"/>
      <c r="O692" s="13"/>
      <c r="P692" s="13"/>
      <c r="Q692" s="14" t="s">
        <v>7</v>
      </c>
    </row>
    <row r="693" spans="1:17" ht="60" customHeight="1" x14ac:dyDescent="0.15">
      <c r="A693" s="22" t="e">
        <f>VLOOKUP(B693,#REF!,75,FALSE)</f>
        <v>#REF!</v>
      </c>
      <c r="B693" s="21"/>
      <c r="C693" s="23" t="e">
        <f>VLOOKUP(B693,#REF!,76,FALSE)</f>
        <v>#REF!</v>
      </c>
      <c r="D693" s="23" t="e">
        <f t="shared" si="10"/>
        <v>#REF!</v>
      </c>
      <c r="E693" s="24" t="e">
        <f>VLOOKUP(B693,#REF!,9,FALSE)&amp;CHAR(10)&amp;(DBCS(VLOOKUP(B693,#REF!,11,FALSE))&amp;(DBCS(VLOOKUP(B693,#REF!,10,FALSE))))</f>
        <v>#REF!</v>
      </c>
      <c r="F693" s="24" t="e">
        <f>IF(VLOOKUP(B693,#REF!,63,FALSE)="01","航空自衛隊第２補給処調達部長　村岡　良雄","航空自衛隊第２補給処調達部長代理調達管理課長　奥山　英樹")</f>
        <v>#REF!</v>
      </c>
      <c r="G693" s="25" t="e">
        <f>DATEVALUE(VLOOKUP(B693,#REF!,21,FALSE))</f>
        <v>#REF!</v>
      </c>
      <c r="H693" s="24" t="e">
        <f>VLOOKUP(B693,#REF!,18,FALSE)&amp;CHAR(10)&amp;(VLOOKUP(B693,#REF!,19,FALSE))</f>
        <v>#REF!</v>
      </c>
      <c r="I693" s="26" t="e">
        <f>VLOOKUP(H693,#REF!,2,FALSE)</f>
        <v>#REF!</v>
      </c>
      <c r="J693" s="11" t="e">
        <f>IF((VLOOKUP(B693,#REF!,68,FALSE)="55"),"一般競争入札","指名競争入札")</f>
        <v>#REF!</v>
      </c>
      <c r="K693" s="27" t="e">
        <f>IF(OR((VLOOKUP(B693,#REF!,66,FALSE)="1"),(VLOOKUP(B693,#REF!,8,FALSE)="1")),"非公開",(VLOOKUP(B693,#REF!,30,"FALSE")))</f>
        <v>#REF!</v>
      </c>
      <c r="L693" s="27" t="e">
        <f>VLOOKUP(B693,#REF!,29,FALSE)</f>
        <v>#REF!</v>
      </c>
      <c r="M693" s="28" t="e">
        <f>IF(OR((VLOOKUP(B693,#REF!,66,FALSE)="1"),(VLOOKUP(B693,#REF!,8,FALSE)="1")),"非公開",(ROUNDDOWN(L693/K693,3)))</f>
        <v>#REF!</v>
      </c>
      <c r="N693" s="13"/>
      <c r="O693" s="13"/>
      <c r="P693" s="13"/>
      <c r="Q693" s="14" t="s">
        <v>7</v>
      </c>
    </row>
    <row r="694" spans="1:17" ht="60" customHeight="1" x14ac:dyDescent="0.15">
      <c r="A694" s="22" t="e">
        <f>VLOOKUP(B694,#REF!,75,FALSE)</f>
        <v>#REF!</v>
      </c>
      <c r="B694" s="21"/>
      <c r="C694" s="23" t="e">
        <f>VLOOKUP(B694,#REF!,76,FALSE)</f>
        <v>#REF!</v>
      </c>
      <c r="D694" s="23" t="e">
        <f t="shared" si="10"/>
        <v>#REF!</v>
      </c>
      <c r="E694" s="24" t="e">
        <f>VLOOKUP(B694,#REF!,9,FALSE)&amp;CHAR(10)&amp;(DBCS(VLOOKUP(B694,#REF!,11,FALSE))&amp;(DBCS(VLOOKUP(B694,#REF!,10,FALSE))))</f>
        <v>#REF!</v>
      </c>
      <c r="F694" s="24" t="e">
        <f>IF(VLOOKUP(B694,#REF!,63,FALSE)="01","航空自衛隊第２補給処調達部長　村岡　良雄","航空自衛隊第２補給処調達部長代理調達管理課長　奥山　英樹")</f>
        <v>#REF!</v>
      </c>
      <c r="G694" s="25" t="e">
        <f>DATEVALUE(VLOOKUP(B694,#REF!,21,FALSE))</f>
        <v>#REF!</v>
      </c>
      <c r="H694" s="24" t="e">
        <f>VLOOKUP(B694,#REF!,18,FALSE)&amp;CHAR(10)&amp;(VLOOKUP(B694,#REF!,19,FALSE))</f>
        <v>#REF!</v>
      </c>
      <c r="I694" s="26" t="e">
        <f>VLOOKUP(H694,#REF!,2,FALSE)</f>
        <v>#REF!</v>
      </c>
      <c r="J694" s="11" t="e">
        <f>IF((VLOOKUP(B694,#REF!,68,FALSE)="55"),"一般競争入札","指名競争入札")</f>
        <v>#REF!</v>
      </c>
      <c r="K694" s="27" t="e">
        <f>IF(OR((VLOOKUP(B694,#REF!,66,FALSE)="1"),(VLOOKUP(B694,#REF!,8,FALSE)="1")),"非公開",(VLOOKUP(B694,#REF!,30,"FALSE")))</f>
        <v>#REF!</v>
      </c>
      <c r="L694" s="27" t="e">
        <f>VLOOKUP(B694,#REF!,29,FALSE)</f>
        <v>#REF!</v>
      </c>
      <c r="M694" s="28" t="e">
        <f>IF(OR((VLOOKUP(B694,#REF!,66,FALSE)="1"),(VLOOKUP(B694,#REF!,8,FALSE)="1")),"非公開",(ROUNDDOWN(L694/K694,3)))</f>
        <v>#REF!</v>
      </c>
      <c r="N694" s="13"/>
      <c r="O694" s="13"/>
      <c r="P694" s="13"/>
      <c r="Q694" s="14" t="s">
        <v>7</v>
      </c>
    </row>
    <row r="695" spans="1:17" ht="60" customHeight="1" x14ac:dyDescent="0.15">
      <c r="A695" s="22" t="e">
        <f>VLOOKUP(B695,#REF!,75,FALSE)</f>
        <v>#REF!</v>
      </c>
      <c r="B695" s="21"/>
      <c r="C695" s="23" t="e">
        <f>VLOOKUP(B695,#REF!,76,FALSE)</f>
        <v>#REF!</v>
      </c>
      <c r="D695" s="23" t="e">
        <f t="shared" si="10"/>
        <v>#REF!</v>
      </c>
      <c r="E695" s="24" t="e">
        <f>VLOOKUP(B695,#REF!,9,FALSE)&amp;CHAR(10)&amp;(DBCS(VLOOKUP(B695,#REF!,11,FALSE))&amp;(DBCS(VLOOKUP(B695,#REF!,10,FALSE))))</f>
        <v>#REF!</v>
      </c>
      <c r="F695" s="24" t="e">
        <f>IF(VLOOKUP(B695,#REF!,63,FALSE)="01","航空自衛隊第２補給処調達部長　村岡　良雄","航空自衛隊第２補給処調達部長代理調達管理課長　奥山　英樹")</f>
        <v>#REF!</v>
      </c>
      <c r="G695" s="25" t="e">
        <f>DATEVALUE(VLOOKUP(B695,#REF!,21,FALSE))</f>
        <v>#REF!</v>
      </c>
      <c r="H695" s="24" t="e">
        <f>VLOOKUP(B695,#REF!,18,FALSE)&amp;CHAR(10)&amp;(VLOOKUP(B695,#REF!,19,FALSE))</f>
        <v>#REF!</v>
      </c>
      <c r="I695" s="26" t="e">
        <f>VLOOKUP(H695,#REF!,2,FALSE)</f>
        <v>#REF!</v>
      </c>
      <c r="J695" s="11" t="e">
        <f>IF((VLOOKUP(B695,#REF!,68,FALSE)="55"),"一般競争入札","指名競争入札")</f>
        <v>#REF!</v>
      </c>
      <c r="K695" s="27" t="e">
        <f>IF(OR((VLOOKUP(B695,#REF!,66,FALSE)="1"),(VLOOKUP(B695,#REF!,8,FALSE)="1")),"非公開",(VLOOKUP(B695,#REF!,30,"FALSE")))</f>
        <v>#REF!</v>
      </c>
      <c r="L695" s="27" t="e">
        <f>VLOOKUP(B695,#REF!,29,FALSE)</f>
        <v>#REF!</v>
      </c>
      <c r="M695" s="28" t="e">
        <f>IF(OR((VLOOKUP(B695,#REF!,66,FALSE)="1"),(VLOOKUP(B695,#REF!,8,FALSE)="1")),"非公開",(ROUNDDOWN(L695/K695,3)))</f>
        <v>#REF!</v>
      </c>
      <c r="N695" s="13"/>
      <c r="O695" s="13"/>
      <c r="P695" s="13"/>
      <c r="Q695" s="14" t="s">
        <v>7</v>
      </c>
    </row>
    <row r="696" spans="1:17" ht="60" customHeight="1" x14ac:dyDescent="0.15">
      <c r="A696" s="22" t="e">
        <f>VLOOKUP(B696,#REF!,75,FALSE)</f>
        <v>#REF!</v>
      </c>
      <c r="B696" s="21"/>
      <c r="C696" s="23" t="e">
        <f>VLOOKUP(B696,#REF!,76,FALSE)</f>
        <v>#REF!</v>
      </c>
      <c r="D696" s="23" t="e">
        <f t="shared" si="10"/>
        <v>#REF!</v>
      </c>
      <c r="E696" s="24" t="e">
        <f>VLOOKUP(B696,#REF!,9,FALSE)&amp;CHAR(10)&amp;(DBCS(VLOOKUP(B696,#REF!,11,FALSE))&amp;(DBCS(VLOOKUP(B696,#REF!,10,FALSE))))</f>
        <v>#REF!</v>
      </c>
      <c r="F696" s="24" t="e">
        <f>IF(VLOOKUP(B696,#REF!,63,FALSE)="01","航空自衛隊第２補給処調達部長　村岡　良雄","航空自衛隊第２補給処調達部長代理調達管理課長　奥山　英樹")</f>
        <v>#REF!</v>
      </c>
      <c r="G696" s="25" t="e">
        <f>DATEVALUE(VLOOKUP(B696,#REF!,21,FALSE))</f>
        <v>#REF!</v>
      </c>
      <c r="H696" s="24" t="e">
        <f>VLOOKUP(B696,#REF!,18,FALSE)&amp;CHAR(10)&amp;(VLOOKUP(B696,#REF!,19,FALSE))</f>
        <v>#REF!</v>
      </c>
      <c r="I696" s="26" t="e">
        <f>VLOOKUP(H696,#REF!,2,FALSE)</f>
        <v>#REF!</v>
      </c>
      <c r="J696" s="11" t="e">
        <f>IF((VLOOKUP(B696,#REF!,68,FALSE)="55"),"一般競争入札","指名競争入札")</f>
        <v>#REF!</v>
      </c>
      <c r="K696" s="27" t="e">
        <f>IF(OR((VLOOKUP(B696,#REF!,66,FALSE)="1"),(VLOOKUP(B696,#REF!,8,FALSE)="1")),"非公開",(VLOOKUP(B696,#REF!,30,"FALSE")))</f>
        <v>#REF!</v>
      </c>
      <c r="L696" s="27" t="e">
        <f>VLOOKUP(B696,#REF!,29,FALSE)</f>
        <v>#REF!</v>
      </c>
      <c r="M696" s="28" t="e">
        <f>IF(OR((VLOOKUP(B696,#REF!,66,FALSE)="1"),(VLOOKUP(B696,#REF!,8,FALSE)="1")),"非公開",(ROUNDDOWN(L696/K696,3)))</f>
        <v>#REF!</v>
      </c>
      <c r="N696" s="13"/>
      <c r="O696" s="13"/>
      <c r="P696" s="13"/>
      <c r="Q696" s="14" t="s">
        <v>7</v>
      </c>
    </row>
    <row r="697" spans="1:17" ht="60" customHeight="1" x14ac:dyDescent="0.15">
      <c r="A697" s="22" t="e">
        <f>VLOOKUP(B697,#REF!,75,FALSE)</f>
        <v>#REF!</v>
      </c>
      <c r="B697" s="21"/>
      <c r="C697" s="23" t="e">
        <f>VLOOKUP(B697,#REF!,76,FALSE)</f>
        <v>#REF!</v>
      </c>
      <c r="D697" s="23" t="e">
        <f t="shared" si="10"/>
        <v>#REF!</v>
      </c>
      <c r="E697" s="24" t="e">
        <f>VLOOKUP(B697,#REF!,9,FALSE)&amp;CHAR(10)&amp;(DBCS(VLOOKUP(B697,#REF!,11,FALSE))&amp;(DBCS(VLOOKUP(B697,#REF!,10,FALSE))))</f>
        <v>#REF!</v>
      </c>
      <c r="F697" s="24" t="e">
        <f>IF(VLOOKUP(B697,#REF!,63,FALSE)="01","航空自衛隊第２補給処調達部長　村岡　良雄","航空自衛隊第２補給処調達部長代理調達管理課長　奥山　英樹")</f>
        <v>#REF!</v>
      </c>
      <c r="G697" s="25" t="e">
        <f>DATEVALUE(VLOOKUP(B697,#REF!,21,FALSE))</f>
        <v>#REF!</v>
      </c>
      <c r="H697" s="24" t="e">
        <f>VLOOKUP(B697,#REF!,18,FALSE)&amp;CHAR(10)&amp;(VLOOKUP(B697,#REF!,19,FALSE))</f>
        <v>#REF!</v>
      </c>
      <c r="I697" s="26" t="e">
        <f>VLOOKUP(H697,#REF!,2,FALSE)</f>
        <v>#REF!</v>
      </c>
      <c r="J697" s="11" t="e">
        <f>IF((VLOOKUP(B697,#REF!,68,FALSE)="55"),"一般競争入札","指名競争入札")</f>
        <v>#REF!</v>
      </c>
      <c r="K697" s="27" t="e">
        <f>IF(OR((VLOOKUP(B697,#REF!,66,FALSE)="1"),(VLOOKUP(B697,#REF!,8,FALSE)="1")),"非公開",(VLOOKUP(B697,#REF!,30,"FALSE")))</f>
        <v>#REF!</v>
      </c>
      <c r="L697" s="27" t="e">
        <f>VLOOKUP(B697,#REF!,29,FALSE)</f>
        <v>#REF!</v>
      </c>
      <c r="M697" s="28" t="e">
        <f>IF(OR((VLOOKUP(B697,#REF!,66,FALSE)="1"),(VLOOKUP(B697,#REF!,8,FALSE)="1")),"非公開",(ROUNDDOWN(L697/K697,3)))</f>
        <v>#REF!</v>
      </c>
      <c r="N697" s="13"/>
      <c r="O697" s="13"/>
      <c r="P697" s="13"/>
      <c r="Q697" s="14" t="s">
        <v>7</v>
      </c>
    </row>
    <row r="698" spans="1:17" ht="60" customHeight="1" x14ac:dyDescent="0.15">
      <c r="A698" s="22" t="e">
        <f>VLOOKUP(B698,#REF!,75,FALSE)</f>
        <v>#REF!</v>
      </c>
      <c r="B698" s="21"/>
      <c r="C698" s="23" t="e">
        <f>VLOOKUP(B698,#REF!,76,FALSE)</f>
        <v>#REF!</v>
      </c>
      <c r="D698" s="23" t="e">
        <f t="shared" si="10"/>
        <v>#REF!</v>
      </c>
      <c r="E698" s="24" t="e">
        <f>VLOOKUP(B698,#REF!,9,FALSE)&amp;CHAR(10)&amp;(DBCS(VLOOKUP(B698,#REF!,11,FALSE))&amp;(DBCS(VLOOKUP(B698,#REF!,10,FALSE))))</f>
        <v>#REF!</v>
      </c>
      <c r="F698" s="24" t="e">
        <f>IF(VLOOKUP(B698,#REF!,63,FALSE)="01","航空自衛隊第２補給処調達部長　村岡　良雄","航空自衛隊第２補給処調達部長代理調達管理課長　奥山　英樹")</f>
        <v>#REF!</v>
      </c>
      <c r="G698" s="25" t="e">
        <f>DATEVALUE(VLOOKUP(B698,#REF!,21,FALSE))</f>
        <v>#REF!</v>
      </c>
      <c r="H698" s="24" t="e">
        <f>VLOOKUP(B698,#REF!,18,FALSE)&amp;CHAR(10)&amp;(VLOOKUP(B698,#REF!,19,FALSE))</f>
        <v>#REF!</v>
      </c>
      <c r="I698" s="26" t="e">
        <f>VLOOKUP(H698,#REF!,2,FALSE)</f>
        <v>#REF!</v>
      </c>
      <c r="J698" s="11" t="e">
        <f>IF((VLOOKUP(B698,#REF!,68,FALSE)="55"),"一般競争入札","指名競争入札")</f>
        <v>#REF!</v>
      </c>
      <c r="K698" s="27" t="e">
        <f>IF(OR((VLOOKUP(B698,#REF!,66,FALSE)="1"),(VLOOKUP(B698,#REF!,8,FALSE)="1")),"非公開",(VLOOKUP(B698,#REF!,30,"FALSE")))</f>
        <v>#REF!</v>
      </c>
      <c r="L698" s="27" t="e">
        <f>VLOOKUP(B698,#REF!,29,FALSE)</f>
        <v>#REF!</v>
      </c>
      <c r="M698" s="28" t="e">
        <f>IF(OR((VLOOKUP(B698,#REF!,66,FALSE)="1"),(VLOOKUP(B698,#REF!,8,FALSE)="1")),"非公開",(ROUNDDOWN(L698/K698,3)))</f>
        <v>#REF!</v>
      </c>
      <c r="N698" s="13"/>
      <c r="O698" s="13"/>
      <c r="P698" s="13"/>
      <c r="Q698" s="14" t="s">
        <v>7</v>
      </c>
    </row>
    <row r="699" spans="1:17" ht="60" customHeight="1" x14ac:dyDescent="0.15">
      <c r="A699" s="22" t="e">
        <f>VLOOKUP(B699,#REF!,75,FALSE)</f>
        <v>#REF!</v>
      </c>
      <c r="B699" s="21"/>
      <c r="C699" s="23" t="e">
        <f>VLOOKUP(B699,#REF!,76,FALSE)</f>
        <v>#REF!</v>
      </c>
      <c r="D699" s="23" t="e">
        <f t="shared" si="10"/>
        <v>#REF!</v>
      </c>
      <c r="E699" s="24" t="e">
        <f>VLOOKUP(B699,#REF!,9,FALSE)&amp;CHAR(10)&amp;(DBCS(VLOOKUP(B699,#REF!,11,FALSE))&amp;(DBCS(VLOOKUP(B699,#REF!,10,FALSE))))</f>
        <v>#REF!</v>
      </c>
      <c r="F699" s="24" t="e">
        <f>IF(VLOOKUP(B699,#REF!,63,FALSE)="01","航空自衛隊第２補給処調達部長　村岡　良雄","航空自衛隊第２補給処調達部長代理調達管理課長　奥山　英樹")</f>
        <v>#REF!</v>
      </c>
      <c r="G699" s="25" t="e">
        <f>DATEVALUE(VLOOKUP(B699,#REF!,21,FALSE))</f>
        <v>#REF!</v>
      </c>
      <c r="H699" s="24" t="e">
        <f>VLOOKUP(B699,#REF!,18,FALSE)&amp;CHAR(10)&amp;(VLOOKUP(B699,#REF!,19,FALSE))</f>
        <v>#REF!</v>
      </c>
      <c r="I699" s="26" t="e">
        <f>VLOOKUP(H699,#REF!,2,FALSE)</f>
        <v>#REF!</v>
      </c>
      <c r="J699" s="11" t="e">
        <f>IF((VLOOKUP(B699,#REF!,68,FALSE)="55"),"一般競争入札","指名競争入札")</f>
        <v>#REF!</v>
      </c>
      <c r="K699" s="27" t="e">
        <f>IF(OR((VLOOKUP(B699,#REF!,66,FALSE)="1"),(VLOOKUP(B699,#REF!,8,FALSE)="1")),"非公開",(VLOOKUP(B699,#REF!,30,"FALSE")))</f>
        <v>#REF!</v>
      </c>
      <c r="L699" s="27" t="e">
        <f>VLOOKUP(B699,#REF!,29,FALSE)</f>
        <v>#REF!</v>
      </c>
      <c r="M699" s="28" t="e">
        <f>IF(OR((VLOOKUP(B699,#REF!,66,FALSE)="1"),(VLOOKUP(B699,#REF!,8,FALSE)="1")),"非公開",(ROUNDDOWN(L699/K699,3)))</f>
        <v>#REF!</v>
      </c>
      <c r="N699" s="13"/>
      <c r="O699" s="13"/>
      <c r="P699" s="13"/>
      <c r="Q699" s="14" t="s">
        <v>7</v>
      </c>
    </row>
    <row r="700" spans="1:17" ht="60" customHeight="1" x14ac:dyDescent="0.15">
      <c r="A700" s="22" t="e">
        <f>VLOOKUP(B700,#REF!,75,FALSE)</f>
        <v>#REF!</v>
      </c>
      <c r="B700" s="21"/>
      <c r="C700" s="23" t="e">
        <f>VLOOKUP(B700,#REF!,76,FALSE)</f>
        <v>#REF!</v>
      </c>
      <c r="D700" s="23" t="e">
        <f t="shared" si="10"/>
        <v>#REF!</v>
      </c>
      <c r="E700" s="24" t="e">
        <f>VLOOKUP(B700,#REF!,9,FALSE)&amp;CHAR(10)&amp;(DBCS(VLOOKUP(B700,#REF!,11,FALSE))&amp;(DBCS(VLOOKUP(B700,#REF!,10,FALSE))))</f>
        <v>#REF!</v>
      </c>
      <c r="F700" s="24" t="e">
        <f>IF(VLOOKUP(B700,#REF!,63,FALSE)="01","航空自衛隊第２補給処調達部長　村岡　良雄","航空自衛隊第２補給処調達部長代理調達管理課長　奥山　英樹")</f>
        <v>#REF!</v>
      </c>
      <c r="G700" s="25" t="e">
        <f>DATEVALUE(VLOOKUP(B700,#REF!,21,FALSE))</f>
        <v>#REF!</v>
      </c>
      <c r="H700" s="24" t="e">
        <f>VLOOKUP(B700,#REF!,18,FALSE)&amp;CHAR(10)&amp;(VLOOKUP(B700,#REF!,19,FALSE))</f>
        <v>#REF!</v>
      </c>
      <c r="I700" s="26" t="e">
        <f>VLOOKUP(H700,#REF!,2,FALSE)</f>
        <v>#REF!</v>
      </c>
      <c r="J700" s="11" t="e">
        <f>IF((VLOOKUP(B700,#REF!,68,FALSE)="55"),"一般競争入札","指名競争入札")</f>
        <v>#REF!</v>
      </c>
      <c r="K700" s="27" t="e">
        <f>IF(OR((VLOOKUP(B700,#REF!,66,FALSE)="1"),(VLOOKUP(B700,#REF!,8,FALSE)="1")),"非公開",(VLOOKUP(B700,#REF!,30,"FALSE")))</f>
        <v>#REF!</v>
      </c>
      <c r="L700" s="27" t="e">
        <f>VLOOKUP(B700,#REF!,29,FALSE)</f>
        <v>#REF!</v>
      </c>
      <c r="M700" s="28" t="e">
        <f>IF(OR((VLOOKUP(B700,#REF!,66,FALSE)="1"),(VLOOKUP(B700,#REF!,8,FALSE)="1")),"非公開",(ROUNDDOWN(L700/K700,3)))</f>
        <v>#REF!</v>
      </c>
      <c r="N700" s="13"/>
      <c r="O700" s="13"/>
      <c r="P700" s="13"/>
      <c r="Q700" s="14" t="s">
        <v>7</v>
      </c>
    </row>
    <row r="701" spans="1:17" ht="60" customHeight="1" x14ac:dyDescent="0.15">
      <c r="A701" s="15"/>
      <c r="B701" s="10"/>
      <c r="C701" s="7"/>
      <c r="D701" s="7"/>
      <c r="E701" s="8"/>
      <c r="F701" s="9"/>
      <c r="G701" s="10"/>
      <c r="H701" s="8"/>
      <c r="I701" s="11"/>
      <c r="J701" s="11"/>
      <c r="K701" s="12"/>
      <c r="L701" s="12"/>
      <c r="M701" s="13"/>
      <c r="N701" s="13"/>
      <c r="O701" s="13"/>
      <c r="P701" s="13"/>
      <c r="Q701" s="14"/>
    </row>
    <row r="702" spans="1:17" ht="60" customHeight="1" x14ac:dyDescent="0.15">
      <c r="A702" s="15"/>
      <c r="B702" s="10"/>
      <c r="C702" s="7"/>
      <c r="D702" s="7"/>
      <c r="E702" s="8"/>
      <c r="F702" s="9"/>
      <c r="G702" s="10"/>
      <c r="H702" s="8"/>
      <c r="I702" s="11"/>
      <c r="J702" s="11"/>
      <c r="K702" s="12"/>
      <c r="L702" s="12"/>
      <c r="M702" s="13"/>
      <c r="N702" s="13"/>
      <c r="O702" s="13"/>
      <c r="P702" s="13"/>
      <c r="Q702" s="14"/>
    </row>
    <row r="703" spans="1:17" ht="60" customHeight="1" x14ac:dyDescent="0.15">
      <c r="A703" s="15"/>
      <c r="B703" s="10"/>
      <c r="C703" s="7"/>
      <c r="D703" s="7"/>
      <c r="E703" s="8"/>
      <c r="F703" s="9"/>
      <c r="G703" s="10"/>
      <c r="H703" s="8"/>
      <c r="I703" s="11"/>
      <c r="J703" s="11"/>
      <c r="K703" s="12"/>
      <c r="L703" s="12"/>
      <c r="M703" s="13"/>
      <c r="N703" s="13"/>
      <c r="O703" s="13"/>
      <c r="P703" s="13"/>
      <c r="Q703" s="14"/>
    </row>
    <row r="704" spans="1:17" ht="60" customHeight="1" x14ac:dyDescent="0.15">
      <c r="A704" s="15"/>
      <c r="B704" s="10"/>
      <c r="C704" s="7"/>
      <c r="D704" s="7"/>
      <c r="E704" s="8"/>
      <c r="F704" s="9"/>
      <c r="G704" s="10"/>
      <c r="H704" s="8"/>
      <c r="I704" s="11"/>
      <c r="J704" s="11"/>
      <c r="K704" s="12"/>
      <c r="L704" s="12"/>
      <c r="M704" s="13"/>
      <c r="N704" s="13"/>
      <c r="O704" s="13"/>
      <c r="P704" s="13"/>
      <c r="Q704" s="14"/>
    </row>
    <row r="705" spans="1:17" ht="60" customHeight="1" x14ac:dyDescent="0.15">
      <c r="A705" s="15"/>
      <c r="B705" s="10"/>
      <c r="C705" s="7"/>
      <c r="D705" s="7"/>
      <c r="E705" s="8"/>
      <c r="F705" s="9"/>
      <c r="G705" s="10"/>
      <c r="H705" s="8"/>
      <c r="I705" s="11"/>
      <c r="J705" s="11"/>
      <c r="K705" s="12"/>
      <c r="L705" s="12"/>
      <c r="M705" s="13"/>
      <c r="N705" s="13"/>
      <c r="O705" s="13"/>
      <c r="P705" s="13"/>
      <c r="Q705" s="14"/>
    </row>
    <row r="706" spans="1:17" ht="60" customHeight="1" x14ac:dyDescent="0.15">
      <c r="A706" s="15"/>
      <c r="B706" s="10"/>
      <c r="C706" s="7"/>
      <c r="D706" s="7"/>
      <c r="E706" s="8"/>
      <c r="F706" s="9"/>
      <c r="G706" s="10"/>
      <c r="H706" s="8"/>
      <c r="I706" s="11"/>
      <c r="J706" s="11"/>
      <c r="K706" s="12"/>
      <c r="L706" s="12"/>
      <c r="M706" s="13"/>
      <c r="N706" s="13"/>
      <c r="O706" s="13"/>
      <c r="P706" s="13"/>
      <c r="Q706" s="14"/>
    </row>
    <row r="707" spans="1:17" ht="60" customHeight="1" x14ac:dyDescent="0.15">
      <c r="A707" s="15"/>
      <c r="B707" s="10"/>
      <c r="C707" s="7"/>
      <c r="D707" s="7"/>
      <c r="E707" s="8"/>
      <c r="F707" s="9"/>
      <c r="G707" s="10"/>
      <c r="H707" s="8"/>
      <c r="I707" s="11"/>
      <c r="J707" s="11"/>
      <c r="K707" s="12"/>
      <c r="L707" s="12"/>
      <c r="M707" s="13"/>
      <c r="N707" s="13"/>
      <c r="O707" s="13"/>
      <c r="P707" s="13"/>
      <c r="Q707" s="14"/>
    </row>
    <row r="708" spans="1:17" ht="60" customHeight="1" x14ac:dyDescent="0.15">
      <c r="A708" s="15"/>
      <c r="B708" s="10"/>
      <c r="C708" s="7"/>
      <c r="D708" s="7"/>
      <c r="E708" s="8"/>
      <c r="F708" s="9"/>
      <c r="G708" s="10"/>
      <c r="H708" s="8"/>
      <c r="I708" s="11"/>
      <c r="J708" s="11"/>
      <c r="K708" s="12"/>
      <c r="L708" s="12"/>
      <c r="M708" s="13"/>
      <c r="N708" s="13"/>
      <c r="O708" s="13"/>
      <c r="P708" s="13"/>
      <c r="Q708" s="14"/>
    </row>
    <row r="709" spans="1:17" ht="60" customHeight="1" x14ac:dyDescent="0.15">
      <c r="A709" s="15"/>
      <c r="B709" s="10"/>
      <c r="C709" s="7"/>
      <c r="D709" s="7"/>
      <c r="E709" s="8"/>
      <c r="F709" s="9"/>
      <c r="G709" s="10"/>
      <c r="H709" s="8"/>
      <c r="I709" s="11"/>
      <c r="J709" s="11"/>
      <c r="K709" s="12"/>
      <c r="L709" s="12"/>
      <c r="M709" s="13"/>
      <c r="N709" s="13"/>
      <c r="O709" s="13"/>
      <c r="P709" s="13"/>
      <c r="Q709" s="14"/>
    </row>
    <row r="710" spans="1:17" ht="60" customHeight="1" x14ac:dyDescent="0.15">
      <c r="A710" s="15"/>
      <c r="B710" s="10"/>
      <c r="C710" s="7"/>
      <c r="D710" s="7"/>
      <c r="E710" s="8"/>
      <c r="F710" s="9"/>
      <c r="G710" s="10"/>
      <c r="H710" s="8"/>
      <c r="I710" s="11"/>
      <c r="J710" s="11"/>
      <c r="K710" s="12"/>
      <c r="L710" s="12"/>
      <c r="M710" s="13"/>
      <c r="N710" s="13"/>
      <c r="O710" s="13"/>
      <c r="P710" s="13"/>
      <c r="Q710" s="14"/>
    </row>
    <row r="711" spans="1:17" ht="60" customHeight="1" x14ac:dyDescent="0.15">
      <c r="A711" s="15"/>
      <c r="B711" s="10"/>
      <c r="C711" s="7"/>
      <c r="D711" s="7"/>
      <c r="E711" s="8"/>
      <c r="F711" s="9"/>
      <c r="G711" s="10"/>
      <c r="H711" s="8"/>
      <c r="I711" s="11"/>
      <c r="J711" s="11"/>
      <c r="K711" s="12"/>
      <c r="L711" s="12"/>
      <c r="M711" s="13"/>
      <c r="N711" s="13"/>
      <c r="O711" s="13"/>
      <c r="P711" s="13"/>
      <c r="Q711" s="14"/>
    </row>
    <row r="712" spans="1:17" ht="60" customHeight="1" x14ac:dyDescent="0.15">
      <c r="A712" s="15"/>
      <c r="B712" s="10"/>
      <c r="C712" s="7"/>
      <c r="D712" s="7"/>
      <c r="E712" s="8"/>
      <c r="F712" s="9"/>
      <c r="G712" s="10"/>
      <c r="H712" s="8"/>
      <c r="I712" s="11"/>
      <c r="J712" s="11"/>
      <c r="K712" s="12"/>
      <c r="L712" s="12"/>
      <c r="M712" s="13"/>
      <c r="N712" s="13"/>
      <c r="O712" s="13"/>
      <c r="P712" s="13"/>
      <c r="Q712" s="14"/>
    </row>
    <row r="713" spans="1:17" ht="60" customHeight="1" x14ac:dyDescent="0.15">
      <c r="A713" s="15"/>
      <c r="B713" s="10"/>
      <c r="C713" s="7"/>
      <c r="D713" s="7"/>
      <c r="E713" s="8"/>
      <c r="F713" s="9"/>
      <c r="G713" s="10"/>
      <c r="H713" s="8"/>
      <c r="I713" s="11"/>
      <c r="J713" s="11"/>
      <c r="K713" s="12"/>
      <c r="L713" s="12"/>
      <c r="M713" s="13"/>
      <c r="N713" s="13"/>
      <c r="O713" s="13"/>
      <c r="P713" s="13"/>
      <c r="Q713" s="14"/>
    </row>
    <row r="714" spans="1:17" ht="60" customHeight="1" x14ac:dyDescent="0.15">
      <c r="A714" s="15"/>
      <c r="B714" s="10"/>
      <c r="C714" s="7"/>
      <c r="D714" s="7"/>
      <c r="E714" s="8"/>
      <c r="F714" s="9"/>
      <c r="G714" s="10"/>
      <c r="H714" s="8"/>
      <c r="I714" s="11"/>
      <c r="J714" s="11"/>
      <c r="K714" s="12"/>
      <c r="L714" s="12"/>
      <c r="M714" s="13"/>
      <c r="N714" s="13"/>
      <c r="O714" s="13"/>
      <c r="P714" s="13"/>
      <c r="Q714" s="14"/>
    </row>
    <row r="715" spans="1:17" ht="60" customHeight="1" x14ac:dyDescent="0.15">
      <c r="A715" s="15"/>
      <c r="B715" s="10"/>
      <c r="C715" s="7"/>
      <c r="D715" s="7"/>
      <c r="E715" s="8"/>
      <c r="F715" s="9"/>
      <c r="G715" s="10"/>
      <c r="H715" s="8"/>
      <c r="I715" s="11"/>
      <c r="J715" s="11"/>
      <c r="K715" s="12"/>
      <c r="L715" s="12"/>
      <c r="M715" s="13"/>
      <c r="N715" s="13"/>
      <c r="O715" s="13"/>
      <c r="P715" s="13"/>
      <c r="Q715" s="14"/>
    </row>
    <row r="716" spans="1:17" ht="60" customHeight="1" x14ac:dyDescent="0.15">
      <c r="A716" s="15"/>
      <c r="B716" s="10"/>
      <c r="C716" s="7"/>
      <c r="D716" s="7"/>
      <c r="E716" s="8"/>
      <c r="F716" s="9"/>
      <c r="G716" s="10"/>
      <c r="H716" s="8"/>
      <c r="I716" s="11"/>
      <c r="J716" s="11"/>
      <c r="K716" s="12"/>
      <c r="L716" s="12"/>
      <c r="M716" s="13"/>
      <c r="N716" s="13"/>
      <c r="O716" s="13"/>
      <c r="P716" s="13"/>
      <c r="Q716" s="14"/>
    </row>
    <row r="717" spans="1:17" ht="60" customHeight="1" x14ac:dyDescent="0.15">
      <c r="A717" s="15"/>
      <c r="B717" s="10"/>
      <c r="C717" s="7"/>
      <c r="D717" s="7"/>
      <c r="E717" s="8"/>
      <c r="F717" s="9"/>
      <c r="G717" s="10"/>
      <c r="H717" s="8"/>
      <c r="I717" s="11"/>
      <c r="J717" s="11"/>
      <c r="K717" s="12"/>
      <c r="L717" s="12"/>
      <c r="M717" s="13"/>
      <c r="N717" s="13"/>
      <c r="O717" s="13"/>
      <c r="P717" s="13"/>
      <c r="Q717" s="14"/>
    </row>
    <row r="718" spans="1:17" ht="60" customHeight="1" x14ac:dyDescent="0.15">
      <c r="A718" s="15"/>
      <c r="B718" s="10"/>
      <c r="C718" s="7"/>
      <c r="D718" s="7"/>
      <c r="E718" s="8"/>
      <c r="F718" s="9"/>
      <c r="G718" s="10"/>
      <c r="H718" s="8"/>
      <c r="I718" s="11"/>
      <c r="J718" s="11"/>
      <c r="K718" s="12"/>
      <c r="L718" s="12"/>
      <c r="M718" s="13"/>
      <c r="N718" s="13"/>
      <c r="O718" s="13"/>
      <c r="P718" s="13"/>
      <c r="Q718" s="14"/>
    </row>
    <row r="719" spans="1:17" ht="60" customHeight="1" x14ac:dyDescent="0.15">
      <c r="A719" s="15"/>
      <c r="B719" s="10"/>
      <c r="C719" s="7"/>
      <c r="D719" s="7"/>
      <c r="E719" s="8"/>
      <c r="F719" s="9"/>
      <c r="G719" s="10"/>
      <c r="H719" s="8"/>
      <c r="I719" s="11"/>
      <c r="J719" s="11"/>
      <c r="K719" s="12"/>
      <c r="L719" s="12"/>
      <c r="M719" s="13"/>
      <c r="N719" s="13"/>
      <c r="O719" s="13"/>
      <c r="P719" s="13"/>
      <c r="Q719" s="14"/>
    </row>
    <row r="720" spans="1:17" ht="60" customHeight="1" x14ac:dyDescent="0.15">
      <c r="A720" s="15"/>
      <c r="B720" s="10"/>
      <c r="C720" s="7"/>
      <c r="D720" s="7"/>
      <c r="E720" s="8"/>
      <c r="F720" s="9"/>
      <c r="G720" s="10"/>
      <c r="H720" s="8"/>
      <c r="I720" s="11"/>
      <c r="J720" s="11"/>
      <c r="K720" s="12"/>
      <c r="L720" s="12"/>
      <c r="M720" s="13"/>
      <c r="N720" s="13"/>
      <c r="O720" s="13"/>
      <c r="P720" s="13"/>
      <c r="Q720" s="14"/>
    </row>
    <row r="721" spans="1:17" ht="60" customHeight="1" x14ac:dyDescent="0.15">
      <c r="A721" s="15"/>
      <c r="B721" s="10"/>
      <c r="C721" s="7"/>
      <c r="D721" s="7"/>
      <c r="E721" s="8"/>
      <c r="F721" s="9"/>
      <c r="G721" s="10"/>
      <c r="H721" s="8"/>
      <c r="I721" s="11"/>
      <c r="J721" s="11"/>
      <c r="K721" s="12"/>
      <c r="L721" s="12"/>
      <c r="M721" s="13"/>
      <c r="N721" s="13"/>
      <c r="O721" s="13"/>
      <c r="P721" s="13"/>
      <c r="Q721" s="14"/>
    </row>
    <row r="722" spans="1:17" ht="60" customHeight="1" x14ac:dyDescent="0.15">
      <c r="A722" s="15"/>
      <c r="B722" s="10"/>
      <c r="C722" s="7"/>
      <c r="D722" s="7"/>
      <c r="E722" s="8"/>
      <c r="F722" s="9"/>
      <c r="G722" s="10"/>
      <c r="H722" s="8"/>
      <c r="I722" s="11"/>
      <c r="J722" s="11"/>
      <c r="K722" s="12"/>
      <c r="L722" s="12"/>
      <c r="M722" s="13"/>
      <c r="N722" s="13"/>
      <c r="O722" s="13"/>
      <c r="P722" s="13"/>
      <c r="Q722" s="14"/>
    </row>
    <row r="723" spans="1:17" ht="60" customHeight="1" x14ac:dyDescent="0.15">
      <c r="A723" s="15"/>
      <c r="B723" s="10"/>
      <c r="C723" s="7"/>
      <c r="D723" s="7"/>
      <c r="E723" s="8"/>
      <c r="F723" s="9"/>
      <c r="G723" s="10"/>
      <c r="H723" s="8"/>
      <c r="I723" s="11"/>
      <c r="J723" s="11"/>
      <c r="K723" s="12"/>
      <c r="L723" s="12"/>
      <c r="M723" s="13"/>
      <c r="N723" s="13"/>
      <c r="O723" s="13"/>
      <c r="P723" s="13"/>
      <c r="Q723" s="14"/>
    </row>
    <row r="724" spans="1:17" ht="60" customHeight="1" x14ac:dyDescent="0.15">
      <c r="A724" s="15"/>
      <c r="B724" s="10"/>
      <c r="C724" s="7"/>
      <c r="D724" s="7"/>
      <c r="E724" s="8"/>
      <c r="F724" s="9"/>
      <c r="G724" s="10"/>
      <c r="H724" s="8"/>
      <c r="I724" s="11"/>
      <c r="J724" s="11"/>
      <c r="K724" s="12"/>
      <c r="L724" s="12"/>
      <c r="M724" s="13"/>
      <c r="N724" s="13"/>
      <c r="O724" s="13"/>
      <c r="P724" s="13"/>
      <c r="Q724" s="14"/>
    </row>
    <row r="725" spans="1:17" ht="60" customHeight="1" x14ac:dyDescent="0.15">
      <c r="A725" s="15"/>
      <c r="B725" s="10"/>
      <c r="C725" s="7"/>
      <c r="D725" s="7"/>
      <c r="E725" s="8"/>
      <c r="F725" s="9"/>
      <c r="G725" s="10"/>
      <c r="H725" s="8"/>
      <c r="I725" s="11"/>
      <c r="J725" s="11"/>
      <c r="K725" s="12"/>
      <c r="L725" s="12"/>
      <c r="M725" s="13"/>
      <c r="N725" s="13"/>
      <c r="O725" s="13"/>
      <c r="P725" s="13"/>
      <c r="Q725" s="14"/>
    </row>
    <row r="726" spans="1:17" ht="60" customHeight="1" x14ac:dyDescent="0.15">
      <c r="A726" s="15"/>
      <c r="B726" s="10"/>
      <c r="C726" s="7"/>
      <c r="D726" s="7"/>
      <c r="E726" s="8"/>
      <c r="F726" s="9"/>
      <c r="G726" s="10"/>
      <c r="H726" s="8"/>
      <c r="I726" s="11"/>
      <c r="J726" s="11"/>
      <c r="K726" s="12"/>
      <c r="L726" s="12"/>
      <c r="M726" s="13"/>
      <c r="N726" s="13"/>
      <c r="O726" s="13"/>
      <c r="P726" s="13"/>
      <c r="Q726" s="14"/>
    </row>
    <row r="727" spans="1:17" ht="60" customHeight="1" x14ac:dyDescent="0.15">
      <c r="A727" s="15"/>
      <c r="B727" s="10"/>
      <c r="C727" s="7"/>
      <c r="D727" s="7"/>
      <c r="E727" s="8"/>
      <c r="F727" s="9"/>
      <c r="G727" s="10"/>
      <c r="H727" s="8"/>
      <c r="I727" s="11"/>
      <c r="J727" s="11"/>
      <c r="K727" s="12"/>
      <c r="L727" s="12"/>
      <c r="M727" s="13"/>
      <c r="N727" s="13"/>
      <c r="O727" s="13"/>
      <c r="P727" s="13"/>
      <c r="Q727" s="14"/>
    </row>
    <row r="728" spans="1:17" ht="60" customHeight="1" x14ac:dyDescent="0.15">
      <c r="A728" s="15"/>
      <c r="B728" s="10"/>
      <c r="C728" s="7"/>
      <c r="D728" s="7"/>
      <c r="E728" s="8"/>
      <c r="F728" s="9"/>
      <c r="G728" s="10"/>
      <c r="H728" s="8"/>
      <c r="I728" s="11"/>
      <c r="J728" s="11"/>
      <c r="K728" s="12"/>
      <c r="L728" s="12"/>
      <c r="M728" s="13"/>
      <c r="N728" s="13"/>
      <c r="O728" s="13"/>
      <c r="P728" s="13"/>
      <c r="Q728" s="14"/>
    </row>
    <row r="729" spans="1:17" ht="60" customHeight="1" x14ac:dyDescent="0.15">
      <c r="A729" s="15"/>
      <c r="B729" s="10"/>
      <c r="C729" s="7"/>
      <c r="D729" s="7"/>
      <c r="E729" s="8"/>
      <c r="F729" s="9"/>
      <c r="G729" s="10"/>
      <c r="H729" s="8"/>
      <c r="I729" s="11"/>
      <c r="J729" s="11"/>
      <c r="K729" s="12"/>
      <c r="L729" s="12"/>
      <c r="M729" s="13"/>
      <c r="N729" s="13"/>
      <c r="O729" s="13"/>
      <c r="P729" s="13"/>
      <c r="Q729" s="14"/>
    </row>
    <row r="730" spans="1:17" ht="60" customHeight="1" x14ac:dyDescent="0.15">
      <c r="A730" s="15"/>
      <c r="B730" s="10"/>
      <c r="C730" s="7"/>
      <c r="D730" s="7"/>
      <c r="E730" s="8"/>
      <c r="F730" s="9"/>
      <c r="G730" s="10"/>
      <c r="H730" s="8"/>
      <c r="I730" s="11"/>
      <c r="J730" s="11"/>
      <c r="K730" s="12"/>
      <c r="L730" s="12"/>
      <c r="M730" s="13"/>
      <c r="N730" s="13"/>
      <c r="O730" s="13"/>
      <c r="P730" s="13"/>
      <c r="Q730" s="14"/>
    </row>
    <row r="731" spans="1:17" ht="60" customHeight="1" x14ac:dyDescent="0.15">
      <c r="A731" s="15"/>
      <c r="B731" s="10"/>
      <c r="C731" s="7"/>
      <c r="D731" s="7"/>
      <c r="E731" s="8"/>
      <c r="F731" s="9"/>
      <c r="G731" s="10"/>
      <c r="H731" s="8"/>
      <c r="I731" s="11"/>
      <c r="J731" s="11"/>
      <c r="K731" s="12"/>
      <c r="L731" s="12"/>
      <c r="M731" s="13"/>
      <c r="N731" s="13"/>
      <c r="O731" s="13"/>
      <c r="P731" s="13"/>
      <c r="Q731" s="14"/>
    </row>
    <row r="732" spans="1:17" ht="60" customHeight="1" x14ac:dyDescent="0.15">
      <c r="A732" s="15"/>
      <c r="B732" s="10"/>
      <c r="C732" s="7"/>
      <c r="D732" s="7"/>
      <c r="E732" s="8"/>
      <c r="F732" s="9"/>
      <c r="G732" s="10"/>
      <c r="H732" s="8"/>
      <c r="I732" s="11"/>
      <c r="J732" s="11"/>
      <c r="K732" s="12"/>
      <c r="L732" s="12"/>
      <c r="M732" s="13"/>
      <c r="N732" s="13"/>
      <c r="O732" s="13"/>
      <c r="P732" s="13"/>
      <c r="Q732" s="14"/>
    </row>
    <row r="733" spans="1:17" ht="60" customHeight="1" x14ac:dyDescent="0.15">
      <c r="A733" s="15"/>
      <c r="B733" s="10"/>
      <c r="C733" s="7"/>
      <c r="D733" s="7"/>
      <c r="E733" s="8"/>
      <c r="F733" s="9"/>
      <c r="G733" s="10"/>
      <c r="H733" s="8"/>
      <c r="I733" s="11"/>
      <c r="J733" s="11"/>
      <c r="K733" s="12"/>
      <c r="L733" s="12"/>
      <c r="M733" s="13"/>
      <c r="N733" s="13"/>
      <c r="O733" s="13"/>
      <c r="P733" s="13"/>
      <c r="Q733" s="14"/>
    </row>
    <row r="734" spans="1:17" ht="60" customHeight="1" x14ac:dyDescent="0.15">
      <c r="A734" s="15"/>
      <c r="B734" s="10"/>
      <c r="C734" s="7"/>
      <c r="D734" s="7"/>
      <c r="E734" s="8"/>
      <c r="F734" s="9"/>
      <c r="G734" s="10"/>
      <c r="H734" s="8"/>
      <c r="I734" s="11"/>
      <c r="J734" s="11"/>
      <c r="K734" s="12"/>
      <c r="L734" s="12"/>
      <c r="M734" s="13"/>
      <c r="N734" s="13"/>
      <c r="O734" s="13"/>
      <c r="P734" s="13"/>
      <c r="Q734" s="14"/>
    </row>
    <row r="735" spans="1:17" ht="60" customHeight="1" x14ac:dyDescent="0.15">
      <c r="A735" s="15"/>
      <c r="B735" s="10"/>
      <c r="C735" s="7"/>
      <c r="D735" s="7"/>
      <c r="E735" s="8"/>
      <c r="F735" s="9"/>
      <c r="G735" s="10"/>
      <c r="H735" s="8"/>
      <c r="I735" s="11"/>
      <c r="J735" s="11"/>
      <c r="K735" s="12"/>
      <c r="L735" s="12"/>
      <c r="M735" s="13"/>
      <c r="N735" s="13"/>
      <c r="O735" s="13"/>
      <c r="P735" s="13"/>
      <c r="Q735" s="14"/>
    </row>
    <row r="736" spans="1:17" ht="60" customHeight="1" x14ac:dyDescent="0.15">
      <c r="A736" s="15"/>
      <c r="B736" s="10"/>
      <c r="C736" s="7"/>
      <c r="D736" s="7"/>
      <c r="E736" s="8"/>
      <c r="F736" s="9"/>
      <c r="G736" s="10"/>
      <c r="H736" s="8"/>
      <c r="I736" s="11"/>
      <c r="J736" s="11"/>
      <c r="K736" s="12"/>
      <c r="L736" s="12"/>
      <c r="M736" s="13"/>
      <c r="N736" s="13"/>
      <c r="O736" s="13"/>
      <c r="P736" s="13"/>
      <c r="Q736" s="14"/>
    </row>
    <row r="737" spans="1:17" ht="60" customHeight="1" x14ac:dyDescent="0.15">
      <c r="A737" s="15"/>
      <c r="B737" s="10"/>
      <c r="C737" s="7"/>
      <c r="D737" s="7"/>
      <c r="E737" s="8"/>
      <c r="F737" s="9"/>
      <c r="G737" s="10"/>
      <c r="H737" s="8"/>
      <c r="I737" s="11"/>
      <c r="J737" s="11"/>
      <c r="K737" s="12"/>
      <c r="L737" s="12"/>
      <c r="M737" s="13"/>
      <c r="N737" s="13"/>
      <c r="O737" s="13"/>
      <c r="P737" s="13"/>
      <c r="Q737" s="14"/>
    </row>
    <row r="738" spans="1:17" ht="60" customHeight="1" x14ac:dyDescent="0.15">
      <c r="A738" s="15"/>
      <c r="B738" s="10"/>
      <c r="C738" s="7"/>
      <c r="D738" s="7"/>
      <c r="E738" s="8"/>
      <c r="F738" s="9"/>
      <c r="G738" s="10"/>
      <c r="H738" s="8"/>
      <c r="I738" s="11"/>
      <c r="J738" s="11"/>
      <c r="K738" s="12"/>
      <c r="L738" s="12"/>
      <c r="M738" s="13"/>
      <c r="N738" s="13"/>
      <c r="O738" s="13"/>
      <c r="P738" s="13"/>
      <c r="Q738" s="14"/>
    </row>
    <row r="739" spans="1:17" ht="60" customHeight="1" x14ac:dyDescent="0.15">
      <c r="A739" s="15"/>
      <c r="B739" s="10"/>
      <c r="C739" s="7"/>
      <c r="D739" s="7"/>
      <c r="E739" s="8"/>
      <c r="F739" s="9"/>
      <c r="G739" s="10"/>
      <c r="H739" s="8"/>
      <c r="I739" s="11"/>
      <c r="J739" s="11"/>
      <c r="K739" s="12"/>
      <c r="L739" s="12"/>
      <c r="M739" s="13"/>
      <c r="N739" s="13"/>
      <c r="O739" s="13"/>
      <c r="P739" s="13"/>
      <c r="Q739" s="14"/>
    </row>
    <row r="740" spans="1:17" ht="60" customHeight="1" x14ac:dyDescent="0.15">
      <c r="A740" s="15"/>
      <c r="B740" s="10"/>
      <c r="C740" s="7"/>
      <c r="D740" s="7"/>
      <c r="E740" s="8"/>
      <c r="F740" s="9"/>
      <c r="G740" s="10"/>
      <c r="H740" s="8"/>
      <c r="I740" s="11"/>
      <c r="J740" s="11"/>
      <c r="K740" s="12"/>
      <c r="L740" s="12"/>
      <c r="M740" s="13"/>
      <c r="N740" s="13"/>
      <c r="O740" s="13"/>
      <c r="P740" s="13"/>
      <c r="Q740" s="14"/>
    </row>
    <row r="741" spans="1:17" ht="60" customHeight="1" x14ac:dyDescent="0.15">
      <c r="A741" s="15"/>
      <c r="B741" s="10"/>
      <c r="C741" s="7"/>
      <c r="D741" s="7"/>
      <c r="E741" s="8"/>
      <c r="F741" s="9"/>
      <c r="G741" s="10"/>
      <c r="H741" s="8"/>
      <c r="I741" s="11"/>
      <c r="J741" s="11"/>
      <c r="K741" s="12"/>
      <c r="L741" s="12"/>
      <c r="M741" s="13"/>
      <c r="N741" s="13"/>
      <c r="O741" s="13"/>
      <c r="P741" s="13"/>
      <c r="Q741" s="14"/>
    </row>
    <row r="742" spans="1:17" ht="60" customHeight="1" x14ac:dyDescent="0.15">
      <c r="A742" s="15"/>
      <c r="B742" s="10"/>
      <c r="C742" s="7"/>
      <c r="D742" s="7"/>
      <c r="E742" s="8"/>
      <c r="F742" s="9"/>
      <c r="G742" s="10"/>
      <c r="H742" s="8"/>
      <c r="I742" s="11"/>
      <c r="J742" s="11"/>
      <c r="K742" s="12"/>
      <c r="L742" s="12"/>
      <c r="M742" s="13"/>
      <c r="N742" s="13"/>
      <c r="O742" s="13"/>
      <c r="P742" s="13"/>
      <c r="Q742" s="14"/>
    </row>
    <row r="743" spans="1:17" ht="60" customHeight="1" x14ac:dyDescent="0.15">
      <c r="A743" s="15"/>
      <c r="B743" s="10"/>
      <c r="C743" s="7"/>
      <c r="D743" s="7"/>
      <c r="E743" s="8"/>
      <c r="F743" s="9"/>
      <c r="G743" s="10"/>
      <c r="H743" s="8"/>
      <c r="I743" s="11"/>
      <c r="J743" s="11"/>
      <c r="K743" s="12"/>
      <c r="L743" s="12"/>
      <c r="M743" s="13"/>
      <c r="N743" s="13"/>
      <c r="O743" s="13"/>
      <c r="P743" s="13"/>
      <c r="Q743" s="14"/>
    </row>
    <row r="744" spans="1:17" ht="60" customHeight="1" x14ac:dyDescent="0.15">
      <c r="A744" s="15"/>
      <c r="B744" s="10"/>
      <c r="C744" s="7"/>
      <c r="D744" s="7"/>
      <c r="E744" s="8"/>
      <c r="F744" s="9"/>
      <c r="G744" s="10"/>
      <c r="H744" s="8"/>
      <c r="I744" s="11"/>
      <c r="J744" s="11"/>
      <c r="K744" s="12"/>
      <c r="L744" s="12"/>
      <c r="M744" s="13"/>
      <c r="N744" s="13"/>
      <c r="O744" s="13"/>
      <c r="P744" s="13"/>
      <c r="Q744" s="14"/>
    </row>
    <row r="745" spans="1:17" ht="60" customHeight="1" x14ac:dyDescent="0.15">
      <c r="A745" s="15"/>
      <c r="B745" s="10"/>
      <c r="C745" s="7"/>
      <c r="D745" s="7"/>
      <c r="E745" s="8"/>
      <c r="F745" s="9"/>
      <c r="G745" s="10"/>
      <c r="H745" s="8"/>
      <c r="I745" s="11"/>
      <c r="J745" s="11"/>
      <c r="K745" s="12"/>
      <c r="L745" s="12"/>
      <c r="M745" s="13"/>
      <c r="N745" s="13"/>
      <c r="O745" s="13"/>
      <c r="P745" s="13"/>
      <c r="Q745" s="14"/>
    </row>
    <row r="746" spans="1:17" ht="60" customHeight="1" x14ac:dyDescent="0.15">
      <c r="A746" s="15"/>
      <c r="B746" s="10"/>
      <c r="C746" s="7"/>
      <c r="D746" s="7"/>
      <c r="E746" s="8"/>
      <c r="F746" s="9"/>
      <c r="G746" s="10"/>
      <c r="H746" s="8"/>
      <c r="I746" s="11"/>
      <c r="J746" s="11"/>
      <c r="K746" s="12"/>
      <c r="L746" s="12"/>
      <c r="M746" s="13"/>
      <c r="N746" s="13"/>
      <c r="O746" s="13"/>
      <c r="P746" s="13"/>
      <c r="Q746" s="14"/>
    </row>
    <row r="747" spans="1:17" ht="60" customHeight="1" x14ac:dyDescent="0.15">
      <c r="A747" s="15"/>
      <c r="B747" s="10"/>
      <c r="C747" s="7"/>
      <c r="D747" s="7"/>
      <c r="E747" s="8"/>
      <c r="F747" s="9"/>
      <c r="G747" s="10"/>
      <c r="H747" s="8"/>
      <c r="I747" s="11"/>
      <c r="J747" s="11"/>
      <c r="K747" s="12"/>
      <c r="L747" s="12"/>
      <c r="M747" s="13"/>
      <c r="N747" s="13"/>
      <c r="O747" s="13"/>
      <c r="P747" s="13"/>
      <c r="Q747" s="14"/>
    </row>
    <row r="748" spans="1:17" ht="60" customHeight="1" x14ac:dyDescent="0.15">
      <c r="A748" s="15"/>
      <c r="B748" s="10"/>
      <c r="C748" s="7"/>
      <c r="D748" s="7"/>
      <c r="E748" s="8"/>
      <c r="F748" s="9"/>
      <c r="G748" s="10"/>
      <c r="H748" s="8"/>
      <c r="I748" s="11"/>
      <c r="J748" s="11"/>
      <c r="K748" s="12"/>
      <c r="L748" s="12"/>
      <c r="M748" s="13"/>
      <c r="N748" s="13"/>
      <c r="O748" s="13"/>
      <c r="P748" s="13"/>
      <c r="Q748" s="14"/>
    </row>
    <row r="749" spans="1:17" ht="60" customHeight="1" x14ac:dyDescent="0.15">
      <c r="A749" s="15"/>
      <c r="B749" s="10"/>
      <c r="C749" s="7"/>
      <c r="D749" s="7"/>
      <c r="E749" s="8"/>
      <c r="F749" s="9"/>
      <c r="G749" s="10"/>
      <c r="H749" s="8"/>
      <c r="I749" s="11"/>
      <c r="J749" s="11"/>
      <c r="K749" s="12"/>
      <c r="L749" s="12"/>
      <c r="M749" s="13"/>
      <c r="N749" s="13"/>
      <c r="O749" s="13"/>
      <c r="P749" s="13"/>
      <c r="Q749" s="14"/>
    </row>
    <row r="750" spans="1:17" ht="60" customHeight="1" x14ac:dyDescent="0.15">
      <c r="A750" s="15"/>
      <c r="B750" s="10"/>
      <c r="C750" s="7"/>
      <c r="D750" s="7"/>
      <c r="E750" s="8"/>
      <c r="F750" s="9"/>
      <c r="G750" s="10"/>
      <c r="H750" s="8"/>
      <c r="I750" s="11"/>
      <c r="J750" s="11"/>
      <c r="K750" s="12"/>
      <c r="L750" s="12"/>
      <c r="M750" s="13"/>
      <c r="N750" s="13"/>
      <c r="O750" s="13"/>
      <c r="P750" s="13"/>
      <c r="Q750" s="14"/>
    </row>
    <row r="751" spans="1:17" ht="60" customHeight="1" x14ac:dyDescent="0.15">
      <c r="A751" s="15"/>
      <c r="B751" s="10"/>
      <c r="C751" s="7"/>
      <c r="D751" s="7"/>
      <c r="E751" s="8"/>
      <c r="F751" s="9"/>
      <c r="G751" s="10"/>
      <c r="H751" s="8"/>
      <c r="I751" s="11"/>
      <c r="J751" s="11"/>
      <c r="K751" s="12"/>
      <c r="L751" s="12"/>
      <c r="M751" s="13"/>
      <c r="N751" s="13"/>
      <c r="O751" s="13"/>
      <c r="P751" s="13"/>
      <c r="Q751" s="14"/>
    </row>
    <row r="752" spans="1:17" ht="60" customHeight="1" x14ac:dyDescent="0.15">
      <c r="A752" s="15"/>
      <c r="B752" s="10"/>
      <c r="C752" s="7"/>
      <c r="D752" s="7"/>
      <c r="E752" s="8"/>
      <c r="F752" s="9"/>
      <c r="G752" s="10"/>
      <c r="H752" s="8"/>
      <c r="I752" s="11"/>
      <c r="J752" s="11"/>
      <c r="K752" s="12"/>
      <c r="L752" s="12"/>
      <c r="M752" s="13"/>
      <c r="N752" s="13"/>
      <c r="O752" s="13"/>
      <c r="P752" s="13"/>
      <c r="Q752" s="14"/>
    </row>
    <row r="753" spans="1:17" ht="60" customHeight="1" x14ac:dyDescent="0.15">
      <c r="A753" s="15"/>
      <c r="B753" s="10"/>
      <c r="C753" s="7"/>
      <c r="D753" s="7"/>
      <c r="E753" s="8"/>
      <c r="F753" s="9"/>
      <c r="G753" s="10"/>
      <c r="H753" s="8"/>
      <c r="I753" s="11"/>
      <c r="J753" s="11"/>
      <c r="K753" s="12"/>
      <c r="L753" s="12"/>
      <c r="M753" s="13"/>
      <c r="N753" s="13"/>
      <c r="O753" s="13"/>
      <c r="P753" s="13"/>
      <c r="Q753" s="14"/>
    </row>
    <row r="754" spans="1:17" ht="60" customHeight="1" x14ac:dyDescent="0.15">
      <c r="A754" s="15"/>
      <c r="B754" s="10"/>
      <c r="C754" s="7"/>
      <c r="D754" s="7"/>
      <c r="E754" s="8"/>
      <c r="F754" s="9"/>
      <c r="G754" s="10"/>
      <c r="H754" s="8"/>
      <c r="I754" s="11"/>
      <c r="J754" s="11"/>
      <c r="K754" s="12"/>
      <c r="L754" s="12"/>
      <c r="M754" s="13"/>
      <c r="N754" s="13"/>
      <c r="O754" s="13"/>
      <c r="P754" s="13"/>
      <c r="Q754" s="14"/>
    </row>
    <row r="755" spans="1:17" ht="60" customHeight="1" x14ac:dyDescent="0.15">
      <c r="A755" s="15"/>
      <c r="B755" s="10"/>
      <c r="C755" s="7"/>
      <c r="D755" s="7"/>
      <c r="E755" s="8"/>
      <c r="F755" s="9"/>
      <c r="G755" s="10"/>
      <c r="H755" s="8"/>
      <c r="I755" s="11"/>
      <c r="J755" s="11"/>
      <c r="K755" s="12"/>
      <c r="L755" s="12"/>
      <c r="M755" s="13"/>
      <c r="N755" s="13"/>
      <c r="O755" s="13"/>
      <c r="P755" s="13"/>
      <c r="Q755" s="14"/>
    </row>
    <row r="756" spans="1:17" ht="60" customHeight="1" x14ac:dyDescent="0.15">
      <c r="A756" s="15"/>
      <c r="B756" s="10"/>
      <c r="C756" s="7"/>
      <c r="D756" s="7"/>
      <c r="E756" s="8"/>
      <c r="F756" s="9"/>
      <c r="G756" s="10"/>
      <c r="H756" s="8"/>
      <c r="I756" s="11"/>
      <c r="J756" s="11"/>
      <c r="K756" s="12"/>
      <c r="L756" s="12"/>
      <c r="M756" s="13"/>
      <c r="N756" s="13"/>
      <c r="O756" s="13"/>
      <c r="P756" s="13"/>
      <c r="Q756" s="14"/>
    </row>
    <row r="757" spans="1:17" ht="60" customHeight="1" x14ac:dyDescent="0.15">
      <c r="A757" s="15"/>
      <c r="B757" s="10"/>
      <c r="C757" s="7"/>
      <c r="D757" s="7"/>
      <c r="E757" s="8"/>
      <c r="F757" s="9"/>
      <c r="G757" s="10"/>
      <c r="H757" s="8"/>
      <c r="I757" s="11"/>
      <c r="J757" s="11"/>
      <c r="K757" s="12"/>
      <c r="L757" s="12"/>
      <c r="M757" s="13"/>
      <c r="N757" s="13"/>
      <c r="O757" s="13"/>
      <c r="P757" s="13"/>
      <c r="Q757" s="14"/>
    </row>
    <row r="758" spans="1:17" ht="60" customHeight="1" x14ac:dyDescent="0.15">
      <c r="A758" s="15"/>
      <c r="B758" s="10"/>
      <c r="C758" s="7"/>
      <c r="D758" s="7"/>
      <c r="E758" s="8"/>
      <c r="F758" s="9"/>
      <c r="G758" s="10"/>
      <c r="H758" s="8"/>
      <c r="I758" s="11"/>
      <c r="J758" s="11"/>
      <c r="K758" s="12"/>
      <c r="L758" s="12"/>
      <c r="M758" s="13"/>
      <c r="N758" s="13"/>
      <c r="O758" s="13"/>
      <c r="P758" s="13"/>
      <c r="Q758" s="14"/>
    </row>
    <row r="759" spans="1:17" ht="60" customHeight="1" x14ac:dyDescent="0.15">
      <c r="A759" s="15"/>
      <c r="B759" s="10"/>
      <c r="C759" s="7"/>
      <c r="D759" s="7"/>
      <c r="E759" s="8"/>
      <c r="F759" s="9"/>
      <c r="G759" s="10"/>
      <c r="H759" s="8"/>
      <c r="I759" s="11"/>
      <c r="J759" s="11"/>
      <c r="K759" s="12"/>
      <c r="L759" s="12"/>
      <c r="M759" s="13"/>
      <c r="N759" s="13"/>
      <c r="O759" s="13"/>
      <c r="P759" s="13"/>
      <c r="Q759" s="14"/>
    </row>
    <row r="760" spans="1:17" ht="60" customHeight="1" x14ac:dyDescent="0.15">
      <c r="A760" s="15"/>
      <c r="B760" s="10"/>
      <c r="C760" s="7"/>
      <c r="D760" s="7"/>
      <c r="E760" s="8"/>
      <c r="F760" s="9"/>
      <c r="G760" s="10"/>
      <c r="H760" s="8"/>
      <c r="I760" s="11"/>
      <c r="J760" s="11"/>
      <c r="K760" s="12"/>
      <c r="L760" s="12"/>
      <c r="M760" s="13"/>
      <c r="N760" s="13"/>
      <c r="O760" s="13"/>
      <c r="P760" s="13"/>
      <c r="Q760" s="14"/>
    </row>
    <row r="761" spans="1:17" ht="60" customHeight="1" x14ac:dyDescent="0.15">
      <c r="A761" s="15"/>
      <c r="B761" s="10"/>
      <c r="C761" s="7"/>
      <c r="D761" s="7"/>
      <c r="E761" s="8"/>
      <c r="F761" s="9"/>
      <c r="G761" s="10"/>
      <c r="H761" s="8"/>
      <c r="I761" s="11"/>
      <c r="J761" s="11"/>
      <c r="K761" s="12"/>
      <c r="L761" s="12"/>
      <c r="M761" s="13"/>
      <c r="N761" s="13"/>
      <c r="O761" s="13"/>
      <c r="P761" s="13"/>
      <c r="Q761" s="14"/>
    </row>
    <row r="762" spans="1:17" ht="60" customHeight="1" x14ac:dyDescent="0.15">
      <c r="A762" s="15"/>
      <c r="B762" s="10"/>
      <c r="C762" s="7"/>
      <c r="D762" s="7"/>
      <c r="E762" s="8"/>
      <c r="F762" s="9"/>
      <c r="G762" s="10"/>
      <c r="H762" s="8"/>
      <c r="I762" s="11"/>
      <c r="J762" s="11"/>
      <c r="K762" s="12"/>
      <c r="L762" s="12"/>
      <c r="M762" s="13"/>
      <c r="N762" s="13"/>
      <c r="O762" s="13"/>
      <c r="P762" s="13"/>
      <c r="Q762" s="14"/>
    </row>
    <row r="763" spans="1:17" ht="60" customHeight="1" x14ac:dyDescent="0.15">
      <c r="A763" s="15"/>
      <c r="B763" s="10"/>
      <c r="C763" s="7"/>
      <c r="D763" s="7"/>
      <c r="E763" s="8"/>
      <c r="F763" s="9"/>
      <c r="G763" s="10"/>
      <c r="H763" s="8"/>
      <c r="I763" s="11"/>
      <c r="J763" s="11"/>
      <c r="K763" s="12"/>
      <c r="L763" s="12"/>
      <c r="M763" s="13"/>
      <c r="N763" s="13"/>
      <c r="O763" s="13"/>
      <c r="P763" s="13"/>
      <c r="Q763" s="14"/>
    </row>
    <row r="764" spans="1:17" ht="60" customHeight="1" x14ac:dyDescent="0.15">
      <c r="A764" s="15"/>
      <c r="B764" s="10"/>
      <c r="C764" s="7"/>
      <c r="D764" s="7"/>
      <c r="E764" s="8"/>
      <c r="F764" s="9"/>
      <c r="G764" s="10"/>
      <c r="H764" s="8"/>
      <c r="I764" s="11"/>
      <c r="J764" s="11"/>
      <c r="K764" s="12"/>
      <c r="L764" s="12"/>
      <c r="M764" s="13"/>
      <c r="N764" s="13"/>
      <c r="O764" s="13"/>
      <c r="P764" s="13"/>
      <c r="Q764" s="14"/>
    </row>
    <row r="765" spans="1:17" ht="60" customHeight="1" x14ac:dyDescent="0.15">
      <c r="A765" s="15"/>
      <c r="B765" s="10"/>
      <c r="C765" s="7"/>
      <c r="D765" s="7"/>
      <c r="E765" s="8"/>
      <c r="F765" s="9"/>
      <c r="G765" s="10"/>
      <c r="H765" s="8"/>
      <c r="I765" s="11"/>
      <c r="J765" s="11"/>
      <c r="K765" s="12"/>
      <c r="L765" s="12"/>
      <c r="M765" s="13"/>
      <c r="N765" s="13"/>
      <c r="O765" s="13"/>
      <c r="P765" s="13"/>
      <c r="Q765" s="14"/>
    </row>
    <row r="766" spans="1:17" ht="60" customHeight="1" x14ac:dyDescent="0.15">
      <c r="A766" s="15"/>
      <c r="B766" s="10"/>
      <c r="C766" s="7"/>
      <c r="D766" s="7"/>
      <c r="E766" s="8"/>
      <c r="F766" s="9"/>
      <c r="G766" s="10"/>
      <c r="H766" s="8"/>
      <c r="I766" s="11"/>
      <c r="J766" s="11"/>
      <c r="K766" s="12"/>
      <c r="L766" s="12"/>
      <c r="M766" s="13"/>
      <c r="N766" s="13"/>
      <c r="O766" s="13"/>
      <c r="P766" s="13"/>
      <c r="Q766" s="14"/>
    </row>
    <row r="767" spans="1:17" ht="60" customHeight="1" x14ac:dyDescent="0.15">
      <c r="A767" s="15"/>
      <c r="B767" s="10"/>
      <c r="C767" s="7"/>
      <c r="D767" s="7"/>
      <c r="E767" s="8"/>
      <c r="F767" s="9"/>
      <c r="G767" s="10"/>
      <c r="H767" s="8"/>
      <c r="I767" s="11"/>
      <c r="J767" s="11"/>
      <c r="K767" s="12"/>
      <c r="L767" s="12"/>
      <c r="M767" s="13"/>
      <c r="N767" s="13"/>
      <c r="O767" s="13"/>
      <c r="P767" s="13"/>
      <c r="Q767" s="14"/>
    </row>
    <row r="768" spans="1:17" ht="60" customHeight="1" x14ac:dyDescent="0.15">
      <c r="A768" s="15"/>
      <c r="B768" s="10"/>
      <c r="C768" s="7"/>
      <c r="D768" s="7"/>
      <c r="E768" s="8"/>
      <c r="F768" s="9"/>
      <c r="G768" s="10"/>
      <c r="H768" s="8"/>
      <c r="I768" s="11"/>
      <c r="J768" s="11"/>
      <c r="K768" s="12"/>
      <c r="L768" s="12"/>
      <c r="M768" s="13"/>
      <c r="N768" s="13"/>
      <c r="O768" s="13"/>
      <c r="P768" s="13"/>
      <c r="Q768" s="14"/>
    </row>
    <row r="769" spans="1:17" ht="60" customHeight="1" x14ac:dyDescent="0.15">
      <c r="A769" s="15"/>
      <c r="B769" s="10"/>
      <c r="C769" s="7"/>
      <c r="D769" s="7"/>
      <c r="E769" s="8"/>
      <c r="F769" s="9"/>
      <c r="G769" s="10"/>
      <c r="H769" s="8"/>
      <c r="I769" s="11"/>
      <c r="J769" s="11"/>
      <c r="K769" s="12"/>
      <c r="L769" s="12"/>
      <c r="M769" s="13"/>
      <c r="N769" s="13"/>
      <c r="O769" s="13"/>
      <c r="P769" s="13"/>
      <c r="Q769" s="14"/>
    </row>
    <row r="770" spans="1:17" ht="60" customHeight="1" x14ac:dyDescent="0.15">
      <c r="A770" s="15"/>
      <c r="B770" s="10"/>
      <c r="C770" s="7"/>
      <c r="D770" s="7"/>
      <c r="E770" s="8"/>
      <c r="F770" s="9"/>
      <c r="G770" s="10"/>
      <c r="H770" s="8"/>
      <c r="I770" s="11"/>
      <c r="J770" s="11"/>
      <c r="K770" s="12"/>
      <c r="L770" s="12"/>
      <c r="M770" s="13"/>
      <c r="N770" s="13"/>
      <c r="O770" s="13"/>
      <c r="P770" s="13"/>
      <c r="Q770" s="14"/>
    </row>
    <row r="771" spans="1:17" ht="60" customHeight="1" x14ac:dyDescent="0.15">
      <c r="A771" s="15"/>
      <c r="B771" s="10"/>
      <c r="C771" s="7"/>
      <c r="D771" s="7"/>
      <c r="E771" s="8"/>
      <c r="F771" s="9"/>
      <c r="G771" s="10"/>
      <c r="H771" s="8"/>
      <c r="I771" s="11"/>
      <c r="J771" s="11"/>
      <c r="K771" s="12"/>
      <c r="L771" s="12"/>
      <c r="M771" s="13"/>
      <c r="N771" s="13"/>
      <c r="O771" s="13"/>
      <c r="P771" s="13"/>
      <c r="Q771" s="14"/>
    </row>
    <row r="772" spans="1:17" ht="60" customHeight="1" x14ac:dyDescent="0.15">
      <c r="A772" s="15"/>
      <c r="B772" s="10"/>
      <c r="C772" s="7"/>
      <c r="D772" s="7"/>
      <c r="E772" s="8"/>
      <c r="F772" s="9"/>
      <c r="G772" s="10"/>
      <c r="H772" s="8"/>
      <c r="I772" s="11"/>
      <c r="J772" s="11"/>
      <c r="K772" s="12"/>
      <c r="L772" s="12"/>
      <c r="M772" s="13"/>
      <c r="N772" s="13"/>
      <c r="O772" s="13"/>
      <c r="P772" s="13"/>
      <c r="Q772" s="14"/>
    </row>
    <row r="773" spans="1:17" ht="60" customHeight="1" x14ac:dyDescent="0.15">
      <c r="A773" s="15"/>
      <c r="B773" s="10"/>
      <c r="C773" s="7"/>
      <c r="D773" s="7"/>
      <c r="E773" s="8"/>
      <c r="F773" s="9"/>
      <c r="G773" s="10"/>
      <c r="H773" s="8"/>
      <c r="I773" s="11"/>
      <c r="J773" s="11"/>
      <c r="K773" s="12"/>
      <c r="L773" s="12"/>
      <c r="M773" s="13"/>
      <c r="N773" s="13"/>
      <c r="O773" s="13"/>
      <c r="P773" s="13"/>
      <c r="Q773" s="14"/>
    </row>
    <row r="774" spans="1:17" ht="60" customHeight="1" x14ac:dyDescent="0.15">
      <c r="A774" s="15"/>
      <c r="B774" s="10"/>
      <c r="C774" s="7"/>
      <c r="D774" s="7"/>
      <c r="E774" s="8"/>
      <c r="F774" s="9"/>
      <c r="G774" s="10"/>
      <c r="H774" s="8"/>
      <c r="I774" s="11"/>
      <c r="J774" s="11"/>
      <c r="K774" s="12"/>
      <c r="L774" s="12"/>
      <c r="M774" s="13"/>
      <c r="N774" s="13"/>
      <c r="O774" s="13"/>
      <c r="P774" s="13"/>
      <c r="Q774" s="14"/>
    </row>
    <row r="775" spans="1:17" ht="60" customHeight="1" x14ac:dyDescent="0.15">
      <c r="A775" s="15"/>
      <c r="B775" s="10"/>
      <c r="C775" s="7"/>
      <c r="D775" s="7"/>
      <c r="E775" s="8"/>
      <c r="F775" s="9"/>
      <c r="G775" s="10"/>
      <c r="H775" s="8"/>
      <c r="I775" s="11"/>
      <c r="J775" s="11"/>
      <c r="K775" s="12"/>
      <c r="L775" s="12"/>
      <c r="M775" s="13"/>
      <c r="N775" s="13"/>
      <c r="O775" s="13"/>
      <c r="P775" s="13"/>
      <c r="Q775" s="14"/>
    </row>
    <row r="776" spans="1:17" ht="60" customHeight="1" x14ac:dyDescent="0.15">
      <c r="A776" s="15"/>
      <c r="B776" s="10"/>
      <c r="C776" s="7"/>
      <c r="D776" s="7"/>
      <c r="E776" s="8"/>
      <c r="F776" s="9"/>
      <c r="G776" s="10"/>
      <c r="H776" s="8"/>
      <c r="I776" s="11"/>
      <c r="J776" s="11"/>
      <c r="K776" s="12"/>
      <c r="L776" s="12"/>
      <c r="M776" s="13"/>
      <c r="N776" s="13"/>
      <c r="O776" s="13"/>
      <c r="P776" s="13"/>
      <c r="Q776" s="14"/>
    </row>
    <row r="777" spans="1:17" ht="60" customHeight="1" x14ac:dyDescent="0.15">
      <c r="A777" s="15"/>
      <c r="B777" s="10"/>
      <c r="C777" s="7"/>
      <c r="D777" s="7"/>
      <c r="E777" s="8"/>
      <c r="F777" s="9"/>
      <c r="G777" s="10"/>
      <c r="H777" s="8"/>
      <c r="I777" s="11"/>
      <c r="J777" s="11"/>
      <c r="K777" s="12"/>
      <c r="L777" s="12"/>
      <c r="M777" s="13"/>
      <c r="N777" s="13"/>
      <c r="O777" s="13"/>
      <c r="P777" s="13"/>
      <c r="Q777" s="14"/>
    </row>
    <row r="778" spans="1:17" ht="60" customHeight="1" x14ac:dyDescent="0.15">
      <c r="A778" s="15"/>
      <c r="B778" s="10"/>
      <c r="C778" s="7"/>
      <c r="D778" s="7"/>
      <c r="E778" s="8"/>
      <c r="F778" s="9"/>
      <c r="G778" s="10"/>
      <c r="H778" s="8"/>
      <c r="I778" s="11"/>
      <c r="J778" s="11"/>
      <c r="K778" s="12"/>
      <c r="L778" s="12"/>
      <c r="M778" s="13"/>
      <c r="N778" s="13"/>
      <c r="O778" s="13"/>
      <c r="P778" s="13"/>
      <c r="Q778" s="14"/>
    </row>
    <row r="779" spans="1:17" ht="60" customHeight="1" x14ac:dyDescent="0.15">
      <c r="A779" s="15"/>
      <c r="B779" s="10"/>
      <c r="C779" s="7"/>
      <c r="D779" s="7"/>
      <c r="E779" s="8"/>
      <c r="F779" s="9"/>
      <c r="G779" s="10"/>
      <c r="H779" s="8"/>
      <c r="I779" s="11"/>
      <c r="J779" s="11"/>
      <c r="K779" s="12"/>
      <c r="L779" s="12"/>
      <c r="M779" s="13"/>
      <c r="N779" s="13"/>
      <c r="O779" s="13"/>
      <c r="P779" s="13"/>
      <c r="Q779" s="14"/>
    </row>
    <row r="780" spans="1:17" ht="60" customHeight="1" x14ac:dyDescent="0.15">
      <c r="A780" s="15"/>
      <c r="B780" s="10"/>
      <c r="C780" s="7"/>
      <c r="D780" s="7"/>
      <c r="E780" s="8"/>
      <c r="F780" s="9"/>
      <c r="G780" s="10"/>
      <c r="H780" s="8"/>
      <c r="I780" s="11"/>
      <c r="J780" s="11"/>
      <c r="K780" s="12"/>
      <c r="L780" s="12"/>
      <c r="M780" s="13"/>
      <c r="N780" s="13"/>
      <c r="O780" s="13"/>
      <c r="P780" s="13"/>
      <c r="Q780" s="14"/>
    </row>
    <row r="781" spans="1:17" ht="60" customHeight="1" x14ac:dyDescent="0.15">
      <c r="A781" s="15"/>
      <c r="B781" s="10"/>
      <c r="C781" s="7"/>
      <c r="D781" s="7"/>
      <c r="E781" s="8"/>
      <c r="F781" s="9"/>
      <c r="G781" s="10"/>
      <c r="H781" s="8"/>
      <c r="I781" s="11"/>
      <c r="J781" s="11"/>
      <c r="K781" s="12"/>
      <c r="L781" s="12"/>
      <c r="M781" s="13"/>
      <c r="N781" s="13"/>
      <c r="O781" s="13"/>
      <c r="P781" s="13"/>
      <c r="Q781" s="14"/>
    </row>
    <row r="782" spans="1:17" ht="60" customHeight="1" x14ac:dyDescent="0.15">
      <c r="A782" s="15"/>
      <c r="B782" s="10"/>
      <c r="C782" s="7"/>
      <c r="D782" s="7"/>
      <c r="E782" s="8"/>
      <c r="F782" s="9"/>
      <c r="G782" s="10"/>
      <c r="H782" s="8"/>
      <c r="I782" s="11"/>
      <c r="J782" s="11"/>
      <c r="K782" s="12"/>
      <c r="L782" s="12"/>
      <c r="M782" s="13"/>
      <c r="N782" s="13"/>
      <c r="O782" s="13"/>
      <c r="P782" s="13"/>
      <c r="Q782" s="14"/>
    </row>
    <row r="783" spans="1:17" ht="60" customHeight="1" x14ac:dyDescent="0.15">
      <c r="A783" s="15"/>
      <c r="B783" s="10"/>
      <c r="C783" s="7"/>
      <c r="D783" s="7"/>
      <c r="E783" s="8"/>
      <c r="F783" s="9"/>
      <c r="G783" s="10"/>
      <c r="H783" s="8"/>
      <c r="I783" s="11"/>
      <c r="J783" s="11"/>
      <c r="K783" s="12"/>
      <c r="L783" s="12"/>
      <c r="M783" s="13"/>
      <c r="N783" s="13"/>
      <c r="O783" s="13"/>
      <c r="P783" s="13"/>
      <c r="Q783" s="14"/>
    </row>
    <row r="784" spans="1:17" ht="60" customHeight="1" x14ac:dyDescent="0.15">
      <c r="A784" s="15"/>
      <c r="B784" s="10"/>
      <c r="C784" s="7"/>
      <c r="D784" s="7"/>
      <c r="E784" s="8"/>
      <c r="F784" s="9"/>
      <c r="G784" s="10"/>
      <c r="H784" s="8"/>
      <c r="I784" s="11"/>
      <c r="J784" s="11"/>
      <c r="K784" s="12"/>
      <c r="L784" s="12"/>
      <c r="M784" s="13"/>
      <c r="N784" s="13"/>
      <c r="O784" s="13"/>
      <c r="P784" s="13"/>
      <c r="Q784" s="14"/>
    </row>
    <row r="785" spans="1:17" ht="60" customHeight="1" x14ac:dyDescent="0.15">
      <c r="A785" s="15"/>
      <c r="B785" s="10"/>
      <c r="C785" s="7"/>
      <c r="D785" s="7"/>
      <c r="E785" s="8"/>
      <c r="F785" s="9"/>
      <c r="G785" s="10"/>
      <c r="H785" s="8"/>
      <c r="I785" s="11"/>
      <c r="J785" s="11"/>
      <c r="K785" s="12"/>
      <c r="L785" s="12"/>
      <c r="M785" s="13"/>
      <c r="N785" s="13"/>
      <c r="O785" s="13"/>
      <c r="P785" s="13"/>
      <c r="Q785" s="14"/>
    </row>
    <row r="786" spans="1:17" ht="60" customHeight="1" x14ac:dyDescent="0.15">
      <c r="A786" s="15"/>
      <c r="B786" s="10"/>
      <c r="C786" s="7"/>
      <c r="D786" s="7"/>
      <c r="E786" s="8"/>
      <c r="F786" s="9"/>
      <c r="G786" s="10"/>
      <c r="H786" s="8"/>
      <c r="I786" s="11"/>
      <c r="J786" s="11"/>
      <c r="K786" s="12"/>
      <c r="L786" s="12"/>
      <c r="M786" s="13"/>
      <c r="N786" s="13"/>
      <c r="O786" s="13"/>
      <c r="P786" s="13"/>
      <c r="Q786" s="14"/>
    </row>
    <row r="787" spans="1:17" ht="60" customHeight="1" x14ac:dyDescent="0.15">
      <c r="A787" s="15"/>
      <c r="B787" s="10"/>
      <c r="C787" s="7"/>
      <c r="D787" s="7"/>
      <c r="E787" s="8"/>
      <c r="F787" s="9"/>
      <c r="G787" s="10"/>
      <c r="H787" s="8"/>
      <c r="I787" s="11"/>
      <c r="J787" s="11"/>
      <c r="K787" s="12"/>
      <c r="L787" s="12"/>
      <c r="M787" s="13"/>
      <c r="N787" s="13"/>
      <c r="O787" s="13"/>
      <c r="P787" s="13"/>
      <c r="Q787" s="14"/>
    </row>
    <row r="788" spans="1:17" ht="60" customHeight="1" x14ac:dyDescent="0.15">
      <c r="A788" s="15"/>
      <c r="B788" s="10"/>
      <c r="C788" s="7"/>
      <c r="D788" s="7"/>
      <c r="E788" s="8"/>
      <c r="F788" s="9"/>
      <c r="G788" s="10"/>
      <c r="H788" s="8"/>
      <c r="I788" s="11"/>
      <c r="J788" s="11"/>
      <c r="K788" s="12"/>
      <c r="L788" s="12"/>
      <c r="M788" s="13"/>
      <c r="N788" s="13"/>
      <c r="O788" s="13"/>
      <c r="P788" s="13"/>
      <c r="Q788" s="14"/>
    </row>
    <row r="789" spans="1:17" ht="60" customHeight="1" x14ac:dyDescent="0.15">
      <c r="A789" s="15"/>
      <c r="B789" s="10"/>
      <c r="C789" s="7"/>
      <c r="D789" s="7"/>
      <c r="E789" s="8"/>
      <c r="F789" s="9"/>
      <c r="G789" s="10"/>
      <c r="H789" s="8"/>
      <c r="I789" s="11"/>
      <c r="J789" s="11"/>
      <c r="K789" s="12"/>
      <c r="L789" s="12"/>
      <c r="M789" s="13"/>
      <c r="N789" s="13"/>
      <c r="O789" s="13"/>
      <c r="P789" s="13"/>
      <c r="Q789" s="14"/>
    </row>
    <row r="790" spans="1:17" ht="60" customHeight="1" x14ac:dyDescent="0.15">
      <c r="A790" s="15"/>
      <c r="B790" s="10"/>
      <c r="C790" s="7"/>
      <c r="D790" s="7"/>
      <c r="E790" s="8"/>
      <c r="F790" s="9"/>
      <c r="G790" s="10"/>
      <c r="H790" s="8"/>
      <c r="I790" s="11"/>
      <c r="J790" s="11"/>
      <c r="K790" s="12"/>
      <c r="L790" s="12"/>
      <c r="M790" s="13"/>
      <c r="N790" s="13"/>
      <c r="O790" s="13"/>
      <c r="P790" s="13"/>
      <c r="Q790" s="14"/>
    </row>
    <row r="791" spans="1:17" ht="60" customHeight="1" x14ac:dyDescent="0.15">
      <c r="A791" s="15"/>
      <c r="B791" s="10"/>
      <c r="C791" s="7"/>
      <c r="D791" s="7"/>
      <c r="E791" s="8"/>
      <c r="F791" s="9"/>
      <c r="G791" s="10"/>
      <c r="H791" s="8"/>
      <c r="I791" s="11"/>
      <c r="J791" s="11"/>
      <c r="K791" s="12"/>
      <c r="L791" s="12"/>
      <c r="M791" s="13"/>
      <c r="N791" s="13"/>
      <c r="O791" s="13"/>
      <c r="P791" s="13"/>
      <c r="Q791" s="14"/>
    </row>
    <row r="792" spans="1:17" ht="60" customHeight="1" x14ac:dyDescent="0.15">
      <c r="A792" s="15"/>
      <c r="B792" s="10"/>
      <c r="C792" s="7"/>
      <c r="D792" s="7"/>
      <c r="E792" s="8"/>
      <c r="F792" s="9"/>
      <c r="G792" s="10"/>
      <c r="H792" s="8"/>
      <c r="I792" s="11"/>
      <c r="J792" s="11"/>
      <c r="K792" s="12"/>
      <c r="L792" s="12"/>
      <c r="M792" s="13"/>
      <c r="N792" s="13"/>
      <c r="O792" s="13"/>
      <c r="P792" s="13"/>
      <c r="Q792" s="14"/>
    </row>
    <row r="793" spans="1:17" ht="60" customHeight="1" x14ac:dyDescent="0.15">
      <c r="A793" s="15"/>
      <c r="B793" s="10"/>
      <c r="C793" s="7"/>
      <c r="D793" s="7"/>
      <c r="E793" s="8"/>
      <c r="F793" s="9"/>
      <c r="G793" s="10"/>
      <c r="H793" s="8"/>
      <c r="I793" s="11"/>
      <c r="J793" s="11"/>
      <c r="K793" s="12"/>
      <c r="L793" s="12"/>
      <c r="M793" s="13"/>
      <c r="N793" s="13"/>
      <c r="O793" s="13"/>
      <c r="P793" s="13"/>
      <c r="Q793" s="14"/>
    </row>
    <row r="794" spans="1:17" ht="60" customHeight="1" x14ac:dyDescent="0.15">
      <c r="A794" s="15"/>
      <c r="B794" s="10"/>
      <c r="C794" s="7"/>
      <c r="D794" s="7"/>
      <c r="E794" s="8"/>
      <c r="F794" s="9"/>
      <c r="G794" s="10"/>
      <c r="H794" s="8"/>
      <c r="I794" s="11"/>
      <c r="J794" s="11"/>
      <c r="K794" s="12"/>
      <c r="L794" s="12"/>
      <c r="M794" s="13"/>
      <c r="N794" s="13"/>
      <c r="O794" s="13"/>
      <c r="P794" s="13"/>
      <c r="Q794" s="14"/>
    </row>
    <row r="795" spans="1:17" ht="60" customHeight="1" x14ac:dyDescent="0.15">
      <c r="A795" s="15"/>
      <c r="B795" s="10"/>
      <c r="C795" s="7"/>
      <c r="D795" s="7"/>
      <c r="E795" s="8"/>
      <c r="F795" s="9"/>
      <c r="G795" s="10"/>
      <c r="H795" s="8"/>
      <c r="I795" s="11"/>
      <c r="J795" s="11"/>
      <c r="K795" s="12"/>
      <c r="L795" s="12"/>
      <c r="M795" s="13"/>
      <c r="N795" s="13"/>
      <c r="O795" s="13"/>
      <c r="P795" s="13"/>
      <c r="Q795" s="14"/>
    </row>
    <row r="796" spans="1:17" ht="60" customHeight="1" x14ac:dyDescent="0.15">
      <c r="A796" s="15"/>
      <c r="B796" s="10"/>
      <c r="C796" s="7"/>
      <c r="D796" s="7"/>
      <c r="E796" s="8"/>
      <c r="F796" s="9"/>
      <c r="G796" s="10"/>
      <c r="H796" s="8"/>
      <c r="I796" s="11"/>
      <c r="J796" s="11"/>
      <c r="K796" s="12"/>
      <c r="L796" s="12"/>
      <c r="M796" s="13"/>
      <c r="N796" s="13"/>
      <c r="O796" s="13"/>
      <c r="P796" s="13"/>
      <c r="Q796" s="14"/>
    </row>
    <row r="797" spans="1:17" ht="60" customHeight="1" x14ac:dyDescent="0.15">
      <c r="A797" s="15"/>
      <c r="B797" s="10"/>
      <c r="C797" s="7"/>
      <c r="D797" s="7"/>
      <c r="E797" s="8"/>
      <c r="F797" s="9"/>
      <c r="G797" s="10"/>
      <c r="H797" s="8"/>
      <c r="I797" s="11"/>
      <c r="J797" s="11"/>
      <c r="K797" s="12"/>
      <c r="L797" s="12"/>
      <c r="M797" s="13"/>
      <c r="N797" s="13"/>
      <c r="O797" s="13"/>
      <c r="P797" s="13"/>
      <c r="Q797" s="14"/>
    </row>
    <row r="798" spans="1:17" ht="60" customHeight="1" x14ac:dyDescent="0.15">
      <c r="A798" s="15"/>
      <c r="B798" s="10"/>
      <c r="C798" s="7"/>
      <c r="D798" s="7"/>
      <c r="E798" s="8"/>
      <c r="F798" s="9"/>
      <c r="G798" s="10"/>
      <c r="H798" s="8"/>
      <c r="I798" s="11"/>
      <c r="J798" s="11"/>
      <c r="K798" s="12"/>
      <c r="L798" s="12"/>
      <c r="M798" s="13"/>
      <c r="N798" s="13"/>
      <c r="O798" s="13"/>
      <c r="P798" s="13"/>
      <c r="Q798" s="14"/>
    </row>
    <row r="799" spans="1:17" ht="60" customHeight="1" x14ac:dyDescent="0.15">
      <c r="A799" s="15"/>
      <c r="B799" s="10"/>
      <c r="C799" s="7"/>
      <c r="D799" s="7"/>
      <c r="E799" s="8"/>
      <c r="F799" s="9"/>
      <c r="G799" s="10"/>
      <c r="H799" s="8"/>
      <c r="I799" s="11"/>
      <c r="J799" s="11"/>
      <c r="K799" s="12"/>
      <c r="L799" s="12"/>
      <c r="M799" s="13"/>
      <c r="N799" s="13"/>
      <c r="O799" s="13"/>
      <c r="P799" s="13"/>
      <c r="Q799" s="14"/>
    </row>
    <row r="800" spans="1:17" ht="60" customHeight="1" x14ac:dyDescent="0.15">
      <c r="A800" s="15"/>
      <c r="B800" s="10"/>
      <c r="C800" s="7"/>
      <c r="D800" s="7"/>
      <c r="E800" s="8"/>
      <c r="F800" s="9"/>
      <c r="G800" s="10"/>
      <c r="H800" s="8"/>
      <c r="I800" s="11"/>
      <c r="J800" s="11"/>
      <c r="K800" s="12"/>
      <c r="L800" s="12"/>
      <c r="M800" s="13"/>
      <c r="N800" s="13"/>
      <c r="O800" s="13"/>
      <c r="P800" s="13"/>
      <c r="Q800" s="14"/>
    </row>
    <row r="801" spans="1:17" ht="60" customHeight="1" x14ac:dyDescent="0.15">
      <c r="A801" s="15"/>
      <c r="B801" s="10"/>
      <c r="C801" s="7"/>
      <c r="D801" s="7"/>
      <c r="E801" s="8"/>
      <c r="F801" s="9"/>
      <c r="G801" s="10"/>
      <c r="H801" s="8"/>
      <c r="I801" s="11"/>
      <c r="J801" s="11"/>
      <c r="K801" s="12"/>
      <c r="L801" s="12"/>
      <c r="M801" s="13"/>
      <c r="N801" s="13"/>
      <c r="O801" s="13"/>
      <c r="P801" s="13"/>
      <c r="Q801" s="14"/>
    </row>
    <row r="802" spans="1:17" ht="60" customHeight="1" x14ac:dyDescent="0.15">
      <c r="A802" s="15"/>
      <c r="B802" s="10"/>
      <c r="C802" s="7"/>
      <c r="D802" s="7"/>
      <c r="E802" s="8"/>
      <c r="F802" s="9"/>
      <c r="G802" s="10"/>
      <c r="H802" s="8"/>
      <c r="I802" s="11"/>
      <c r="J802" s="11"/>
      <c r="K802" s="12"/>
      <c r="L802" s="12"/>
      <c r="M802" s="13"/>
      <c r="N802" s="13"/>
      <c r="O802" s="13"/>
      <c r="P802" s="13"/>
      <c r="Q802" s="14"/>
    </row>
    <row r="803" spans="1:17" ht="60" customHeight="1" x14ac:dyDescent="0.15">
      <c r="A803" s="15"/>
      <c r="B803" s="10"/>
      <c r="C803" s="7"/>
      <c r="D803" s="7"/>
      <c r="E803" s="8"/>
      <c r="F803" s="9"/>
      <c r="G803" s="10"/>
      <c r="H803" s="8"/>
      <c r="I803" s="11"/>
      <c r="J803" s="11"/>
      <c r="K803" s="12"/>
      <c r="L803" s="12"/>
      <c r="M803" s="13"/>
      <c r="N803" s="13"/>
      <c r="O803" s="13"/>
      <c r="P803" s="13"/>
      <c r="Q803" s="14"/>
    </row>
    <row r="804" spans="1:17" ht="60" customHeight="1" x14ac:dyDescent="0.15">
      <c r="A804" s="15"/>
      <c r="B804" s="10"/>
      <c r="C804" s="7"/>
      <c r="D804" s="7"/>
      <c r="E804" s="8"/>
      <c r="F804" s="9"/>
      <c r="G804" s="10"/>
      <c r="H804" s="8"/>
      <c r="I804" s="11"/>
      <c r="J804" s="11"/>
      <c r="K804" s="12"/>
      <c r="L804" s="12"/>
      <c r="M804" s="13"/>
      <c r="N804" s="13"/>
      <c r="O804" s="13"/>
      <c r="P804" s="13"/>
      <c r="Q804" s="14"/>
    </row>
    <row r="805" spans="1:17" ht="60" customHeight="1" x14ac:dyDescent="0.15">
      <c r="A805" s="15"/>
      <c r="B805" s="10"/>
      <c r="C805" s="7"/>
      <c r="D805" s="7"/>
      <c r="E805" s="8"/>
      <c r="F805" s="9"/>
      <c r="G805" s="10"/>
      <c r="H805" s="8"/>
      <c r="I805" s="11"/>
      <c r="J805" s="11"/>
      <c r="K805" s="12"/>
      <c r="L805" s="12"/>
      <c r="M805" s="13"/>
      <c r="N805" s="13"/>
      <c r="O805" s="13"/>
      <c r="P805" s="13"/>
      <c r="Q805" s="14"/>
    </row>
    <row r="806" spans="1:17" ht="60" customHeight="1" x14ac:dyDescent="0.15">
      <c r="A806" s="15"/>
      <c r="B806" s="10"/>
      <c r="C806" s="7"/>
      <c r="D806" s="7"/>
      <c r="E806" s="8"/>
      <c r="F806" s="9"/>
      <c r="G806" s="10"/>
      <c r="H806" s="8"/>
      <c r="I806" s="11"/>
      <c r="J806" s="11"/>
      <c r="K806" s="12"/>
      <c r="L806" s="12"/>
      <c r="M806" s="13"/>
      <c r="N806" s="13"/>
      <c r="O806" s="13"/>
      <c r="P806" s="13"/>
      <c r="Q806" s="14"/>
    </row>
    <row r="807" spans="1:17" ht="60" customHeight="1" x14ac:dyDescent="0.15">
      <c r="A807" s="15"/>
      <c r="B807" s="10"/>
      <c r="C807" s="7"/>
      <c r="D807" s="7"/>
      <c r="E807" s="8"/>
      <c r="F807" s="9"/>
      <c r="G807" s="10"/>
      <c r="H807" s="8"/>
      <c r="I807" s="11"/>
      <c r="J807" s="11"/>
      <c r="K807" s="12"/>
      <c r="L807" s="12"/>
      <c r="M807" s="13"/>
      <c r="N807" s="13"/>
      <c r="O807" s="13"/>
      <c r="P807" s="13"/>
      <c r="Q807" s="14"/>
    </row>
    <row r="808" spans="1:17" ht="60" customHeight="1" x14ac:dyDescent="0.15">
      <c r="A808" s="15"/>
      <c r="B808" s="10"/>
      <c r="C808" s="7"/>
      <c r="D808" s="7"/>
      <c r="E808" s="8"/>
      <c r="F808" s="9"/>
      <c r="G808" s="10"/>
      <c r="H808" s="8"/>
      <c r="I808" s="11"/>
      <c r="J808" s="11"/>
      <c r="K808" s="12"/>
      <c r="L808" s="12"/>
      <c r="M808" s="13"/>
      <c r="N808" s="13"/>
      <c r="O808" s="13"/>
      <c r="P808" s="13"/>
      <c r="Q808" s="14"/>
    </row>
    <row r="809" spans="1:17" ht="60" customHeight="1" x14ac:dyDescent="0.15">
      <c r="A809" s="15"/>
      <c r="B809" s="10"/>
      <c r="C809" s="7"/>
      <c r="D809" s="7"/>
      <c r="E809" s="8"/>
      <c r="F809" s="9"/>
      <c r="G809" s="10"/>
      <c r="H809" s="8"/>
      <c r="I809" s="11"/>
      <c r="J809" s="11"/>
      <c r="K809" s="12"/>
      <c r="L809" s="12"/>
      <c r="M809" s="13"/>
      <c r="N809" s="13"/>
      <c r="O809" s="13"/>
      <c r="P809" s="13"/>
      <c r="Q809" s="14"/>
    </row>
    <row r="810" spans="1:17" ht="60" customHeight="1" x14ac:dyDescent="0.15">
      <c r="A810" s="15"/>
      <c r="B810" s="10"/>
      <c r="C810" s="7"/>
      <c r="D810" s="7"/>
      <c r="E810" s="8"/>
      <c r="F810" s="9"/>
      <c r="G810" s="10"/>
      <c r="H810" s="8"/>
      <c r="I810" s="11"/>
      <c r="J810" s="11"/>
      <c r="K810" s="12"/>
      <c r="L810" s="12"/>
      <c r="M810" s="13"/>
      <c r="N810" s="13"/>
      <c r="O810" s="13"/>
      <c r="P810" s="13"/>
      <c r="Q810" s="14"/>
    </row>
    <row r="811" spans="1:17" ht="60" customHeight="1" x14ac:dyDescent="0.15">
      <c r="A811" s="15"/>
      <c r="B811" s="10"/>
      <c r="C811" s="7"/>
      <c r="D811" s="7"/>
      <c r="E811" s="8"/>
      <c r="F811" s="9"/>
      <c r="G811" s="10"/>
      <c r="H811" s="8"/>
      <c r="I811" s="11"/>
      <c r="J811" s="11"/>
      <c r="K811" s="12"/>
      <c r="L811" s="12"/>
      <c r="M811" s="13"/>
      <c r="N811" s="13"/>
      <c r="O811" s="13"/>
      <c r="P811" s="13"/>
      <c r="Q811" s="14"/>
    </row>
    <row r="812" spans="1:17" ht="60" customHeight="1" x14ac:dyDescent="0.15">
      <c r="A812" s="15"/>
      <c r="B812" s="10"/>
      <c r="C812" s="7"/>
      <c r="D812" s="7"/>
      <c r="E812" s="8"/>
      <c r="F812" s="9"/>
      <c r="G812" s="10"/>
      <c r="H812" s="8"/>
      <c r="I812" s="11"/>
      <c r="J812" s="11"/>
      <c r="K812" s="12"/>
      <c r="L812" s="12"/>
      <c r="M812" s="13"/>
      <c r="N812" s="13"/>
      <c r="O812" s="13"/>
      <c r="P812" s="13"/>
      <c r="Q812" s="14"/>
    </row>
    <row r="813" spans="1:17" ht="60" customHeight="1" x14ac:dyDescent="0.15">
      <c r="A813" s="15"/>
      <c r="B813" s="10"/>
      <c r="C813" s="7"/>
      <c r="D813" s="7"/>
      <c r="E813" s="8"/>
      <c r="F813" s="9"/>
      <c r="G813" s="10"/>
      <c r="H813" s="8"/>
      <c r="I813" s="11"/>
      <c r="J813" s="11"/>
      <c r="K813" s="12"/>
      <c r="L813" s="12"/>
      <c r="M813" s="13"/>
      <c r="N813" s="13"/>
      <c r="O813" s="13"/>
      <c r="P813" s="13"/>
      <c r="Q813" s="14"/>
    </row>
    <row r="814" spans="1:17" ht="60" customHeight="1" x14ac:dyDescent="0.15">
      <c r="A814" s="15"/>
      <c r="B814" s="10"/>
      <c r="C814" s="7"/>
      <c r="D814" s="7"/>
      <c r="E814" s="8"/>
      <c r="F814" s="9"/>
      <c r="G814" s="10"/>
      <c r="H814" s="8"/>
      <c r="I814" s="11"/>
      <c r="J814" s="11"/>
      <c r="K814" s="12"/>
      <c r="L814" s="12"/>
      <c r="M814" s="13"/>
      <c r="N814" s="13"/>
      <c r="O814" s="13"/>
      <c r="P814" s="13"/>
      <c r="Q814" s="14"/>
    </row>
    <row r="815" spans="1:17" ht="60" customHeight="1" x14ac:dyDescent="0.15">
      <c r="A815" s="15"/>
      <c r="B815" s="10"/>
      <c r="C815" s="7"/>
      <c r="D815" s="7"/>
      <c r="E815" s="8"/>
      <c r="F815" s="9"/>
      <c r="G815" s="10"/>
      <c r="H815" s="8"/>
      <c r="I815" s="11"/>
      <c r="J815" s="11"/>
      <c r="K815" s="12"/>
      <c r="L815" s="12"/>
      <c r="M815" s="13"/>
      <c r="N815" s="13"/>
      <c r="O815" s="13"/>
      <c r="P815" s="13"/>
      <c r="Q815" s="14"/>
    </row>
    <row r="816" spans="1:17" ht="60" customHeight="1" x14ac:dyDescent="0.15">
      <c r="A816" s="15"/>
      <c r="B816" s="10"/>
      <c r="C816" s="7"/>
      <c r="D816" s="7"/>
      <c r="E816" s="8"/>
      <c r="F816" s="9"/>
      <c r="G816" s="10"/>
      <c r="H816" s="8"/>
      <c r="I816" s="11"/>
      <c r="J816" s="11"/>
      <c r="K816" s="12"/>
      <c r="L816" s="12"/>
      <c r="M816" s="13"/>
      <c r="N816" s="13"/>
      <c r="O816" s="13"/>
      <c r="P816" s="13"/>
      <c r="Q816" s="14"/>
    </row>
    <row r="817" spans="1:17" ht="60" customHeight="1" x14ac:dyDescent="0.15">
      <c r="A817" s="15"/>
      <c r="B817" s="10"/>
      <c r="C817" s="7"/>
      <c r="D817" s="7"/>
      <c r="E817" s="8"/>
      <c r="F817" s="9"/>
      <c r="G817" s="10"/>
      <c r="H817" s="8"/>
      <c r="I817" s="11"/>
      <c r="J817" s="11"/>
      <c r="K817" s="12"/>
      <c r="L817" s="12"/>
      <c r="M817" s="13"/>
      <c r="N817" s="13"/>
      <c r="O817" s="13"/>
      <c r="P817" s="13"/>
      <c r="Q817" s="14"/>
    </row>
    <row r="818" spans="1:17" ht="60" customHeight="1" x14ac:dyDescent="0.15">
      <c r="A818" s="15"/>
      <c r="B818" s="10"/>
      <c r="C818" s="7"/>
      <c r="D818" s="7"/>
      <c r="E818" s="8"/>
      <c r="F818" s="9"/>
      <c r="G818" s="10"/>
      <c r="H818" s="8"/>
      <c r="I818" s="11"/>
      <c r="J818" s="11"/>
      <c r="K818" s="12"/>
      <c r="L818" s="12"/>
      <c r="M818" s="13"/>
      <c r="N818" s="13"/>
      <c r="O818" s="13"/>
      <c r="P818" s="13"/>
      <c r="Q818" s="14"/>
    </row>
    <row r="819" spans="1:17" ht="60" customHeight="1" x14ac:dyDescent="0.15">
      <c r="A819" s="15"/>
      <c r="B819" s="10"/>
      <c r="C819" s="7"/>
      <c r="D819" s="7"/>
      <c r="E819" s="8"/>
      <c r="F819" s="9"/>
      <c r="G819" s="10"/>
      <c r="H819" s="8"/>
      <c r="I819" s="11"/>
      <c r="J819" s="11"/>
      <c r="K819" s="12"/>
      <c r="L819" s="12"/>
      <c r="M819" s="13"/>
      <c r="N819" s="13"/>
      <c r="O819" s="13"/>
      <c r="P819" s="13"/>
      <c r="Q819" s="14"/>
    </row>
    <row r="820" spans="1:17" ht="60" customHeight="1" x14ac:dyDescent="0.15">
      <c r="A820" s="15"/>
      <c r="B820" s="10"/>
      <c r="C820" s="7"/>
      <c r="D820" s="7"/>
      <c r="E820" s="8"/>
      <c r="F820" s="9"/>
      <c r="G820" s="10"/>
      <c r="H820" s="8"/>
      <c r="I820" s="11"/>
      <c r="J820" s="11"/>
      <c r="K820" s="12"/>
      <c r="L820" s="12"/>
      <c r="M820" s="13"/>
      <c r="N820" s="13"/>
      <c r="O820" s="13"/>
      <c r="P820" s="13"/>
      <c r="Q820" s="14"/>
    </row>
    <row r="821" spans="1:17" ht="60" customHeight="1" x14ac:dyDescent="0.15">
      <c r="A821" s="15"/>
      <c r="B821" s="10"/>
      <c r="C821" s="7"/>
      <c r="D821" s="7"/>
      <c r="E821" s="8"/>
      <c r="F821" s="9"/>
      <c r="G821" s="10"/>
      <c r="H821" s="8"/>
      <c r="I821" s="11"/>
      <c r="J821" s="11"/>
      <c r="K821" s="12"/>
      <c r="L821" s="12"/>
      <c r="M821" s="13"/>
      <c r="N821" s="13"/>
      <c r="O821" s="13"/>
      <c r="P821" s="13"/>
      <c r="Q821" s="14"/>
    </row>
    <row r="822" spans="1:17" ht="60" customHeight="1" x14ac:dyDescent="0.15">
      <c r="A822" s="15"/>
      <c r="B822" s="10"/>
      <c r="C822" s="7"/>
      <c r="D822" s="7"/>
      <c r="E822" s="8"/>
      <c r="F822" s="9"/>
      <c r="G822" s="10"/>
      <c r="H822" s="8"/>
      <c r="I822" s="11"/>
      <c r="J822" s="11"/>
      <c r="K822" s="12"/>
      <c r="L822" s="12"/>
      <c r="M822" s="13"/>
      <c r="N822" s="13"/>
      <c r="O822" s="13"/>
      <c r="P822" s="13"/>
      <c r="Q822" s="14"/>
    </row>
    <row r="823" spans="1:17" ht="60" customHeight="1" x14ac:dyDescent="0.15">
      <c r="A823" s="15"/>
      <c r="B823" s="10"/>
      <c r="C823" s="7"/>
      <c r="D823" s="7"/>
      <c r="E823" s="8"/>
      <c r="F823" s="9"/>
      <c r="G823" s="10"/>
      <c r="H823" s="8"/>
      <c r="I823" s="11"/>
      <c r="J823" s="11"/>
      <c r="K823" s="12"/>
      <c r="L823" s="12"/>
      <c r="M823" s="13"/>
      <c r="N823" s="13"/>
      <c r="O823" s="13"/>
      <c r="P823" s="13"/>
      <c r="Q823" s="14"/>
    </row>
    <row r="824" spans="1:17" ht="60" customHeight="1" x14ac:dyDescent="0.15">
      <c r="A824" s="15"/>
      <c r="B824" s="10"/>
      <c r="C824" s="7"/>
      <c r="D824" s="7"/>
      <c r="E824" s="8"/>
      <c r="F824" s="9"/>
      <c r="G824" s="10"/>
      <c r="H824" s="8"/>
      <c r="I824" s="11"/>
      <c r="J824" s="11"/>
      <c r="K824" s="12"/>
      <c r="L824" s="12"/>
      <c r="M824" s="13"/>
      <c r="N824" s="13"/>
      <c r="O824" s="13"/>
      <c r="P824" s="13"/>
      <c r="Q824" s="14"/>
    </row>
    <row r="825" spans="1:17" ht="60" customHeight="1" x14ac:dyDescent="0.15">
      <c r="A825" s="15"/>
      <c r="B825" s="10"/>
      <c r="C825" s="7"/>
      <c r="D825" s="7"/>
      <c r="E825" s="8"/>
      <c r="F825" s="9"/>
      <c r="G825" s="10"/>
      <c r="H825" s="8"/>
      <c r="I825" s="11"/>
      <c r="J825" s="11"/>
      <c r="K825" s="12"/>
      <c r="L825" s="12"/>
      <c r="M825" s="13"/>
      <c r="N825" s="13"/>
      <c r="O825" s="13"/>
      <c r="P825" s="13"/>
      <c r="Q825" s="14"/>
    </row>
    <row r="826" spans="1:17" ht="60" customHeight="1" x14ac:dyDescent="0.15">
      <c r="A826" s="15"/>
      <c r="B826" s="10"/>
      <c r="C826" s="7"/>
      <c r="D826" s="7"/>
      <c r="E826" s="8"/>
      <c r="F826" s="9"/>
      <c r="G826" s="10"/>
      <c r="H826" s="8"/>
      <c r="I826" s="11"/>
      <c r="J826" s="11"/>
      <c r="K826" s="12"/>
      <c r="L826" s="12"/>
      <c r="M826" s="13"/>
      <c r="N826" s="13"/>
      <c r="O826" s="13"/>
      <c r="P826" s="13"/>
      <c r="Q826" s="14"/>
    </row>
    <row r="827" spans="1:17" ht="60" customHeight="1" x14ac:dyDescent="0.15">
      <c r="A827" s="15"/>
      <c r="B827" s="10"/>
      <c r="C827" s="7"/>
      <c r="D827" s="7"/>
      <c r="E827" s="8"/>
      <c r="F827" s="9"/>
      <c r="G827" s="10"/>
      <c r="H827" s="8"/>
      <c r="I827" s="11"/>
      <c r="J827" s="11"/>
      <c r="K827" s="12"/>
      <c r="L827" s="12"/>
      <c r="M827" s="13"/>
      <c r="N827" s="13"/>
      <c r="O827" s="13"/>
      <c r="P827" s="13"/>
      <c r="Q827" s="14"/>
    </row>
    <row r="828" spans="1:17" ht="60" customHeight="1" x14ac:dyDescent="0.15">
      <c r="A828" s="15"/>
      <c r="B828" s="10"/>
      <c r="C828" s="7"/>
      <c r="D828" s="7"/>
      <c r="E828" s="8"/>
      <c r="F828" s="9"/>
      <c r="G828" s="10"/>
      <c r="H828" s="8"/>
      <c r="I828" s="11"/>
      <c r="J828" s="11"/>
      <c r="K828" s="12"/>
      <c r="L828" s="12"/>
      <c r="M828" s="13"/>
      <c r="N828" s="13"/>
      <c r="O828" s="13"/>
      <c r="P828" s="13"/>
      <c r="Q828" s="14"/>
    </row>
    <row r="829" spans="1:17" ht="60" customHeight="1" x14ac:dyDescent="0.15">
      <c r="A829" s="15"/>
      <c r="B829" s="10"/>
      <c r="C829" s="7"/>
      <c r="D829" s="7"/>
      <c r="E829" s="8"/>
      <c r="F829" s="9"/>
      <c r="G829" s="10"/>
      <c r="H829" s="8"/>
      <c r="I829" s="11"/>
      <c r="J829" s="11"/>
      <c r="K829" s="12"/>
      <c r="L829" s="12"/>
      <c r="M829" s="13"/>
      <c r="N829" s="13"/>
      <c r="O829" s="13"/>
      <c r="P829" s="13"/>
      <c r="Q829" s="14"/>
    </row>
    <row r="830" spans="1:17" ht="60" customHeight="1" x14ac:dyDescent="0.15">
      <c r="A830" s="15"/>
      <c r="B830" s="10"/>
      <c r="C830" s="7"/>
      <c r="D830" s="7"/>
      <c r="E830" s="8"/>
      <c r="F830" s="9"/>
      <c r="G830" s="10"/>
      <c r="H830" s="8"/>
      <c r="I830" s="11"/>
      <c r="J830" s="11"/>
      <c r="K830" s="12"/>
      <c r="L830" s="12"/>
      <c r="M830" s="13"/>
      <c r="N830" s="13"/>
      <c r="O830" s="13"/>
      <c r="P830" s="13"/>
      <c r="Q830" s="14"/>
    </row>
    <row r="831" spans="1:17" ht="60" customHeight="1" x14ac:dyDescent="0.15">
      <c r="A831" s="15"/>
      <c r="B831" s="10"/>
      <c r="C831" s="7"/>
      <c r="D831" s="7"/>
      <c r="E831" s="8"/>
      <c r="F831" s="9"/>
      <c r="G831" s="10"/>
      <c r="H831" s="8"/>
      <c r="I831" s="11"/>
      <c r="J831" s="11"/>
      <c r="K831" s="12"/>
      <c r="L831" s="12"/>
      <c r="M831" s="13"/>
      <c r="N831" s="13"/>
      <c r="O831" s="13"/>
      <c r="P831" s="13"/>
      <c r="Q831" s="14"/>
    </row>
    <row r="832" spans="1:17" ht="60" customHeight="1" x14ac:dyDescent="0.15">
      <c r="A832" s="15"/>
      <c r="B832" s="10"/>
      <c r="C832" s="7"/>
      <c r="D832" s="7"/>
      <c r="E832" s="8"/>
      <c r="F832" s="9"/>
      <c r="G832" s="10"/>
      <c r="H832" s="8"/>
      <c r="I832" s="11"/>
      <c r="J832" s="11"/>
      <c r="K832" s="12"/>
      <c r="L832" s="12"/>
      <c r="M832" s="13"/>
      <c r="N832" s="13"/>
      <c r="O832" s="13"/>
      <c r="P832" s="13"/>
      <c r="Q832" s="14"/>
    </row>
    <row r="833" spans="1:17" ht="60" customHeight="1" x14ac:dyDescent="0.15">
      <c r="A833" s="15"/>
      <c r="B833" s="10"/>
      <c r="C833" s="7"/>
      <c r="D833" s="7"/>
      <c r="E833" s="8"/>
      <c r="F833" s="9"/>
      <c r="G833" s="10"/>
      <c r="H833" s="8"/>
      <c r="I833" s="11"/>
      <c r="J833" s="11"/>
      <c r="K833" s="12"/>
      <c r="L833" s="12"/>
      <c r="M833" s="13"/>
      <c r="N833" s="13"/>
      <c r="O833" s="13"/>
      <c r="P833" s="13"/>
      <c r="Q833" s="14"/>
    </row>
    <row r="834" spans="1:17" ht="60" customHeight="1" x14ac:dyDescent="0.15">
      <c r="A834" s="15"/>
      <c r="B834" s="10"/>
      <c r="C834" s="7"/>
      <c r="D834" s="7"/>
      <c r="E834" s="8"/>
      <c r="F834" s="9"/>
      <c r="G834" s="10"/>
      <c r="H834" s="8"/>
      <c r="I834" s="11"/>
      <c r="J834" s="11"/>
      <c r="K834" s="12"/>
      <c r="L834" s="12"/>
      <c r="M834" s="13"/>
      <c r="N834" s="13"/>
      <c r="O834" s="13"/>
      <c r="P834" s="13"/>
      <c r="Q834" s="14"/>
    </row>
    <row r="835" spans="1:17" ht="60" customHeight="1" x14ac:dyDescent="0.15">
      <c r="A835" s="15"/>
      <c r="B835" s="10"/>
      <c r="C835" s="7"/>
      <c r="D835" s="7"/>
      <c r="E835" s="8"/>
      <c r="F835" s="9"/>
      <c r="G835" s="10"/>
      <c r="H835" s="8"/>
      <c r="I835" s="11"/>
      <c r="J835" s="11"/>
      <c r="K835" s="12"/>
      <c r="L835" s="12"/>
      <c r="M835" s="13"/>
      <c r="N835" s="13"/>
      <c r="O835" s="13"/>
      <c r="P835" s="13"/>
      <c r="Q835" s="14"/>
    </row>
    <row r="836" spans="1:17" ht="60" customHeight="1" x14ac:dyDescent="0.15">
      <c r="A836" s="15"/>
      <c r="B836" s="10"/>
      <c r="C836" s="7"/>
      <c r="D836" s="7"/>
      <c r="E836" s="8"/>
      <c r="F836" s="9"/>
      <c r="G836" s="10"/>
      <c r="H836" s="8"/>
      <c r="I836" s="11"/>
      <c r="J836" s="11"/>
      <c r="K836" s="12"/>
      <c r="L836" s="12"/>
      <c r="M836" s="13"/>
      <c r="N836" s="13"/>
      <c r="O836" s="13"/>
      <c r="P836" s="13"/>
      <c r="Q836" s="14"/>
    </row>
    <row r="837" spans="1:17" ht="60" customHeight="1" x14ac:dyDescent="0.15">
      <c r="A837" s="15"/>
      <c r="B837" s="10"/>
      <c r="C837" s="7"/>
      <c r="D837" s="7"/>
      <c r="E837" s="8"/>
      <c r="F837" s="9"/>
      <c r="G837" s="10"/>
      <c r="H837" s="8"/>
      <c r="I837" s="11"/>
      <c r="J837" s="11"/>
      <c r="K837" s="12"/>
      <c r="L837" s="12"/>
      <c r="M837" s="13"/>
      <c r="N837" s="13"/>
      <c r="O837" s="13"/>
      <c r="P837" s="13"/>
      <c r="Q837" s="14"/>
    </row>
    <row r="838" spans="1:17" ht="60" customHeight="1" x14ac:dyDescent="0.15">
      <c r="A838" s="15"/>
      <c r="B838" s="10"/>
      <c r="C838" s="7"/>
      <c r="D838" s="7"/>
      <c r="E838" s="8"/>
      <c r="F838" s="9"/>
      <c r="G838" s="10"/>
      <c r="H838" s="8"/>
      <c r="I838" s="11"/>
      <c r="J838" s="11"/>
      <c r="K838" s="12"/>
      <c r="L838" s="12"/>
      <c r="M838" s="13"/>
      <c r="N838" s="13"/>
      <c r="O838" s="13"/>
      <c r="P838" s="13"/>
      <c r="Q838" s="14"/>
    </row>
    <row r="839" spans="1:17" ht="60" customHeight="1" x14ac:dyDescent="0.15">
      <c r="A839" s="15"/>
      <c r="B839" s="10"/>
      <c r="C839" s="7"/>
      <c r="D839" s="7"/>
      <c r="E839" s="8"/>
      <c r="F839" s="9"/>
      <c r="G839" s="10"/>
      <c r="H839" s="8"/>
      <c r="I839" s="11"/>
      <c r="J839" s="11"/>
      <c r="K839" s="12"/>
      <c r="L839" s="12"/>
      <c r="M839" s="13"/>
      <c r="N839" s="13"/>
      <c r="O839" s="13"/>
      <c r="P839" s="13"/>
      <c r="Q839" s="14"/>
    </row>
    <row r="840" spans="1:17" ht="60" customHeight="1" x14ac:dyDescent="0.15">
      <c r="A840" s="15"/>
      <c r="B840" s="10"/>
      <c r="C840" s="7"/>
      <c r="D840" s="7"/>
      <c r="E840" s="8"/>
      <c r="F840" s="9"/>
      <c r="G840" s="10"/>
      <c r="H840" s="8"/>
      <c r="I840" s="11"/>
      <c r="J840" s="11"/>
      <c r="K840" s="12"/>
      <c r="L840" s="12"/>
      <c r="M840" s="13"/>
      <c r="N840" s="13"/>
      <c r="O840" s="13"/>
      <c r="P840" s="13"/>
      <c r="Q840" s="14"/>
    </row>
    <row r="841" spans="1:17" ht="60" customHeight="1" x14ac:dyDescent="0.15">
      <c r="A841" s="15"/>
      <c r="B841" s="10"/>
      <c r="C841" s="7"/>
      <c r="D841" s="7"/>
      <c r="E841" s="8"/>
      <c r="F841" s="9"/>
      <c r="G841" s="10"/>
      <c r="H841" s="8"/>
      <c r="I841" s="11"/>
      <c r="J841" s="11"/>
      <c r="K841" s="12"/>
      <c r="L841" s="12"/>
      <c r="M841" s="13"/>
      <c r="N841" s="13"/>
      <c r="O841" s="13"/>
      <c r="P841" s="13"/>
      <c r="Q841" s="14"/>
    </row>
    <row r="842" spans="1:17" ht="60" customHeight="1" x14ac:dyDescent="0.15">
      <c r="A842" s="15"/>
      <c r="B842" s="10"/>
      <c r="C842" s="7"/>
      <c r="D842" s="7"/>
      <c r="E842" s="8"/>
      <c r="F842" s="9"/>
      <c r="G842" s="10"/>
      <c r="H842" s="8"/>
      <c r="I842" s="11"/>
      <c r="J842" s="11"/>
      <c r="K842" s="12"/>
      <c r="L842" s="12"/>
      <c r="M842" s="13"/>
      <c r="N842" s="13"/>
      <c r="O842" s="13"/>
      <c r="P842" s="13"/>
      <c r="Q842" s="14"/>
    </row>
    <row r="843" spans="1:17" ht="60" customHeight="1" x14ac:dyDescent="0.15">
      <c r="A843" s="15"/>
      <c r="B843" s="10"/>
      <c r="C843" s="7"/>
      <c r="D843" s="7"/>
      <c r="E843" s="8"/>
      <c r="F843" s="9"/>
      <c r="G843" s="10"/>
      <c r="H843" s="8"/>
      <c r="I843" s="11"/>
      <c r="J843" s="11"/>
      <c r="K843" s="12"/>
      <c r="L843" s="12"/>
      <c r="M843" s="13"/>
      <c r="N843" s="13"/>
      <c r="O843" s="13"/>
      <c r="P843" s="13"/>
      <c r="Q843" s="14"/>
    </row>
    <row r="844" spans="1:17" ht="60" customHeight="1" x14ac:dyDescent="0.15">
      <c r="A844" s="15"/>
      <c r="B844" s="10"/>
      <c r="C844" s="7"/>
      <c r="D844" s="7"/>
      <c r="E844" s="8"/>
      <c r="F844" s="9"/>
      <c r="G844" s="10"/>
      <c r="H844" s="8"/>
      <c r="I844" s="11"/>
      <c r="J844" s="11"/>
      <c r="K844" s="12"/>
      <c r="L844" s="12"/>
      <c r="M844" s="13"/>
      <c r="N844" s="13"/>
      <c r="O844" s="13"/>
      <c r="P844" s="13"/>
      <c r="Q844" s="14"/>
    </row>
    <row r="845" spans="1:17" ht="60" customHeight="1" x14ac:dyDescent="0.15">
      <c r="A845" s="15"/>
      <c r="B845" s="10"/>
      <c r="C845" s="7"/>
      <c r="D845" s="7"/>
      <c r="E845" s="8"/>
      <c r="F845" s="9"/>
      <c r="G845" s="10"/>
      <c r="H845" s="8"/>
      <c r="I845" s="11"/>
      <c r="J845" s="11"/>
      <c r="K845" s="12"/>
      <c r="L845" s="12"/>
      <c r="M845" s="13"/>
      <c r="N845" s="13"/>
      <c r="O845" s="13"/>
      <c r="P845" s="13"/>
      <c r="Q845" s="14"/>
    </row>
    <row r="846" spans="1:17" ht="60" customHeight="1" x14ac:dyDescent="0.15">
      <c r="A846" s="15"/>
      <c r="B846" s="10"/>
      <c r="C846" s="7"/>
      <c r="D846" s="7"/>
      <c r="E846" s="8"/>
      <c r="F846" s="9"/>
      <c r="G846" s="10"/>
      <c r="H846" s="8"/>
      <c r="I846" s="11"/>
      <c r="J846" s="11"/>
      <c r="K846" s="12"/>
      <c r="L846" s="12"/>
      <c r="M846" s="13"/>
      <c r="N846" s="13"/>
      <c r="O846" s="13"/>
      <c r="P846" s="13"/>
      <c r="Q846" s="14"/>
    </row>
    <row r="847" spans="1:17" ht="60" customHeight="1" x14ac:dyDescent="0.15">
      <c r="A847" s="15"/>
      <c r="B847" s="10"/>
      <c r="C847" s="7"/>
      <c r="D847" s="7"/>
      <c r="E847" s="8"/>
      <c r="F847" s="9"/>
      <c r="G847" s="10"/>
      <c r="H847" s="8"/>
      <c r="I847" s="11"/>
      <c r="J847" s="11"/>
      <c r="K847" s="12"/>
      <c r="L847" s="12"/>
      <c r="M847" s="13"/>
      <c r="N847" s="13"/>
      <c r="O847" s="13"/>
      <c r="P847" s="13"/>
      <c r="Q847" s="14"/>
    </row>
    <row r="848" spans="1:17" ht="60" customHeight="1" x14ac:dyDescent="0.15">
      <c r="A848" s="15"/>
      <c r="B848" s="10"/>
      <c r="C848" s="7"/>
      <c r="D848" s="7"/>
      <c r="E848" s="8"/>
      <c r="F848" s="9"/>
      <c r="G848" s="10"/>
      <c r="H848" s="8"/>
      <c r="I848" s="11"/>
      <c r="J848" s="11"/>
      <c r="K848" s="12"/>
      <c r="L848" s="12"/>
      <c r="M848" s="13"/>
      <c r="N848" s="13"/>
      <c r="O848" s="13"/>
      <c r="P848" s="13"/>
      <c r="Q848" s="14"/>
    </row>
    <row r="849" spans="1:17" ht="60" customHeight="1" x14ac:dyDescent="0.15">
      <c r="A849" s="15"/>
      <c r="B849" s="10"/>
      <c r="C849" s="7"/>
      <c r="D849" s="7"/>
      <c r="E849" s="8"/>
      <c r="F849" s="9"/>
      <c r="G849" s="10"/>
      <c r="H849" s="8"/>
      <c r="I849" s="11"/>
      <c r="J849" s="11"/>
      <c r="K849" s="12"/>
      <c r="L849" s="12"/>
      <c r="M849" s="13"/>
      <c r="N849" s="13"/>
      <c r="O849" s="13"/>
      <c r="P849" s="13"/>
      <c r="Q849" s="14"/>
    </row>
    <row r="850" spans="1:17" ht="60" customHeight="1" x14ac:dyDescent="0.15">
      <c r="A850" s="15"/>
      <c r="B850" s="10"/>
      <c r="C850" s="7"/>
      <c r="D850" s="7"/>
      <c r="E850" s="8"/>
      <c r="F850" s="9"/>
      <c r="G850" s="10"/>
      <c r="H850" s="8"/>
      <c r="I850" s="11"/>
      <c r="J850" s="11"/>
      <c r="K850" s="12"/>
      <c r="L850" s="12"/>
      <c r="M850" s="13"/>
      <c r="N850" s="13"/>
      <c r="O850" s="13"/>
      <c r="P850" s="13"/>
      <c r="Q850" s="14"/>
    </row>
    <row r="851" spans="1:17" ht="60" customHeight="1" x14ac:dyDescent="0.15">
      <c r="A851" s="15"/>
      <c r="B851" s="10"/>
      <c r="C851" s="7"/>
      <c r="D851" s="7"/>
      <c r="E851" s="8"/>
      <c r="F851" s="9"/>
      <c r="G851" s="10"/>
      <c r="H851" s="8"/>
      <c r="I851" s="11"/>
      <c r="J851" s="11"/>
      <c r="K851" s="12"/>
      <c r="L851" s="12"/>
      <c r="M851" s="13"/>
      <c r="N851" s="13"/>
      <c r="O851" s="13"/>
      <c r="P851" s="13"/>
      <c r="Q851" s="14"/>
    </row>
    <row r="852" spans="1:17" ht="60" customHeight="1" x14ac:dyDescent="0.15">
      <c r="A852" s="15"/>
      <c r="B852" s="10"/>
      <c r="C852" s="7"/>
      <c r="D852" s="7"/>
      <c r="E852" s="8"/>
      <c r="F852" s="9"/>
      <c r="G852" s="10"/>
      <c r="H852" s="8"/>
      <c r="I852" s="11"/>
      <c r="J852" s="11"/>
      <c r="K852" s="12"/>
      <c r="L852" s="12"/>
      <c r="M852" s="13"/>
      <c r="N852" s="13"/>
      <c r="O852" s="13"/>
      <c r="P852" s="13"/>
      <c r="Q852" s="14"/>
    </row>
    <row r="853" spans="1:17" ht="60" customHeight="1" x14ac:dyDescent="0.15">
      <c r="A853" s="15"/>
      <c r="B853" s="10"/>
      <c r="C853" s="7"/>
      <c r="D853" s="7"/>
      <c r="E853" s="8"/>
      <c r="F853" s="9"/>
      <c r="G853" s="10"/>
      <c r="H853" s="8"/>
      <c r="I853" s="11"/>
      <c r="J853" s="11"/>
      <c r="K853" s="12"/>
      <c r="L853" s="12"/>
      <c r="M853" s="13"/>
      <c r="N853" s="13"/>
      <c r="O853" s="13"/>
      <c r="P853" s="13"/>
      <c r="Q853" s="14"/>
    </row>
    <row r="854" spans="1:17" ht="60" customHeight="1" x14ac:dyDescent="0.15">
      <c r="A854" s="15"/>
      <c r="B854" s="10"/>
      <c r="C854" s="7"/>
      <c r="D854" s="7"/>
      <c r="E854" s="8"/>
      <c r="F854" s="9"/>
      <c r="G854" s="10"/>
      <c r="H854" s="8"/>
      <c r="I854" s="11"/>
      <c r="J854" s="11"/>
      <c r="K854" s="12"/>
      <c r="L854" s="12"/>
      <c r="M854" s="13"/>
      <c r="N854" s="13"/>
      <c r="O854" s="13"/>
      <c r="P854" s="13"/>
      <c r="Q854" s="14"/>
    </row>
    <row r="855" spans="1:17" ht="60" customHeight="1" x14ac:dyDescent="0.15">
      <c r="A855" s="15"/>
      <c r="B855" s="10"/>
      <c r="C855" s="7"/>
      <c r="D855" s="7"/>
      <c r="E855" s="8"/>
      <c r="F855" s="9"/>
      <c r="G855" s="10"/>
      <c r="H855" s="8"/>
      <c r="I855" s="11"/>
      <c r="J855" s="11"/>
      <c r="K855" s="12"/>
      <c r="L855" s="12"/>
      <c r="M855" s="13"/>
      <c r="N855" s="13"/>
      <c r="O855" s="13"/>
      <c r="P855" s="13"/>
      <c r="Q855" s="14"/>
    </row>
    <row r="856" spans="1:17" ht="60" customHeight="1" x14ac:dyDescent="0.15">
      <c r="A856" s="15"/>
      <c r="B856" s="10"/>
      <c r="C856" s="7"/>
      <c r="D856" s="7"/>
      <c r="E856" s="8"/>
      <c r="F856" s="9"/>
      <c r="G856" s="10"/>
      <c r="H856" s="8"/>
      <c r="I856" s="11"/>
      <c r="J856" s="11"/>
      <c r="K856" s="12"/>
      <c r="L856" s="12"/>
      <c r="M856" s="13"/>
      <c r="N856" s="13"/>
      <c r="O856" s="13"/>
      <c r="P856" s="13"/>
      <c r="Q856" s="14"/>
    </row>
    <row r="857" spans="1:17" ht="60" customHeight="1" x14ac:dyDescent="0.15">
      <c r="A857" s="15"/>
      <c r="B857" s="10"/>
      <c r="C857" s="7"/>
      <c r="D857" s="7"/>
      <c r="E857" s="8"/>
      <c r="F857" s="9"/>
      <c r="G857" s="10"/>
      <c r="H857" s="8"/>
      <c r="I857" s="11"/>
      <c r="J857" s="11"/>
      <c r="K857" s="12"/>
      <c r="L857" s="12"/>
      <c r="M857" s="13"/>
      <c r="N857" s="13"/>
      <c r="O857" s="13"/>
      <c r="P857" s="13"/>
      <c r="Q857" s="14"/>
    </row>
    <row r="858" spans="1:17" ht="60" customHeight="1" x14ac:dyDescent="0.15">
      <c r="A858" s="15"/>
      <c r="B858" s="10"/>
      <c r="C858" s="7"/>
      <c r="D858" s="7"/>
      <c r="E858" s="8"/>
      <c r="F858" s="9"/>
      <c r="G858" s="10"/>
      <c r="H858" s="8"/>
      <c r="I858" s="11"/>
      <c r="J858" s="11"/>
      <c r="K858" s="12"/>
      <c r="L858" s="12"/>
      <c r="M858" s="13"/>
      <c r="N858" s="13"/>
      <c r="O858" s="13"/>
      <c r="P858" s="13"/>
      <c r="Q858" s="14"/>
    </row>
    <row r="859" spans="1:17" ht="60" customHeight="1" x14ac:dyDescent="0.15">
      <c r="A859" s="15"/>
      <c r="B859" s="10"/>
      <c r="C859" s="7"/>
      <c r="D859" s="7"/>
      <c r="E859" s="8"/>
      <c r="F859" s="9"/>
      <c r="G859" s="10"/>
      <c r="H859" s="8"/>
      <c r="I859" s="11"/>
      <c r="J859" s="11"/>
      <c r="K859" s="12"/>
      <c r="L859" s="12"/>
      <c r="M859" s="13"/>
      <c r="N859" s="13"/>
      <c r="O859" s="13"/>
      <c r="P859" s="13"/>
      <c r="Q859" s="14"/>
    </row>
    <row r="860" spans="1:17" ht="60" customHeight="1" x14ac:dyDescent="0.15">
      <c r="A860" s="15"/>
      <c r="B860" s="10"/>
      <c r="C860" s="7"/>
      <c r="D860" s="7"/>
      <c r="E860" s="8"/>
      <c r="F860" s="9"/>
      <c r="G860" s="10"/>
      <c r="H860" s="8"/>
      <c r="I860" s="11"/>
      <c r="J860" s="11"/>
      <c r="K860" s="12"/>
      <c r="L860" s="12"/>
      <c r="M860" s="13"/>
      <c r="N860" s="13"/>
      <c r="O860" s="13"/>
      <c r="P860" s="13"/>
      <c r="Q860" s="14"/>
    </row>
    <row r="861" spans="1:17" ht="60" customHeight="1" x14ac:dyDescent="0.15">
      <c r="A861" s="15"/>
      <c r="B861" s="10"/>
      <c r="C861" s="7"/>
      <c r="D861" s="7"/>
      <c r="E861" s="8"/>
      <c r="F861" s="9"/>
      <c r="G861" s="10"/>
      <c r="H861" s="8"/>
      <c r="I861" s="11"/>
      <c r="J861" s="11"/>
      <c r="K861" s="12"/>
      <c r="L861" s="12"/>
      <c r="M861" s="13"/>
      <c r="N861" s="13"/>
      <c r="O861" s="13"/>
      <c r="P861" s="13"/>
      <c r="Q861" s="14"/>
    </row>
    <row r="862" spans="1:17" ht="60" customHeight="1" x14ac:dyDescent="0.15">
      <c r="A862" s="15"/>
      <c r="B862" s="10"/>
      <c r="C862" s="7"/>
      <c r="D862" s="7"/>
      <c r="E862" s="8"/>
      <c r="F862" s="9"/>
      <c r="G862" s="10"/>
      <c r="H862" s="8"/>
      <c r="I862" s="11"/>
      <c r="J862" s="11"/>
      <c r="K862" s="12"/>
      <c r="L862" s="12"/>
      <c r="M862" s="13"/>
      <c r="N862" s="13"/>
      <c r="O862" s="13"/>
      <c r="P862" s="13"/>
      <c r="Q862" s="14"/>
    </row>
    <row r="863" spans="1:17" ht="60" customHeight="1" x14ac:dyDescent="0.15">
      <c r="A863" s="15"/>
      <c r="B863" s="10"/>
      <c r="C863" s="7"/>
      <c r="D863" s="7"/>
      <c r="E863" s="8"/>
      <c r="F863" s="9"/>
      <c r="G863" s="10"/>
      <c r="H863" s="8"/>
      <c r="I863" s="11"/>
      <c r="J863" s="11"/>
      <c r="K863" s="12"/>
      <c r="L863" s="12"/>
      <c r="M863" s="13"/>
      <c r="N863" s="13"/>
      <c r="O863" s="13"/>
      <c r="P863" s="13"/>
      <c r="Q863" s="14"/>
    </row>
    <row r="864" spans="1:17" ht="60" customHeight="1" x14ac:dyDescent="0.15">
      <c r="A864" s="15"/>
      <c r="B864" s="10"/>
      <c r="C864" s="7"/>
      <c r="D864" s="7"/>
      <c r="E864" s="8"/>
      <c r="F864" s="9"/>
      <c r="G864" s="10"/>
      <c r="H864" s="8"/>
      <c r="I864" s="11"/>
      <c r="J864" s="11"/>
      <c r="K864" s="12"/>
      <c r="L864" s="12"/>
      <c r="M864" s="13"/>
      <c r="N864" s="13"/>
      <c r="O864" s="13"/>
      <c r="P864" s="13"/>
      <c r="Q864" s="14"/>
    </row>
    <row r="865" spans="1:17" ht="60" customHeight="1" x14ac:dyDescent="0.15">
      <c r="A865" s="15"/>
      <c r="B865" s="10"/>
      <c r="C865" s="7"/>
      <c r="D865" s="7"/>
      <c r="E865" s="8"/>
      <c r="F865" s="9"/>
      <c r="G865" s="10"/>
      <c r="H865" s="8"/>
      <c r="I865" s="11"/>
      <c r="J865" s="11"/>
      <c r="K865" s="12"/>
      <c r="L865" s="12"/>
      <c r="M865" s="13"/>
      <c r="N865" s="13"/>
      <c r="O865" s="13"/>
      <c r="P865" s="13"/>
      <c r="Q865" s="14"/>
    </row>
    <row r="866" spans="1:17" ht="60" customHeight="1" x14ac:dyDescent="0.15">
      <c r="A866" s="15"/>
      <c r="B866" s="10"/>
      <c r="C866" s="7"/>
      <c r="D866" s="7"/>
      <c r="E866" s="8"/>
      <c r="F866" s="9"/>
      <c r="G866" s="10"/>
      <c r="H866" s="8"/>
      <c r="I866" s="11"/>
      <c r="J866" s="11"/>
      <c r="K866" s="12"/>
      <c r="L866" s="12"/>
      <c r="M866" s="13"/>
      <c r="N866" s="13"/>
      <c r="O866" s="13"/>
      <c r="P866" s="13"/>
      <c r="Q866" s="14"/>
    </row>
    <row r="867" spans="1:17" ht="60" customHeight="1" x14ac:dyDescent="0.15">
      <c r="A867" s="15"/>
      <c r="B867" s="10"/>
      <c r="C867" s="7"/>
      <c r="D867" s="7"/>
      <c r="E867" s="8"/>
      <c r="F867" s="9"/>
      <c r="G867" s="10"/>
      <c r="H867" s="8"/>
      <c r="I867" s="11"/>
      <c r="J867" s="11"/>
      <c r="K867" s="12"/>
      <c r="L867" s="12"/>
      <c r="M867" s="13"/>
      <c r="N867" s="13"/>
      <c r="O867" s="13"/>
      <c r="P867" s="13"/>
      <c r="Q867" s="14"/>
    </row>
    <row r="868" spans="1:17" ht="60" customHeight="1" x14ac:dyDescent="0.15">
      <c r="A868" s="15"/>
      <c r="B868" s="10"/>
      <c r="C868" s="7"/>
      <c r="D868" s="7"/>
      <c r="E868" s="8"/>
      <c r="F868" s="9"/>
      <c r="G868" s="10"/>
      <c r="H868" s="8"/>
      <c r="I868" s="11"/>
      <c r="J868" s="11"/>
      <c r="K868" s="12"/>
      <c r="L868" s="12"/>
      <c r="M868" s="13"/>
      <c r="N868" s="13"/>
      <c r="O868" s="13"/>
      <c r="P868" s="13"/>
      <c r="Q868" s="14"/>
    </row>
    <row r="869" spans="1:17" ht="60" customHeight="1" x14ac:dyDescent="0.15">
      <c r="A869" s="15"/>
      <c r="B869" s="10"/>
      <c r="C869" s="7"/>
      <c r="D869" s="7"/>
      <c r="E869" s="8"/>
      <c r="F869" s="9"/>
      <c r="G869" s="10"/>
      <c r="H869" s="8"/>
      <c r="I869" s="11"/>
      <c r="J869" s="11"/>
      <c r="K869" s="12"/>
      <c r="L869" s="12"/>
      <c r="M869" s="13"/>
      <c r="N869" s="13"/>
      <c r="O869" s="13"/>
      <c r="P869" s="13"/>
      <c r="Q869" s="14"/>
    </row>
    <row r="870" spans="1:17" ht="60" customHeight="1" x14ac:dyDescent="0.15">
      <c r="A870" s="15"/>
      <c r="B870" s="10"/>
      <c r="C870" s="7"/>
      <c r="D870" s="7"/>
      <c r="E870" s="8"/>
      <c r="F870" s="9"/>
      <c r="G870" s="10"/>
      <c r="H870" s="8"/>
      <c r="I870" s="11"/>
      <c r="J870" s="11"/>
      <c r="K870" s="12"/>
      <c r="L870" s="12"/>
      <c r="M870" s="13"/>
      <c r="N870" s="13"/>
      <c r="O870" s="13"/>
      <c r="P870" s="13"/>
      <c r="Q870" s="14"/>
    </row>
    <row r="871" spans="1:17" ht="60" customHeight="1" x14ac:dyDescent="0.15">
      <c r="A871" s="15"/>
      <c r="B871" s="10"/>
      <c r="C871" s="7"/>
      <c r="D871" s="7"/>
      <c r="E871" s="8"/>
      <c r="F871" s="9"/>
      <c r="G871" s="10"/>
      <c r="H871" s="8"/>
      <c r="I871" s="11"/>
      <c r="J871" s="11"/>
      <c r="K871" s="12"/>
      <c r="L871" s="12"/>
      <c r="M871" s="13"/>
      <c r="N871" s="13"/>
      <c r="O871" s="13"/>
      <c r="P871" s="13"/>
      <c r="Q871" s="14"/>
    </row>
    <row r="872" spans="1:17" ht="60" customHeight="1" x14ac:dyDescent="0.15">
      <c r="A872" s="15"/>
      <c r="B872" s="10"/>
      <c r="C872" s="7"/>
      <c r="D872" s="7"/>
      <c r="E872" s="8"/>
      <c r="F872" s="9"/>
      <c r="G872" s="10"/>
      <c r="H872" s="8"/>
      <c r="I872" s="11"/>
      <c r="J872" s="11"/>
      <c r="K872" s="12"/>
      <c r="L872" s="12"/>
      <c r="M872" s="13"/>
      <c r="N872" s="13"/>
      <c r="O872" s="13"/>
      <c r="P872" s="13"/>
      <c r="Q872" s="14"/>
    </row>
    <row r="873" spans="1:17" ht="60" customHeight="1" x14ac:dyDescent="0.15">
      <c r="A873" s="15"/>
      <c r="B873" s="10"/>
      <c r="C873" s="7"/>
      <c r="D873" s="7"/>
      <c r="E873" s="8"/>
      <c r="F873" s="9"/>
      <c r="G873" s="10"/>
      <c r="H873" s="8"/>
      <c r="I873" s="11"/>
      <c r="J873" s="11"/>
      <c r="K873" s="12"/>
      <c r="L873" s="12"/>
      <c r="M873" s="13"/>
      <c r="N873" s="13"/>
      <c r="O873" s="13"/>
      <c r="P873" s="13"/>
      <c r="Q873" s="14"/>
    </row>
    <row r="874" spans="1:17" ht="60" customHeight="1" x14ac:dyDescent="0.15">
      <c r="A874" s="15"/>
      <c r="B874" s="10"/>
      <c r="C874" s="7"/>
      <c r="D874" s="7"/>
      <c r="E874" s="8"/>
      <c r="F874" s="9"/>
      <c r="G874" s="10"/>
      <c r="H874" s="8"/>
      <c r="I874" s="11"/>
      <c r="J874" s="11"/>
      <c r="K874" s="12"/>
      <c r="L874" s="12"/>
      <c r="M874" s="13"/>
      <c r="N874" s="13"/>
      <c r="O874" s="13"/>
      <c r="P874" s="13"/>
      <c r="Q874" s="14"/>
    </row>
    <row r="875" spans="1:17" ht="60" customHeight="1" x14ac:dyDescent="0.15">
      <c r="A875" s="15"/>
      <c r="B875" s="10"/>
      <c r="C875" s="7"/>
      <c r="D875" s="7"/>
      <c r="E875" s="8"/>
      <c r="F875" s="9"/>
      <c r="G875" s="10"/>
      <c r="H875" s="8"/>
      <c r="I875" s="11"/>
      <c r="J875" s="11"/>
      <c r="K875" s="12"/>
      <c r="L875" s="12"/>
      <c r="M875" s="13"/>
      <c r="N875" s="13"/>
      <c r="O875" s="13"/>
      <c r="P875" s="13"/>
      <c r="Q875" s="14"/>
    </row>
    <row r="876" spans="1:17" ht="60" customHeight="1" x14ac:dyDescent="0.15">
      <c r="A876" s="15"/>
      <c r="B876" s="10"/>
      <c r="C876" s="7"/>
      <c r="D876" s="7"/>
      <c r="E876" s="8"/>
      <c r="F876" s="9"/>
      <c r="G876" s="10"/>
      <c r="H876" s="8"/>
      <c r="I876" s="11"/>
      <c r="J876" s="11"/>
      <c r="K876" s="12"/>
      <c r="L876" s="12"/>
      <c r="M876" s="13"/>
      <c r="N876" s="13"/>
      <c r="O876" s="13"/>
      <c r="P876" s="13"/>
      <c r="Q876" s="14"/>
    </row>
    <row r="877" spans="1:17" ht="60" customHeight="1" x14ac:dyDescent="0.15">
      <c r="A877" s="15"/>
      <c r="B877" s="10"/>
      <c r="C877" s="7"/>
      <c r="D877" s="7"/>
      <c r="E877" s="8"/>
      <c r="F877" s="9"/>
      <c r="G877" s="10"/>
      <c r="H877" s="8"/>
      <c r="I877" s="11"/>
      <c r="J877" s="11"/>
      <c r="K877" s="12"/>
      <c r="L877" s="12"/>
      <c r="M877" s="13"/>
      <c r="N877" s="13"/>
      <c r="O877" s="13"/>
      <c r="P877" s="13"/>
      <c r="Q877" s="14"/>
    </row>
    <row r="878" spans="1:17" ht="60" customHeight="1" x14ac:dyDescent="0.15">
      <c r="A878" s="15"/>
      <c r="B878" s="10"/>
      <c r="C878" s="7"/>
      <c r="D878" s="7"/>
      <c r="E878" s="8"/>
      <c r="F878" s="9"/>
      <c r="G878" s="10"/>
      <c r="H878" s="8"/>
      <c r="I878" s="11"/>
      <c r="J878" s="11"/>
      <c r="K878" s="12"/>
      <c r="L878" s="12"/>
      <c r="M878" s="13"/>
      <c r="N878" s="13"/>
      <c r="O878" s="13"/>
      <c r="P878" s="13"/>
      <c r="Q878" s="14"/>
    </row>
    <row r="879" spans="1:17" ht="60" customHeight="1" x14ac:dyDescent="0.15">
      <c r="A879" s="15"/>
      <c r="B879" s="10"/>
      <c r="C879" s="7"/>
      <c r="D879" s="7"/>
      <c r="E879" s="8"/>
      <c r="F879" s="9"/>
      <c r="G879" s="10"/>
      <c r="H879" s="8"/>
      <c r="I879" s="11"/>
      <c r="J879" s="11"/>
      <c r="K879" s="12"/>
      <c r="L879" s="12"/>
      <c r="M879" s="13"/>
      <c r="N879" s="13"/>
      <c r="O879" s="13"/>
      <c r="P879" s="13"/>
      <c r="Q879" s="14"/>
    </row>
    <row r="880" spans="1:17" ht="60" customHeight="1" x14ac:dyDescent="0.15">
      <c r="A880" s="15"/>
      <c r="B880" s="10"/>
      <c r="C880" s="7"/>
      <c r="D880" s="7"/>
      <c r="E880" s="8"/>
      <c r="F880" s="9"/>
      <c r="G880" s="10"/>
      <c r="H880" s="8"/>
      <c r="I880" s="11"/>
      <c r="J880" s="11"/>
      <c r="K880" s="12"/>
      <c r="L880" s="12"/>
      <c r="M880" s="13"/>
      <c r="N880" s="13"/>
      <c r="O880" s="13"/>
      <c r="P880" s="13"/>
      <c r="Q880" s="14"/>
    </row>
    <row r="881" spans="1:17" ht="60" customHeight="1" x14ac:dyDescent="0.15">
      <c r="A881" s="15"/>
      <c r="B881" s="10"/>
      <c r="C881" s="7"/>
      <c r="D881" s="7"/>
      <c r="E881" s="8"/>
      <c r="F881" s="9"/>
      <c r="G881" s="10"/>
      <c r="H881" s="8"/>
      <c r="I881" s="11"/>
      <c r="J881" s="11"/>
      <c r="K881" s="12"/>
      <c r="L881" s="12"/>
      <c r="M881" s="13"/>
      <c r="N881" s="13"/>
      <c r="O881" s="13"/>
      <c r="P881" s="13"/>
      <c r="Q881" s="14"/>
    </row>
    <row r="882" spans="1:17" ht="60" customHeight="1" x14ac:dyDescent="0.15">
      <c r="A882" s="15"/>
      <c r="B882" s="10"/>
      <c r="C882" s="7"/>
      <c r="D882" s="7"/>
      <c r="E882" s="8"/>
      <c r="F882" s="9"/>
      <c r="G882" s="10"/>
      <c r="H882" s="8"/>
      <c r="I882" s="11"/>
      <c r="J882" s="11"/>
      <c r="K882" s="12"/>
      <c r="L882" s="12"/>
      <c r="M882" s="13"/>
      <c r="N882" s="13"/>
      <c r="O882" s="13"/>
      <c r="P882" s="13"/>
      <c r="Q882" s="14"/>
    </row>
    <row r="883" spans="1:17" ht="60" customHeight="1" x14ac:dyDescent="0.15">
      <c r="A883" s="15"/>
      <c r="B883" s="10"/>
      <c r="C883" s="7"/>
      <c r="D883" s="7"/>
      <c r="E883" s="8"/>
      <c r="F883" s="9"/>
      <c r="G883" s="10"/>
      <c r="H883" s="8"/>
      <c r="I883" s="11"/>
      <c r="J883" s="11"/>
      <c r="K883" s="12"/>
      <c r="L883" s="12"/>
      <c r="M883" s="13"/>
      <c r="N883" s="13"/>
      <c r="O883" s="13"/>
      <c r="P883" s="13"/>
      <c r="Q883" s="14"/>
    </row>
    <row r="884" spans="1:17" ht="60" customHeight="1" x14ac:dyDescent="0.15">
      <c r="A884" s="15"/>
      <c r="B884" s="10"/>
      <c r="C884" s="7"/>
      <c r="D884" s="7"/>
      <c r="E884" s="8"/>
      <c r="F884" s="9"/>
      <c r="G884" s="10"/>
      <c r="H884" s="8"/>
      <c r="I884" s="11"/>
      <c r="J884" s="11"/>
      <c r="K884" s="12"/>
      <c r="L884" s="12"/>
      <c r="M884" s="13"/>
      <c r="N884" s="13"/>
      <c r="O884" s="13"/>
      <c r="P884" s="13"/>
      <c r="Q884" s="14"/>
    </row>
    <row r="885" spans="1:17" ht="60" customHeight="1" x14ac:dyDescent="0.15">
      <c r="A885" s="15"/>
      <c r="B885" s="10"/>
      <c r="C885" s="7"/>
      <c r="D885" s="7"/>
      <c r="E885" s="8"/>
      <c r="F885" s="9"/>
      <c r="G885" s="10"/>
      <c r="H885" s="8"/>
      <c r="I885" s="11"/>
      <c r="J885" s="11"/>
      <c r="K885" s="12"/>
      <c r="L885" s="12"/>
      <c r="M885" s="13"/>
      <c r="N885" s="13"/>
      <c r="O885" s="13"/>
      <c r="P885" s="13"/>
      <c r="Q885" s="14"/>
    </row>
    <row r="886" spans="1:17" ht="60" customHeight="1" x14ac:dyDescent="0.15">
      <c r="A886" s="15"/>
      <c r="B886" s="10"/>
      <c r="C886" s="7"/>
      <c r="D886" s="7"/>
      <c r="E886" s="8"/>
      <c r="F886" s="9"/>
      <c r="G886" s="10"/>
      <c r="H886" s="8"/>
      <c r="I886" s="11"/>
      <c r="J886" s="11"/>
      <c r="K886" s="12"/>
      <c r="L886" s="12"/>
      <c r="M886" s="13"/>
      <c r="N886" s="13"/>
      <c r="O886" s="13"/>
      <c r="P886" s="13"/>
      <c r="Q886" s="14"/>
    </row>
    <row r="887" spans="1:17" ht="60" customHeight="1" x14ac:dyDescent="0.15">
      <c r="A887" s="15"/>
      <c r="B887" s="10"/>
      <c r="C887" s="7"/>
      <c r="D887" s="7"/>
      <c r="E887" s="8"/>
      <c r="F887" s="9"/>
      <c r="G887" s="10"/>
      <c r="H887" s="8"/>
      <c r="I887" s="11"/>
      <c r="J887" s="11"/>
      <c r="K887" s="12"/>
      <c r="L887" s="12"/>
      <c r="M887" s="13"/>
      <c r="N887" s="13"/>
      <c r="O887" s="13"/>
      <c r="P887" s="13"/>
      <c r="Q887" s="14"/>
    </row>
    <row r="888" spans="1:17" ht="60" customHeight="1" x14ac:dyDescent="0.15">
      <c r="A888" s="15"/>
      <c r="B888" s="10"/>
      <c r="C888" s="7"/>
      <c r="D888" s="7"/>
      <c r="E888" s="8"/>
      <c r="F888" s="9"/>
      <c r="G888" s="10"/>
      <c r="H888" s="8"/>
      <c r="I888" s="11"/>
      <c r="J888" s="11"/>
      <c r="K888" s="12"/>
      <c r="L888" s="12"/>
      <c r="M888" s="13"/>
      <c r="N888" s="13"/>
      <c r="O888" s="13"/>
      <c r="P888" s="13"/>
      <c r="Q888" s="14"/>
    </row>
    <row r="889" spans="1:17" ht="60" customHeight="1" x14ac:dyDescent="0.15">
      <c r="A889" s="15"/>
      <c r="B889" s="10"/>
      <c r="C889" s="7"/>
      <c r="D889" s="7"/>
      <c r="E889" s="8"/>
      <c r="F889" s="9"/>
      <c r="G889" s="10"/>
      <c r="H889" s="8"/>
      <c r="I889" s="11"/>
      <c r="J889" s="11"/>
      <c r="K889" s="12"/>
      <c r="L889" s="12"/>
      <c r="M889" s="13"/>
      <c r="N889" s="13"/>
      <c r="O889" s="13"/>
      <c r="P889" s="13"/>
      <c r="Q889" s="14"/>
    </row>
    <row r="890" spans="1:17" ht="60" customHeight="1" x14ac:dyDescent="0.15">
      <c r="A890" s="15"/>
      <c r="B890" s="10"/>
      <c r="C890" s="7"/>
      <c r="D890" s="7"/>
      <c r="E890" s="8"/>
      <c r="F890" s="9"/>
      <c r="G890" s="10"/>
      <c r="H890" s="8"/>
      <c r="I890" s="11"/>
      <c r="J890" s="11"/>
      <c r="K890" s="12"/>
      <c r="L890" s="12"/>
      <c r="M890" s="13"/>
      <c r="N890" s="13"/>
      <c r="O890" s="13"/>
      <c r="P890" s="13"/>
      <c r="Q890" s="14"/>
    </row>
    <row r="891" spans="1:17" ht="60" customHeight="1" x14ac:dyDescent="0.15">
      <c r="A891" s="15"/>
      <c r="B891" s="10"/>
      <c r="C891" s="7"/>
      <c r="D891" s="7"/>
      <c r="E891" s="8"/>
      <c r="F891" s="9"/>
      <c r="G891" s="10"/>
      <c r="H891" s="8"/>
      <c r="I891" s="11"/>
      <c r="J891" s="11"/>
      <c r="K891" s="12"/>
      <c r="L891" s="12"/>
      <c r="M891" s="13"/>
      <c r="N891" s="13"/>
      <c r="O891" s="13"/>
      <c r="P891" s="13"/>
      <c r="Q891" s="14"/>
    </row>
    <row r="892" spans="1:17" ht="60" customHeight="1" x14ac:dyDescent="0.15">
      <c r="A892" s="15"/>
      <c r="B892" s="10"/>
      <c r="C892" s="7"/>
      <c r="D892" s="7"/>
      <c r="E892" s="8"/>
      <c r="F892" s="9"/>
      <c r="G892" s="10"/>
      <c r="H892" s="8"/>
      <c r="I892" s="11"/>
      <c r="J892" s="11"/>
      <c r="K892" s="12"/>
      <c r="L892" s="12"/>
      <c r="M892" s="13"/>
      <c r="N892" s="13"/>
      <c r="O892" s="13"/>
      <c r="P892" s="13"/>
      <c r="Q892" s="14"/>
    </row>
    <row r="893" spans="1:17" ht="60" customHeight="1" x14ac:dyDescent="0.15">
      <c r="A893" s="15"/>
      <c r="B893" s="10"/>
      <c r="C893" s="7"/>
      <c r="D893" s="7"/>
      <c r="E893" s="8"/>
      <c r="F893" s="9"/>
      <c r="G893" s="10"/>
      <c r="H893" s="8"/>
      <c r="I893" s="11"/>
      <c r="J893" s="11"/>
      <c r="K893" s="12"/>
      <c r="L893" s="12"/>
      <c r="M893" s="13"/>
      <c r="N893" s="13"/>
      <c r="O893" s="13"/>
      <c r="P893" s="13"/>
      <c r="Q893" s="14"/>
    </row>
    <row r="894" spans="1:17" ht="60" customHeight="1" x14ac:dyDescent="0.15">
      <c r="A894" s="15"/>
      <c r="B894" s="10"/>
      <c r="C894" s="7"/>
      <c r="D894" s="7"/>
      <c r="E894" s="8"/>
      <c r="F894" s="9"/>
      <c r="G894" s="10"/>
      <c r="H894" s="8"/>
      <c r="I894" s="11"/>
      <c r="J894" s="11"/>
      <c r="K894" s="12"/>
      <c r="L894" s="12"/>
      <c r="M894" s="13"/>
      <c r="N894" s="13"/>
      <c r="O894" s="13"/>
      <c r="P894" s="13"/>
      <c r="Q894" s="14"/>
    </row>
    <row r="895" spans="1:17" ht="60" customHeight="1" x14ac:dyDescent="0.15">
      <c r="A895" s="15"/>
      <c r="B895" s="10"/>
      <c r="C895" s="7"/>
      <c r="D895" s="7"/>
      <c r="E895" s="8"/>
      <c r="F895" s="9"/>
      <c r="G895" s="10"/>
      <c r="H895" s="8"/>
      <c r="I895" s="11"/>
      <c r="J895" s="11"/>
      <c r="K895" s="12"/>
      <c r="L895" s="12"/>
      <c r="M895" s="13"/>
      <c r="N895" s="13"/>
      <c r="O895" s="13"/>
      <c r="P895" s="13"/>
      <c r="Q895" s="14"/>
    </row>
    <row r="896" spans="1:17" ht="60" customHeight="1" x14ac:dyDescent="0.15">
      <c r="A896" s="15"/>
      <c r="B896" s="10"/>
      <c r="C896" s="7"/>
      <c r="D896" s="7"/>
      <c r="E896" s="8"/>
      <c r="F896" s="9"/>
      <c r="G896" s="10"/>
      <c r="H896" s="8"/>
      <c r="I896" s="11"/>
      <c r="J896" s="11"/>
      <c r="K896" s="12"/>
      <c r="L896" s="12"/>
      <c r="M896" s="13"/>
      <c r="N896" s="13"/>
      <c r="O896" s="13"/>
      <c r="P896" s="13"/>
      <c r="Q896" s="14"/>
    </row>
    <row r="897" spans="1:17" ht="60" customHeight="1" x14ac:dyDescent="0.15">
      <c r="A897" s="15"/>
      <c r="B897" s="10"/>
      <c r="C897" s="7"/>
      <c r="D897" s="7"/>
      <c r="E897" s="8"/>
      <c r="F897" s="9"/>
      <c r="G897" s="10"/>
      <c r="H897" s="8"/>
      <c r="I897" s="11"/>
      <c r="J897" s="11"/>
      <c r="K897" s="12"/>
      <c r="L897" s="12"/>
      <c r="M897" s="13"/>
      <c r="N897" s="13"/>
      <c r="O897" s="13"/>
      <c r="P897" s="13"/>
      <c r="Q897" s="14"/>
    </row>
    <row r="898" spans="1:17" ht="60" customHeight="1" x14ac:dyDescent="0.15">
      <c r="A898" s="15"/>
      <c r="B898" s="10"/>
      <c r="C898" s="7"/>
      <c r="D898" s="7"/>
      <c r="E898" s="8"/>
      <c r="F898" s="9"/>
      <c r="G898" s="10"/>
      <c r="H898" s="8"/>
      <c r="I898" s="11"/>
      <c r="J898" s="11"/>
      <c r="K898" s="12"/>
      <c r="L898" s="12"/>
      <c r="M898" s="13"/>
      <c r="N898" s="13"/>
      <c r="O898" s="13"/>
      <c r="P898" s="13"/>
      <c r="Q898" s="14"/>
    </row>
    <row r="899" spans="1:17" ht="60" customHeight="1" x14ac:dyDescent="0.15">
      <c r="A899" s="15"/>
      <c r="B899" s="10"/>
      <c r="C899" s="7"/>
      <c r="D899" s="7"/>
      <c r="E899" s="8"/>
      <c r="F899" s="9"/>
      <c r="G899" s="10"/>
      <c r="H899" s="8"/>
      <c r="I899" s="11"/>
      <c r="J899" s="11"/>
      <c r="K899" s="12"/>
      <c r="L899" s="12"/>
      <c r="M899" s="13"/>
      <c r="N899" s="13"/>
      <c r="O899" s="13"/>
      <c r="P899" s="13"/>
      <c r="Q899" s="14"/>
    </row>
    <row r="900" spans="1:17" ht="60" customHeight="1" x14ac:dyDescent="0.15">
      <c r="A900" s="15"/>
      <c r="B900" s="10"/>
      <c r="C900" s="7"/>
      <c r="D900" s="7"/>
      <c r="E900" s="8"/>
      <c r="F900" s="9"/>
      <c r="G900" s="10"/>
      <c r="H900" s="8"/>
      <c r="I900" s="11"/>
      <c r="J900" s="11"/>
      <c r="K900" s="12"/>
      <c r="L900" s="12"/>
      <c r="M900" s="13"/>
      <c r="N900" s="13"/>
      <c r="O900" s="13"/>
      <c r="P900" s="13"/>
      <c r="Q900" s="14"/>
    </row>
    <row r="901" spans="1:17" ht="60" customHeight="1" x14ac:dyDescent="0.15">
      <c r="A901" s="15"/>
      <c r="B901" s="10"/>
      <c r="C901" s="7"/>
      <c r="D901" s="7"/>
      <c r="E901" s="8"/>
      <c r="F901" s="9"/>
      <c r="G901" s="10"/>
      <c r="H901" s="8"/>
      <c r="I901" s="11"/>
      <c r="J901" s="11"/>
      <c r="K901" s="12"/>
      <c r="L901" s="12"/>
      <c r="M901" s="13"/>
      <c r="N901" s="13"/>
      <c r="O901" s="13"/>
      <c r="P901" s="13"/>
      <c r="Q901" s="14"/>
    </row>
    <row r="902" spans="1:17" ht="60" customHeight="1" x14ac:dyDescent="0.15">
      <c r="A902" s="15"/>
      <c r="B902" s="10"/>
      <c r="C902" s="7"/>
      <c r="D902" s="7"/>
      <c r="E902" s="8"/>
      <c r="F902" s="9"/>
      <c r="G902" s="10"/>
      <c r="H902" s="8"/>
      <c r="I902" s="11"/>
      <c r="J902" s="11"/>
      <c r="K902" s="12"/>
      <c r="L902" s="12"/>
      <c r="M902" s="13"/>
      <c r="N902" s="13"/>
      <c r="O902" s="13"/>
      <c r="P902" s="13"/>
      <c r="Q902" s="14"/>
    </row>
    <row r="903" spans="1:17" ht="60" customHeight="1" x14ac:dyDescent="0.15">
      <c r="A903" s="15"/>
      <c r="B903" s="10"/>
      <c r="C903" s="7"/>
      <c r="D903" s="7"/>
      <c r="E903" s="8"/>
      <c r="F903" s="9"/>
      <c r="G903" s="10"/>
      <c r="H903" s="8"/>
      <c r="I903" s="11"/>
      <c r="J903" s="11"/>
      <c r="K903" s="12"/>
      <c r="L903" s="12"/>
      <c r="M903" s="13"/>
      <c r="N903" s="13"/>
      <c r="O903" s="13"/>
      <c r="P903" s="13"/>
      <c r="Q903" s="14"/>
    </row>
    <row r="904" spans="1:17" ht="60" customHeight="1" x14ac:dyDescent="0.15">
      <c r="A904" s="15"/>
      <c r="B904" s="10"/>
      <c r="C904" s="7"/>
      <c r="D904" s="7"/>
      <c r="E904" s="8"/>
      <c r="F904" s="9"/>
      <c r="G904" s="10"/>
      <c r="H904" s="8"/>
      <c r="I904" s="11"/>
      <c r="J904" s="11"/>
      <c r="K904" s="12"/>
      <c r="L904" s="12"/>
      <c r="M904" s="13"/>
      <c r="N904" s="13"/>
      <c r="O904" s="13"/>
      <c r="P904" s="13"/>
      <c r="Q904" s="14"/>
    </row>
    <row r="905" spans="1:17" ht="60" customHeight="1" x14ac:dyDescent="0.15">
      <c r="A905" s="15"/>
      <c r="B905" s="10"/>
      <c r="C905" s="7"/>
      <c r="D905" s="7"/>
      <c r="E905" s="8"/>
      <c r="F905" s="9"/>
      <c r="G905" s="10"/>
      <c r="H905" s="8"/>
      <c r="I905" s="11"/>
      <c r="J905" s="11"/>
      <c r="K905" s="12"/>
      <c r="L905" s="12"/>
      <c r="M905" s="13"/>
      <c r="N905" s="13"/>
      <c r="O905" s="13"/>
      <c r="P905" s="13"/>
      <c r="Q905" s="14"/>
    </row>
    <row r="906" spans="1:17" ht="60" customHeight="1" x14ac:dyDescent="0.15">
      <c r="A906" s="15"/>
      <c r="B906" s="10"/>
      <c r="C906" s="7"/>
      <c r="D906" s="7"/>
      <c r="E906" s="8"/>
      <c r="F906" s="9"/>
      <c r="G906" s="10"/>
      <c r="H906" s="8"/>
      <c r="I906" s="11"/>
      <c r="J906" s="11"/>
      <c r="K906" s="12"/>
      <c r="L906" s="12"/>
      <c r="M906" s="13"/>
      <c r="N906" s="13"/>
      <c r="O906" s="13"/>
      <c r="P906" s="13"/>
      <c r="Q906" s="14"/>
    </row>
    <row r="907" spans="1:17" ht="60" customHeight="1" x14ac:dyDescent="0.15">
      <c r="A907" s="15"/>
      <c r="B907" s="10"/>
      <c r="C907" s="7"/>
      <c r="D907" s="7"/>
      <c r="E907" s="8"/>
      <c r="F907" s="9"/>
      <c r="G907" s="10"/>
      <c r="H907" s="8"/>
      <c r="I907" s="11"/>
      <c r="J907" s="11"/>
      <c r="K907" s="12"/>
      <c r="L907" s="12"/>
      <c r="M907" s="13"/>
      <c r="N907" s="13"/>
      <c r="O907" s="13"/>
      <c r="P907" s="13"/>
      <c r="Q907" s="14"/>
    </row>
    <row r="908" spans="1:17" ht="60" customHeight="1" x14ac:dyDescent="0.15">
      <c r="A908" s="15"/>
      <c r="B908" s="10"/>
      <c r="C908" s="7"/>
      <c r="D908" s="7"/>
      <c r="E908" s="8"/>
      <c r="F908" s="9"/>
      <c r="G908" s="10"/>
      <c r="H908" s="8"/>
      <c r="I908" s="11"/>
      <c r="J908" s="11"/>
      <c r="K908" s="12"/>
      <c r="L908" s="12"/>
      <c r="M908" s="13"/>
      <c r="N908" s="13"/>
      <c r="O908" s="13"/>
      <c r="P908" s="13"/>
      <c r="Q908" s="14"/>
    </row>
    <row r="909" spans="1:17" ht="60" customHeight="1" x14ac:dyDescent="0.15">
      <c r="A909" s="15"/>
      <c r="B909" s="10"/>
      <c r="C909" s="7"/>
      <c r="D909" s="7"/>
      <c r="E909" s="8"/>
      <c r="F909" s="9"/>
      <c r="G909" s="10"/>
      <c r="H909" s="8"/>
      <c r="I909" s="11"/>
      <c r="J909" s="11"/>
      <c r="K909" s="12"/>
      <c r="L909" s="12"/>
      <c r="M909" s="13"/>
      <c r="N909" s="13"/>
      <c r="O909" s="13"/>
      <c r="P909" s="13"/>
      <c r="Q909" s="14"/>
    </row>
    <row r="910" spans="1:17" ht="60" customHeight="1" x14ac:dyDescent="0.15">
      <c r="A910" s="15"/>
      <c r="B910" s="10"/>
      <c r="C910" s="7"/>
      <c r="D910" s="7"/>
      <c r="E910" s="8"/>
      <c r="F910" s="9"/>
      <c r="G910" s="10"/>
      <c r="H910" s="8"/>
      <c r="I910" s="11"/>
      <c r="J910" s="11"/>
      <c r="K910" s="12"/>
      <c r="L910" s="12"/>
      <c r="M910" s="13"/>
      <c r="N910" s="13"/>
      <c r="O910" s="13"/>
      <c r="P910" s="13"/>
      <c r="Q910" s="14"/>
    </row>
    <row r="911" spans="1:17" ht="60" customHeight="1" x14ac:dyDescent="0.15">
      <c r="A911" s="15"/>
      <c r="B911" s="10"/>
      <c r="C911" s="7"/>
      <c r="D911" s="7"/>
      <c r="E911" s="8"/>
      <c r="F911" s="9"/>
      <c r="G911" s="10"/>
      <c r="H911" s="8"/>
      <c r="I911" s="11"/>
      <c r="J911" s="11"/>
      <c r="K911" s="12"/>
      <c r="L911" s="12"/>
      <c r="M911" s="13"/>
      <c r="N911" s="13"/>
      <c r="O911" s="13"/>
      <c r="P911" s="13"/>
      <c r="Q911" s="14"/>
    </row>
    <row r="912" spans="1:17" ht="60" customHeight="1" x14ac:dyDescent="0.15">
      <c r="A912" s="15"/>
      <c r="B912" s="10"/>
      <c r="C912" s="7"/>
      <c r="D912" s="7"/>
      <c r="E912" s="8"/>
      <c r="F912" s="9"/>
      <c r="G912" s="10"/>
      <c r="H912" s="8"/>
      <c r="I912" s="11"/>
      <c r="J912" s="11"/>
      <c r="K912" s="12"/>
      <c r="L912" s="12"/>
      <c r="M912" s="13"/>
      <c r="N912" s="13"/>
      <c r="O912" s="13"/>
      <c r="P912" s="13"/>
      <c r="Q912" s="14"/>
    </row>
    <row r="913" spans="1:17" ht="60" customHeight="1" x14ac:dyDescent="0.15">
      <c r="A913" s="15"/>
      <c r="B913" s="10"/>
      <c r="C913" s="7"/>
      <c r="D913" s="7"/>
      <c r="E913" s="8"/>
      <c r="F913" s="9"/>
      <c r="G913" s="10"/>
      <c r="H913" s="8"/>
      <c r="I913" s="11"/>
      <c r="J913" s="11"/>
      <c r="K913" s="12"/>
      <c r="L913" s="12"/>
      <c r="M913" s="13"/>
      <c r="N913" s="13"/>
      <c r="O913" s="13"/>
      <c r="P913" s="13"/>
      <c r="Q913" s="14"/>
    </row>
    <row r="914" spans="1:17" ht="60" customHeight="1" x14ac:dyDescent="0.15">
      <c r="A914" s="15"/>
      <c r="B914" s="10"/>
      <c r="C914" s="7"/>
      <c r="D914" s="7"/>
      <c r="E914" s="8"/>
      <c r="F914" s="9"/>
      <c r="G914" s="10"/>
      <c r="H914" s="8"/>
      <c r="I914" s="11"/>
      <c r="J914" s="11"/>
      <c r="K914" s="12"/>
      <c r="L914" s="12"/>
      <c r="M914" s="13"/>
      <c r="N914" s="13"/>
      <c r="O914" s="13"/>
      <c r="P914" s="13"/>
      <c r="Q914" s="14"/>
    </row>
    <row r="915" spans="1:17" ht="60" customHeight="1" x14ac:dyDescent="0.15">
      <c r="A915" s="15"/>
      <c r="B915" s="10"/>
      <c r="C915" s="7"/>
      <c r="D915" s="7"/>
      <c r="E915" s="8"/>
      <c r="F915" s="9"/>
      <c r="G915" s="10"/>
      <c r="H915" s="8"/>
      <c r="I915" s="11"/>
      <c r="J915" s="11"/>
      <c r="K915" s="12"/>
      <c r="L915" s="12"/>
      <c r="M915" s="13"/>
      <c r="N915" s="13"/>
      <c r="O915" s="13"/>
      <c r="P915" s="13"/>
      <c r="Q915" s="14"/>
    </row>
    <row r="916" spans="1:17" ht="60" customHeight="1" x14ac:dyDescent="0.15">
      <c r="A916" s="15"/>
      <c r="B916" s="10"/>
      <c r="C916" s="7"/>
      <c r="D916" s="7"/>
      <c r="E916" s="8"/>
      <c r="F916" s="9"/>
      <c r="G916" s="10"/>
      <c r="H916" s="8"/>
      <c r="I916" s="11"/>
      <c r="J916" s="11"/>
      <c r="K916" s="12"/>
      <c r="L916" s="12"/>
      <c r="M916" s="13"/>
      <c r="N916" s="13"/>
      <c r="O916" s="13"/>
      <c r="P916" s="13"/>
      <c r="Q916" s="14"/>
    </row>
    <row r="917" spans="1:17" ht="60" customHeight="1" x14ac:dyDescent="0.15">
      <c r="A917" s="15"/>
      <c r="B917" s="10"/>
      <c r="C917" s="7"/>
      <c r="D917" s="7"/>
      <c r="E917" s="8"/>
      <c r="F917" s="9"/>
      <c r="G917" s="10"/>
      <c r="H917" s="8"/>
      <c r="I917" s="11"/>
      <c r="J917" s="11"/>
      <c r="K917" s="12"/>
      <c r="L917" s="12"/>
      <c r="M917" s="13"/>
      <c r="N917" s="13"/>
      <c r="O917" s="13"/>
      <c r="P917" s="13"/>
      <c r="Q917" s="14"/>
    </row>
    <row r="918" spans="1:17" ht="60" customHeight="1" x14ac:dyDescent="0.15">
      <c r="A918" s="15"/>
      <c r="B918" s="10"/>
      <c r="C918" s="7"/>
      <c r="D918" s="7"/>
      <c r="E918" s="8"/>
      <c r="F918" s="9"/>
      <c r="G918" s="10"/>
      <c r="H918" s="8"/>
      <c r="I918" s="11"/>
      <c r="J918" s="11"/>
      <c r="K918" s="12"/>
      <c r="L918" s="12"/>
      <c r="M918" s="13"/>
      <c r="N918" s="13"/>
      <c r="O918" s="13"/>
      <c r="P918" s="13"/>
      <c r="Q918" s="14"/>
    </row>
    <row r="919" spans="1:17" ht="60" customHeight="1" x14ac:dyDescent="0.15">
      <c r="A919" s="15"/>
      <c r="B919" s="10"/>
      <c r="C919" s="7"/>
      <c r="D919" s="7"/>
      <c r="E919" s="8"/>
      <c r="F919" s="9"/>
      <c r="G919" s="10"/>
      <c r="H919" s="8"/>
      <c r="I919" s="11"/>
      <c r="J919" s="11"/>
      <c r="K919" s="12"/>
      <c r="L919" s="12"/>
      <c r="M919" s="13"/>
      <c r="N919" s="13"/>
      <c r="O919" s="13"/>
      <c r="P919" s="13"/>
      <c r="Q919" s="14"/>
    </row>
    <row r="920" spans="1:17" ht="60" customHeight="1" x14ac:dyDescent="0.15">
      <c r="A920" s="15"/>
      <c r="B920" s="10"/>
      <c r="C920" s="7"/>
      <c r="D920" s="7"/>
      <c r="E920" s="8"/>
      <c r="F920" s="9"/>
      <c r="G920" s="10"/>
      <c r="H920" s="8"/>
      <c r="I920" s="11"/>
      <c r="J920" s="11"/>
      <c r="K920" s="12"/>
      <c r="L920" s="12"/>
      <c r="M920" s="13"/>
      <c r="N920" s="13"/>
      <c r="O920" s="13"/>
      <c r="P920" s="13"/>
      <c r="Q920" s="14"/>
    </row>
    <row r="921" spans="1:17" ht="60" customHeight="1" x14ac:dyDescent="0.15">
      <c r="A921" s="15"/>
      <c r="B921" s="10"/>
      <c r="C921" s="7"/>
      <c r="D921" s="7"/>
      <c r="E921" s="8"/>
      <c r="F921" s="9"/>
      <c r="G921" s="10"/>
      <c r="H921" s="8"/>
      <c r="I921" s="11"/>
      <c r="J921" s="11"/>
      <c r="K921" s="12"/>
      <c r="L921" s="12"/>
      <c r="M921" s="13"/>
      <c r="N921" s="13"/>
      <c r="O921" s="13"/>
      <c r="P921" s="13"/>
      <c r="Q921" s="14"/>
    </row>
    <row r="922" spans="1:17" ht="60" customHeight="1" x14ac:dyDescent="0.15">
      <c r="A922" s="15"/>
      <c r="B922" s="10"/>
      <c r="C922" s="7"/>
      <c r="D922" s="7"/>
      <c r="E922" s="8"/>
      <c r="F922" s="9"/>
      <c r="G922" s="10"/>
      <c r="H922" s="8"/>
      <c r="I922" s="11"/>
      <c r="J922" s="11"/>
      <c r="K922" s="12"/>
      <c r="L922" s="12"/>
      <c r="M922" s="13"/>
      <c r="N922" s="13"/>
      <c r="O922" s="13"/>
      <c r="P922" s="13"/>
      <c r="Q922" s="14"/>
    </row>
    <row r="923" spans="1:17" ht="60" customHeight="1" x14ac:dyDescent="0.15">
      <c r="A923" s="15"/>
      <c r="B923" s="10"/>
      <c r="C923" s="7"/>
      <c r="D923" s="7"/>
      <c r="E923" s="8"/>
      <c r="F923" s="9"/>
      <c r="G923" s="10"/>
      <c r="H923" s="8"/>
      <c r="I923" s="11"/>
      <c r="J923" s="11"/>
      <c r="K923" s="12"/>
      <c r="L923" s="12"/>
      <c r="M923" s="13"/>
      <c r="N923" s="13"/>
      <c r="O923" s="13"/>
      <c r="P923" s="13"/>
      <c r="Q923" s="14"/>
    </row>
    <row r="924" spans="1:17" ht="60" customHeight="1" x14ac:dyDescent="0.15">
      <c r="A924" s="15"/>
      <c r="B924" s="10"/>
      <c r="C924" s="7"/>
      <c r="D924" s="7"/>
      <c r="E924" s="8"/>
      <c r="F924" s="9"/>
      <c r="G924" s="10"/>
      <c r="H924" s="8"/>
      <c r="I924" s="11"/>
      <c r="J924" s="11"/>
      <c r="K924" s="12"/>
      <c r="L924" s="12"/>
      <c r="M924" s="13"/>
      <c r="N924" s="13"/>
      <c r="O924" s="13"/>
      <c r="P924" s="13"/>
      <c r="Q924" s="14"/>
    </row>
    <row r="925" spans="1:17" ht="60" customHeight="1" x14ac:dyDescent="0.15">
      <c r="A925" s="15"/>
      <c r="B925" s="10"/>
      <c r="C925" s="7"/>
      <c r="D925" s="7"/>
      <c r="E925" s="8"/>
      <c r="F925" s="9"/>
      <c r="G925" s="10"/>
      <c r="H925" s="8"/>
      <c r="I925" s="11"/>
      <c r="J925" s="11"/>
      <c r="K925" s="12"/>
      <c r="L925" s="12"/>
      <c r="M925" s="13"/>
      <c r="N925" s="13"/>
      <c r="O925" s="13"/>
      <c r="P925" s="13"/>
      <c r="Q925" s="14"/>
    </row>
    <row r="926" spans="1:17" ht="60" customHeight="1" x14ac:dyDescent="0.15">
      <c r="A926" s="15"/>
      <c r="B926" s="10"/>
      <c r="C926" s="7"/>
      <c r="D926" s="7"/>
      <c r="E926" s="8"/>
      <c r="F926" s="9"/>
      <c r="G926" s="10"/>
      <c r="H926" s="8"/>
      <c r="I926" s="11"/>
      <c r="J926" s="11"/>
      <c r="K926" s="12"/>
      <c r="L926" s="12"/>
      <c r="M926" s="13"/>
      <c r="N926" s="13"/>
      <c r="O926" s="13"/>
      <c r="P926" s="13"/>
      <c r="Q926" s="14"/>
    </row>
    <row r="927" spans="1:17" ht="60" customHeight="1" x14ac:dyDescent="0.15">
      <c r="A927" s="15"/>
      <c r="B927" s="10"/>
      <c r="C927" s="7"/>
      <c r="D927" s="7"/>
      <c r="E927" s="8"/>
      <c r="F927" s="9"/>
      <c r="G927" s="10"/>
      <c r="H927" s="8"/>
      <c r="I927" s="11"/>
      <c r="J927" s="11"/>
      <c r="K927" s="12"/>
      <c r="L927" s="12"/>
      <c r="M927" s="13"/>
      <c r="N927" s="13"/>
      <c r="O927" s="13"/>
      <c r="P927" s="13"/>
      <c r="Q927" s="14"/>
    </row>
    <row r="928" spans="1:17" ht="60" customHeight="1" x14ac:dyDescent="0.15">
      <c r="A928" s="15"/>
      <c r="B928" s="10"/>
      <c r="C928" s="7"/>
      <c r="D928" s="7"/>
      <c r="E928" s="8"/>
      <c r="F928" s="9"/>
      <c r="G928" s="10"/>
      <c r="H928" s="8"/>
      <c r="I928" s="11"/>
      <c r="J928" s="11"/>
      <c r="K928" s="12"/>
      <c r="L928" s="12"/>
      <c r="M928" s="13"/>
      <c r="N928" s="13"/>
      <c r="O928" s="13"/>
      <c r="P928" s="13"/>
      <c r="Q928" s="14"/>
    </row>
    <row r="929" spans="1:17" ht="60" customHeight="1" x14ac:dyDescent="0.15">
      <c r="A929" s="15"/>
      <c r="B929" s="10"/>
      <c r="C929" s="7"/>
      <c r="D929" s="7"/>
      <c r="E929" s="8"/>
      <c r="F929" s="9"/>
      <c r="G929" s="10"/>
      <c r="H929" s="8"/>
      <c r="I929" s="11"/>
      <c r="J929" s="11"/>
      <c r="K929" s="12"/>
      <c r="L929" s="12"/>
      <c r="M929" s="13"/>
      <c r="N929" s="13"/>
      <c r="O929" s="13"/>
      <c r="P929" s="13"/>
      <c r="Q929" s="14"/>
    </row>
    <row r="930" spans="1:17" ht="60" customHeight="1" x14ac:dyDescent="0.15">
      <c r="A930" s="15"/>
      <c r="B930" s="10"/>
      <c r="C930" s="7"/>
      <c r="D930" s="7"/>
      <c r="E930" s="8"/>
      <c r="F930" s="9"/>
      <c r="G930" s="10"/>
      <c r="H930" s="8"/>
      <c r="I930" s="11"/>
      <c r="J930" s="11"/>
      <c r="K930" s="12"/>
      <c r="L930" s="12"/>
      <c r="M930" s="13"/>
      <c r="N930" s="13"/>
      <c r="O930" s="13"/>
      <c r="P930" s="13"/>
      <c r="Q930" s="14"/>
    </row>
    <row r="931" spans="1:17" ht="60" customHeight="1" x14ac:dyDescent="0.15">
      <c r="A931" s="15"/>
      <c r="B931" s="10"/>
      <c r="C931" s="7"/>
      <c r="D931" s="7"/>
      <c r="E931" s="8"/>
      <c r="F931" s="9"/>
      <c r="G931" s="10"/>
      <c r="H931" s="8"/>
      <c r="I931" s="11"/>
      <c r="J931" s="11"/>
      <c r="K931" s="12"/>
      <c r="L931" s="12"/>
      <c r="M931" s="13"/>
      <c r="N931" s="13"/>
      <c r="O931" s="13"/>
      <c r="P931" s="13"/>
      <c r="Q931" s="14"/>
    </row>
    <row r="932" spans="1:17" ht="60" customHeight="1" x14ac:dyDescent="0.15">
      <c r="A932" s="15"/>
      <c r="B932" s="10"/>
      <c r="C932" s="7"/>
      <c r="D932" s="7"/>
      <c r="E932" s="8"/>
      <c r="F932" s="9"/>
      <c r="G932" s="10"/>
      <c r="H932" s="8"/>
      <c r="I932" s="11"/>
      <c r="J932" s="11"/>
      <c r="K932" s="12"/>
      <c r="L932" s="12"/>
      <c r="M932" s="13"/>
      <c r="N932" s="13"/>
      <c r="O932" s="13"/>
      <c r="P932" s="13"/>
      <c r="Q932" s="14"/>
    </row>
    <row r="933" spans="1:17" ht="60" customHeight="1" x14ac:dyDescent="0.15">
      <c r="A933" s="15"/>
      <c r="B933" s="10"/>
      <c r="C933" s="7"/>
      <c r="D933" s="7"/>
      <c r="E933" s="8"/>
      <c r="F933" s="9"/>
      <c r="G933" s="10"/>
      <c r="H933" s="8"/>
      <c r="I933" s="11"/>
      <c r="J933" s="11"/>
      <c r="K933" s="12"/>
      <c r="L933" s="12"/>
      <c r="M933" s="13"/>
      <c r="N933" s="13"/>
      <c r="O933" s="13"/>
      <c r="P933" s="13"/>
      <c r="Q933" s="14"/>
    </row>
    <row r="934" spans="1:17" ht="60" customHeight="1" x14ac:dyDescent="0.15">
      <c r="A934" s="15"/>
      <c r="B934" s="10"/>
      <c r="C934" s="7"/>
      <c r="D934" s="7"/>
      <c r="E934" s="8"/>
      <c r="F934" s="9"/>
      <c r="G934" s="10"/>
      <c r="H934" s="8"/>
      <c r="I934" s="11"/>
      <c r="J934" s="11"/>
      <c r="K934" s="12"/>
      <c r="L934" s="12"/>
      <c r="M934" s="13"/>
      <c r="N934" s="13"/>
      <c r="O934" s="13"/>
      <c r="P934" s="13"/>
      <c r="Q934" s="14"/>
    </row>
    <row r="935" spans="1:17" ht="60" customHeight="1" x14ac:dyDescent="0.15">
      <c r="A935" s="15"/>
      <c r="B935" s="10"/>
      <c r="C935" s="7"/>
      <c r="D935" s="7"/>
      <c r="E935" s="8"/>
      <c r="F935" s="9"/>
      <c r="G935" s="10"/>
      <c r="H935" s="8"/>
      <c r="I935" s="11"/>
      <c r="J935" s="11"/>
      <c r="K935" s="12"/>
      <c r="L935" s="12"/>
      <c r="M935" s="13"/>
      <c r="N935" s="13"/>
      <c r="O935" s="13"/>
      <c r="P935" s="13"/>
      <c r="Q935" s="14"/>
    </row>
    <row r="936" spans="1:17" ht="60" customHeight="1" x14ac:dyDescent="0.15">
      <c r="A936" s="15"/>
      <c r="B936" s="10"/>
      <c r="C936" s="7"/>
      <c r="D936" s="7"/>
      <c r="E936" s="8"/>
      <c r="F936" s="9"/>
      <c r="G936" s="10"/>
      <c r="H936" s="8"/>
      <c r="I936" s="11"/>
      <c r="J936" s="11"/>
      <c r="K936" s="12"/>
      <c r="L936" s="12"/>
      <c r="M936" s="13"/>
      <c r="N936" s="13"/>
      <c r="O936" s="13"/>
      <c r="P936" s="13"/>
      <c r="Q936" s="14"/>
    </row>
    <row r="937" spans="1:17" ht="60" customHeight="1" x14ac:dyDescent="0.15">
      <c r="A937" s="15"/>
      <c r="B937" s="10"/>
      <c r="C937" s="7"/>
      <c r="D937" s="7"/>
      <c r="E937" s="8"/>
      <c r="F937" s="9"/>
      <c r="G937" s="10"/>
      <c r="H937" s="8"/>
      <c r="I937" s="11"/>
      <c r="J937" s="11"/>
      <c r="K937" s="12"/>
      <c r="L937" s="12"/>
      <c r="M937" s="13"/>
      <c r="N937" s="13"/>
      <c r="O937" s="13"/>
      <c r="P937" s="13"/>
      <c r="Q937" s="14"/>
    </row>
    <row r="938" spans="1:17" ht="60" customHeight="1" x14ac:dyDescent="0.15">
      <c r="A938" s="15"/>
      <c r="B938" s="10"/>
      <c r="C938" s="7"/>
      <c r="D938" s="7"/>
      <c r="E938" s="8"/>
      <c r="F938" s="9"/>
      <c r="G938" s="10"/>
      <c r="H938" s="8"/>
      <c r="I938" s="11"/>
      <c r="J938" s="11"/>
      <c r="K938" s="12"/>
      <c r="L938" s="12"/>
      <c r="M938" s="13"/>
      <c r="N938" s="13"/>
      <c r="O938" s="13"/>
      <c r="P938" s="13"/>
      <c r="Q938" s="14"/>
    </row>
    <row r="939" spans="1:17" ht="60" customHeight="1" x14ac:dyDescent="0.15">
      <c r="A939" s="15"/>
      <c r="B939" s="10"/>
      <c r="C939" s="7"/>
      <c r="D939" s="7"/>
      <c r="E939" s="8"/>
      <c r="F939" s="9"/>
      <c r="G939" s="10"/>
      <c r="H939" s="8"/>
      <c r="I939" s="11"/>
      <c r="J939" s="11"/>
      <c r="K939" s="12"/>
      <c r="L939" s="12"/>
      <c r="M939" s="13"/>
      <c r="N939" s="13"/>
      <c r="O939" s="13"/>
      <c r="P939" s="13"/>
      <c r="Q939" s="14"/>
    </row>
    <row r="940" spans="1:17" ht="60" customHeight="1" x14ac:dyDescent="0.15">
      <c r="A940" s="15"/>
      <c r="B940" s="10"/>
      <c r="C940" s="7"/>
      <c r="D940" s="7"/>
      <c r="E940" s="8"/>
      <c r="F940" s="9"/>
      <c r="G940" s="10"/>
      <c r="H940" s="8"/>
      <c r="I940" s="11"/>
      <c r="J940" s="11"/>
      <c r="K940" s="12"/>
      <c r="L940" s="12"/>
      <c r="M940" s="13"/>
      <c r="N940" s="13"/>
      <c r="O940" s="13"/>
      <c r="P940" s="13"/>
      <c r="Q940" s="14"/>
    </row>
    <row r="941" spans="1:17" ht="60" customHeight="1" x14ac:dyDescent="0.15">
      <c r="A941" s="15"/>
      <c r="B941" s="10"/>
      <c r="C941" s="7"/>
      <c r="D941" s="7"/>
      <c r="E941" s="8"/>
      <c r="F941" s="9"/>
      <c r="G941" s="10"/>
      <c r="H941" s="8"/>
      <c r="I941" s="11"/>
      <c r="J941" s="11"/>
      <c r="K941" s="12"/>
      <c r="L941" s="12"/>
      <c r="M941" s="13"/>
      <c r="N941" s="13"/>
      <c r="O941" s="13"/>
      <c r="P941" s="13"/>
      <c r="Q941" s="14"/>
    </row>
    <row r="942" spans="1:17" ht="60" customHeight="1" x14ac:dyDescent="0.15">
      <c r="A942" s="15"/>
      <c r="B942" s="10"/>
      <c r="C942" s="7"/>
      <c r="D942" s="7"/>
      <c r="E942" s="8"/>
      <c r="F942" s="9"/>
      <c r="G942" s="10"/>
      <c r="H942" s="8"/>
      <c r="I942" s="11"/>
      <c r="J942" s="11"/>
      <c r="K942" s="12"/>
      <c r="L942" s="12"/>
      <c r="M942" s="13"/>
      <c r="N942" s="13"/>
      <c r="O942" s="13"/>
      <c r="P942" s="13"/>
      <c r="Q942" s="14"/>
    </row>
    <row r="943" spans="1:17" ht="60" customHeight="1" x14ac:dyDescent="0.15">
      <c r="A943" s="15"/>
      <c r="B943" s="10"/>
      <c r="C943" s="7"/>
      <c r="D943" s="7"/>
      <c r="E943" s="8"/>
      <c r="F943" s="9"/>
      <c r="G943" s="10"/>
      <c r="H943" s="8"/>
      <c r="I943" s="11"/>
      <c r="J943" s="11"/>
      <c r="K943" s="12"/>
      <c r="L943" s="12"/>
      <c r="M943" s="13"/>
      <c r="N943" s="13"/>
      <c r="O943" s="13"/>
      <c r="P943" s="13"/>
      <c r="Q943" s="14"/>
    </row>
    <row r="944" spans="1:17" ht="60" customHeight="1" x14ac:dyDescent="0.15">
      <c r="A944" s="15"/>
      <c r="B944" s="10"/>
      <c r="C944" s="7"/>
      <c r="D944" s="7"/>
      <c r="E944" s="8"/>
      <c r="F944" s="9"/>
      <c r="G944" s="10"/>
      <c r="H944" s="8"/>
      <c r="I944" s="11"/>
      <c r="J944" s="11"/>
      <c r="K944" s="12"/>
      <c r="L944" s="12"/>
      <c r="M944" s="13"/>
      <c r="N944" s="13"/>
      <c r="O944" s="13"/>
      <c r="P944" s="13"/>
      <c r="Q944" s="14"/>
    </row>
    <row r="945" spans="1:17" ht="60" customHeight="1" x14ac:dyDescent="0.15">
      <c r="A945" s="15"/>
      <c r="B945" s="10"/>
      <c r="C945" s="7"/>
      <c r="D945" s="7"/>
      <c r="E945" s="8"/>
      <c r="F945" s="9"/>
      <c r="G945" s="10"/>
      <c r="H945" s="8"/>
      <c r="I945" s="11"/>
      <c r="J945" s="11"/>
      <c r="K945" s="12"/>
      <c r="L945" s="12"/>
      <c r="M945" s="13"/>
      <c r="N945" s="13"/>
      <c r="O945" s="13"/>
      <c r="P945" s="13"/>
      <c r="Q945" s="14"/>
    </row>
    <row r="946" spans="1:17" ht="60" customHeight="1" x14ac:dyDescent="0.15">
      <c r="A946" s="15"/>
      <c r="B946" s="10"/>
      <c r="C946" s="7"/>
      <c r="D946" s="7"/>
      <c r="E946" s="8"/>
      <c r="F946" s="9"/>
      <c r="G946" s="10"/>
      <c r="H946" s="8"/>
      <c r="I946" s="11"/>
      <c r="J946" s="11"/>
      <c r="K946" s="12"/>
      <c r="L946" s="12"/>
      <c r="M946" s="13"/>
      <c r="N946" s="13"/>
      <c r="O946" s="13"/>
      <c r="P946" s="13"/>
      <c r="Q946" s="14"/>
    </row>
    <row r="947" spans="1:17" ht="60" customHeight="1" x14ac:dyDescent="0.15">
      <c r="A947" s="15"/>
      <c r="B947" s="10"/>
      <c r="C947" s="7"/>
      <c r="D947" s="7"/>
      <c r="E947" s="8"/>
      <c r="F947" s="9"/>
      <c r="G947" s="10"/>
      <c r="H947" s="8"/>
      <c r="I947" s="11"/>
      <c r="J947" s="11"/>
      <c r="K947" s="12"/>
      <c r="L947" s="12"/>
      <c r="M947" s="13"/>
      <c r="N947" s="13"/>
      <c r="O947" s="13"/>
      <c r="P947" s="13"/>
      <c r="Q947" s="14"/>
    </row>
    <row r="948" spans="1:17" ht="60" customHeight="1" x14ac:dyDescent="0.15">
      <c r="A948" s="15"/>
      <c r="B948" s="10"/>
      <c r="C948" s="7"/>
      <c r="D948" s="7"/>
      <c r="E948" s="8"/>
      <c r="F948" s="9"/>
      <c r="G948" s="10"/>
      <c r="H948" s="8"/>
      <c r="I948" s="11"/>
      <c r="J948" s="11"/>
      <c r="K948" s="12"/>
      <c r="L948" s="12"/>
      <c r="M948" s="13"/>
      <c r="N948" s="13"/>
      <c r="O948" s="13"/>
      <c r="P948" s="13"/>
      <c r="Q948" s="14"/>
    </row>
    <row r="949" spans="1:17" ht="60" customHeight="1" x14ac:dyDescent="0.15">
      <c r="A949" s="15"/>
      <c r="B949" s="10"/>
      <c r="C949" s="7"/>
      <c r="D949" s="7"/>
      <c r="E949" s="8"/>
      <c r="F949" s="9"/>
      <c r="G949" s="10"/>
      <c r="H949" s="8"/>
      <c r="I949" s="11"/>
      <c r="J949" s="11"/>
      <c r="K949" s="12"/>
      <c r="L949" s="12"/>
      <c r="M949" s="13"/>
      <c r="N949" s="13"/>
      <c r="O949" s="13"/>
      <c r="P949" s="13"/>
      <c r="Q949" s="14"/>
    </row>
    <row r="950" spans="1:17" ht="60" customHeight="1" x14ac:dyDescent="0.15">
      <c r="A950" s="15"/>
      <c r="B950" s="10"/>
      <c r="C950" s="7"/>
      <c r="D950" s="7"/>
      <c r="E950" s="8"/>
      <c r="F950" s="9"/>
      <c r="G950" s="10"/>
      <c r="H950" s="8"/>
      <c r="I950" s="11"/>
      <c r="J950" s="11"/>
      <c r="K950" s="12"/>
      <c r="L950" s="12"/>
      <c r="M950" s="13"/>
      <c r="N950" s="13"/>
      <c r="O950" s="13"/>
      <c r="P950" s="13"/>
      <c r="Q950" s="14"/>
    </row>
    <row r="951" spans="1:17" ht="60" customHeight="1" x14ac:dyDescent="0.15">
      <c r="A951" s="15"/>
      <c r="B951" s="10"/>
      <c r="C951" s="7"/>
      <c r="D951" s="7"/>
      <c r="E951" s="8"/>
      <c r="F951" s="9"/>
      <c r="G951" s="10"/>
      <c r="H951" s="8"/>
      <c r="I951" s="11"/>
      <c r="J951" s="11"/>
      <c r="K951" s="12"/>
      <c r="L951" s="12"/>
      <c r="M951" s="13"/>
      <c r="N951" s="13"/>
      <c r="O951" s="13"/>
      <c r="P951" s="13"/>
      <c r="Q951" s="14"/>
    </row>
    <row r="952" spans="1:17" ht="60" customHeight="1" x14ac:dyDescent="0.15">
      <c r="A952" s="15"/>
      <c r="B952" s="10"/>
      <c r="C952" s="7"/>
      <c r="D952" s="7"/>
      <c r="E952" s="8"/>
      <c r="F952" s="9"/>
      <c r="G952" s="10"/>
      <c r="H952" s="8"/>
      <c r="I952" s="11"/>
      <c r="J952" s="11"/>
      <c r="K952" s="12"/>
      <c r="L952" s="12"/>
      <c r="M952" s="13"/>
      <c r="N952" s="13"/>
      <c r="O952" s="13"/>
      <c r="P952" s="13"/>
      <c r="Q952" s="14"/>
    </row>
    <row r="953" spans="1:17" ht="60" customHeight="1" x14ac:dyDescent="0.15">
      <c r="A953" s="15"/>
      <c r="B953" s="10"/>
      <c r="C953" s="7"/>
      <c r="D953" s="7"/>
      <c r="E953" s="8"/>
      <c r="F953" s="9"/>
      <c r="G953" s="10"/>
      <c r="H953" s="8"/>
      <c r="I953" s="11"/>
      <c r="J953" s="11"/>
      <c r="K953" s="12"/>
      <c r="L953" s="12"/>
      <c r="M953" s="13"/>
      <c r="N953" s="13"/>
      <c r="O953" s="13"/>
      <c r="P953" s="13"/>
      <c r="Q953" s="14"/>
    </row>
    <row r="954" spans="1:17" ht="60" customHeight="1" x14ac:dyDescent="0.15">
      <c r="A954" s="15"/>
      <c r="B954" s="10"/>
      <c r="C954" s="7"/>
      <c r="D954" s="7"/>
      <c r="E954" s="8"/>
      <c r="F954" s="9"/>
      <c r="G954" s="10"/>
      <c r="H954" s="8"/>
      <c r="I954" s="11"/>
      <c r="J954" s="11"/>
      <c r="K954" s="12"/>
      <c r="L954" s="12"/>
      <c r="M954" s="13"/>
      <c r="N954" s="13"/>
      <c r="O954" s="13"/>
      <c r="P954" s="13"/>
      <c r="Q954" s="14"/>
    </row>
    <row r="955" spans="1:17" ht="60" customHeight="1" x14ac:dyDescent="0.15">
      <c r="A955" s="15"/>
      <c r="B955" s="10"/>
      <c r="C955" s="7"/>
      <c r="D955" s="7"/>
      <c r="E955" s="8"/>
      <c r="F955" s="9"/>
      <c r="G955" s="10"/>
      <c r="H955" s="8"/>
      <c r="I955" s="11"/>
      <c r="J955" s="11"/>
      <c r="K955" s="12"/>
      <c r="L955" s="12"/>
      <c r="M955" s="13"/>
      <c r="N955" s="13"/>
      <c r="O955" s="13"/>
      <c r="P955" s="13"/>
      <c r="Q955" s="14"/>
    </row>
    <row r="956" spans="1:17" ht="60" customHeight="1" x14ac:dyDescent="0.15">
      <c r="A956" s="15"/>
      <c r="B956" s="10"/>
      <c r="C956" s="7"/>
      <c r="D956" s="7"/>
      <c r="E956" s="8"/>
      <c r="F956" s="9"/>
      <c r="G956" s="10"/>
      <c r="H956" s="8"/>
      <c r="I956" s="11"/>
      <c r="J956" s="11"/>
      <c r="K956" s="12"/>
      <c r="L956" s="12"/>
      <c r="M956" s="13"/>
      <c r="N956" s="13"/>
      <c r="O956" s="13"/>
      <c r="P956" s="13"/>
      <c r="Q956" s="14"/>
    </row>
    <row r="957" spans="1:17" ht="60" customHeight="1" x14ac:dyDescent="0.15">
      <c r="A957" s="15"/>
      <c r="B957" s="10"/>
      <c r="C957" s="7"/>
      <c r="D957" s="7"/>
      <c r="E957" s="8"/>
      <c r="F957" s="9"/>
      <c r="G957" s="10"/>
      <c r="H957" s="8"/>
      <c r="I957" s="11"/>
      <c r="J957" s="11"/>
      <c r="K957" s="12"/>
      <c r="L957" s="12"/>
      <c r="M957" s="13"/>
      <c r="N957" s="13"/>
      <c r="O957" s="13"/>
      <c r="P957" s="13"/>
      <c r="Q957" s="14"/>
    </row>
    <row r="958" spans="1:17" ht="60" customHeight="1" x14ac:dyDescent="0.15">
      <c r="A958" s="15"/>
      <c r="B958" s="10"/>
      <c r="C958" s="7"/>
      <c r="D958" s="7"/>
      <c r="E958" s="8"/>
      <c r="F958" s="9"/>
      <c r="G958" s="10"/>
      <c r="H958" s="8"/>
      <c r="I958" s="11"/>
      <c r="J958" s="11"/>
      <c r="K958" s="12"/>
      <c r="L958" s="12"/>
      <c r="M958" s="13"/>
      <c r="N958" s="13"/>
      <c r="O958" s="13"/>
      <c r="P958" s="13"/>
      <c r="Q958" s="14"/>
    </row>
    <row r="959" spans="1:17" ht="60" customHeight="1" x14ac:dyDescent="0.15">
      <c r="A959" s="15"/>
      <c r="B959" s="10"/>
      <c r="C959" s="7"/>
      <c r="D959" s="7"/>
      <c r="E959" s="8"/>
      <c r="F959" s="9"/>
      <c r="G959" s="10"/>
      <c r="H959" s="8"/>
      <c r="I959" s="11"/>
      <c r="J959" s="11"/>
      <c r="K959" s="12"/>
      <c r="L959" s="12"/>
      <c r="M959" s="13"/>
      <c r="N959" s="13"/>
      <c r="O959" s="13"/>
      <c r="P959" s="13"/>
      <c r="Q959" s="14"/>
    </row>
    <row r="960" spans="1:17" ht="60" customHeight="1" x14ac:dyDescent="0.15">
      <c r="A960" s="15"/>
      <c r="B960" s="10"/>
      <c r="C960" s="7"/>
      <c r="D960" s="7"/>
      <c r="E960" s="8"/>
      <c r="F960" s="9"/>
      <c r="G960" s="10"/>
      <c r="H960" s="8"/>
      <c r="I960" s="11"/>
      <c r="J960" s="11"/>
      <c r="K960" s="12"/>
      <c r="L960" s="12"/>
      <c r="M960" s="13"/>
      <c r="N960" s="13"/>
      <c r="O960" s="13"/>
      <c r="P960" s="13"/>
      <c r="Q960" s="14"/>
    </row>
    <row r="961" spans="1:17" ht="60" customHeight="1" x14ac:dyDescent="0.15">
      <c r="A961" s="15"/>
      <c r="B961" s="10"/>
      <c r="C961" s="7"/>
      <c r="D961" s="7"/>
      <c r="E961" s="8"/>
      <c r="F961" s="9"/>
      <c r="G961" s="10"/>
      <c r="H961" s="8"/>
      <c r="I961" s="11"/>
      <c r="J961" s="11"/>
      <c r="K961" s="12"/>
      <c r="L961" s="12"/>
      <c r="M961" s="13"/>
      <c r="N961" s="13"/>
      <c r="O961" s="13"/>
      <c r="P961" s="13"/>
      <c r="Q961" s="14"/>
    </row>
    <row r="962" spans="1:17" ht="60" customHeight="1" x14ac:dyDescent="0.15">
      <c r="A962" s="15"/>
      <c r="B962" s="10"/>
      <c r="C962" s="7"/>
      <c r="D962" s="7"/>
      <c r="E962" s="8"/>
      <c r="F962" s="9"/>
      <c r="G962" s="10"/>
      <c r="H962" s="8"/>
      <c r="I962" s="11"/>
      <c r="J962" s="11"/>
      <c r="K962" s="12"/>
      <c r="L962" s="12"/>
      <c r="M962" s="13"/>
      <c r="N962" s="13"/>
      <c r="O962" s="13"/>
      <c r="P962" s="13"/>
      <c r="Q962" s="14"/>
    </row>
    <row r="963" spans="1:17" ht="60" customHeight="1" x14ac:dyDescent="0.15">
      <c r="A963" s="15"/>
      <c r="B963" s="10"/>
      <c r="C963" s="7"/>
      <c r="D963" s="7"/>
      <c r="E963" s="8"/>
      <c r="F963" s="9"/>
      <c r="G963" s="10"/>
      <c r="H963" s="8"/>
      <c r="I963" s="11"/>
      <c r="J963" s="11"/>
      <c r="K963" s="12"/>
      <c r="L963" s="12"/>
      <c r="M963" s="13"/>
      <c r="N963" s="13"/>
      <c r="O963" s="13"/>
      <c r="P963" s="13"/>
      <c r="Q963" s="14"/>
    </row>
    <row r="964" spans="1:17" ht="60" customHeight="1" x14ac:dyDescent="0.15">
      <c r="A964" s="15"/>
      <c r="B964" s="10"/>
      <c r="C964" s="7"/>
      <c r="D964" s="7"/>
      <c r="E964" s="8"/>
      <c r="F964" s="9"/>
      <c r="G964" s="10"/>
      <c r="H964" s="8"/>
      <c r="I964" s="11"/>
      <c r="J964" s="11"/>
      <c r="K964" s="12"/>
      <c r="L964" s="12"/>
      <c r="M964" s="13"/>
      <c r="N964" s="13"/>
      <c r="O964" s="13"/>
      <c r="P964" s="13"/>
      <c r="Q964" s="14"/>
    </row>
    <row r="965" spans="1:17" ht="60" customHeight="1" x14ac:dyDescent="0.15">
      <c r="A965" s="15"/>
      <c r="B965" s="10"/>
      <c r="C965" s="7"/>
      <c r="D965" s="7"/>
      <c r="E965" s="8"/>
      <c r="F965" s="9"/>
      <c r="G965" s="10"/>
      <c r="H965" s="8"/>
      <c r="I965" s="11"/>
      <c r="J965" s="11"/>
      <c r="K965" s="12"/>
      <c r="L965" s="12"/>
      <c r="M965" s="13"/>
      <c r="N965" s="13"/>
      <c r="O965" s="13"/>
      <c r="P965" s="13"/>
      <c r="Q965" s="14"/>
    </row>
    <row r="966" spans="1:17" ht="60" customHeight="1" x14ac:dyDescent="0.15">
      <c r="A966" s="15"/>
      <c r="B966" s="10"/>
      <c r="C966" s="7"/>
      <c r="D966" s="7"/>
      <c r="E966" s="8"/>
      <c r="F966" s="9"/>
      <c r="G966" s="10"/>
      <c r="H966" s="8"/>
      <c r="I966" s="11"/>
      <c r="J966" s="11"/>
      <c r="K966" s="12"/>
      <c r="L966" s="12"/>
      <c r="M966" s="13"/>
      <c r="N966" s="13"/>
      <c r="O966" s="13"/>
      <c r="P966" s="13"/>
      <c r="Q966" s="14"/>
    </row>
    <row r="967" spans="1:17" ht="60" customHeight="1" x14ac:dyDescent="0.15">
      <c r="A967" s="15"/>
      <c r="B967" s="10"/>
      <c r="C967" s="7"/>
      <c r="D967" s="7"/>
      <c r="E967" s="8"/>
      <c r="F967" s="9"/>
      <c r="G967" s="10"/>
      <c r="H967" s="8"/>
      <c r="I967" s="11"/>
      <c r="J967" s="11"/>
      <c r="K967" s="12"/>
      <c r="L967" s="12"/>
      <c r="M967" s="13"/>
      <c r="N967" s="13"/>
      <c r="O967" s="13"/>
      <c r="P967" s="13"/>
      <c r="Q967" s="14"/>
    </row>
    <row r="968" spans="1:17" ht="60" customHeight="1" x14ac:dyDescent="0.15">
      <c r="A968" s="15"/>
      <c r="B968" s="10"/>
      <c r="C968" s="7"/>
      <c r="D968" s="7"/>
      <c r="E968" s="8"/>
      <c r="F968" s="9"/>
      <c r="G968" s="10"/>
      <c r="H968" s="8"/>
      <c r="I968" s="11"/>
      <c r="J968" s="11"/>
      <c r="K968" s="12"/>
      <c r="L968" s="12"/>
      <c r="M968" s="13"/>
      <c r="N968" s="13"/>
      <c r="O968" s="13"/>
      <c r="P968" s="13"/>
      <c r="Q968" s="14"/>
    </row>
    <row r="969" spans="1:17" ht="60" customHeight="1" x14ac:dyDescent="0.15">
      <c r="A969" s="15"/>
      <c r="B969" s="10"/>
      <c r="C969" s="7"/>
      <c r="D969" s="7"/>
      <c r="E969" s="8"/>
      <c r="F969" s="9"/>
      <c r="G969" s="10"/>
      <c r="H969" s="8"/>
      <c r="I969" s="11"/>
      <c r="J969" s="11"/>
      <c r="K969" s="12"/>
      <c r="L969" s="12"/>
      <c r="M969" s="13"/>
      <c r="N969" s="13"/>
      <c r="O969" s="13"/>
      <c r="P969" s="13"/>
      <c r="Q969" s="14"/>
    </row>
    <row r="970" spans="1:17" ht="60" customHeight="1" x14ac:dyDescent="0.15">
      <c r="A970" s="15"/>
      <c r="B970" s="10"/>
      <c r="C970" s="7"/>
      <c r="D970" s="7"/>
      <c r="E970" s="8"/>
      <c r="F970" s="9"/>
      <c r="G970" s="10"/>
      <c r="H970" s="8"/>
      <c r="I970" s="11"/>
      <c r="J970" s="11"/>
      <c r="K970" s="12"/>
      <c r="L970" s="12"/>
      <c r="M970" s="13"/>
      <c r="N970" s="13"/>
      <c r="O970" s="13"/>
      <c r="P970" s="13"/>
      <c r="Q970" s="14"/>
    </row>
    <row r="971" spans="1:17" ht="60" customHeight="1" x14ac:dyDescent="0.15">
      <c r="A971" s="15"/>
      <c r="B971" s="10"/>
      <c r="C971" s="7"/>
      <c r="D971" s="7"/>
      <c r="E971" s="8"/>
      <c r="F971" s="9"/>
      <c r="G971" s="10"/>
      <c r="H971" s="8"/>
      <c r="I971" s="11"/>
      <c r="J971" s="11"/>
      <c r="K971" s="12"/>
      <c r="L971" s="12"/>
      <c r="M971" s="13"/>
      <c r="N971" s="13"/>
      <c r="O971" s="13"/>
      <c r="P971" s="13"/>
      <c r="Q971" s="14"/>
    </row>
    <row r="972" spans="1:17" ht="60" customHeight="1" x14ac:dyDescent="0.15">
      <c r="A972" s="15"/>
      <c r="B972" s="10"/>
      <c r="C972" s="7"/>
      <c r="D972" s="7"/>
      <c r="E972" s="8"/>
      <c r="F972" s="9"/>
      <c r="G972" s="10"/>
      <c r="H972" s="8"/>
      <c r="I972" s="11"/>
      <c r="J972" s="11"/>
      <c r="K972" s="12"/>
      <c r="L972" s="12"/>
      <c r="M972" s="13"/>
      <c r="N972" s="13"/>
      <c r="O972" s="13"/>
      <c r="P972" s="13"/>
      <c r="Q972" s="14"/>
    </row>
    <row r="973" spans="1:17" ht="60" customHeight="1" x14ac:dyDescent="0.15">
      <c r="A973" s="15"/>
      <c r="B973" s="10"/>
      <c r="C973" s="7"/>
      <c r="D973" s="7"/>
      <c r="E973" s="8"/>
      <c r="F973" s="9"/>
      <c r="G973" s="10"/>
      <c r="H973" s="8"/>
      <c r="I973" s="11"/>
      <c r="J973" s="11"/>
      <c r="K973" s="12"/>
      <c r="L973" s="12"/>
      <c r="M973" s="13"/>
      <c r="N973" s="13"/>
      <c r="O973" s="13"/>
      <c r="P973" s="13"/>
      <c r="Q973" s="14"/>
    </row>
    <row r="974" spans="1:17" ht="60" customHeight="1" x14ac:dyDescent="0.15">
      <c r="A974" s="15"/>
      <c r="B974" s="10"/>
      <c r="C974" s="7"/>
      <c r="D974" s="7"/>
      <c r="E974" s="8"/>
      <c r="F974" s="9"/>
      <c r="G974" s="10"/>
      <c r="H974" s="8"/>
      <c r="I974" s="11"/>
      <c r="J974" s="11"/>
      <c r="K974" s="12"/>
      <c r="L974" s="12"/>
      <c r="M974" s="13"/>
      <c r="N974" s="13"/>
      <c r="O974" s="13"/>
      <c r="P974" s="13"/>
      <c r="Q974" s="14"/>
    </row>
    <row r="975" spans="1:17" ht="60" customHeight="1" x14ac:dyDescent="0.15">
      <c r="A975" s="15"/>
      <c r="B975" s="10"/>
      <c r="C975" s="7"/>
      <c r="D975" s="7"/>
      <c r="E975" s="8"/>
      <c r="F975" s="9"/>
      <c r="G975" s="10"/>
      <c r="H975" s="8"/>
      <c r="I975" s="11"/>
      <c r="J975" s="11"/>
      <c r="K975" s="12"/>
      <c r="L975" s="12"/>
      <c r="M975" s="13"/>
      <c r="N975" s="13"/>
      <c r="O975" s="13"/>
      <c r="P975" s="13"/>
      <c r="Q975" s="14"/>
    </row>
    <row r="976" spans="1:17" ht="60" customHeight="1" x14ac:dyDescent="0.15">
      <c r="A976" s="15"/>
      <c r="B976" s="10"/>
      <c r="C976" s="7"/>
      <c r="D976" s="7"/>
      <c r="E976" s="8"/>
      <c r="F976" s="9"/>
      <c r="G976" s="10"/>
      <c r="H976" s="8"/>
      <c r="I976" s="11"/>
      <c r="J976" s="11"/>
      <c r="K976" s="12"/>
      <c r="L976" s="12"/>
      <c r="M976" s="13"/>
      <c r="N976" s="13"/>
      <c r="O976" s="13"/>
      <c r="P976" s="13"/>
      <c r="Q976" s="14"/>
    </row>
    <row r="977" spans="1:17" ht="60" customHeight="1" x14ac:dyDescent="0.15">
      <c r="A977" s="15"/>
      <c r="B977" s="10"/>
      <c r="C977" s="7"/>
      <c r="D977" s="7"/>
      <c r="E977" s="8"/>
      <c r="F977" s="9"/>
      <c r="G977" s="10"/>
      <c r="H977" s="8"/>
      <c r="I977" s="11"/>
      <c r="J977" s="11"/>
      <c r="K977" s="12"/>
      <c r="L977" s="12"/>
      <c r="M977" s="13"/>
      <c r="N977" s="13"/>
      <c r="O977" s="13"/>
      <c r="P977" s="13"/>
      <c r="Q977" s="14"/>
    </row>
    <row r="978" spans="1:17" ht="60" customHeight="1" x14ac:dyDescent="0.15">
      <c r="A978" s="15"/>
      <c r="B978" s="10"/>
      <c r="C978" s="7"/>
      <c r="D978" s="7"/>
      <c r="E978" s="8"/>
      <c r="F978" s="9"/>
      <c r="G978" s="10"/>
      <c r="H978" s="8"/>
      <c r="I978" s="11"/>
      <c r="J978" s="11"/>
      <c r="K978" s="12"/>
      <c r="L978" s="12"/>
      <c r="M978" s="13"/>
      <c r="N978" s="13"/>
      <c r="O978" s="13"/>
      <c r="P978" s="13"/>
      <c r="Q978" s="14"/>
    </row>
    <row r="979" spans="1:17" ht="60" customHeight="1" x14ac:dyDescent="0.15">
      <c r="A979" s="15"/>
      <c r="B979" s="10"/>
      <c r="C979" s="7"/>
      <c r="D979" s="7"/>
      <c r="E979" s="8"/>
      <c r="F979" s="9"/>
      <c r="G979" s="10"/>
      <c r="H979" s="8"/>
      <c r="I979" s="11"/>
      <c r="J979" s="11"/>
      <c r="K979" s="12"/>
      <c r="L979" s="12"/>
      <c r="M979" s="13"/>
      <c r="N979" s="13"/>
      <c r="O979" s="13"/>
      <c r="P979" s="13"/>
      <c r="Q979" s="14"/>
    </row>
    <row r="980" spans="1:17" ht="60" customHeight="1" x14ac:dyDescent="0.15">
      <c r="A980" s="15"/>
      <c r="B980" s="10"/>
      <c r="C980" s="7"/>
      <c r="D980" s="7"/>
      <c r="E980" s="8"/>
      <c r="F980" s="9"/>
      <c r="G980" s="10"/>
      <c r="H980" s="8"/>
      <c r="I980" s="11"/>
      <c r="J980" s="11"/>
      <c r="K980" s="12"/>
      <c r="L980" s="12"/>
      <c r="M980" s="13"/>
      <c r="N980" s="13"/>
      <c r="O980" s="13"/>
      <c r="P980" s="13"/>
      <c r="Q980" s="14"/>
    </row>
    <row r="981" spans="1:17" ht="60" customHeight="1" x14ac:dyDescent="0.15">
      <c r="A981" s="15"/>
      <c r="B981" s="10"/>
      <c r="C981" s="7"/>
      <c r="D981" s="7"/>
      <c r="E981" s="8"/>
      <c r="F981" s="9"/>
      <c r="G981" s="10"/>
      <c r="H981" s="8"/>
      <c r="I981" s="11"/>
      <c r="J981" s="11"/>
      <c r="K981" s="12"/>
      <c r="L981" s="12"/>
      <c r="M981" s="13"/>
      <c r="N981" s="13"/>
      <c r="O981" s="13"/>
      <c r="P981" s="13"/>
      <c r="Q981" s="14"/>
    </row>
    <row r="982" spans="1:17" ht="60" customHeight="1" x14ac:dyDescent="0.15">
      <c r="A982" s="15"/>
      <c r="B982" s="10"/>
      <c r="C982" s="7"/>
      <c r="D982" s="7"/>
      <c r="E982" s="8"/>
      <c r="F982" s="9"/>
      <c r="G982" s="10"/>
      <c r="H982" s="8"/>
      <c r="I982" s="11"/>
      <c r="J982" s="11"/>
      <c r="K982" s="12"/>
      <c r="L982" s="12"/>
      <c r="M982" s="13"/>
      <c r="N982" s="13"/>
      <c r="O982" s="13"/>
      <c r="P982" s="13"/>
      <c r="Q982" s="14"/>
    </row>
    <row r="983" spans="1:17" ht="60" customHeight="1" x14ac:dyDescent="0.15">
      <c r="A983" s="15"/>
      <c r="B983" s="10"/>
      <c r="C983" s="7"/>
      <c r="D983" s="7"/>
      <c r="E983" s="8"/>
      <c r="F983" s="9"/>
      <c r="G983" s="10"/>
      <c r="H983" s="8"/>
      <c r="I983" s="11"/>
      <c r="J983" s="11"/>
      <c r="K983" s="12"/>
      <c r="L983" s="12"/>
      <c r="M983" s="13"/>
      <c r="N983" s="13"/>
      <c r="O983" s="13"/>
      <c r="P983" s="13"/>
      <c r="Q983" s="14"/>
    </row>
    <row r="984" spans="1:17" ht="60" customHeight="1" x14ac:dyDescent="0.15">
      <c r="A984" s="15"/>
      <c r="B984" s="10"/>
      <c r="C984" s="7"/>
      <c r="D984" s="7"/>
      <c r="E984" s="8"/>
      <c r="F984" s="9"/>
      <c r="G984" s="10"/>
      <c r="H984" s="8"/>
      <c r="I984" s="11"/>
      <c r="J984" s="11"/>
      <c r="K984" s="12"/>
      <c r="L984" s="12"/>
      <c r="M984" s="13"/>
      <c r="N984" s="13"/>
      <c r="O984" s="13"/>
      <c r="P984" s="13"/>
      <c r="Q984" s="14"/>
    </row>
    <row r="985" spans="1:17" ht="60" customHeight="1" x14ac:dyDescent="0.15">
      <c r="A985" s="15"/>
      <c r="B985" s="10"/>
      <c r="C985" s="7"/>
      <c r="D985" s="7"/>
      <c r="E985" s="8"/>
      <c r="F985" s="9"/>
      <c r="G985" s="10"/>
      <c r="H985" s="8"/>
      <c r="I985" s="11"/>
      <c r="J985" s="11"/>
      <c r="K985" s="12"/>
      <c r="L985" s="12"/>
      <c r="M985" s="13"/>
      <c r="N985" s="13"/>
      <c r="O985" s="13"/>
      <c r="P985" s="13"/>
      <c r="Q985" s="14"/>
    </row>
    <row r="986" spans="1:17" ht="60" customHeight="1" x14ac:dyDescent="0.15">
      <c r="A986" s="15"/>
      <c r="B986" s="10"/>
      <c r="C986" s="7"/>
      <c r="D986" s="7"/>
      <c r="E986" s="8"/>
      <c r="F986" s="9"/>
      <c r="G986" s="10"/>
      <c r="H986" s="8"/>
      <c r="I986" s="11"/>
      <c r="J986" s="11"/>
      <c r="K986" s="12"/>
      <c r="L986" s="12"/>
      <c r="M986" s="13"/>
      <c r="N986" s="13"/>
      <c r="O986" s="13"/>
      <c r="P986" s="13"/>
      <c r="Q986" s="14"/>
    </row>
    <row r="987" spans="1:17" ht="60" customHeight="1" x14ac:dyDescent="0.15">
      <c r="A987" s="15"/>
      <c r="B987" s="10"/>
      <c r="C987" s="7"/>
      <c r="D987" s="7"/>
      <c r="E987" s="8"/>
      <c r="F987" s="9"/>
      <c r="G987" s="10"/>
      <c r="H987" s="8"/>
      <c r="I987" s="11"/>
      <c r="J987" s="11"/>
      <c r="K987" s="12"/>
      <c r="L987" s="12"/>
      <c r="M987" s="13"/>
      <c r="N987" s="13"/>
      <c r="O987" s="13"/>
      <c r="P987" s="13"/>
      <c r="Q987" s="14"/>
    </row>
    <row r="988" spans="1:17" ht="60" customHeight="1" x14ac:dyDescent="0.15">
      <c r="A988" s="15"/>
      <c r="B988" s="10"/>
      <c r="C988" s="7"/>
      <c r="D988" s="7"/>
      <c r="E988" s="8"/>
      <c r="F988" s="9"/>
      <c r="G988" s="10"/>
      <c r="H988" s="8"/>
      <c r="I988" s="11"/>
      <c r="J988" s="11"/>
      <c r="K988" s="12"/>
      <c r="L988" s="12"/>
      <c r="M988" s="13"/>
      <c r="N988" s="13"/>
      <c r="O988" s="13"/>
      <c r="P988" s="13"/>
      <c r="Q988" s="14"/>
    </row>
    <row r="989" spans="1:17" ht="60" customHeight="1" x14ac:dyDescent="0.15">
      <c r="A989" s="15"/>
      <c r="B989" s="10"/>
      <c r="C989" s="7"/>
      <c r="D989" s="7"/>
      <c r="E989" s="8"/>
      <c r="F989" s="9"/>
      <c r="G989" s="10"/>
      <c r="H989" s="8"/>
      <c r="I989" s="11"/>
      <c r="J989" s="11"/>
      <c r="K989" s="12"/>
      <c r="L989" s="12"/>
      <c r="M989" s="13"/>
      <c r="N989" s="13"/>
      <c r="O989" s="13"/>
      <c r="P989" s="13"/>
      <c r="Q989" s="14"/>
    </row>
    <row r="990" spans="1:17" ht="60" customHeight="1" x14ac:dyDescent="0.15">
      <c r="A990" s="15"/>
      <c r="B990" s="10"/>
      <c r="C990" s="7"/>
      <c r="D990" s="7"/>
      <c r="E990" s="8"/>
      <c r="F990" s="9"/>
      <c r="G990" s="10"/>
      <c r="H990" s="8"/>
      <c r="I990" s="11"/>
      <c r="J990" s="11"/>
      <c r="K990" s="12"/>
      <c r="L990" s="12"/>
      <c r="M990" s="13"/>
      <c r="N990" s="13"/>
      <c r="O990" s="13"/>
      <c r="P990" s="13"/>
      <c r="Q990" s="14"/>
    </row>
    <row r="991" spans="1:17" ht="60" customHeight="1" x14ac:dyDescent="0.15">
      <c r="A991" s="15"/>
      <c r="B991" s="10"/>
      <c r="C991" s="7"/>
      <c r="D991" s="7"/>
      <c r="E991" s="8"/>
      <c r="F991" s="9"/>
      <c r="G991" s="10"/>
      <c r="H991" s="8"/>
      <c r="I991" s="11"/>
      <c r="J991" s="11"/>
      <c r="K991" s="12"/>
      <c r="L991" s="12"/>
      <c r="M991" s="13"/>
      <c r="N991" s="13"/>
      <c r="O991" s="13"/>
      <c r="P991" s="13"/>
      <c r="Q991" s="14"/>
    </row>
    <row r="992" spans="1:17" ht="60" customHeight="1" x14ac:dyDescent="0.15">
      <c r="A992" s="15"/>
      <c r="B992" s="10"/>
      <c r="C992" s="7"/>
      <c r="D992" s="7"/>
      <c r="E992" s="8"/>
      <c r="F992" s="9"/>
      <c r="G992" s="10"/>
      <c r="H992" s="8"/>
      <c r="I992" s="11"/>
      <c r="J992" s="11"/>
      <c r="K992" s="12"/>
      <c r="L992" s="12"/>
      <c r="M992" s="13"/>
      <c r="N992" s="13"/>
      <c r="O992" s="13"/>
      <c r="P992" s="13"/>
      <c r="Q992" s="14"/>
    </row>
    <row r="993" spans="1:17" ht="60" customHeight="1" x14ac:dyDescent="0.15">
      <c r="A993" s="15"/>
      <c r="B993" s="10"/>
      <c r="C993" s="7"/>
      <c r="D993" s="7"/>
      <c r="E993" s="8"/>
      <c r="F993" s="9"/>
      <c r="G993" s="10"/>
      <c r="H993" s="8"/>
      <c r="I993" s="11"/>
      <c r="J993" s="11"/>
      <c r="K993" s="12"/>
      <c r="L993" s="12"/>
      <c r="M993" s="13"/>
      <c r="N993" s="13"/>
      <c r="O993" s="13"/>
      <c r="P993" s="13"/>
      <c r="Q993" s="14"/>
    </row>
    <row r="994" spans="1:17" ht="60" customHeight="1" x14ac:dyDescent="0.15">
      <c r="A994" s="15"/>
      <c r="B994" s="10"/>
      <c r="C994" s="7"/>
      <c r="D994" s="7"/>
      <c r="E994" s="8"/>
      <c r="F994" s="9"/>
      <c r="G994" s="10"/>
      <c r="H994" s="8"/>
      <c r="I994" s="11"/>
      <c r="J994" s="11"/>
      <c r="K994" s="12"/>
      <c r="L994" s="12"/>
      <c r="M994" s="13"/>
      <c r="N994" s="13"/>
      <c r="O994" s="13"/>
      <c r="P994" s="13"/>
      <c r="Q994" s="14"/>
    </row>
    <row r="995" spans="1:17" ht="60" customHeight="1" x14ac:dyDescent="0.15">
      <c r="A995" s="15"/>
      <c r="B995" s="10"/>
      <c r="C995" s="7"/>
      <c r="D995" s="7"/>
      <c r="E995" s="8"/>
      <c r="F995" s="9"/>
      <c r="G995" s="10"/>
      <c r="H995" s="8"/>
      <c r="I995" s="11"/>
      <c r="J995" s="11"/>
      <c r="K995" s="12"/>
      <c r="L995" s="12"/>
      <c r="M995" s="13"/>
      <c r="N995" s="13"/>
      <c r="O995" s="13"/>
      <c r="P995" s="13"/>
      <c r="Q995" s="14"/>
    </row>
    <row r="996" spans="1:17" ht="60" customHeight="1" x14ac:dyDescent="0.15">
      <c r="A996" s="15"/>
      <c r="B996" s="10"/>
      <c r="C996" s="7"/>
      <c r="D996" s="7"/>
      <c r="E996" s="8"/>
      <c r="F996" s="9"/>
      <c r="G996" s="10"/>
      <c r="H996" s="8"/>
      <c r="I996" s="11"/>
      <c r="J996" s="11"/>
      <c r="K996" s="12"/>
      <c r="L996" s="12"/>
      <c r="M996" s="13"/>
      <c r="N996" s="13"/>
      <c r="O996" s="13"/>
      <c r="P996" s="13"/>
      <c r="Q996" s="14"/>
    </row>
    <row r="997" spans="1:17" ht="60" customHeight="1" x14ac:dyDescent="0.15">
      <c r="A997" s="15"/>
      <c r="B997" s="10"/>
      <c r="C997" s="7"/>
      <c r="D997" s="7"/>
      <c r="E997" s="8"/>
      <c r="F997" s="9"/>
      <c r="G997" s="10"/>
      <c r="H997" s="8"/>
      <c r="I997" s="11"/>
      <c r="J997" s="11"/>
      <c r="K997" s="12"/>
      <c r="L997" s="12"/>
      <c r="M997" s="13"/>
      <c r="N997" s="13"/>
      <c r="O997" s="13"/>
      <c r="P997" s="13"/>
      <c r="Q997" s="14"/>
    </row>
    <row r="998" spans="1:17" ht="60" customHeight="1" x14ac:dyDescent="0.15">
      <c r="A998" s="15"/>
      <c r="B998" s="10"/>
      <c r="C998" s="7"/>
      <c r="D998" s="7"/>
      <c r="E998" s="8"/>
      <c r="F998" s="9"/>
      <c r="G998" s="10"/>
      <c r="H998" s="8"/>
      <c r="I998" s="11"/>
      <c r="J998" s="11"/>
      <c r="K998" s="12"/>
      <c r="L998" s="12"/>
      <c r="M998" s="13"/>
      <c r="N998" s="13"/>
      <c r="O998" s="13"/>
      <c r="P998" s="13"/>
      <c r="Q998" s="14"/>
    </row>
    <row r="999" spans="1:17" ht="60" customHeight="1" x14ac:dyDescent="0.15">
      <c r="A999" s="16"/>
      <c r="B999" s="16"/>
      <c r="C999" s="16"/>
      <c r="D999" s="16"/>
      <c r="E999" s="17"/>
      <c r="F999" s="17"/>
      <c r="G999" s="16"/>
      <c r="H999" s="17"/>
      <c r="I999" s="18"/>
      <c r="J999" s="18"/>
      <c r="K999" s="19"/>
      <c r="L999" s="19"/>
      <c r="M999" s="20"/>
      <c r="N999" s="20"/>
      <c r="O999" s="20"/>
      <c r="P999" s="20"/>
      <c r="Q999" s="18"/>
    </row>
    <row r="1000" spans="1:17" ht="60" customHeight="1" x14ac:dyDescent="0.15">
      <c r="A1000" s="16"/>
      <c r="B1000" s="16"/>
      <c r="C1000" s="16"/>
      <c r="D1000" s="16"/>
      <c r="E1000" s="17"/>
      <c r="F1000" s="17"/>
      <c r="G1000" s="16"/>
      <c r="H1000" s="17"/>
      <c r="I1000" s="18"/>
      <c r="J1000" s="18"/>
      <c r="K1000" s="19"/>
      <c r="L1000" s="19"/>
      <c r="M1000" s="20"/>
      <c r="N1000" s="20"/>
      <c r="O1000" s="20"/>
      <c r="P1000" s="20"/>
      <c r="Q1000" s="18"/>
    </row>
  </sheetData>
  <autoFilter ref="A4:Q700">
    <sortState ref="A6:Q700">
      <sortCondition ref="C4:C700"/>
    </sortState>
  </autoFilter>
  <mergeCells count="16">
    <mergeCell ref="Q3:Q4"/>
    <mergeCell ref="E1:Q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P3"/>
  </mergeCells>
  <phoneticPr fontId="4"/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8"/>
  <sheetViews>
    <sheetView view="pageBreakPreview" zoomScale="85" zoomScaleNormal="100" zoomScaleSheetLayoutView="85" workbookViewId="0">
      <selection activeCell="B3" sqref="B3:B218"/>
    </sheetView>
  </sheetViews>
  <sheetFormatPr defaultColWidth="6" defaultRowHeight="60" customHeight="1" x14ac:dyDescent="0.15"/>
  <cols>
    <col min="1" max="1" width="10.125" style="3" customWidth="1"/>
    <col min="2" max="2" width="9.625" style="3" customWidth="1"/>
    <col min="3" max="3" width="6.5" style="3" customWidth="1"/>
    <col min="4" max="4" width="12.75" style="3" bestFit="1" customWidth="1"/>
    <col min="5" max="6" width="30.625" style="1" customWidth="1"/>
    <col min="7" max="7" width="18.625" style="3" customWidth="1"/>
    <col min="8" max="8" width="35.625" style="1" customWidth="1"/>
    <col min="9" max="9" width="15.625" style="3" customWidth="1"/>
    <col min="10" max="10" width="13.75" style="3" customWidth="1"/>
    <col min="11" max="12" width="15.625" style="1" customWidth="1"/>
    <col min="13" max="16" width="8.625" style="4" customWidth="1"/>
    <col min="17" max="17" width="8.625" style="3" customWidth="1"/>
    <col min="18" max="16384" width="6" style="1"/>
  </cols>
  <sheetData>
    <row r="1" spans="1:17" s="5" customFormat="1" ht="13.5" x14ac:dyDescent="0.15">
      <c r="A1" s="56" t="s">
        <v>0</v>
      </c>
      <c r="B1" s="56" t="s">
        <v>1</v>
      </c>
      <c r="C1" s="47" t="s">
        <v>11</v>
      </c>
      <c r="D1" s="49" t="s">
        <v>20</v>
      </c>
      <c r="E1" s="56" t="s">
        <v>2</v>
      </c>
      <c r="F1" s="47" t="s">
        <v>10</v>
      </c>
      <c r="G1" s="56" t="s">
        <v>19</v>
      </c>
      <c r="H1" s="58" t="s">
        <v>12</v>
      </c>
      <c r="I1" s="47" t="s">
        <v>18</v>
      </c>
      <c r="J1" s="58" t="s">
        <v>13</v>
      </c>
      <c r="K1" s="42" t="s">
        <v>3</v>
      </c>
      <c r="L1" s="56" t="s">
        <v>4</v>
      </c>
      <c r="M1" s="54" t="s">
        <v>5</v>
      </c>
      <c r="N1" s="44" t="s">
        <v>14</v>
      </c>
      <c r="O1" s="45"/>
      <c r="P1" s="46"/>
      <c r="Q1" s="52" t="s">
        <v>6</v>
      </c>
    </row>
    <row r="2" spans="1:17" s="5" customFormat="1" ht="48" x14ac:dyDescent="0.15">
      <c r="A2" s="57"/>
      <c r="B2" s="57"/>
      <c r="C2" s="48"/>
      <c r="D2" s="50"/>
      <c r="E2" s="57"/>
      <c r="F2" s="48"/>
      <c r="G2" s="57"/>
      <c r="H2" s="59"/>
      <c r="I2" s="48"/>
      <c r="J2" s="59"/>
      <c r="K2" s="43"/>
      <c r="L2" s="57"/>
      <c r="M2" s="55"/>
      <c r="N2" s="6" t="s">
        <v>15</v>
      </c>
      <c r="O2" s="6" t="s">
        <v>16</v>
      </c>
      <c r="P2" s="6" t="s">
        <v>17</v>
      </c>
      <c r="Q2" s="53"/>
    </row>
    <row r="3" spans="1:17" ht="60" customHeight="1" x14ac:dyDescent="0.15">
      <c r="A3" s="22" t="e">
        <f>VLOOKUP(B3,#REF!,75,FALSE)</f>
        <v>#REF!</v>
      </c>
      <c r="B3" s="29"/>
      <c r="C3" s="23" t="e">
        <f>VLOOKUP(B3,#REF!,76,FALSE)</f>
        <v>#REF!</v>
      </c>
      <c r="D3" s="23" t="e">
        <f t="shared" ref="D3:D66" si="0">IF(C3="KE","市場価格方式","")</f>
        <v>#REF!</v>
      </c>
      <c r="E3" s="24" t="e">
        <f>VLOOKUP(B3,#REF!,9,FALSE)&amp;CHAR(10)&amp;(DBCS(VLOOKUP(B3,#REF!,11,FALSE))&amp;(DBCS(VLOOKUP(B3,#REF!,10,FALSE))))</f>
        <v>#REF!</v>
      </c>
      <c r="F3" s="24" t="e">
        <f>IF(VLOOKUP(B3,#REF!,63,FALSE)="01","航空自衛隊第２補給処調達部長　村岡　良雄","航空自衛隊第２補給処調達部長代理調達管理課長　奥山　英樹")</f>
        <v>#REF!</v>
      </c>
      <c r="G3" s="25" t="e">
        <f>DATEVALUE(VLOOKUP(B3,#REF!,21,FALSE))</f>
        <v>#REF!</v>
      </c>
      <c r="H3" s="24" t="e">
        <f>VLOOKUP(B3,#REF!,18,FALSE)&amp;CHAR(10)&amp;(VLOOKUP(B3,#REF!,19,FALSE))</f>
        <v>#REF!</v>
      </c>
      <c r="I3" s="26" t="e">
        <f>VLOOKUP(H3,#REF!,2,FALSE)</f>
        <v>#REF!</v>
      </c>
      <c r="J3" s="11" t="e">
        <f>IF((VLOOKUP(B3,#REF!,68,FALSE)="55"),"一般競争入札","指名競争入札")</f>
        <v>#REF!</v>
      </c>
      <c r="K3" s="27" t="e">
        <f>IF(OR((VLOOKUP(B3,#REF!,66,FALSE)="1"),(VLOOKUP(B3,#REF!,8,FALSE)="1")),"非公開",(VLOOKUP(B3,#REF!,30,"FALSE")))</f>
        <v>#REF!</v>
      </c>
      <c r="L3" s="27" t="e">
        <f>VLOOKUP(B3,#REF!,29,FALSE)</f>
        <v>#REF!</v>
      </c>
      <c r="M3" s="28" t="e">
        <f>IF(OR((VLOOKUP(B3,#REF!,66,FALSE)="1"),(VLOOKUP(B3,#REF!,8,FALSE)="1")),"非公開",(ROUNDDOWN(L3/K3,3)))</f>
        <v>#REF!</v>
      </c>
      <c r="N3" s="13"/>
      <c r="O3" s="13"/>
      <c r="P3" s="13"/>
      <c r="Q3" s="14" t="s">
        <v>7</v>
      </c>
    </row>
    <row r="4" spans="1:17" ht="60" customHeight="1" x14ac:dyDescent="0.15">
      <c r="A4" s="22" t="e">
        <f>VLOOKUP(B4,#REF!,75,FALSE)</f>
        <v>#REF!</v>
      </c>
      <c r="B4" s="29"/>
      <c r="C4" s="23" t="e">
        <f>VLOOKUP(B4,#REF!,76,FALSE)</f>
        <v>#REF!</v>
      </c>
      <c r="D4" s="23" t="e">
        <f t="shared" si="0"/>
        <v>#REF!</v>
      </c>
      <c r="E4" s="24" t="e">
        <f>VLOOKUP(B4,#REF!,9,FALSE)&amp;CHAR(10)&amp;(DBCS(VLOOKUP(B4,#REF!,11,FALSE))&amp;(DBCS(VLOOKUP(B4,#REF!,10,FALSE))))</f>
        <v>#REF!</v>
      </c>
      <c r="F4" s="24" t="e">
        <f>IF(VLOOKUP(B4,#REF!,63,FALSE)="01","航空自衛隊第２補給処調達部長　村岡　良雄","航空自衛隊第２補給処調達部長代理調達管理課長　奥山　英樹")</f>
        <v>#REF!</v>
      </c>
      <c r="G4" s="25" t="e">
        <f>DATEVALUE(VLOOKUP(B4,#REF!,21,FALSE))</f>
        <v>#REF!</v>
      </c>
      <c r="H4" s="24" t="e">
        <f>VLOOKUP(B4,#REF!,18,FALSE)&amp;CHAR(10)&amp;(VLOOKUP(B4,#REF!,19,FALSE))</f>
        <v>#REF!</v>
      </c>
      <c r="I4" s="26" t="e">
        <f>VLOOKUP(H4,#REF!,2,FALSE)</f>
        <v>#REF!</v>
      </c>
      <c r="J4" s="11" t="e">
        <f>IF((VLOOKUP(B4,#REF!,68,FALSE)="55"),"一般競争入札","指名競争入札")</f>
        <v>#REF!</v>
      </c>
      <c r="K4" s="27" t="e">
        <f>IF(OR((VLOOKUP(B4,#REF!,66,FALSE)="1"),(VLOOKUP(B4,#REF!,8,FALSE)="1")),"非公開",(VLOOKUP(B4,#REF!,30,"FALSE")))</f>
        <v>#REF!</v>
      </c>
      <c r="L4" s="27" t="e">
        <f>VLOOKUP(B4,#REF!,29,FALSE)</f>
        <v>#REF!</v>
      </c>
      <c r="M4" s="28" t="e">
        <f>IF(OR((VLOOKUP(B4,#REF!,66,FALSE)="1"),(VLOOKUP(B4,#REF!,8,FALSE)="1")),"非公開",(ROUNDDOWN(L4/K4,3)))</f>
        <v>#REF!</v>
      </c>
      <c r="N4" s="13"/>
      <c r="O4" s="13"/>
      <c r="P4" s="13"/>
      <c r="Q4" s="14" t="s">
        <v>7</v>
      </c>
    </row>
    <row r="5" spans="1:17" ht="60" customHeight="1" x14ac:dyDescent="0.15">
      <c r="A5" s="22" t="e">
        <f>VLOOKUP(B5,#REF!,75,FALSE)</f>
        <v>#REF!</v>
      </c>
      <c r="B5" s="29"/>
      <c r="C5" s="23" t="e">
        <f>VLOOKUP(B5,#REF!,76,FALSE)</f>
        <v>#REF!</v>
      </c>
      <c r="D5" s="23" t="e">
        <f t="shared" si="0"/>
        <v>#REF!</v>
      </c>
      <c r="E5" s="24" t="e">
        <f>VLOOKUP(B5,#REF!,9,FALSE)&amp;CHAR(10)&amp;(DBCS(VLOOKUP(B5,#REF!,11,FALSE))&amp;(DBCS(VLOOKUP(B5,#REF!,10,FALSE))))</f>
        <v>#REF!</v>
      </c>
      <c r="F5" s="24" t="e">
        <f>IF(VLOOKUP(B5,#REF!,63,FALSE)="01","航空自衛隊第２補給処調達部長　村岡　良雄","航空自衛隊第２補給処調達部長代理調達管理課長　奥山　英樹")</f>
        <v>#REF!</v>
      </c>
      <c r="G5" s="25" t="e">
        <f>DATEVALUE(VLOOKUP(B5,#REF!,21,FALSE))</f>
        <v>#REF!</v>
      </c>
      <c r="H5" s="24" t="e">
        <f>VLOOKUP(B5,#REF!,18,FALSE)&amp;CHAR(10)&amp;(VLOOKUP(B5,#REF!,19,FALSE))</f>
        <v>#REF!</v>
      </c>
      <c r="I5" s="26" t="e">
        <f>VLOOKUP(H5,#REF!,2,FALSE)</f>
        <v>#REF!</v>
      </c>
      <c r="J5" s="11" t="e">
        <f>IF((VLOOKUP(B5,#REF!,68,FALSE)="55"),"一般競争入札","指名競争入札")</f>
        <v>#REF!</v>
      </c>
      <c r="K5" s="27" t="e">
        <f>IF(OR((VLOOKUP(B5,#REF!,66,FALSE)="1"),(VLOOKUP(B5,#REF!,8,FALSE)="1")),"非公開",(VLOOKUP(B5,#REF!,30,"FALSE")))</f>
        <v>#REF!</v>
      </c>
      <c r="L5" s="27" t="e">
        <f>VLOOKUP(B5,#REF!,29,FALSE)</f>
        <v>#REF!</v>
      </c>
      <c r="M5" s="28" t="e">
        <f>IF(OR((VLOOKUP(B5,#REF!,66,FALSE)="1"),(VLOOKUP(B5,#REF!,8,FALSE)="1")),"非公開",(ROUNDDOWN(L5/K5,3)))</f>
        <v>#REF!</v>
      </c>
      <c r="N5" s="13"/>
      <c r="O5" s="13"/>
      <c r="P5" s="13"/>
      <c r="Q5" s="14" t="s">
        <v>7</v>
      </c>
    </row>
    <row r="6" spans="1:17" ht="60" customHeight="1" x14ac:dyDescent="0.15">
      <c r="A6" s="22" t="e">
        <f>VLOOKUP(B6,#REF!,75,FALSE)</f>
        <v>#REF!</v>
      </c>
      <c r="B6" s="29"/>
      <c r="C6" s="23" t="e">
        <f>VLOOKUP(B6,#REF!,76,FALSE)</f>
        <v>#REF!</v>
      </c>
      <c r="D6" s="23" t="e">
        <f t="shared" si="0"/>
        <v>#REF!</v>
      </c>
      <c r="E6" s="24" t="e">
        <f>VLOOKUP(B6,#REF!,9,FALSE)&amp;CHAR(10)&amp;(DBCS(VLOOKUP(B6,#REF!,11,FALSE))&amp;(DBCS(VLOOKUP(B6,#REF!,10,FALSE))))</f>
        <v>#REF!</v>
      </c>
      <c r="F6" s="24" t="e">
        <f>IF(VLOOKUP(B6,#REF!,63,FALSE)="01","航空自衛隊第２補給処調達部長　村岡　良雄","航空自衛隊第２補給処調達部長代理調達管理課長　奥山　英樹")</f>
        <v>#REF!</v>
      </c>
      <c r="G6" s="25" t="e">
        <f>DATEVALUE(VLOOKUP(B6,#REF!,21,FALSE))</f>
        <v>#REF!</v>
      </c>
      <c r="H6" s="24" t="e">
        <f>VLOOKUP(B6,#REF!,18,FALSE)&amp;CHAR(10)&amp;(VLOOKUP(B6,#REF!,19,FALSE))</f>
        <v>#REF!</v>
      </c>
      <c r="I6" s="26" t="e">
        <f>VLOOKUP(H6,#REF!,2,FALSE)</f>
        <v>#REF!</v>
      </c>
      <c r="J6" s="11" t="e">
        <f>IF((VLOOKUP(B6,#REF!,68,FALSE)="55"),"一般競争入札","指名競争入札")</f>
        <v>#REF!</v>
      </c>
      <c r="K6" s="27" t="e">
        <f>IF(OR((VLOOKUP(B6,#REF!,66,FALSE)="1"),(VLOOKUP(B6,#REF!,8,FALSE)="1")),"非公開",(VLOOKUP(B6,#REF!,30,"FALSE")))</f>
        <v>#REF!</v>
      </c>
      <c r="L6" s="27" t="e">
        <f>VLOOKUP(B6,#REF!,29,FALSE)</f>
        <v>#REF!</v>
      </c>
      <c r="M6" s="28" t="e">
        <f>IF(OR((VLOOKUP(B6,#REF!,66,FALSE)="1"),(VLOOKUP(B6,#REF!,8,FALSE)="1")),"非公開",(ROUNDDOWN(L6/K6,3)))</f>
        <v>#REF!</v>
      </c>
      <c r="N6" s="13"/>
      <c r="O6" s="13"/>
      <c r="P6" s="13"/>
      <c r="Q6" s="14" t="s">
        <v>7</v>
      </c>
    </row>
    <row r="7" spans="1:17" ht="60" customHeight="1" x14ac:dyDescent="0.15">
      <c r="A7" s="22" t="e">
        <f>VLOOKUP(B7,#REF!,75,FALSE)</f>
        <v>#REF!</v>
      </c>
      <c r="B7" s="29"/>
      <c r="C7" s="23" t="e">
        <f>VLOOKUP(B7,#REF!,76,FALSE)</f>
        <v>#REF!</v>
      </c>
      <c r="D7" s="23" t="e">
        <f t="shared" si="0"/>
        <v>#REF!</v>
      </c>
      <c r="E7" s="24" t="e">
        <f>VLOOKUP(B7,#REF!,9,FALSE)&amp;CHAR(10)&amp;(DBCS(VLOOKUP(B7,#REF!,11,FALSE))&amp;(DBCS(VLOOKUP(B7,#REF!,10,FALSE))))</f>
        <v>#REF!</v>
      </c>
      <c r="F7" s="24" t="e">
        <f>IF(VLOOKUP(B7,#REF!,63,FALSE)="01","航空自衛隊第２補給処調達部長　村岡　良雄","航空自衛隊第２補給処調達部長代理調達管理課長　奥山　英樹")</f>
        <v>#REF!</v>
      </c>
      <c r="G7" s="25" t="e">
        <f>DATEVALUE(VLOOKUP(B7,#REF!,21,FALSE))</f>
        <v>#REF!</v>
      </c>
      <c r="H7" s="24" t="e">
        <f>VLOOKUP(B7,#REF!,18,FALSE)&amp;CHAR(10)&amp;(VLOOKUP(B7,#REF!,19,FALSE))</f>
        <v>#REF!</v>
      </c>
      <c r="I7" s="26" t="e">
        <f>VLOOKUP(H7,#REF!,2,FALSE)</f>
        <v>#REF!</v>
      </c>
      <c r="J7" s="11" t="e">
        <f>IF((VLOOKUP(B7,#REF!,68,FALSE)="55"),"一般競争入札","指名競争入札")</f>
        <v>#REF!</v>
      </c>
      <c r="K7" s="27" t="e">
        <f>IF(OR((VLOOKUP(B7,#REF!,66,FALSE)="1"),(VLOOKUP(B7,#REF!,8,FALSE)="1")),"非公開",(VLOOKUP(B7,#REF!,30,"FALSE")))</f>
        <v>#REF!</v>
      </c>
      <c r="L7" s="27" t="e">
        <f>VLOOKUP(B7,#REF!,29,FALSE)</f>
        <v>#REF!</v>
      </c>
      <c r="M7" s="28" t="e">
        <f>IF(OR((VLOOKUP(B7,#REF!,66,FALSE)="1"),(VLOOKUP(B7,#REF!,8,FALSE)="1")),"非公開",(ROUNDDOWN(L7/K7,3)))</f>
        <v>#REF!</v>
      </c>
      <c r="N7" s="13"/>
      <c r="O7" s="13"/>
      <c r="P7" s="13"/>
      <c r="Q7" s="14" t="s">
        <v>7</v>
      </c>
    </row>
    <row r="8" spans="1:17" ht="60" customHeight="1" x14ac:dyDescent="0.15">
      <c r="A8" s="22" t="e">
        <f>VLOOKUP(B8,#REF!,75,FALSE)</f>
        <v>#REF!</v>
      </c>
      <c r="B8" s="29"/>
      <c r="C8" s="23" t="e">
        <f>VLOOKUP(B8,#REF!,76,FALSE)</f>
        <v>#REF!</v>
      </c>
      <c r="D8" s="23" t="e">
        <f t="shared" si="0"/>
        <v>#REF!</v>
      </c>
      <c r="E8" s="24" t="e">
        <f>VLOOKUP(B8,#REF!,9,FALSE)&amp;CHAR(10)&amp;(DBCS(VLOOKUP(B8,#REF!,11,FALSE))&amp;(DBCS(VLOOKUP(B8,#REF!,10,FALSE))))</f>
        <v>#REF!</v>
      </c>
      <c r="F8" s="24" t="e">
        <f>IF(VLOOKUP(B8,#REF!,63,FALSE)="01","航空自衛隊第２補給処調達部長　村岡　良雄","航空自衛隊第２補給処調達部長代理調達管理課長　奥山　英樹")</f>
        <v>#REF!</v>
      </c>
      <c r="G8" s="25" t="e">
        <f>DATEVALUE(VLOOKUP(B8,#REF!,21,FALSE))</f>
        <v>#REF!</v>
      </c>
      <c r="H8" s="24" t="e">
        <f>VLOOKUP(B8,#REF!,18,FALSE)&amp;CHAR(10)&amp;(VLOOKUP(B8,#REF!,19,FALSE))</f>
        <v>#REF!</v>
      </c>
      <c r="I8" s="26" t="e">
        <f>VLOOKUP(H8,#REF!,2,FALSE)</f>
        <v>#REF!</v>
      </c>
      <c r="J8" s="11" t="e">
        <f>IF((VLOOKUP(B8,#REF!,68,FALSE)="55"),"一般競争入札","指名競争入札")</f>
        <v>#REF!</v>
      </c>
      <c r="K8" s="27" t="e">
        <f>IF(OR((VLOOKUP(B8,#REF!,66,FALSE)="1"),(VLOOKUP(B8,#REF!,8,FALSE)="1")),"非公開",(VLOOKUP(B8,#REF!,30,"FALSE")))</f>
        <v>#REF!</v>
      </c>
      <c r="L8" s="27" t="e">
        <f>VLOOKUP(B8,#REF!,29,FALSE)</f>
        <v>#REF!</v>
      </c>
      <c r="M8" s="28" t="e">
        <f>IF(OR((VLOOKUP(B8,#REF!,66,FALSE)="1"),(VLOOKUP(B8,#REF!,8,FALSE)="1")),"非公開",(ROUNDDOWN(L8/K8,3)))</f>
        <v>#REF!</v>
      </c>
      <c r="N8" s="13"/>
      <c r="O8" s="13"/>
      <c r="P8" s="13"/>
      <c r="Q8" s="14" t="s">
        <v>7</v>
      </c>
    </row>
    <row r="9" spans="1:17" ht="60" customHeight="1" x14ac:dyDescent="0.15">
      <c r="A9" s="22" t="e">
        <f>VLOOKUP(B9,#REF!,75,FALSE)</f>
        <v>#REF!</v>
      </c>
      <c r="B9" s="29"/>
      <c r="C9" s="23" t="e">
        <f>VLOOKUP(B9,#REF!,76,FALSE)</f>
        <v>#REF!</v>
      </c>
      <c r="D9" s="23" t="e">
        <f t="shared" si="0"/>
        <v>#REF!</v>
      </c>
      <c r="E9" s="24" t="e">
        <f>VLOOKUP(B9,#REF!,9,FALSE)&amp;CHAR(10)&amp;(DBCS(VLOOKUP(B9,#REF!,11,FALSE))&amp;(DBCS(VLOOKUP(B9,#REF!,10,FALSE))))</f>
        <v>#REF!</v>
      </c>
      <c r="F9" s="24" t="e">
        <f>IF(VLOOKUP(B9,#REF!,63,FALSE)="01","航空自衛隊第２補給処調達部長　村岡　良雄","航空自衛隊第２補給処調達部長代理調達管理課長　奥山　英樹")</f>
        <v>#REF!</v>
      </c>
      <c r="G9" s="25" t="e">
        <f>DATEVALUE(VLOOKUP(B9,#REF!,21,FALSE))</f>
        <v>#REF!</v>
      </c>
      <c r="H9" s="24" t="e">
        <f>VLOOKUP(B9,#REF!,18,FALSE)&amp;CHAR(10)&amp;(VLOOKUP(B9,#REF!,19,FALSE))</f>
        <v>#REF!</v>
      </c>
      <c r="I9" s="26" t="e">
        <f>VLOOKUP(H9,#REF!,2,FALSE)</f>
        <v>#REF!</v>
      </c>
      <c r="J9" s="11" t="e">
        <f>IF((VLOOKUP(B9,#REF!,68,FALSE)="55"),"一般競争入札","指名競争入札")</f>
        <v>#REF!</v>
      </c>
      <c r="K9" s="27" t="e">
        <f>IF(OR((VLOOKUP(B9,#REF!,66,FALSE)="1"),(VLOOKUP(B9,#REF!,8,FALSE)="1")),"非公開",(VLOOKUP(B9,#REF!,30,"FALSE")))</f>
        <v>#REF!</v>
      </c>
      <c r="L9" s="27" t="e">
        <f>VLOOKUP(B9,#REF!,29,FALSE)</f>
        <v>#REF!</v>
      </c>
      <c r="M9" s="28" t="e">
        <f>IF(OR((VLOOKUP(B9,#REF!,66,FALSE)="1"),(VLOOKUP(B9,#REF!,8,FALSE)="1")),"非公開",(ROUNDDOWN(L9/K9,3)))</f>
        <v>#REF!</v>
      </c>
      <c r="N9" s="13"/>
      <c r="O9" s="13"/>
      <c r="P9" s="13"/>
      <c r="Q9" s="14" t="s">
        <v>7</v>
      </c>
    </row>
    <row r="10" spans="1:17" ht="60" customHeight="1" x14ac:dyDescent="0.15">
      <c r="A10" s="22" t="e">
        <f>VLOOKUP(B10,#REF!,75,FALSE)</f>
        <v>#REF!</v>
      </c>
      <c r="B10" s="29"/>
      <c r="C10" s="23" t="e">
        <f>VLOOKUP(B10,#REF!,76,FALSE)</f>
        <v>#REF!</v>
      </c>
      <c r="D10" s="23" t="e">
        <f t="shared" si="0"/>
        <v>#REF!</v>
      </c>
      <c r="E10" s="24" t="e">
        <f>VLOOKUP(B10,#REF!,9,FALSE)&amp;CHAR(10)&amp;(DBCS(VLOOKUP(B10,#REF!,11,FALSE))&amp;(DBCS(VLOOKUP(B10,#REF!,10,FALSE))))</f>
        <v>#REF!</v>
      </c>
      <c r="F10" s="24" t="e">
        <f>IF(VLOOKUP(B10,#REF!,63,FALSE)="01","航空自衛隊第２補給処調達部長　村岡　良雄","航空自衛隊第２補給処調達部長代理調達管理課長　奥山　英樹")</f>
        <v>#REF!</v>
      </c>
      <c r="G10" s="25" t="e">
        <f>DATEVALUE(VLOOKUP(B10,#REF!,21,FALSE))</f>
        <v>#REF!</v>
      </c>
      <c r="H10" s="24" t="e">
        <f>VLOOKUP(B10,#REF!,18,FALSE)&amp;CHAR(10)&amp;(VLOOKUP(B10,#REF!,19,FALSE))</f>
        <v>#REF!</v>
      </c>
      <c r="I10" s="26" t="e">
        <f>VLOOKUP(H10,#REF!,2,FALSE)</f>
        <v>#REF!</v>
      </c>
      <c r="J10" s="11" t="e">
        <f>IF((VLOOKUP(B10,#REF!,68,FALSE)="55"),"一般競争入札","指名競争入札")</f>
        <v>#REF!</v>
      </c>
      <c r="K10" s="27" t="e">
        <f>IF(OR((VLOOKUP(B10,#REF!,66,FALSE)="1"),(VLOOKUP(B10,#REF!,8,FALSE)="1")),"非公開",(VLOOKUP(B10,#REF!,30,"FALSE")))</f>
        <v>#REF!</v>
      </c>
      <c r="L10" s="27" t="e">
        <f>VLOOKUP(B10,#REF!,29,FALSE)</f>
        <v>#REF!</v>
      </c>
      <c r="M10" s="28" t="e">
        <f>IF(OR((VLOOKUP(B10,#REF!,66,FALSE)="1"),(VLOOKUP(B10,#REF!,8,FALSE)="1")),"非公開",(ROUNDDOWN(L10/K10,3)))</f>
        <v>#REF!</v>
      </c>
      <c r="N10" s="13"/>
      <c r="O10" s="13"/>
      <c r="P10" s="13"/>
      <c r="Q10" s="14" t="s">
        <v>7</v>
      </c>
    </row>
    <row r="11" spans="1:17" ht="60" customHeight="1" x14ac:dyDescent="0.15">
      <c r="A11" s="22" t="e">
        <f>VLOOKUP(B11,#REF!,75,FALSE)</f>
        <v>#REF!</v>
      </c>
      <c r="B11" s="29"/>
      <c r="C11" s="23" t="e">
        <f>VLOOKUP(B11,#REF!,76,FALSE)</f>
        <v>#REF!</v>
      </c>
      <c r="D11" s="23" t="e">
        <f t="shared" si="0"/>
        <v>#REF!</v>
      </c>
      <c r="E11" s="24" t="e">
        <f>VLOOKUP(B11,#REF!,9,FALSE)&amp;CHAR(10)&amp;(DBCS(VLOOKUP(B11,#REF!,11,FALSE))&amp;(DBCS(VLOOKUP(B11,#REF!,10,FALSE))))</f>
        <v>#REF!</v>
      </c>
      <c r="F11" s="24" t="e">
        <f>IF(VLOOKUP(B11,#REF!,63,FALSE)="01","航空自衛隊第２補給処調達部長　村岡　良雄","航空自衛隊第２補給処調達部長代理調達管理課長　奥山　英樹")</f>
        <v>#REF!</v>
      </c>
      <c r="G11" s="25" t="e">
        <f>DATEVALUE(VLOOKUP(B11,#REF!,21,FALSE))</f>
        <v>#REF!</v>
      </c>
      <c r="H11" s="24" t="e">
        <f>VLOOKUP(B11,#REF!,18,FALSE)&amp;CHAR(10)&amp;(VLOOKUP(B11,#REF!,19,FALSE))</f>
        <v>#REF!</v>
      </c>
      <c r="I11" s="26" t="e">
        <f>VLOOKUP(H11,#REF!,2,FALSE)</f>
        <v>#REF!</v>
      </c>
      <c r="J11" s="11" t="e">
        <f>IF((VLOOKUP(B11,#REF!,68,FALSE)="55"),"一般競争入札","指名競争入札")</f>
        <v>#REF!</v>
      </c>
      <c r="K11" s="27" t="e">
        <f>IF(OR((VLOOKUP(B11,#REF!,66,FALSE)="1"),(VLOOKUP(B11,#REF!,8,FALSE)="1")),"非公開",(VLOOKUP(B11,#REF!,30,"FALSE")))</f>
        <v>#REF!</v>
      </c>
      <c r="L11" s="27" t="e">
        <f>VLOOKUP(B11,#REF!,29,FALSE)</f>
        <v>#REF!</v>
      </c>
      <c r="M11" s="28" t="e">
        <f>IF(OR((VLOOKUP(B11,#REF!,66,FALSE)="1"),(VLOOKUP(B11,#REF!,8,FALSE)="1")),"非公開",(ROUNDDOWN(L11/K11,3)))</f>
        <v>#REF!</v>
      </c>
      <c r="N11" s="13"/>
      <c r="O11" s="13"/>
      <c r="P11" s="13"/>
      <c r="Q11" s="14" t="s">
        <v>7</v>
      </c>
    </row>
    <row r="12" spans="1:17" ht="60" customHeight="1" x14ac:dyDescent="0.15">
      <c r="A12" s="22" t="e">
        <f>VLOOKUP(B12,#REF!,75,FALSE)</f>
        <v>#REF!</v>
      </c>
      <c r="B12" s="29"/>
      <c r="C12" s="23" t="e">
        <f>VLOOKUP(B12,#REF!,76,FALSE)</f>
        <v>#REF!</v>
      </c>
      <c r="D12" s="23" t="e">
        <f t="shared" si="0"/>
        <v>#REF!</v>
      </c>
      <c r="E12" s="24" t="e">
        <f>VLOOKUP(B12,#REF!,9,FALSE)&amp;CHAR(10)&amp;(DBCS(VLOOKUP(B12,#REF!,11,FALSE))&amp;(DBCS(VLOOKUP(B12,#REF!,10,FALSE))))</f>
        <v>#REF!</v>
      </c>
      <c r="F12" s="24" t="e">
        <f>IF(VLOOKUP(B12,#REF!,63,FALSE)="01","航空自衛隊第２補給処調達部長　村岡　良雄","航空自衛隊第２補給処調達部長代理調達管理課長　奥山　英樹")</f>
        <v>#REF!</v>
      </c>
      <c r="G12" s="25" t="e">
        <f>DATEVALUE(VLOOKUP(B12,#REF!,21,FALSE))</f>
        <v>#REF!</v>
      </c>
      <c r="H12" s="24" t="e">
        <f>VLOOKUP(B12,#REF!,18,FALSE)&amp;CHAR(10)&amp;(VLOOKUP(B12,#REF!,19,FALSE))</f>
        <v>#REF!</v>
      </c>
      <c r="I12" s="26" t="e">
        <f>VLOOKUP(H12,#REF!,2,FALSE)</f>
        <v>#REF!</v>
      </c>
      <c r="J12" s="11" t="e">
        <f>IF((VLOOKUP(B12,#REF!,68,FALSE)="55"),"一般競争入札","指名競争入札")</f>
        <v>#REF!</v>
      </c>
      <c r="K12" s="27" t="e">
        <f>IF(OR((VLOOKUP(B12,#REF!,66,FALSE)="1"),(VLOOKUP(B12,#REF!,8,FALSE)="1")),"非公開",(VLOOKUP(B12,#REF!,30,"FALSE")))</f>
        <v>#REF!</v>
      </c>
      <c r="L12" s="27" t="e">
        <f>VLOOKUP(B12,#REF!,29,FALSE)</f>
        <v>#REF!</v>
      </c>
      <c r="M12" s="28" t="e">
        <f>IF(OR((VLOOKUP(B12,#REF!,66,FALSE)="1"),(VLOOKUP(B12,#REF!,8,FALSE)="1")),"非公開",(ROUNDDOWN(L12/K12,3)))</f>
        <v>#REF!</v>
      </c>
      <c r="N12" s="13"/>
      <c r="O12" s="13"/>
      <c r="P12" s="13"/>
      <c r="Q12" s="14" t="s">
        <v>7</v>
      </c>
    </row>
    <row r="13" spans="1:17" ht="60" customHeight="1" x14ac:dyDescent="0.15">
      <c r="A13" s="22" t="e">
        <f>VLOOKUP(B13,#REF!,75,FALSE)</f>
        <v>#REF!</v>
      </c>
      <c r="B13" s="29"/>
      <c r="C13" s="23" t="e">
        <f>VLOOKUP(B13,#REF!,76,FALSE)</f>
        <v>#REF!</v>
      </c>
      <c r="D13" s="23" t="e">
        <f t="shared" si="0"/>
        <v>#REF!</v>
      </c>
      <c r="E13" s="24" t="e">
        <f>VLOOKUP(B13,#REF!,9,FALSE)&amp;CHAR(10)&amp;(DBCS(VLOOKUP(B13,#REF!,11,FALSE))&amp;(DBCS(VLOOKUP(B13,#REF!,10,FALSE))))</f>
        <v>#REF!</v>
      </c>
      <c r="F13" s="24" t="e">
        <f>IF(VLOOKUP(B13,#REF!,63,FALSE)="01","航空自衛隊第２補給処調達部長　村岡　良雄","航空自衛隊第２補給処調達部長代理調達管理課長　奥山　英樹")</f>
        <v>#REF!</v>
      </c>
      <c r="G13" s="25" t="e">
        <f>DATEVALUE(VLOOKUP(B13,#REF!,21,FALSE))</f>
        <v>#REF!</v>
      </c>
      <c r="H13" s="24" t="e">
        <f>VLOOKUP(B13,#REF!,18,FALSE)&amp;CHAR(10)&amp;(VLOOKUP(B13,#REF!,19,FALSE))</f>
        <v>#REF!</v>
      </c>
      <c r="I13" s="26" t="e">
        <f>VLOOKUP(H13,#REF!,2,FALSE)</f>
        <v>#REF!</v>
      </c>
      <c r="J13" s="11" t="e">
        <f>IF((VLOOKUP(B13,#REF!,68,FALSE)="55"),"一般競争入札","指名競争入札")</f>
        <v>#REF!</v>
      </c>
      <c r="K13" s="27" t="e">
        <f>IF(OR((VLOOKUP(B13,#REF!,66,FALSE)="1"),(VLOOKUP(B13,#REF!,8,FALSE)="1")),"非公開",(VLOOKUP(B13,#REF!,30,"FALSE")))</f>
        <v>#REF!</v>
      </c>
      <c r="L13" s="27" t="e">
        <f>VLOOKUP(B13,#REF!,29,FALSE)</f>
        <v>#REF!</v>
      </c>
      <c r="M13" s="28" t="e">
        <f>IF(OR((VLOOKUP(B13,#REF!,66,FALSE)="1"),(VLOOKUP(B13,#REF!,8,FALSE)="1")),"非公開",(ROUNDDOWN(L13/K13,3)))</f>
        <v>#REF!</v>
      </c>
      <c r="N13" s="13"/>
      <c r="O13" s="13"/>
      <c r="P13" s="13"/>
      <c r="Q13" s="14" t="s">
        <v>7</v>
      </c>
    </row>
    <row r="14" spans="1:17" ht="60" customHeight="1" x14ac:dyDescent="0.15">
      <c r="A14" s="22" t="e">
        <f>VLOOKUP(B14,#REF!,75,FALSE)</f>
        <v>#REF!</v>
      </c>
      <c r="B14" s="29"/>
      <c r="C14" s="23" t="e">
        <f>VLOOKUP(B14,#REF!,76,FALSE)</f>
        <v>#REF!</v>
      </c>
      <c r="D14" s="23" t="e">
        <f t="shared" si="0"/>
        <v>#REF!</v>
      </c>
      <c r="E14" s="24" t="e">
        <f>VLOOKUP(B14,#REF!,9,FALSE)&amp;CHAR(10)&amp;(DBCS(VLOOKUP(B14,#REF!,11,FALSE))&amp;(DBCS(VLOOKUP(B14,#REF!,10,FALSE))))</f>
        <v>#REF!</v>
      </c>
      <c r="F14" s="24" t="e">
        <f>IF(VLOOKUP(B14,#REF!,63,FALSE)="01","航空自衛隊第２補給処調達部長　村岡　良雄","航空自衛隊第２補給処調達部長代理調達管理課長　奥山　英樹")</f>
        <v>#REF!</v>
      </c>
      <c r="G14" s="25" t="e">
        <f>DATEVALUE(VLOOKUP(B14,#REF!,21,FALSE))</f>
        <v>#REF!</v>
      </c>
      <c r="H14" s="24" t="e">
        <f>VLOOKUP(B14,#REF!,18,FALSE)&amp;CHAR(10)&amp;(VLOOKUP(B14,#REF!,19,FALSE))</f>
        <v>#REF!</v>
      </c>
      <c r="I14" s="26" t="e">
        <f>VLOOKUP(H14,#REF!,2,FALSE)</f>
        <v>#REF!</v>
      </c>
      <c r="J14" s="11" t="e">
        <f>IF((VLOOKUP(B14,#REF!,68,FALSE)="55"),"一般競争入札","指名競争入札")</f>
        <v>#REF!</v>
      </c>
      <c r="K14" s="27" t="e">
        <f>IF(OR((VLOOKUP(B14,#REF!,66,FALSE)="1"),(VLOOKUP(B14,#REF!,8,FALSE)="1")),"非公開",(VLOOKUP(B14,#REF!,30,"FALSE")))</f>
        <v>#REF!</v>
      </c>
      <c r="L14" s="27" t="e">
        <f>VLOOKUP(B14,#REF!,29,FALSE)</f>
        <v>#REF!</v>
      </c>
      <c r="M14" s="28" t="e">
        <f>IF(OR((VLOOKUP(B14,#REF!,66,FALSE)="1"),(VLOOKUP(B14,#REF!,8,FALSE)="1")),"非公開",(ROUNDDOWN(L14/K14,3)))</f>
        <v>#REF!</v>
      </c>
      <c r="N14" s="13"/>
      <c r="O14" s="13"/>
      <c r="P14" s="13"/>
      <c r="Q14" s="14" t="s">
        <v>7</v>
      </c>
    </row>
    <row r="15" spans="1:17" ht="60" customHeight="1" x14ac:dyDescent="0.15">
      <c r="A15" s="22" t="e">
        <f>VLOOKUP(B15,#REF!,75,FALSE)</f>
        <v>#REF!</v>
      </c>
      <c r="B15" s="29"/>
      <c r="C15" s="23" t="e">
        <f>VLOOKUP(B15,#REF!,76,FALSE)</f>
        <v>#REF!</v>
      </c>
      <c r="D15" s="23" t="e">
        <f t="shared" si="0"/>
        <v>#REF!</v>
      </c>
      <c r="E15" s="24" t="e">
        <f>VLOOKUP(B15,#REF!,9,FALSE)&amp;CHAR(10)&amp;(DBCS(VLOOKUP(B15,#REF!,11,FALSE))&amp;(DBCS(VLOOKUP(B15,#REF!,10,FALSE))))</f>
        <v>#REF!</v>
      </c>
      <c r="F15" s="24" t="e">
        <f>IF(VLOOKUP(B15,#REF!,63,FALSE)="01","航空自衛隊第２補給処調達部長　村岡　良雄","航空自衛隊第２補給処調達部長代理調達管理課長　奥山　英樹")</f>
        <v>#REF!</v>
      </c>
      <c r="G15" s="25" t="e">
        <f>DATEVALUE(VLOOKUP(B15,#REF!,21,FALSE))</f>
        <v>#REF!</v>
      </c>
      <c r="H15" s="24" t="e">
        <f>VLOOKUP(B15,#REF!,18,FALSE)&amp;CHAR(10)&amp;(VLOOKUP(B15,#REF!,19,FALSE))</f>
        <v>#REF!</v>
      </c>
      <c r="I15" s="26" t="e">
        <f>VLOOKUP(H15,#REF!,2,FALSE)</f>
        <v>#REF!</v>
      </c>
      <c r="J15" s="11" t="e">
        <f>IF((VLOOKUP(B15,#REF!,68,FALSE)="55"),"一般競争入札","指名競争入札")</f>
        <v>#REF!</v>
      </c>
      <c r="K15" s="27" t="e">
        <f>IF(OR((VLOOKUP(B15,#REF!,66,FALSE)="1"),(VLOOKUP(B15,#REF!,8,FALSE)="1")),"非公開",(VLOOKUP(B15,#REF!,30,"FALSE")))</f>
        <v>#REF!</v>
      </c>
      <c r="L15" s="27" t="e">
        <f>VLOOKUP(B15,#REF!,29,FALSE)</f>
        <v>#REF!</v>
      </c>
      <c r="M15" s="28" t="e">
        <f>IF(OR((VLOOKUP(B15,#REF!,66,FALSE)="1"),(VLOOKUP(B15,#REF!,8,FALSE)="1")),"非公開",(ROUNDDOWN(L15/K15,3)))</f>
        <v>#REF!</v>
      </c>
      <c r="N15" s="13"/>
      <c r="O15" s="13"/>
      <c r="P15" s="13"/>
      <c r="Q15" s="14" t="s">
        <v>7</v>
      </c>
    </row>
    <row r="16" spans="1:17" ht="60" customHeight="1" x14ac:dyDescent="0.15">
      <c r="A16" s="22" t="e">
        <f>VLOOKUP(B16,#REF!,75,FALSE)</f>
        <v>#REF!</v>
      </c>
      <c r="B16" s="29"/>
      <c r="C16" s="23" t="e">
        <f>VLOOKUP(B16,#REF!,76,FALSE)</f>
        <v>#REF!</v>
      </c>
      <c r="D16" s="23" t="e">
        <f t="shared" si="0"/>
        <v>#REF!</v>
      </c>
      <c r="E16" s="24" t="e">
        <f>VLOOKUP(B16,#REF!,9,FALSE)&amp;CHAR(10)&amp;(DBCS(VLOOKUP(B16,#REF!,11,FALSE))&amp;(DBCS(VLOOKUP(B16,#REF!,10,FALSE))))</f>
        <v>#REF!</v>
      </c>
      <c r="F16" s="24" t="e">
        <f>IF(VLOOKUP(B16,#REF!,63,FALSE)="01","航空自衛隊第２補給処調達部長　村岡　良雄","航空自衛隊第２補給処調達部長代理調達管理課長　奥山　英樹")</f>
        <v>#REF!</v>
      </c>
      <c r="G16" s="25" t="e">
        <f>DATEVALUE(VLOOKUP(B16,#REF!,21,FALSE))</f>
        <v>#REF!</v>
      </c>
      <c r="H16" s="24" t="e">
        <f>VLOOKUP(B16,#REF!,18,FALSE)&amp;CHAR(10)&amp;(VLOOKUP(B16,#REF!,19,FALSE))</f>
        <v>#REF!</v>
      </c>
      <c r="I16" s="26" t="e">
        <f>VLOOKUP(H16,#REF!,2,FALSE)</f>
        <v>#REF!</v>
      </c>
      <c r="J16" s="11" t="e">
        <f>IF((VLOOKUP(B16,#REF!,68,FALSE)="55"),"一般競争入札","指名競争入札")</f>
        <v>#REF!</v>
      </c>
      <c r="K16" s="27" t="e">
        <f>IF(OR((VLOOKUP(B16,#REF!,66,FALSE)="1"),(VLOOKUP(B16,#REF!,8,FALSE)="1")),"非公開",(VLOOKUP(B16,#REF!,30,"FALSE")))</f>
        <v>#REF!</v>
      </c>
      <c r="L16" s="27" t="e">
        <f>VLOOKUP(B16,#REF!,29,FALSE)</f>
        <v>#REF!</v>
      </c>
      <c r="M16" s="28" t="e">
        <f>IF(OR((VLOOKUP(B16,#REF!,66,FALSE)="1"),(VLOOKUP(B16,#REF!,8,FALSE)="1")),"非公開",(ROUNDDOWN(L16/K16,3)))</f>
        <v>#REF!</v>
      </c>
      <c r="N16" s="13"/>
      <c r="O16" s="13"/>
      <c r="P16" s="13"/>
      <c r="Q16" s="14" t="s">
        <v>7</v>
      </c>
    </row>
    <row r="17" spans="1:17" ht="60" customHeight="1" x14ac:dyDescent="0.15">
      <c r="A17" s="22" t="e">
        <f>VLOOKUP(B17,#REF!,75,FALSE)</f>
        <v>#REF!</v>
      </c>
      <c r="B17" s="29"/>
      <c r="C17" s="23" t="e">
        <f>VLOOKUP(B17,#REF!,76,FALSE)</f>
        <v>#REF!</v>
      </c>
      <c r="D17" s="23" t="e">
        <f t="shared" si="0"/>
        <v>#REF!</v>
      </c>
      <c r="E17" s="24" t="e">
        <f>VLOOKUP(B17,#REF!,9,FALSE)&amp;CHAR(10)&amp;(DBCS(VLOOKUP(B17,#REF!,11,FALSE))&amp;(DBCS(VLOOKUP(B17,#REF!,10,FALSE))))</f>
        <v>#REF!</v>
      </c>
      <c r="F17" s="24" t="e">
        <f>IF(VLOOKUP(B17,#REF!,63,FALSE)="01","航空自衛隊第２補給処調達部長　村岡　良雄","航空自衛隊第２補給処調達部長代理調達管理課長　奥山　英樹")</f>
        <v>#REF!</v>
      </c>
      <c r="G17" s="25" t="e">
        <f>DATEVALUE(VLOOKUP(B17,#REF!,21,FALSE))</f>
        <v>#REF!</v>
      </c>
      <c r="H17" s="24" t="e">
        <f>VLOOKUP(B17,#REF!,18,FALSE)&amp;CHAR(10)&amp;(VLOOKUP(B17,#REF!,19,FALSE))</f>
        <v>#REF!</v>
      </c>
      <c r="I17" s="26" t="e">
        <f>VLOOKUP(H17,#REF!,2,FALSE)</f>
        <v>#REF!</v>
      </c>
      <c r="J17" s="11" t="e">
        <f>IF((VLOOKUP(B17,#REF!,68,FALSE)="55"),"一般競争入札","指名競争入札")</f>
        <v>#REF!</v>
      </c>
      <c r="K17" s="27" t="e">
        <f>IF(OR((VLOOKUP(B17,#REF!,66,FALSE)="1"),(VLOOKUP(B17,#REF!,8,FALSE)="1")),"非公開",(VLOOKUP(B17,#REF!,30,"FALSE")))</f>
        <v>#REF!</v>
      </c>
      <c r="L17" s="27" t="e">
        <f>VLOOKUP(B17,#REF!,29,FALSE)</f>
        <v>#REF!</v>
      </c>
      <c r="M17" s="28" t="e">
        <f>IF(OR((VLOOKUP(B17,#REF!,66,FALSE)="1"),(VLOOKUP(B17,#REF!,8,FALSE)="1")),"非公開",(ROUNDDOWN(L17/K17,3)))</f>
        <v>#REF!</v>
      </c>
      <c r="N17" s="13"/>
      <c r="O17" s="13"/>
      <c r="P17" s="13"/>
      <c r="Q17" s="14" t="s">
        <v>7</v>
      </c>
    </row>
    <row r="18" spans="1:17" ht="60" customHeight="1" x14ac:dyDescent="0.15">
      <c r="A18" s="22" t="e">
        <f>VLOOKUP(B18,#REF!,75,FALSE)</f>
        <v>#REF!</v>
      </c>
      <c r="B18" s="29"/>
      <c r="C18" s="23" t="e">
        <f>VLOOKUP(B18,#REF!,76,FALSE)</f>
        <v>#REF!</v>
      </c>
      <c r="D18" s="23" t="e">
        <f t="shared" si="0"/>
        <v>#REF!</v>
      </c>
      <c r="E18" s="24" t="e">
        <f>VLOOKUP(B18,#REF!,9,FALSE)&amp;CHAR(10)&amp;(DBCS(VLOOKUP(B18,#REF!,11,FALSE))&amp;(DBCS(VLOOKUP(B18,#REF!,10,FALSE))))</f>
        <v>#REF!</v>
      </c>
      <c r="F18" s="24" t="e">
        <f>IF(VLOOKUP(B18,#REF!,63,FALSE)="01","航空自衛隊第２補給処調達部長　村岡　良雄","航空自衛隊第２補給処調達部長代理調達管理課長　奥山　英樹")</f>
        <v>#REF!</v>
      </c>
      <c r="G18" s="25" t="e">
        <f>DATEVALUE(VLOOKUP(B18,#REF!,21,FALSE))</f>
        <v>#REF!</v>
      </c>
      <c r="H18" s="24" t="e">
        <f>VLOOKUP(B18,#REF!,18,FALSE)&amp;CHAR(10)&amp;(VLOOKUP(B18,#REF!,19,FALSE))</f>
        <v>#REF!</v>
      </c>
      <c r="I18" s="26" t="e">
        <f>VLOOKUP(H18,#REF!,2,FALSE)</f>
        <v>#REF!</v>
      </c>
      <c r="J18" s="11" t="e">
        <f>IF((VLOOKUP(B18,#REF!,68,FALSE)="55"),"一般競争入札","指名競争入札")</f>
        <v>#REF!</v>
      </c>
      <c r="K18" s="27" t="e">
        <f>IF(OR((VLOOKUP(B18,#REF!,66,FALSE)="1"),(VLOOKUP(B18,#REF!,8,FALSE)="1")),"非公開",(VLOOKUP(B18,#REF!,30,"FALSE")))</f>
        <v>#REF!</v>
      </c>
      <c r="L18" s="27" t="e">
        <f>VLOOKUP(B18,#REF!,29,FALSE)</f>
        <v>#REF!</v>
      </c>
      <c r="M18" s="28" t="e">
        <f>IF(OR((VLOOKUP(B18,#REF!,66,FALSE)="1"),(VLOOKUP(B18,#REF!,8,FALSE)="1")),"非公開",(ROUNDDOWN(L18/K18,3)))</f>
        <v>#REF!</v>
      </c>
      <c r="N18" s="13"/>
      <c r="O18" s="13"/>
      <c r="P18" s="13"/>
      <c r="Q18" s="14" t="s">
        <v>7</v>
      </c>
    </row>
    <row r="19" spans="1:17" ht="60" customHeight="1" x14ac:dyDescent="0.15">
      <c r="A19" s="22" t="e">
        <f>VLOOKUP(B19,#REF!,75,FALSE)</f>
        <v>#REF!</v>
      </c>
      <c r="B19" s="29"/>
      <c r="C19" s="23" t="e">
        <f>VLOOKUP(B19,#REF!,76,FALSE)</f>
        <v>#REF!</v>
      </c>
      <c r="D19" s="23" t="e">
        <f t="shared" si="0"/>
        <v>#REF!</v>
      </c>
      <c r="E19" s="24" t="e">
        <f>VLOOKUP(B19,#REF!,9,FALSE)&amp;CHAR(10)&amp;(DBCS(VLOOKUP(B19,#REF!,11,FALSE))&amp;(DBCS(VLOOKUP(B19,#REF!,10,FALSE))))</f>
        <v>#REF!</v>
      </c>
      <c r="F19" s="24" t="e">
        <f>IF(VLOOKUP(B19,#REF!,63,FALSE)="01","航空自衛隊第２補給処調達部長　村岡　良雄","航空自衛隊第２補給処調達部長代理調達管理課長　奥山　英樹")</f>
        <v>#REF!</v>
      </c>
      <c r="G19" s="25" t="e">
        <f>DATEVALUE(VLOOKUP(B19,#REF!,21,FALSE))</f>
        <v>#REF!</v>
      </c>
      <c r="H19" s="24" t="e">
        <f>VLOOKUP(B19,#REF!,18,FALSE)&amp;CHAR(10)&amp;(VLOOKUP(B19,#REF!,19,FALSE))</f>
        <v>#REF!</v>
      </c>
      <c r="I19" s="26" t="e">
        <f>VLOOKUP(H19,#REF!,2,FALSE)</f>
        <v>#REF!</v>
      </c>
      <c r="J19" s="11" t="e">
        <f>IF((VLOOKUP(B19,#REF!,68,FALSE)="55"),"一般競争入札","指名競争入札")</f>
        <v>#REF!</v>
      </c>
      <c r="K19" s="27" t="e">
        <f>IF(OR((VLOOKUP(B19,#REF!,66,FALSE)="1"),(VLOOKUP(B19,#REF!,8,FALSE)="1")),"非公開",(VLOOKUP(B19,#REF!,30,"FALSE")))</f>
        <v>#REF!</v>
      </c>
      <c r="L19" s="27" t="e">
        <f>VLOOKUP(B19,#REF!,29,FALSE)</f>
        <v>#REF!</v>
      </c>
      <c r="M19" s="28" t="e">
        <f>IF(OR((VLOOKUP(B19,#REF!,66,FALSE)="1"),(VLOOKUP(B19,#REF!,8,FALSE)="1")),"非公開",(ROUNDDOWN(L19/K19,3)))</f>
        <v>#REF!</v>
      </c>
      <c r="N19" s="13"/>
      <c r="O19" s="13"/>
      <c r="P19" s="13"/>
      <c r="Q19" s="14" t="s">
        <v>7</v>
      </c>
    </row>
    <row r="20" spans="1:17" ht="60" customHeight="1" x14ac:dyDescent="0.15">
      <c r="A20" s="22" t="e">
        <f>VLOOKUP(B20,#REF!,75,FALSE)</f>
        <v>#REF!</v>
      </c>
      <c r="B20" s="29"/>
      <c r="C20" s="23" t="e">
        <f>VLOOKUP(B20,#REF!,76,FALSE)</f>
        <v>#REF!</v>
      </c>
      <c r="D20" s="23" t="e">
        <f t="shared" si="0"/>
        <v>#REF!</v>
      </c>
      <c r="E20" s="24" t="e">
        <f>VLOOKUP(B20,#REF!,9,FALSE)&amp;CHAR(10)&amp;(DBCS(VLOOKUP(B20,#REF!,11,FALSE))&amp;(DBCS(VLOOKUP(B20,#REF!,10,FALSE))))</f>
        <v>#REF!</v>
      </c>
      <c r="F20" s="24" t="e">
        <f>IF(VLOOKUP(B20,#REF!,63,FALSE)="01","航空自衛隊第２補給処調達部長　村岡　良雄","航空自衛隊第２補給処調達部長代理調達管理課長　奥山　英樹")</f>
        <v>#REF!</v>
      </c>
      <c r="G20" s="25" t="e">
        <f>DATEVALUE(VLOOKUP(B20,#REF!,21,FALSE))</f>
        <v>#REF!</v>
      </c>
      <c r="H20" s="24" t="e">
        <f>VLOOKUP(B20,#REF!,18,FALSE)&amp;CHAR(10)&amp;(VLOOKUP(B20,#REF!,19,FALSE))</f>
        <v>#REF!</v>
      </c>
      <c r="I20" s="26" t="e">
        <f>VLOOKUP(H20,#REF!,2,FALSE)</f>
        <v>#REF!</v>
      </c>
      <c r="J20" s="11" t="e">
        <f>IF((VLOOKUP(B20,#REF!,68,FALSE)="55"),"一般競争入札","指名競争入札")</f>
        <v>#REF!</v>
      </c>
      <c r="K20" s="27" t="e">
        <f>IF(OR((VLOOKUP(B20,#REF!,66,FALSE)="1"),(VLOOKUP(B20,#REF!,8,FALSE)="1")),"非公開",(VLOOKUP(B20,#REF!,30,"FALSE")))</f>
        <v>#REF!</v>
      </c>
      <c r="L20" s="27" t="e">
        <f>VLOOKUP(B20,#REF!,29,FALSE)</f>
        <v>#REF!</v>
      </c>
      <c r="M20" s="28" t="e">
        <f>IF(OR((VLOOKUP(B20,#REF!,66,FALSE)="1"),(VLOOKUP(B20,#REF!,8,FALSE)="1")),"非公開",(ROUNDDOWN(L20/K20,3)))</f>
        <v>#REF!</v>
      </c>
      <c r="N20" s="13"/>
      <c r="O20" s="13"/>
      <c r="P20" s="13"/>
      <c r="Q20" s="14" t="s">
        <v>7</v>
      </c>
    </row>
    <row r="21" spans="1:17" ht="60" customHeight="1" x14ac:dyDescent="0.15">
      <c r="A21" s="22" t="e">
        <f>VLOOKUP(B21,#REF!,75,FALSE)</f>
        <v>#REF!</v>
      </c>
      <c r="B21" s="29"/>
      <c r="C21" s="23" t="e">
        <f>VLOOKUP(B21,#REF!,76,FALSE)</f>
        <v>#REF!</v>
      </c>
      <c r="D21" s="23" t="e">
        <f t="shared" si="0"/>
        <v>#REF!</v>
      </c>
      <c r="E21" s="24" t="e">
        <f>VLOOKUP(B21,#REF!,9,FALSE)&amp;CHAR(10)&amp;(DBCS(VLOOKUP(B21,#REF!,11,FALSE))&amp;(DBCS(VLOOKUP(B21,#REF!,10,FALSE))))</f>
        <v>#REF!</v>
      </c>
      <c r="F21" s="24" t="e">
        <f>IF(VLOOKUP(B21,#REF!,63,FALSE)="01","航空自衛隊第２補給処調達部長　村岡　良雄","航空自衛隊第２補給処調達部長代理調達管理課長　奥山　英樹")</f>
        <v>#REF!</v>
      </c>
      <c r="G21" s="25" t="e">
        <f>DATEVALUE(VLOOKUP(B21,#REF!,21,FALSE))</f>
        <v>#REF!</v>
      </c>
      <c r="H21" s="24" t="e">
        <f>VLOOKUP(B21,#REF!,18,FALSE)&amp;CHAR(10)&amp;(VLOOKUP(B21,#REF!,19,FALSE))</f>
        <v>#REF!</v>
      </c>
      <c r="I21" s="26" t="e">
        <f>VLOOKUP(H21,#REF!,2,FALSE)</f>
        <v>#REF!</v>
      </c>
      <c r="J21" s="11" t="e">
        <f>IF((VLOOKUP(B21,#REF!,68,FALSE)="55"),"一般競争入札","指名競争入札")</f>
        <v>#REF!</v>
      </c>
      <c r="K21" s="27" t="e">
        <f>IF(OR((VLOOKUP(B21,#REF!,66,FALSE)="1"),(VLOOKUP(B21,#REF!,8,FALSE)="1")),"非公開",(VLOOKUP(B21,#REF!,30,"FALSE")))</f>
        <v>#REF!</v>
      </c>
      <c r="L21" s="27" t="e">
        <f>VLOOKUP(B21,#REF!,29,FALSE)</f>
        <v>#REF!</v>
      </c>
      <c r="M21" s="28" t="e">
        <f>IF(OR((VLOOKUP(B21,#REF!,66,FALSE)="1"),(VLOOKUP(B21,#REF!,8,FALSE)="1")),"非公開",(ROUNDDOWN(L21/K21,3)))</f>
        <v>#REF!</v>
      </c>
      <c r="N21" s="13"/>
      <c r="O21" s="13"/>
      <c r="P21" s="13"/>
      <c r="Q21" s="14" t="s">
        <v>7</v>
      </c>
    </row>
    <row r="22" spans="1:17" ht="60" customHeight="1" x14ac:dyDescent="0.15">
      <c r="A22" s="22" t="e">
        <f>VLOOKUP(B22,#REF!,75,FALSE)</f>
        <v>#REF!</v>
      </c>
      <c r="B22" s="29"/>
      <c r="C22" s="23" t="e">
        <f>VLOOKUP(B22,#REF!,76,FALSE)</f>
        <v>#REF!</v>
      </c>
      <c r="D22" s="23" t="e">
        <f t="shared" si="0"/>
        <v>#REF!</v>
      </c>
      <c r="E22" s="24" t="e">
        <f>VLOOKUP(B22,#REF!,9,FALSE)&amp;CHAR(10)&amp;(DBCS(VLOOKUP(B22,#REF!,11,FALSE))&amp;(DBCS(VLOOKUP(B22,#REF!,10,FALSE))))</f>
        <v>#REF!</v>
      </c>
      <c r="F22" s="24" t="e">
        <f>IF(VLOOKUP(B22,#REF!,63,FALSE)="01","航空自衛隊第２補給処調達部長　村岡　良雄","航空自衛隊第２補給処調達部長代理調達管理課長　奥山　英樹")</f>
        <v>#REF!</v>
      </c>
      <c r="G22" s="25" t="e">
        <f>DATEVALUE(VLOOKUP(B22,#REF!,21,FALSE))</f>
        <v>#REF!</v>
      </c>
      <c r="H22" s="24" t="e">
        <f>VLOOKUP(B22,#REF!,18,FALSE)&amp;CHAR(10)&amp;(VLOOKUP(B22,#REF!,19,FALSE))</f>
        <v>#REF!</v>
      </c>
      <c r="I22" s="26" t="e">
        <f>VLOOKUP(H22,#REF!,2,FALSE)</f>
        <v>#REF!</v>
      </c>
      <c r="J22" s="11" t="e">
        <f>IF((VLOOKUP(B22,#REF!,68,FALSE)="55"),"一般競争入札","指名競争入札")</f>
        <v>#REF!</v>
      </c>
      <c r="K22" s="27" t="e">
        <f>IF(OR((VLOOKUP(B22,#REF!,66,FALSE)="1"),(VLOOKUP(B22,#REF!,8,FALSE)="1")),"非公開",(VLOOKUP(B22,#REF!,30,"FALSE")))</f>
        <v>#REF!</v>
      </c>
      <c r="L22" s="27" t="e">
        <f>VLOOKUP(B22,#REF!,29,FALSE)</f>
        <v>#REF!</v>
      </c>
      <c r="M22" s="28" t="e">
        <f>IF(OR((VLOOKUP(B22,#REF!,66,FALSE)="1"),(VLOOKUP(B22,#REF!,8,FALSE)="1")),"非公開",(ROUNDDOWN(L22/K22,3)))</f>
        <v>#REF!</v>
      </c>
      <c r="N22" s="13"/>
      <c r="O22" s="13"/>
      <c r="P22" s="13"/>
      <c r="Q22" s="14" t="s">
        <v>7</v>
      </c>
    </row>
    <row r="23" spans="1:17" ht="60" customHeight="1" x14ac:dyDescent="0.15">
      <c r="A23" s="22" t="e">
        <f>VLOOKUP(B23,#REF!,75,FALSE)</f>
        <v>#REF!</v>
      </c>
      <c r="B23" s="29"/>
      <c r="C23" s="23" t="e">
        <f>VLOOKUP(B23,#REF!,76,FALSE)</f>
        <v>#REF!</v>
      </c>
      <c r="D23" s="23" t="e">
        <f t="shared" si="0"/>
        <v>#REF!</v>
      </c>
      <c r="E23" s="24" t="e">
        <f>VLOOKUP(B23,#REF!,9,FALSE)&amp;CHAR(10)&amp;(DBCS(VLOOKUP(B23,#REF!,11,FALSE))&amp;(DBCS(VLOOKUP(B23,#REF!,10,FALSE))))</f>
        <v>#REF!</v>
      </c>
      <c r="F23" s="24" t="e">
        <f>IF(VLOOKUP(B23,#REF!,63,FALSE)="01","航空自衛隊第２補給処調達部長　村岡　良雄","航空自衛隊第２補給処調達部長代理調達管理課長　奥山　英樹")</f>
        <v>#REF!</v>
      </c>
      <c r="G23" s="25" t="e">
        <f>DATEVALUE(VLOOKUP(B23,#REF!,21,FALSE))</f>
        <v>#REF!</v>
      </c>
      <c r="H23" s="24" t="e">
        <f>VLOOKUP(B23,#REF!,18,FALSE)&amp;CHAR(10)&amp;(VLOOKUP(B23,#REF!,19,FALSE))</f>
        <v>#REF!</v>
      </c>
      <c r="I23" s="26" t="e">
        <f>VLOOKUP(H23,#REF!,2,FALSE)</f>
        <v>#REF!</v>
      </c>
      <c r="J23" s="11" t="e">
        <f>IF((VLOOKUP(B23,#REF!,68,FALSE)="55"),"一般競争入札","指名競争入札")</f>
        <v>#REF!</v>
      </c>
      <c r="K23" s="27" t="e">
        <f>IF(OR((VLOOKUP(B23,#REF!,66,FALSE)="1"),(VLOOKUP(B23,#REF!,8,FALSE)="1")),"非公開",(VLOOKUP(B23,#REF!,30,"FALSE")))</f>
        <v>#REF!</v>
      </c>
      <c r="L23" s="27" t="e">
        <f>VLOOKUP(B23,#REF!,29,FALSE)</f>
        <v>#REF!</v>
      </c>
      <c r="M23" s="28" t="e">
        <f>IF(OR((VLOOKUP(B23,#REF!,66,FALSE)="1"),(VLOOKUP(B23,#REF!,8,FALSE)="1")),"非公開",(ROUNDDOWN(L23/K23,3)))</f>
        <v>#REF!</v>
      </c>
      <c r="N23" s="13"/>
      <c r="O23" s="13"/>
      <c r="P23" s="13"/>
      <c r="Q23" s="14" t="s">
        <v>7</v>
      </c>
    </row>
    <row r="24" spans="1:17" ht="60" customHeight="1" x14ac:dyDescent="0.15">
      <c r="A24" s="22" t="e">
        <f>VLOOKUP(B24,#REF!,75,FALSE)</f>
        <v>#REF!</v>
      </c>
      <c r="B24" s="29"/>
      <c r="C24" s="23" t="e">
        <f>VLOOKUP(B24,#REF!,76,FALSE)</f>
        <v>#REF!</v>
      </c>
      <c r="D24" s="23" t="e">
        <f t="shared" si="0"/>
        <v>#REF!</v>
      </c>
      <c r="E24" s="24" t="e">
        <f>VLOOKUP(B24,#REF!,9,FALSE)&amp;CHAR(10)&amp;(DBCS(VLOOKUP(B24,#REF!,11,FALSE))&amp;(DBCS(VLOOKUP(B24,#REF!,10,FALSE))))</f>
        <v>#REF!</v>
      </c>
      <c r="F24" s="24" t="e">
        <f>IF(VLOOKUP(B24,#REF!,63,FALSE)="01","航空自衛隊第２補給処調達部長　村岡　良雄","航空自衛隊第２補給処調達部長代理調達管理課長　奥山　英樹")</f>
        <v>#REF!</v>
      </c>
      <c r="G24" s="25" t="e">
        <f>DATEVALUE(VLOOKUP(B24,#REF!,21,FALSE))</f>
        <v>#REF!</v>
      </c>
      <c r="H24" s="24" t="e">
        <f>VLOOKUP(B24,#REF!,18,FALSE)&amp;CHAR(10)&amp;(VLOOKUP(B24,#REF!,19,FALSE))</f>
        <v>#REF!</v>
      </c>
      <c r="I24" s="26" t="e">
        <f>VLOOKUP(H24,#REF!,2,FALSE)</f>
        <v>#REF!</v>
      </c>
      <c r="J24" s="11" t="e">
        <f>IF((VLOOKUP(B24,#REF!,68,FALSE)="55"),"一般競争入札","指名競争入札")</f>
        <v>#REF!</v>
      </c>
      <c r="K24" s="27" t="e">
        <f>IF(OR((VLOOKUP(B24,#REF!,66,FALSE)="1"),(VLOOKUP(B24,#REF!,8,FALSE)="1")),"非公開",(VLOOKUP(B24,#REF!,30,"FALSE")))</f>
        <v>#REF!</v>
      </c>
      <c r="L24" s="27" t="e">
        <f>VLOOKUP(B24,#REF!,29,FALSE)</f>
        <v>#REF!</v>
      </c>
      <c r="M24" s="28" t="e">
        <f>IF(OR((VLOOKUP(B24,#REF!,66,FALSE)="1"),(VLOOKUP(B24,#REF!,8,FALSE)="1")),"非公開",(ROUNDDOWN(L24/K24,3)))</f>
        <v>#REF!</v>
      </c>
      <c r="N24" s="13"/>
      <c r="O24" s="13"/>
      <c r="P24" s="13"/>
      <c r="Q24" s="14" t="s">
        <v>7</v>
      </c>
    </row>
    <row r="25" spans="1:17" ht="60" customHeight="1" x14ac:dyDescent="0.15">
      <c r="A25" s="22" t="e">
        <f>VLOOKUP(B25,#REF!,75,FALSE)</f>
        <v>#REF!</v>
      </c>
      <c r="B25" s="29"/>
      <c r="C25" s="23" t="e">
        <f>VLOOKUP(B25,#REF!,76,FALSE)</f>
        <v>#REF!</v>
      </c>
      <c r="D25" s="23" t="e">
        <f t="shared" si="0"/>
        <v>#REF!</v>
      </c>
      <c r="E25" s="24" t="e">
        <f>VLOOKUP(B25,#REF!,9,FALSE)&amp;CHAR(10)&amp;(DBCS(VLOOKUP(B25,#REF!,11,FALSE))&amp;(DBCS(VLOOKUP(B25,#REF!,10,FALSE))))</f>
        <v>#REF!</v>
      </c>
      <c r="F25" s="24" t="e">
        <f>IF(VLOOKUP(B25,#REF!,63,FALSE)="01","航空自衛隊第２補給処調達部長　村岡　良雄","航空自衛隊第２補給処調達部長代理調達管理課長　奥山　英樹")</f>
        <v>#REF!</v>
      </c>
      <c r="G25" s="25" t="e">
        <f>DATEVALUE(VLOOKUP(B25,#REF!,21,FALSE))</f>
        <v>#REF!</v>
      </c>
      <c r="H25" s="24" t="e">
        <f>VLOOKUP(B25,#REF!,18,FALSE)&amp;CHAR(10)&amp;(VLOOKUP(B25,#REF!,19,FALSE))</f>
        <v>#REF!</v>
      </c>
      <c r="I25" s="26" t="e">
        <f>VLOOKUP(H25,#REF!,2,FALSE)</f>
        <v>#REF!</v>
      </c>
      <c r="J25" s="11" t="e">
        <f>IF((VLOOKUP(B25,#REF!,68,FALSE)="55"),"一般競争入札","指名競争入札")</f>
        <v>#REF!</v>
      </c>
      <c r="K25" s="27" t="e">
        <f>IF(OR((VLOOKUP(B25,#REF!,66,FALSE)="1"),(VLOOKUP(B25,#REF!,8,FALSE)="1")),"非公開",(VLOOKUP(B25,#REF!,30,"FALSE")))</f>
        <v>#REF!</v>
      </c>
      <c r="L25" s="27" t="e">
        <f>VLOOKUP(B25,#REF!,29,FALSE)</f>
        <v>#REF!</v>
      </c>
      <c r="M25" s="28" t="e">
        <f>IF(OR((VLOOKUP(B25,#REF!,66,FALSE)="1"),(VLOOKUP(B25,#REF!,8,FALSE)="1")),"非公開",(ROUNDDOWN(L25/K25,3)))</f>
        <v>#REF!</v>
      </c>
      <c r="N25" s="13"/>
      <c r="O25" s="13"/>
      <c r="P25" s="13"/>
      <c r="Q25" s="14" t="s">
        <v>7</v>
      </c>
    </row>
    <row r="26" spans="1:17" ht="60" customHeight="1" x14ac:dyDescent="0.15">
      <c r="A26" s="22" t="e">
        <f>VLOOKUP(B26,#REF!,75,FALSE)</f>
        <v>#REF!</v>
      </c>
      <c r="B26" s="29"/>
      <c r="C26" s="23" t="e">
        <f>VLOOKUP(B26,#REF!,76,FALSE)</f>
        <v>#REF!</v>
      </c>
      <c r="D26" s="23" t="e">
        <f t="shared" si="0"/>
        <v>#REF!</v>
      </c>
      <c r="E26" s="24" t="e">
        <f>VLOOKUP(B26,#REF!,9,FALSE)&amp;CHAR(10)&amp;(DBCS(VLOOKUP(B26,#REF!,11,FALSE))&amp;(DBCS(VLOOKUP(B26,#REF!,10,FALSE))))</f>
        <v>#REF!</v>
      </c>
      <c r="F26" s="24" t="e">
        <f>IF(VLOOKUP(B26,#REF!,63,FALSE)="01","航空自衛隊第２補給処調達部長　村岡　良雄","航空自衛隊第２補給処調達部長代理調達管理課長　奥山　英樹")</f>
        <v>#REF!</v>
      </c>
      <c r="G26" s="25" t="e">
        <f>DATEVALUE(VLOOKUP(B26,#REF!,21,FALSE))</f>
        <v>#REF!</v>
      </c>
      <c r="H26" s="24" t="e">
        <f>VLOOKUP(B26,#REF!,18,FALSE)&amp;CHAR(10)&amp;(VLOOKUP(B26,#REF!,19,FALSE))</f>
        <v>#REF!</v>
      </c>
      <c r="I26" s="26" t="e">
        <f>VLOOKUP(H26,#REF!,2,FALSE)</f>
        <v>#REF!</v>
      </c>
      <c r="J26" s="11" t="e">
        <f>IF((VLOOKUP(B26,#REF!,68,FALSE)="55"),"一般競争入札","指名競争入札")</f>
        <v>#REF!</v>
      </c>
      <c r="K26" s="27" t="e">
        <f>IF(OR((VLOOKUP(B26,#REF!,66,FALSE)="1"),(VLOOKUP(B26,#REF!,8,FALSE)="1")),"非公開",(VLOOKUP(B26,#REF!,30,"FALSE")))</f>
        <v>#REF!</v>
      </c>
      <c r="L26" s="27" t="e">
        <f>VLOOKUP(B26,#REF!,29,FALSE)</f>
        <v>#REF!</v>
      </c>
      <c r="M26" s="28" t="e">
        <f>IF(OR((VLOOKUP(B26,#REF!,66,FALSE)="1"),(VLOOKUP(B26,#REF!,8,FALSE)="1")),"非公開",(ROUNDDOWN(L26/K26,3)))</f>
        <v>#REF!</v>
      </c>
      <c r="N26" s="13"/>
      <c r="O26" s="13"/>
      <c r="P26" s="13"/>
      <c r="Q26" s="14" t="s">
        <v>7</v>
      </c>
    </row>
    <row r="27" spans="1:17" ht="60" customHeight="1" x14ac:dyDescent="0.15">
      <c r="A27" s="22" t="e">
        <f>VLOOKUP(B27,#REF!,75,FALSE)</f>
        <v>#REF!</v>
      </c>
      <c r="B27" s="29"/>
      <c r="C27" s="23" t="e">
        <f>VLOOKUP(B27,#REF!,76,FALSE)</f>
        <v>#REF!</v>
      </c>
      <c r="D27" s="23" t="e">
        <f t="shared" si="0"/>
        <v>#REF!</v>
      </c>
      <c r="E27" s="24" t="e">
        <f>VLOOKUP(B27,#REF!,9,FALSE)&amp;CHAR(10)&amp;(DBCS(VLOOKUP(B27,#REF!,11,FALSE))&amp;(DBCS(VLOOKUP(B27,#REF!,10,FALSE))))</f>
        <v>#REF!</v>
      </c>
      <c r="F27" s="24" t="e">
        <f>IF(VLOOKUP(B27,#REF!,63,FALSE)="01","航空自衛隊第２補給処調達部長　村岡　良雄","航空自衛隊第２補給処調達部長代理調達管理課長　奥山　英樹")</f>
        <v>#REF!</v>
      </c>
      <c r="G27" s="25" t="e">
        <f>DATEVALUE(VLOOKUP(B27,#REF!,21,FALSE))</f>
        <v>#REF!</v>
      </c>
      <c r="H27" s="24" t="e">
        <f>VLOOKUP(B27,#REF!,18,FALSE)&amp;CHAR(10)&amp;(VLOOKUP(B27,#REF!,19,FALSE))</f>
        <v>#REF!</v>
      </c>
      <c r="I27" s="26" t="e">
        <f>VLOOKUP(H27,#REF!,2,FALSE)</f>
        <v>#REF!</v>
      </c>
      <c r="J27" s="11" t="e">
        <f>IF((VLOOKUP(B27,#REF!,68,FALSE)="55"),"一般競争入札","指名競争入札")</f>
        <v>#REF!</v>
      </c>
      <c r="K27" s="27" t="e">
        <f>IF(OR((VLOOKUP(B27,#REF!,66,FALSE)="1"),(VLOOKUP(B27,#REF!,8,FALSE)="1")),"非公開",(VLOOKUP(B27,#REF!,30,"FALSE")))</f>
        <v>#REF!</v>
      </c>
      <c r="L27" s="27" t="e">
        <f>VLOOKUP(B27,#REF!,29,FALSE)</f>
        <v>#REF!</v>
      </c>
      <c r="M27" s="28" t="e">
        <f>IF(OR((VLOOKUP(B27,#REF!,66,FALSE)="1"),(VLOOKUP(B27,#REF!,8,FALSE)="1")),"非公開",(ROUNDDOWN(L27/K27,3)))</f>
        <v>#REF!</v>
      </c>
      <c r="N27" s="13"/>
      <c r="O27" s="13"/>
      <c r="P27" s="13"/>
      <c r="Q27" s="14" t="s">
        <v>7</v>
      </c>
    </row>
    <row r="28" spans="1:17" ht="60" customHeight="1" x14ac:dyDescent="0.15">
      <c r="A28" s="22" t="e">
        <f>VLOOKUP(B28,#REF!,75,FALSE)</f>
        <v>#REF!</v>
      </c>
      <c r="B28" s="29"/>
      <c r="C28" s="23" t="e">
        <f>VLOOKUP(B28,#REF!,76,FALSE)</f>
        <v>#REF!</v>
      </c>
      <c r="D28" s="23" t="e">
        <f t="shared" si="0"/>
        <v>#REF!</v>
      </c>
      <c r="E28" s="24" t="e">
        <f>VLOOKUP(B28,#REF!,9,FALSE)&amp;CHAR(10)&amp;(DBCS(VLOOKUP(B28,#REF!,11,FALSE))&amp;(DBCS(VLOOKUP(B28,#REF!,10,FALSE))))</f>
        <v>#REF!</v>
      </c>
      <c r="F28" s="24" t="e">
        <f>IF(VLOOKUP(B28,#REF!,63,FALSE)="01","航空自衛隊第２補給処調達部長　村岡　良雄","航空自衛隊第２補給処調達部長代理調達管理課長　奥山　英樹")</f>
        <v>#REF!</v>
      </c>
      <c r="G28" s="25" t="e">
        <f>DATEVALUE(VLOOKUP(B28,#REF!,21,FALSE))</f>
        <v>#REF!</v>
      </c>
      <c r="H28" s="24" t="e">
        <f>VLOOKUP(B28,#REF!,18,FALSE)&amp;CHAR(10)&amp;(VLOOKUP(B28,#REF!,19,FALSE))</f>
        <v>#REF!</v>
      </c>
      <c r="I28" s="26" t="e">
        <f>VLOOKUP(H28,#REF!,2,FALSE)</f>
        <v>#REF!</v>
      </c>
      <c r="J28" s="11" t="e">
        <f>IF((VLOOKUP(B28,#REF!,68,FALSE)="55"),"一般競争入札","指名競争入札")</f>
        <v>#REF!</v>
      </c>
      <c r="K28" s="27" t="e">
        <f>IF(OR((VLOOKUP(B28,#REF!,66,FALSE)="1"),(VLOOKUP(B28,#REF!,8,FALSE)="1")),"非公開",(VLOOKUP(B28,#REF!,30,"FALSE")))</f>
        <v>#REF!</v>
      </c>
      <c r="L28" s="27" t="e">
        <f>VLOOKUP(B28,#REF!,29,FALSE)</f>
        <v>#REF!</v>
      </c>
      <c r="M28" s="28" t="e">
        <f>IF(OR((VLOOKUP(B28,#REF!,66,FALSE)="1"),(VLOOKUP(B28,#REF!,8,FALSE)="1")),"非公開",(ROUNDDOWN(L28/K28,3)))</f>
        <v>#REF!</v>
      </c>
      <c r="N28" s="13"/>
      <c r="O28" s="13"/>
      <c r="P28" s="13"/>
      <c r="Q28" s="14" t="s">
        <v>7</v>
      </c>
    </row>
    <row r="29" spans="1:17" ht="60" customHeight="1" x14ac:dyDescent="0.15">
      <c r="A29" s="22" t="e">
        <f>VLOOKUP(B29,#REF!,75,FALSE)</f>
        <v>#REF!</v>
      </c>
      <c r="B29" s="29"/>
      <c r="C29" s="23" t="e">
        <f>VLOOKUP(B29,#REF!,76,FALSE)</f>
        <v>#REF!</v>
      </c>
      <c r="D29" s="23" t="e">
        <f t="shared" si="0"/>
        <v>#REF!</v>
      </c>
      <c r="E29" s="24" t="e">
        <f>VLOOKUP(B29,#REF!,9,FALSE)&amp;CHAR(10)&amp;(DBCS(VLOOKUP(B29,#REF!,11,FALSE))&amp;(DBCS(VLOOKUP(B29,#REF!,10,FALSE))))</f>
        <v>#REF!</v>
      </c>
      <c r="F29" s="24" t="e">
        <f>IF(VLOOKUP(B29,#REF!,63,FALSE)="01","航空自衛隊第２補給処調達部長　村岡　良雄","航空自衛隊第２補給処調達部長代理調達管理課長　奥山　英樹")</f>
        <v>#REF!</v>
      </c>
      <c r="G29" s="25" t="e">
        <f>DATEVALUE(VLOOKUP(B29,#REF!,21,FALSE))</f>
        <v>#REF!</v>
      </c>
      <c r="H29" s="24" t="e">
        <f>VLOOKUP(B29,#REF!,18,FALSE)&amp;CHAR(10)&amp;(VLOOKUP(B29,#REF!,19,FALSE))</f>
        <v>#REF!</v>
      </c>
      <c r="I29" s="26" t="e">
        <f>VLOOKUP(H29,#REF!,2,FALSE)</f>
        <v>#REF!</v>
      </c>
      <c r="J29" s="11" t="e">
        <f>IF((VLOOKUP(B29,#REF!,68,FALSE)="55"),"一般競争入札","指名競争入札")</f>
        <v>#REF!</v>
      </c>
      <c r="K29" s="27" t="e">
        <f>IF(OR((VLOOKUP(B29,#REF!,66,FALSE)="1"),(VLOOKUP(B29,#REF!,8,FALSE)="1")),"非公開",(VLOOKUP(B29,#REF!,30,"FALSE")))</f>
        <v>#REF!</v>
      </c>
      <c r="L29" s="27" t="e">
        <f>VLOOKUP(B29,#REF!,29,FALSE)</f>
        <v>#REF!</v>
      </c>
      <c r="M29" s="28" t="e">
        <f>IF(OR((VLOOKUP(B29,#REF!,66,FALSE)="1"),(VLOOKUP(B29,#REF!,8,FALSE)="1")),"非公開",(ROUNDDOWN(L29/K29,3)))</f>
        <v>#REF!</v>
      </c>
      <c r="N29" s="13"/>
      <c r="O29" s="13"/>
      <c r="P29" s="13"/>
      <c r="Q29" s="14" t="s">
        <v>7</v>
      </c>
    </row>
    <row r="30" spans="1:17" ht="60" customHeight="1" x14ac:dyDescent="0.15">
      <c r="A30" s="22" t="e">
        <f>VLOOKUP(B30,#REF!,75,FALSE)</f>
        <v>#REF!</v>
      </c>
      <c r="B30" s="29"/>
      <c r="C30" s="23" t="e">
        <f>VLOOKUP(B30,#REF!,76,FALSE)</f>
        <v>#REF!</v>
      </c>
      <c r="D30" s="23" t="e">
        <f t="shared" si="0"/>
        <v>#REF!</v>
      </c>
      <c r="E30" s="24" t="e">
        <f>VLOOKUP(B30,#REF!,9,FALSE)&amp;CHAR(10)&amp;(DBCS(VLOOKUP(B30,#REF!,11,FALSE))&amp;(DBCS(VLOOKUP(B30,#REF!,10,FALSE))))</f>
        <v>#REF!</v>
      </c>
      <c r="F30" s="24" t="e">
        <f>IF(VLOOKUP(B30,#REF!,63,FALSE)="01","航空自衛隊第２補給処調達部長　村岡　良雄","航空自衛隊第２補給処調達部長代理調達管理課長　奥山　英樹")</f>
        <v>#REF!</v>
      </c>
      <c r="G30" s="25" t="e">
        <f>DATEVALUE(VLOOKUP(B30,#REF!,21,FALSE))</f>
        <v>#REF!</v>
      </c>
      <c r="H30" s="24" t="e">
        <f>VLOOKUP(B30,#REF!,18,FALSE)&amp;CHAR(10)&amp;(VLOOKUP(B30,#REF!,19,FALSE))</f>
        <v>#REF!</v>
      </c>
      <c r="I30" s="26" t="e">
        <f>VLOOKUP(H30,#REF!,2,FALSE)</f>
        <v>#REF!</v>
      </c>
      <c r="J30" s="11" t="e">
        <f>IF((VLOOKUP(B30,#REF!,68,FALSE)="55"),"一般競争入札","指名競争入札")</f>
        <v>#REF!</v>
      </c>
      <c r="K30" s="27" t="e">
        <f>IF(OR((VLOOKUP(B30,#REF!,66,FALSE)="1"),(VLOOKUP(B30,#REF!,8,FALSE)="1")),"非公開",(VLOOKUP(B30,#REF!,30,"FALSE")))</f>
        <v>#REF!</v>
      </c>
      <c r="L30" s="27" t="e">
        <f>VLOOKUP(B30,#REF!,29,FALSE)</f>
        <v>#REF!</v>
      </c>
      <c r="M30" s="28" t="e">
        <f>IF(OR((VLOOKUP(B30,#REF!,66,FALSE)="1"),(VLOOKUP(B30,#REF!,8,FALSE)="1")),"非公開",(ROUNDDOWN(L30/K30,3)))</f>
        <v>#REF!</v>
      </c>
      <c r="N30" s="13"/>
      <c r="O30" s="13"/>
      <c r="P30" s="13"/>
      <c r="Q30" s="14" t="s">
        <v>7</v>
      </c>
    </row>
    <row r="31" spans="1:17" ht="60" customHeight="1" x14ac:dyDescent="0.15">
      <c r="A31" s="22" t="e">
        <f>VLOOKUP(B31,#REF!,75,FALSE)</f>
        <v>#REF!</v>
      </c>
      <c r="B31" s="29"/>
      <c r="C31" s="23" t="e">
        <f>VLOOKUP(B31,#REF!,76,FALSE)</f>
        <v>#REF!</v>
      </c>
      <c r="D31" s="23" t="e">
        <f t="shared" si="0"/>
        <v>#REF!</v>
      </c>
      <c r="E31" s="24" t="e">
        <f>VLOOKUP(B31,#REF!,9,FALSE)&amp;CHAR(10)&amp;(DBCS(VLOOKUP(B31,#REF!,11,FALSE))&amp;(DBCS(VLOOKUP(B31,#REF!,10,FALSE))))</f>
        <v>#REF!</v>
      </c>
      <c r="F31" s="24" t="e">
        <f>IF(VLOOKUP(B31,#REF!,63,FALSE)="01","航空自衛隊第２補給処調達部長　村岡　良雄","航空自衛隊第２補給処調達部長代理調達管理課長　奥山　英樹")</f>
        <v>#REF!</v>
      </c>
      <c r="G31" s="25" t="e">
        <f>DATEVALUE(VLOOKUP(B31,#REF!,21,FALSE))</f>
        <v>#REF!</v>
      </c>
      <c r="H31" s="24" t="e">
        <f>VLOOKUP(B31,#REF!,18,FALSE)&amp;CHAR(10)&amp;(VLOOKUP(B31,#REF!,19,FALSE))</f>
        <v>#REF!</v>
      </c>
      <c r="I31" s="26" t="e">
        <f>VLOOKUP(H31,#REF!,2,FALSE)</f>
        <v>#REF!</v>
      </c>
      <c r="J31" s="11" t="e">
        <f>IF((VLOOKUP(B31,#REF!,68,FALSE)="55"),"一般競争入札","指名競争入札")</f>
        <v>#REF!</v>
      </c>
      <c r="K31" s="27" t="e">
        <f>IF(OR((VLOOKUP(B31,#REF!,66,FALSE)="1"),(VLOOKUP(B31,#REF!,8,FALSE)="1")),"非公開",(VLOOKUP(B31,#REF!,30,"FALSE")))</f>
        <v>#REF!</v>
      </c>
      <c r="L31" s="27" t="e">
        <f>VLOOKUP(B31,#REF!,29,FALSE)</f>
        <v>#REF!</v>
      </c>
      <c r="M31" s="28" t="e">
        <f>IF(OR((VLOOKUP(B31,#REF!,66,FALSE)="1"),(VLOOKUP(B31,#REF!,8,FALSE)="1")),"非公開",(ROUNDDOWN(L31/K31,3)))</f>
        <v>#REF!</v>
      </c>
      <c r="N31" s="13"/>
      <c r="O31" s="13"/>
      <c r="P31" s="13"/>
      <c r="Q31" s="14" t="s">
        <v>7</v>
      </c>
    </row>
    <row r="32" spans="1:17" ht="60" customHeight="1" x14ac:dyDescent="0.15">
      <c r="A32" s="22" t="e">
        <f>VLOOKUP(B32,#REF!,75,FALSE)</f>
        <v>#REF!</v>
      </c>
      <c r="B32" s="29"/>
      <c r="C32" s="23" t="e">
        <f>VLOOKUP(B32,#REF!,76,FALSE)</f>
        <v>#REF!</v>
      </c>
      <c r="D32" s="23" t="e">
        <f t="shared" si="0"/>
        <v>#REF!</v>
      </c>
      <c r="E32" s="24" t="e">
        <f>VLOOKUP(B32,#REF!,9,FALSE)&amp;CHAR(10)&amp;(DBCS(VLOOKUP(B32,#REF!,11,FALSE))&amp;(DBCS(VLOOKUP(B32,#REF!,10,FALSE))))</f>
        <v>#REF!</v>
      </c>
      <c r="F32" s="24" t="e">
        <f>IF(VLOOKUP(B32,#REF!,63,FALSE)="01","航空自衛隊第２補給処調達部長　村岡　良雄","航空自衛隊第２補給処調達部長代理調達管理課長　奥山　英樹")</f>
        <v>#REF!</v>
      </c>
      <c r="G32" s="25" t="e">
        <f>DATEVALUE(VLOOKUP(B32,#REF!,21,FALSE))</f>
        <v>#REF!</v>
      </c>
      <c r="H32" s="24" t="e">
        <f>VLOOKUP(B32,#REF!,18,FALSE)&amp;CHAR(10)&amp;(VLOOKUP(B32,#REF!,19,FALSE))</f>
        <v>#REF!</v>
      </c>
      <c r="I32" s="26" t="e">
        <f>VLOOKUP(H32,#REF!,2,FALSE)</f>
        <v>#REF!</v>
      </c>
      <c r="J32" s="11" t="e">
        <f>IF((VLOOKUP(B32,#REF!,68,FALSE)="55"),"一般競争入札","指名競争入札")</f>
        <v>#REF!</v>
      </c>
      <c r="K32" s="27" t="e">
        <f>IF(OR((VLOOKUP(B32,#REF!,66,FALSE)="1"),(VLOOKUP(B32,#REF!,8,FALSE)="1")),"非公開",(VLOOKUP(B32,#REF!,30,"FALSE")))</f>
        <v>#REF!</v>
      </c>
      <c r="L32" s="27" t="e">
        <f>VLOOKUP(B32,#REF!,29,FALSE)</f>
        <v>#REF!</v>
      </c>
      <c r="M32" s="28" t="e">
        <f>IF(OR((VLOOKUP(B32,#REF!,66,FALSE)="1"),(VLOOKUP(B32,#REF!,8,FALSE)="1")),"非公開",(ROUNDDOWN(L32/K32,3)))</f>
        <v>#REF!</v>
      </c>
      <c r="N32" s="13"/>
      <c r="O32" s="13"/>
      <c r="P32" s="13"/>
      <c r="Q32" s="14" t="s">
        <v>7</v>
      </c>
    </row>
    <row r="33" spans="1:17" ht="60" customHeight="1" x14ac:dyDescent="0.15">
      <c r="A33" s="22" t="e">
        <f>VLOOKUP(B33,#REF!,75,FALSE)</f>
        <v>#REF!</v>
      </c>
      <c r="B33" s="29"/>
      <c r="C33" s="23" t="e">
        <f>VLOOKUP(B33,#REF!,76,FALSE)</f>
        <v>#REF!</v>
      </c>
      <c r="D33" s="23" t="e">
        <f t="shared" si="0"/>
        <v>#REF!</v>
      </c>
      <c r="E33" s="24" t="e">
        <f>VLOOKUP(B33,#REF!,9,FALSE)&amp;CHAR(10)&amp;(DBCS(VLOOKUP(B33,#REF!,11,FALSE))&amp;(DBCS(VLOOKUP(B33,#REF!,10,FALSE))))</f>
        <v>#REF!</v>
      </c>
      <c r="F33" s="24" t="e">
        <f>IF(VLOOKUP(B33,#REF!,63,FALSE)="01","航空自衛隊第２補給処調達部長　村岡　良雄","航空自衛隊第２補給処調達部長代理調達管理課長　奥山　英樹")</f>
        <v>#REF!</v>
      </c>
      <c r="G33" s="25" t="e">
        <f>DATEVALUE(VLOOKUP(B33,#REF!,21,FALSE))</f>
        <v>#REF!</v>
      </c>
      <c r="H33" s="24" t="e">
        <f>VLOOKUP(B33,#REF!,18,FALSE)&amp;CHAR(10)&amp;(VLOOKUP(B33,#REF!,19,FALSE))</f>
        <v>#REF!</v>
      </c>
      <c r="I33" s="26" t="e">
        <f>VLOOKUP(H33,#REF!,2,FALSE)</f>
        <v>#REF!</v>
      </c>
      <c r="J33" s="11" t="e">
        <f>IF((VLOOKUP(B33,#REF!,68,FALSE)="55"),"一般競争入札","指名競争入札")</f>
        <v>#REF!</v>
      </c>
      <c r="K33" s="27" t="e">
        <f>IF(OR((VLOOKUP(B33,#REF!,66,FALSE)="1"),(VLOOKUP(B33,#REF!,8,FALSE)="1")),"非公開",(VLOOKUP(B33,#REF!,30,"FALSE")))</f>
        <v>#REF!</v>
      </c>
      <c r="L33" s="27" t="e">
        <f>VLOOKUP(B33,#REF!,29,FALSE)</f>
        <v>#REF!</v>
      </c>
      <c r="M33" s="28" t="e">
        <f>IF(OR((VLOOKUP(B33,#REF!,66,FALSE)="1"),(VLOOKUP(B33,#REF!,8,FALSE)="1")),"非公開",(ROUNDDOWN(L33/K33,3)))</f>
        <v>#REF!</v>
      </c>
      <c r="N33" s="13"/>
      <c r="O33" s="13"/>
      <c r="P33" s="13"/>
      <c r="Q33" s="14" t="s">
        <v>7</v>
      </c>
    </row>
    <row r="34" spans="1:17" ht="60" customHeight="1" x14ac:dyDescent="0.15">
      <c r="A34" s="22" t="e">
        <f>VLOOKUP(B34,#REF!,75,FALSE)</f>
        <v>#REF!</v>
      </c>
      <c r="B34" s="29"/>
      <c r="C34" s="23" t="e">
        <f>VLOOKUP(B34,#REF!,76,FALSE)</f>
        <v>#REF!</v>
      </c>
      <c r="D34" s="23" t="e">
        <f t="shared" si="0"/>
        <v>#REF!</v>
      </c>
      <c r="E34" s="24" t="e">
        <f>VLOOKUP(B34,#REF!,9,FALSE)&amp;CHAR(10)&amp;(DBCS(VLOOKUP(B34,#REF!,11,FALSE))&amp;(DBCS(VLOOKUP(B34,#REF!,10,FALSE))))</f>
        <v>#REF!</v>
      </c>
      <c r="F34" s="24" t="e">
        <f>IF(VLOOKUP(B34,#REF!,63,FALSE)="01","航空自衛隊第２補給処調達部長　村岡　良雄","航空自衛隊第２補給処調達部長代理調達管理課長　奥山　英樹")</f>
        <v>#REF!</v>
      </c>
      <c r="G34" s="25" t="e">
        <f>DATEVALUE(VLOOKUP(B34,#REF!,21,FALSE))</f>
        <v>#REF!</v>
      </c>
      <c r="H34" s="24" t="e">
        <f>VLOOKUP(B34,#REF!,18,FALSE)&amp;CHAR(10)&amp;(VLOOKUP(B34,#REF!,19,FALSE))</f>
        <v>#REF!</v>
      </c>
      <c r="I34" s="26" t="e">
        <f>VLOOKUP(H34,#REF!,2,FALSE)</f>
        <v>#REF!</v>
      </c>
      <c r="J34" s="11" t="e">
        <f>IF((VLOOKUP(B34,#REF!,68,FALSE)="55"),"一般競争入札","指名競争入札")</f>
        <v>#REF!</v>
      </c>
      <c r="K34" s="27" t="e">
        <f>IF(OR((VLOOKUP(B34,#REF!,66,FALSE)="1"),(VLOOKUP(B34,#REF!,8,FALSE)="1")),"非公開",(VLOOKUP(B34,#REF!,30,"FALSE")))</f>
        <v>#REF!</v>
      </c>
      <c r="L34" s="27" t="e">
        <f>VLOOKUP(B34,#REF!,29,FALSE)</f>
        <v>#REF!</v>
      </c>
      <c r="M34" s="28" t="e">
        <f>IF(OR((VLOOKUP(B34,#REF!,66,FALSE)="1"),(VLOOKUP(B34,#REF!,8,FALSE)="1")),"非公開",(ROUNDDOWN(L34/K34,3)))</f>
        <v>#REF!</v>
      </c>
      <c r="N34" s="13"/>
      <c r="O34" s="13"/>
      <c r="P34" s="13"/>
      <c r="Q34" s="14" t="s">
        <v>7</v>
      </c>
    </row>
    <row r="35" spans="1:17" ht="60" customHeight="1" x14ac:dyDescent="0.15">
      <c r="A35" s="22" t="e">
        <f>VLOOKUP(B35,#REF!,75,FALSE)</f>
        <v>#REF!</v>
      </c>
      <c r="B35" s="29"/>
      <c r="C35" s="23" t="e">
        <f>VLOOKUP(B35,#REF!,76,FALSE)</f>
        <v>#REF!</v>
      </c>
      <c r="D35" s="23" t="e">
        <f t="shared" si="0"/>
        <v>#REF!</v>
      </c>
      <c r="E35" s="24" t="e">
        <f>VLOOKUP(B35,#REF!,9,FALSE)&amp;CHAR(10)&amp;(DBCS(VLOOKUP(B35,#REF!,11,FALSE))&amp;(DBCS(VLOOKUP(B35,#REF!,10,FALSE))))</f>
        <v>#REF!</v>
      </c>
      <c r="F35" s="24" t="e">
        <f>IF(VLOOKUP(B35,#REF!,63,FALSE)="01","航空自衛隊第２補給処調達部長　村岡　良雄","航空自衛隊第２補給処調達部長代理調達管理課長　奥山　英樹")</f>
        <v>#REF!</v>
      </c>
      <c r="G35" s="25" t="e">
        <f>DATEVALUE(VLOOKUP(B35,#REF!,21,FALSE))</f>
        <v>#REF!</v>
      </c>
      <c r="H35" s="24" t="e">
        <f>VLOOKUP(B35,#REF!,18,FALSE)&amp;CHAR(10)&amp;(VLOOKUP(B35,#REF!,19,FALSE))</f>
        <v>#REF!</v>
      </c>
      <c r="I35" s="26" t="e">
        <f>VLOOKUP(H35,#REF!,2,FALSE)</f>
        <v>#REF!</v>
      </c>
      <c r="J35" s="11" t="e">
        <f>IF((VLOOKUP(B35,#REF!,68,FALSE)="55"),"一般競争入札","指名競争入札")</f>
        <v>#REF!</v>
      </c>
      <c r="K35" s="27" t="e">
        <f>IF(OR((VLOOKUP(B35,#REF!,66,FALSE)="1"),(VLOOKUP(B35,#REF!,8,FALSE)="1")),"非公開",(VLOOKUP(B35,#REF!,30,"FALSE")))</f>
        <v>#REF!</v>
      </c>
      <c r="L35" s="27" t="e">
        <f>VLOOKUP(B35,#REF!,29,FALSE)</f>
        <v>#REF!</v>
      </c>
      <c r="M35" s="28" t="e">
        <f>IF(OR((VLOOKUP(B35,#REF!,66,FALSE)="1"),(VLOOKUP(B35,#REF!,8,FALSE)="1")),"非公開",(ROUNDDOWN(L35/K35,3)))</f>
        <v>#REF!</v>
      </c>
      <c r="N35" s="13"/>
      <c r="O35" s="13"/>
      <c r="P35" s="13"/>
      <c r="Q35" s="14" t="s">
        <v>7</v>
      </c>
    </row>
    <row r="36" spans="1:17" ht="60" customHeight="1" x14ac:dyDescent="0.15">
      <c r="A36" s="22" t="e">
        <f>VLOOKUP(B36,#REF!,75,FALSE)</f>
        <v>#REF!</v>
      </c>
      <c r="B36" s="29"/>
      <c r="C36" s="23" t="e">
        <f>VLOOKUP(B36,#REF!,76,FALSE)</f>
        <v>#REF!</v>
      </c>
      <c r="D36" s="23" t="e">
        <f t="shared" si="0"/>
        <v>#REF!</v>
      </c>
      <c r="E36" s="24" t="e">
        <f>VLOOKUP(B36,#REF!,9,FALSE)&amp;CHAR(10)&amp;(DBCS(VLOOKUP(B36,#REF!,11,FALSE))&amp;(DBCS(VLOOKUP(B36,#REF!,10,FALSE))))</f>
        <v>#REF!</v>
      </c>
      <c r="F36" s="24" t="e">
        <f>IF(VLOOKUP(B36,#REF!,63,FALSE)="01","航空自衛隊第２補給処調達部長　村岡　良雄","航空自衛隊第２補給処調達部長代理調達管理課長　奥山　英樹")</f>
        <v>#REF!</v>
      </c>
      <c r="G36" s="25" t="e">
        <f>DATEVALUE(VLOOKUP(B36,#REF!,21,FALSE))</f>
        <v>#REF!</v>
      </c>
      <c r="H36" s="24" t="e">
        <f>VLOOKUP(B36,#REF!,18,FALSE)&amp;CHAR(10)&amp;(VLOOKUP(B36,#REF!,19,FALSE))</f>
        <v>#REF!</v>
      </c>
      <c r="I36" s="26" t="e">
        <f>VLOOKUP(H36,#REF!,2,FALSE)</f>
        <v>#REF!</v>
      </c>
      <c r="J36" s="11" t="e">
        <f>IF((VLOOKUP(B36,#REF!,68,FALSE)="55"),"一般競争入札","指名競争入札")</f>
        <v>#REF!</v>
      </c>
      <c r="K36" s="27" t="e">
        <f>IF(OR((VLOOKUP(B36,#REF!,66,FALSE)="1"),(VLOOKUP(B36,#REF!,8,FALSE)="1")),"非公開",(VLOOKUP(B36,#REF!,30,"FALSE")))</f>
        <v>#REF!</v>
      </c>
      <c r="L36" s="27" t="e">
        <f>VLOOKUP(B36,#REF!,29,FALSE)</f>
        <v>#REF!</v>
      </c>
      <c r="M36" s="28" t="e">
        <f>IF(OR((VLOOKUP(B36,#REF!,66,FALSE)="1"),(VLOOKUP(B36,#REF!,8,FALSE)="1")),"非公開",(ROUNDDOWN(L36/K36,3)))</f>
        <v>#REF!</v>
      </c>
      <c r="N36" s="13"/>
      <c r="O36" s="13"/>
      <c r="P36" s="13"/>
      <c r="Q36" s="14" t="s">
        <v>7</v>
      </c>
    </row>
    <row r="37" spans="1:17" ht="60" customHeight="1" x14ac:dyDescent="0.15">
      <c r="A37" s="22" t="e">
        <f>VLOOKUP(B37,#REF!,75,FALSE)</f>
        <v>#REF!</v>
      </c>
      <c r="B37" s="29"/>
      <c r="C37" s="23" t="e">
        <f>VLOOKUP(B37,#REF!,76,FALSE)</f>
        <v>#REF!</v>
      </c>
      <c r="D37" s="23" t="e">
        <f t="shared" si="0"/>
        <v>#REF!</v>
      </c>
      <c r="E37" s="24" t="e">
        <f>VLOOKUP(B37,#REF!,9,FALSE)&amp;CHAR(10)&amp;(DBCS(VLOOKUP(B37,#REF!,11,FALSE))&amp;(DBCS(VLOOKUP(B37,#REF!,10,FALSE))))</f>
        <v>#REF!</v>
      </c>
      <c r="F37" s="24" t="e">
        <f>IF(VLOOKUP(B37,#REF!,63,FALSE)="01","航空自衛隊第２補給処調達部長　村岡　良雄","航空自衛隊第２補給処調達部長代理調達管理課長　奥山　英樹")</f>
        <v>#REF!</v>
      </c>
      <c r="G37" s="25" t="e">
        <f>DATEVALUE(VLOOKUP(B37,#REF!,21,FALSE))</f>
        <v>#REF!</v>
      </c>
      <c r="H37" s="24" t="e">
        <f>VLOOKUP(B37,#REF!,18,FALSE)&amp;CHAR(10)&amp;(VLOOKUP(B37,#REF!,19,FALSE))</f>
        <v>#REF!</v>
      </c>
      <c r="I37" s="26" t="e">
        <f>VLOOKUP(H37,#REF!,2,FALSE)</f>
        <v>#REF!</v>
      </c>
      <c r="J37" s="11" t="e">
        <f>IF((VLOOKUP(B37,#REF!,68,FALSE)="55"),"一般競争入札","指名競争入札")</f>
        <v>#REF!</v>
      </c>
      <c r="K37" s="27" t="e">
        <f>IF(OR((VLOOKUP(B37,#REF!,66,FALSE)="1"),(VLOOKUP(B37,#REF!,8,FALSE)="1")),"非公開",(VLOOKUP(B37,#REF!,30,"FALSE")))</f>
        <v>#REF!</v>
      </c>
      <c r="L37" s="27" t="e">
        <f>VLOOKUP(B37,#REF!,29,FALSE)</f>
        <v>#REF!</v>
      </c>
      <c r="M37" s="28" t="e">
        <f>IF(OR((VLOOKUP(B37,#REF!,66,FALSE)="1"),(VLOOKUP(B37,#REF!,8,FALSE)="1")),"非公開",(ROUNDDOWN(L37/K37,3)))</f>
        <v>#REF!</v>
      </c>
      <c r="N37" s="13"/>
      <c r="O37" s="13"/>
      <c r="P37" s="13"/>
      <c r="Q37" s="14" t="s">
        <v>7</v>
      </c>
    </row>
    <row r="38" spans="1:17" ht="60" customHeight="1" x14ac:dyDescent="0.15">
      <c r="A38" s="22" t="e">
        <f>VLOOKUP(B38,#REF!,75,FALSE)</f>
        <v>#REF!</v>
      </c>
      <c r="B38" s="29"/>
      <c r="C38" s="23" t="e">
        <f>VLOOKUP(B38,#REF!,76,FALSE)</f>
        <v>#REF!</v>
      </c>
      <c r="D38" s="23" t="e">
        <f t="shared" si="0"/>
        <v>#REF!</v>
      </c>
      <c r="E38" s="24" t="e">
        <f>VLOOKUP(B38,#REF!,9,FALSE)&amp;CHAR(10)&amp;(DBCS(VLOOKUP(B38,#REF!,11,FALSE))&amp;(DBCS(VLOOKUP(B38,#REF!,10,FALSE))))</f>
        <v>#REF!</v>
      </c>
      <c r="F38" s="24" t="e">
        <f>IF(VLOOKUP(B38,#REF!,63,FALSE)="01","航空自衛隊第２補給処調達部長　村岡　良雄","航空自衛隊第２補給処調達部長代理調達管理課長　奥山　英樹")</f>
        <v>#REF!</v>
      </c>
      <c r="G38" s="25" t="e">
        <f>DATEVALUE(VLOOKUP(B38,#REF!,21,FALSE))</f>
        <v>#REF!</v>
      </c>
      <c r="H38" s="24" t="e">
        <f>VLOOKUP(B38,#REF!,18,FALSE)&amp;CHAR(10)&amp;(VLOOKUP(B38,#REF!,19,FALSE))</f>
        <v>#REF!</v>
      </c>
      <c r="I38" s="26" t="e">
        <f>VLOOKUP(H38,#REF!,2,FALSE)</f>
        <v>#REF!</v>
      </c>
      <c r="J38" s="11" t="e">
        <f>IF((VLOOKUP(B38,#REF!,68,FALSE)="55"),"一般競争入札","指名競争入札")</f>
        <v>#REF!</v>
      </c>
      <c r="K38" s="27" t="e">
        <f>IF(OR((VLOOKUP(B38,#REF!,66,FALSE)="1"),(VLOOKUP(B38,#REF!,8,FALSE)="1")),"非公開",(VLOOKUP(B38,#REF!,30,"FALSE")))</f>
        <v>#REF!</v>
      </c>
      <c r="L38" s="27" t="e">
        <f>VLOOKUP(B38,#REF!,29,FALSE)</f>
        <v>#REF!</v>
      </c>
      <c r="M38" s="28" t="e">
        <f>IF(OR((VLOOKUP(B38,#REF!,66,FALSE)="1"),(VLOOKUP(B38,#REF!,8,FALSE)="1")),"非公開",(ROUNDDOWN(L38/K38,3)))</f>
        <v>#REF!</v>
      </c>
      <c r="N38" s="13"/>
      <c r="O38" s="13"/>
      <c r="P38" s="13"/>
      <c r="Q38" s="14" t="s">
        <v>7</v>
      </c>
    </row>
    <row r="39" spans="1:17" ht="60" customHeight="1" x14ac:dyDescent="0.15">
      <c r="A39" s="22" t="e">
        <f>VLOOKUP(B39,#REF!,75,FALSE)</f>
        <v>#REF!</v>
      </c>
      <c r="B39" s="29"/>
      <c r="C39" s="23" t="e">
        <f>VLOOKUP(B39,#REF!,76,FALSE)</f>
        <v>#REF!</v>
      </c>
      <c r="D39" s="23" t="e">
        <f t="shared" si="0"/>
        <v>#REF!</v>
      </c>
      <c r="E39" s="24" t="e">
        <f>VLOOKUP(B39,#REF!,9,FALSE)&amp;CHAR(10)&amp;(DBCS(VLOOKUP(B39,#REF!,11,FALSE))&amp;(DBCS(VLOOKUP(B39,#REF!,10,FALSE))))</f>
        <v>#REF!</v>
      </c>
      <c r="F39" s="24" t="e">
        <f>IF(VLOOKUP(B39,#REF!,63,FALSE)="01","航空自衛隊第２補給処調達部長　村岡　良雄","航空自衛隊第２補給処調達部長代理調達管理課長　奥山　英樹")</f>
        <v>#REF!</v>
      </c>
      <c r="G39" s="25" t="e">
        <f>DATEVALUE(VLOOKUP(B39,#REF!,21,FALSE))</f>
        <v>#REF!</v>
      </c>
      <c r="H39" s="24" t="e">
        <f>VLOOKUP(B39,#REF!,18,FALSE)&amp;CHAR(10)&amp;(VLOOKUP(B39,#REF!,19,FALSE))</f>
        <v>#REF!</v>
      </c>
      <c r="I39" s="26" t="e">
        <f>VLOOKUP(H39,#REF!,2,FALSE)</f>
        <v>#REF!</v>
      </c>
      <c r="J39" s="11" t="e">
        <f>IF((VLOOKUP(B39,#REF!,68,FALSE)="55"),"一般競争入札","指名競争入札")</f>
        <v>#REF!</v>
      </c>
      <c r="K39" s="27" t="e">
        <f>IF(OR((VLOOKUP(B39,#REF!,66,FALSE)="1"),(VLOOKUP(B39,#REF!,8,FALSE)="1")),"非公開",(VLOOKUP(B39,#REF!,30,"FALSE")))</f>
        <v>#REF!</v>
      </c>
      <c r="L39" s="27" t="e">
        <f>VLOOKUP(B39,#REF!,29,FALSE)</f>
        <v>#REF!</v>
      </c>
      <c r="M39" s="28" t="e">
        <f>IF(OR((VLOOKUP(B39,#REF!,66,FALSE)="1"),(VLOOKUP(B39,#REF!,8,FALSE)="1")),"非公開",(ROUNDDOWN(L39/K39,3)))</f>
        <v>#REF!</v>
      </c>
      <c r="N39" s="13"/>
      <c r="O39" s="13"/>
      <c r="P39" s="13"/>
      <c r="Q39" s="14" t="s">
        <v>7</v>
      </c>
    </row>
    <row r="40" spans="1:17" ht="60" customHeight="1" x14ac:dyDescent="0.15">
      <c r="A40" s="22" t="e">
        <f>VLOOKUP(B40,#REF!,75,FALSE)</f>
        <v>#REF!</v>
      </c>
      <c r="B40" s="29"/>
      <c r="C40" s="23" t="e">
        <f>VLOOKUP(B40,#REF!,76,FALSE)</f>
        <v>#REF!</v>
      </c>
      <c r="D40" s="23" t="e">
        <f t="shared" si="0"/>
        <v>#REF!</v>
      </c>
      <c r="E40" s="24" t="e">
        <f>VLOOKUP(B40,#REF!,9,FALSE)&amp;CHAR(10)&amp;(DBCS(VLOOKUP(B40,#REF!,11,FALSE))&amp;(DBCS(VLOOKUP(B40,#REF!,10,FALSE))))</f>
        <v>#REF!</v>
      </c>
      <c r="F40" s="24" t="e">
        <f>IF(VLOOKUP(B40,#REF!,63,FALSE)="01","航空自衛隊第２補給処調達部長　村岡　良雄","航空自衛隊第２補給処調達部長代理調達管理課長　奥山　英樹")</f>
        <v>#REF!</v>
      </c>
      <c r="G40" s="25" t="e">
        <f>DATEVALUE(VLOOKUP(B40,#REF!,21,FALSE))</f>
        <v>#REF!</v>
      </c>
      <c r="H40" s="24" t="e">
        <f>VLOOKUP(B40,#REF!,18,FALSE)&amp;CHAR(10)&amp;(VLOOKUP(B40,#REF!,19,FALSE))</f>
        <v>#REF!</v>
      </c>
      <c r="I40" s="26" t="e">
        <f>VLOOKUP(H40,#REF!,2,FALSE)</f>
        <v>#REF!</v>
      </c>
      <c r="J40" s="11" t="e">
        <f>IF((VLOOKUP(B40,#REF!,68,FALSE)="55"),"一般競争入札","指名競争入札")</f>
        <v>#REF!</v>
      </c>
      <c r="K40" s="27" t="e">
        <f>IF(OR((VLOOKUP(B40,#REF!,66,FALSE)="1"),(VLOOKUP(B40,#REF!,8,FALSE)="1")),"非公開",(VLOOKUP(B40,#REF!,30,"FALSE")))</f>
        <v>#REF!</v>
      </c>
      <c r="L40" s="27" t="e">
        <f>VLOOKUP(B40,#REF!,29,FALSE)</f>
        <v>#REF!</v>
      </c>
      <c r="M40" s="28" t="e">
        <f>IF(OR((VLOOKUP(B40,#REF!,66,FALSE)="1"),(VLOOKUP(B40,#REF!,8,FALSE)="1")),"非公開",(ROUNDDOWN(L40/K40,3)))</f>
        <v>#REF!</v>
      </c>
      <c r="N40" s="13"/>
      <c r="O40" s="13"/>
      <c r="P40" s="13"/>
      <c r="Q40" s="14" t="s">
        <v>7</v>
      </c>
    </row>
    <row r="41" spans="1:17" ht="60" customHeight="1" x14ac:dyDescent="0.15">
      <c r="A41" s="22" t="e">
        <f>VLOOKUP(B41,#REF!,75,FALSE)</f>
        <v>#REF!</v>
      </c>
      <c r="B41" s="29"/>
      <c r="C41" s="23" t="e">
        <f>VLOOKUP(B41,#REF!,76,FALSE)</f>
        <v>#REF!</v>
      </c>
      <c r="D41" s="23" t="e">
        <f t="shared" si="0"/>
        <v>#REF!</v>
      </c>
      <c r="E41" s="24" t="e">
        <f>VLOOKUP(B41,#REF!,9,FALSE)&amp;CHAR(10)&amp;(DBCS(VLOOKUP(B41,#REF!,11,FALSE))&amp;(DBCS(VLOOKUP(B41,#REF!,10,FALSE))))</f>
        <v>#REF!</v>
      </c>
      <c r="F41" s="24" t="e">
        <f>IF(VLOOKUP(B41,#REF!,63,FALSE)="01","航空自衛隊第２補給処調達部長　村岡　良雄","航空自衛隊第２補給処調達部長代理調達管理課長　奥山　英樹")</f>
        <v>#REF!</v>
      </c>
      <c r="G41" s="25" t="e">
        <f>DATEVALUE(VLOOKUP(B41,#REF!,21,FALSE))</f>
        <v>#REF!</v>
      </c>
      <c r="H41" s="24" t="e">
        <f>VLOOKUP(B41,#REF!,18,FALSE)&amp;CHAR(10)&amp;(VLOOKUP(B41,#REF!,19,FALSE))</f>
        <v>#REF!</v>
      </c>
      <c r="I41" s="26" t="e">
        <f>VLOOKUP(H41,#REF!,2,FALSE)</f>
        <v>#REF!</v>
      </c>
      <c r="J41" s="11" t="e">
        <f>IF((VLOOKUP(B41,#REF!,68,FALSE)="55"),"一般競争入札","指名競争入札")</f>
        <v>#REF!</v>
      </c>
      <c r="K41" s="27" t="e">
        <f>IF(OR((VLOOKUP(B41,#REF!,66,FALSE)="1"),(VLOOKUP(B41,#REF!,8,FALSE)="1")),"非公開",(VLOOKUP(B41,#REF!,30,"FALSE")))</f>
        <v>#REF!</v>
      </c>
      <c r="L41" s="27" t="e">
        <f>VLOOKUP(B41,#REF!,29,FALSE)</f>
        <v>#REF!</v>
      </c>
      <c r="M41" s="28" t="e">
        <f>IF(OR((VLOOKUP(B41,#REF!,66,FALSE)="1"),(VLOOKUP(B41,#REF!,8,FALSE)="1")),"非公開",(ROUNDDOWN(L41/K41,3)))</f>
        <v>#REF!</v>
      </c>
      <c r="N41" s="13"/>
      <c r="O41" s="13"/>
      <c r="P41" s="13"/>
      <c r="Q41" s="14" t="s">
        <v>7</v>
      </c>
    </row>
    <row r="42" spans="1:17" ht="60" customHeight="1" x14ac:dyDescent="0.15">
      <c r="A42" s="22" t="e">
        <f>VLOOKUP(B42,#REF!,75,FALSE)</f>
        <v>#REF!</v>
      </c>
      <c r="B42" s="29"/>
      <c r="C42" s="23" t="e">
        <f>VLOOKUP(B42,#REF!,76,FALSE)</f>
        <v>#REF!</v>
      </c>
      <c r="D42" s="23" t="e">
        <f t="shared" si="0"/>
        <v>#REF!</v>
      </c>
      <c r="E42" s="24" t="e">
        <f>VLOOKUP(B42,#REF!,9,FALSE)&amp;CHAR(10)&amp;(DBCS(VLOOKUP(B42,#REF!,11,FALSE))&amp;(DBCS(VLOOKUP(B42,#REF!,10,FALSE))))</f>
        <v>#REF!</v>
      </c>
      <c r="F42" s="24" t="e">
        <f>IF(VLOOKUP(B42,#REF!,63,FALSE)="01","航空自衛隊第２補給処調達部長　村岡　良雄","航空自衛隊第２補給処調達部長代理調達管理課長　奥山　英樹")</f>
        <v>#REF!</v>
      </c>
      <c r="G42" s="25" t="e">
        <f>DATEVALUE(VLOOKUP(B42,#REF!,21,FALSE))</f>
        <v>#REF!</v>
      </c>
      <c r="H42" s="24" t="e">
        <f>VLOOKUP(B42,#REF!,18,FALSE)&amp;CHAR(10)&amp;(VLOOKUP(B42,#REF!,19,FALSE))</f>
        <v>#REF!</v>
      </c>
      <c r="I42" s="26" t="e">
        <f>VLOOKUP(H42,#REF!,2,FALSE)</f>
        <v>#REF!</v>
      </c>
      <c r="J42" s="11" t="e">
        <f>IF((VLOOKUP(B42,#REF!,68,FALSE)="55"),"一般競争入札","指名競争入札")</f>
        <v>#REF!</v>
      </c>
      <c r="K42" s="27" t="e">
        <f>IF(OR((VLOOKUP(B42,#REF!,66,FALSE)="1"),(VLOOKUP(B42,#REF!,8,FALSE)="1")),"非公開",(VLOOKUP(B42,#REF!,30,"FALSE")))</f>
        <v>#REF!</v>
      </c>
      <c r="L42" s="27" t="e">
        <f>VLOOKUP(B42,#REF!,29,FALSE)</f>
        <v>#REF!</v>
      </c>
      <c r="M42" s="28" t="e">
        <f>IF(OR((VLOOKUP(B42,#REF!,66,FALSE)="1"),(VLOOKUP(B42,#REF!,8,FALSE)="1")),"非公開",(ROUNDDOWN(L42/K42,3)))</f>
        <v>#REF!</v>
      </c>
      <c r="N42" s="13"/>
      <c r="O42" s="13"/>
      <c r="P42" s="13"/>
      <c r="Q42" s="14" t="s">
        <v>7</v>
      </c>
    </row>
    <row r="43" spans="1:17" ht="60" customHeight="1" x14ac:dyDescent="0.15">
      <c r="A43" s="22" t="e">
        <f>VLOOKUP(B43,#REF!,75,FALSE)</f>
        <v>#REF!</v>
      </c>
      <c r="B43" s="29"/>
      <c r="C43" s="23" t="e">
        <f>VLOOKUP(B43,#REF!,76,FALSE)</f>
        <v>#REF!</v>
      </c>
      <c r="D43" s="23" t="e">
        <f t="shared" si="0"/>
        <v>#REF!</v>
      </c>
      <c r="E43" s="24" t="e">
        <f>VLOOKUP(B43,#REF!,9,FALSE)&amp;CHAR(10)&amp;(DBCS(VLOOKUP(B43,#REF!,11,FALSE))&amp;(DBCS(VLOOKUP(B43,#REF!,10,FALSE))))</f>
        <v>#REF!</v>
      </c>
      <c r="F43" s="24" t="e">
        <f>IF(VLOOKUP(B43,#REF!,63,FALSE)="01","航空自衛隊第２補給処調達部長　村岡　良雄","航空自衛隊第２補給処調達部長代理調達管理課長　奥山　英樹")</f>
        <v>#REF!</v>
      </c>
      <c r="G43" s="25" t="e">
        <f>DATEVALUE(VLOOKUP(B43,#REF!,21,FALSE))</f>
        <v>#REF!</v>
      </c>
      <c r="H43" s="24" t="e">
        <f>VLOOKUP(B43,#REF!,18,FALSE)&amp;CHAR(10)&amp;(VLOOKUP(B43,#REF!,19,FALSE))</f>
        <v>#REF!</v>
      </c>
      <c r="I43" s="26" t="e">
        <f>VLOOKUP(H43,#REF!,2,FALSE)</f>
        <v>#REF!</v>
      </c>
      <c r="J43" s="11" t="e">
        <f>IF((VLOOKUP(B43,#REF!,68,FALSE)="55"),"一般競争入札","指名競争入札")</f>
        <v>#REF!</v>
      </c>
      <c r="K43" s="27" t="e">
        <f>IF(OR((VLOOKUP(B43,#REF!,66,FALSE)="1"),(VLOOKUP(B43,#REF!,8,FALSE)="1")),"非公開",(VLOOKUP(B43,#REF!,30,"FALSE")))</f>
        <v>#REF!</v>
      </c>
      <c r="L43" s="27" t="e">
        <f>VLOOKUP(B43,#REF!,29,FALSE)</f>
        <v>#REF!</v>
      </c>
      <c r="M43" s="28" t="e">
        <f>IF(OR((VLOOKUP(B43,#REF!,66,FALSE)="1"),(VLOOKUP(B43,#REF!,8,FALSE)="1")),"非公開",(ROUNDDOWN(L43/K43,3)))</f>
        <v>#REF!</v>
      </c>
      <c r="N43" s="13"/>
      <c r="O43" s="13"/>
      <c r="P43" s="13"/>
      <c r="Q43" s="14" t="s">
        <v>7</v>
      </c>
    </row>
    <row r="44" spans="1:17" ht="60" customHeight="1" x14ac:dyDescent="0.15">
      <c r="A44" s="22" t="e">
        <f>VLOOKUP(B44,#REF!,75,FALSE)</f>
        <v>#REF!</v>
      </c>
      <c r="B44" s="29"/>
      <c r="C44" s="23" t="e">
        <f>VLOOKUP(B44,#REF!,76,FALSE)</f>
        <v>#REF!</v>
      </c>
      <c r="D44" s="23" t="e">
        <f t="shared" si="0"/>
        <v>#REF!</v>
      </c>
      <c r="E44" s="24" t="e">
        <f>VLOOKUP(B44,#REF!,9,FALSE)&amp;CHAR(10)&amp;(DBCS(VLOOKUP(B44,#REF!,11,FALSE))&amp;(DBCS(VLOOKUP(B44,#REF!,10,FALSE))))</f>
        <v>#REF!</v>
      </c>
      <c r="F44" s="24" t="e">
        <f>IF(VLOOKUP(B44,#REF!,63,FALSE)="01","航空自衛隊第２補給処調達部長　村岡　良雄","航空自衛隊第２補給処調達部長代理調達管理課長　奥山　英樹")</f>
        <v>#REF!</v>
      </c>
      <c r="G44" s="25" t="e">
        <f>DATEVALUE(VLOOKUP(B44,#REF!,21,FALSE))</f>
        <v>#REF!</v>
      </c>
      <c r="H44" s="24" t="e">
        <f>VLOOKUP(B44,#REF!,18,FALSE)&amp;CHAR(10)&amp;(VLOOKUP(B44,#REF!,19,FALSE))</f>
        <v>#REF!</v>
      </c>
      <c r="I44" s="26" t="e">
        <f>VLOOKUP(H44,#REF!,2,FALSE)</f>
        <v>#REF!</v>
      </c>
      <c r="J44" s="11" t="e">
        <f>IF((VLOOKUP(B44,#REF!,68,FALSE)="55"),"一般競争入札","指名競争入札")</f>
        <v>#REF!</v>
      </c>
      <c r="K44" s="27" t="e">
        <f>IF(OR((VLOOKUP(B44,#REF!,66,FALSE)="1"),(VLOOKUP(B44,#REF!,8,FALSE)="1")),"非公開",(VLOOKUP(B44,#REF!,30,"FALSE")))</f>
        <v>#REF!</v>
      </c>
      <c r="L44" s="27" t="e">
        <f>VLOOKUP(B44,#REF!,29,FALSE)</f>
        <v>#REF!</v>
      </c>
      <c r="M44" s="28" t="e">
        <f>IF(OR((VLOOKUP(B44,#REF!,66,FALSE)="1"),(VLOOKUP(B44,#REF!,8,FALSE)="1")),"非公開",(ROUNDDOWN(L44/K44,3)))</f>
        <v>#REF!</v>
      </c>
      <c r="N44" s="13"/>
      <c r="O44" s="13"/>
      <c r="P44" s="13"/>
      <c r="Q44" s="14" t="s">
        <v>7</v>
      </c>
    </row>
    <row r="45" spans="1:17" ht="60" customHeight="1" x14ac:dyDescent="0.15">
      <c r="A45" s="22" t="e">
        <f>VLOOKUP(B45,#REF!,75,FALSE)</f>
        <v>#REF!</v>
      </c>
      <c r="B45" s="29"/>
      <c r="C45" s="23" t="e">
        <f>VLOOKUP(B45,#REF!,76,FALSE)</f>
        <v>#REF!</v>
      </c>
      <c r="D45" s="23" t="e">
        <f t="shared" si="0"/>
        <v>#REF!</v>
      </c>
      <c r="E45" s="24" t="e">
        <f>VLOOKUP(B45,#REF!,9,FALSE)&amp;CHAR(10)&amp;(DBCS(VLOOKUP(B45,#REF!,11,FALSE))&amp;(DBCS(VLOOKUP(B45,#REF!,10,FALSE))))</f>
        <v>#REF!</v>
      </c>
      <c r="F45" s="24" t="e">
        <f>IF(VLOOKUP(B45,#REF!,63,FALSE)="01","航空自衛隊第２補給処調達部長　村岡　良雄","航空自衛隊第２補給処調達部長代理調達管理課長　奥山　英樹")</f>
        <v>#REF!</v>
      </c>
      <c r="G45" s="25" t="e">
        <f>DATEVALUE(VLOOKUP(B45,#REF!,21,FALSE))</f>
        <v>#REF!</v>
      </c>
      <c r="H45" s="24" t="e">
        <f>VLOOKUP(B45,#REF!,18,FALSE)&amp;CHAR(10)&amp;(VLOOKUP(B45,#REF!,19,FALSE))</f>
        <v>#REF!</v>
      </c>
      <c r="I45" s="26" t="e">
        <f>VLOOKUP(H45,#REF!,2,FALSE)</f>
        <v>#REF!</v>
      </c>
      <c r="J45" s="11" t="e">
        <f>IF((VLOOKUP(B45,#REF!,68,FALSE)="55"),"一般競争入札","指名競争入札")</f>
        <v>#REF!</v>
      </c>
      <c r="K45" s="27" t="e">
        <f>IF(OR((VLOOKUP(B45,#REF!,66,FALSE)="1"),(VLOOKUP(B45,#REF!,8,FALSE)="1")),"非公開",(VLOOKUP(B45,#REF!,30,"FALSE")))</f>
        <v>#REF!</v>
      </c>
      <c r="L45" s="27" t="e">
        <f>VLOOKUP(B45,#REF!,29,FALSE)</f>
        <v>#REF!</v>
      </c>
      <c r="M45" s="28" t="e">
        <f>IF(OR((VLOOKUP(B45,#REF!,66,FALSE)="1"),(VLOOKUP(B45,#REF!,8,FALSE)="1")),"非公開",(ROUNDDOWN(L45/K45,3)))</f>
        <v>#REF!</v>
      </c>
      <c r="N45" s="13"/>
      <c r="O45" s="13"/>
      <c r="P45" s="13"/>
      <c r="Q45" s="14" t="s">
        <v>7</v>
      </c>
    </row>
    <row r="46" spans="1:17" ht="60" customHeight="1" x14ac:dyDescent="0.15">
      <c r="A46" s="22" t="e">
        <f>VLOOKUP(B46,#REF!,75,FALSE)</f>
        <v>#REF!</v>
      </c>
      <c r="B46" s="29"/>
      <c r="C46" s="23" t="e">
        <f>VLOOKUP(B46,#REF!,76,FALSE)</f>
        <v>#REF!</v>
      </c>
      <c r="D46" s="23" t="e">
        <f t="shared" si="0"/>
        <v>#REF!</v>
      </c>
      <c r="E46" s="24" t="e">
        <f>VLOOKUP(B46,#REF!,9,FALSE)&amp;CHAR(10)&amp;(DBCS(VLOOKUP(B46,#REF!,11,FALSE))&amp;(DBCS(VLOOKUP(B46,#REF!,10,FALSE))))</f>
        <v>#REF!</v>
      </c>
      <c r="F46" s="24" t="e">
        <f>IF(VLOOKUP(B46,#REF!,63,FALSE)="01","航空自衛隊第２補給処調達部長　村岡　良雄","航空自衛隊第２補給処調達部長代理調達管理課長　奥山　英樹")</f>
        <v>#REF!</v>
      </c>
      <c r="G46" s="25" t="e">
        <f>DATEVALUE(VLOOKUP(B46,#REF!,21,FALSE))</f>
        <v>#REF!</v>
      </c>
      <c r="H46" s="24" t="e">
        <f>VLOOKUP(B46,#REF!,18,FALSE)&amp;CHAR(10)&amp;(VLOOKUP(B46,#REF!,19,FALSE))</f>
        <v>#REF!</v>
      </c>
      <c r="I46" s="26" t="e">
        <f>VLOOKUP(H46,#REF!,2,FALSE)</f>
        <v>#REF!</v>
      </c>
      <c r="J46" s="11" t="e">
        <f>IF((VLOOKUP(B46,#REF!,68,FALSE)="55"),"一般競争入札","指名競争入札")</f>
        <v>#REF!</v>
      </c>
      <c r="K46" s="27" t="e">
        <f>IF(OR((VLOOKUP(B46,#REF!,66,FALSE)="1"),(VLOOKUP(B46,#REF!,8,FALSE)="1")),"非公開",(VLOOKUP(B46,#REF!,30,"FALSE")))</f>
        <v>#REF!</v>
      </c>
      <c r="L46" s="27" t="e">
        <f>VLOOKUP(B46,#REF!,29,FALSE)</f>
        <v>#REF!</v>
      </c>
      <c r="M46" s="28" t="e">
        <f>IF(OR((VLOOKUP(B46,#REF!,66,FALSE)="1"),(VLOOKUP(B46,#REF!,8,FALSE)="1")),"非公開",(ROUNDDOWN(L46/K46,3)))</f>
        <v>#REF!</v>
      </c>
      <c r="N46" s="13"/>
      <c r="O46" s="13"/>
      <c r="P46" s="13"/>
      <c r="Q46" s="14" t="s">
        <v>7</v>
      </c>
    </row>
    <row r="47" spans="1:17" ht="60" customHeight="1" x14ac:dyDescent="0.15">
      <c r="A47" s="22" t="e">
        <f>VLOOKUP(B47,#REF!,75,FALSE)</f>
        <v>#REF!</v>
      </c>
      <c r="B47" s="29"/>
      <c r="C47" s="23" t="e">
        <f>VLOOKUP(B47,#REF!,76,FALSE)</f>
        <v>#REF!</v>
      </c>
      <c r="D47" s="23" t="e">
        <f t="shared" si="0"/>
        <v>#REF!</v>
      </c>
      <c r="E47" s="24" t="e">
        <f>VLOOKUP(B47,#REF!,9,FALSE)&amp;CHAR(10)&amp;(DBCS(VLOOKUP(B47,#REF!,11,FALSE))&amp;(DBCS(VLOOKUP(B47,#REF!,10,FALSE))))</f>
        <v>#REF!</v>
      </c>
      <c r="F47" s="24" t="e">
        <f>IF(VLOOKUP(B47,#REF!,63,FALSE)="01","航空自衛隊第２補給処調達部長　村岡　良雄","航空自衛隊第２補給処調達部長代理調達管理課長　奥山　英樹")</f>
        <v>#REF!</v>
      </c>
      <c r="G47" s="25" t="e">
        <f>DATEVALUE(VLOOKUP(B47,#REF!,21,FALSE))</f>
        <v>#REF!</v>
      </c>
      <c r="H47" s="24" t="e">
        <f>VLOOKUP(B47,#REF!,18,FALSE)&amp;CHAR(10)&amp;(VLOOKUP(B47,#REF!,19,FALSE))</f>
        <v>#REF!</v>
      </c>
      <c r="I47" s="26" t="e">
        <f>VLOOKUP(H47,#REF!,2,FALSE)</f>
        <v>#REF!</v>
      </c>
      <c r="J47" s="11" t="e">
        <f>IF((VLOOKUP(B47,#REF!,68,FALSE)="55"),"一般競争入札","指名競争入札")</f>
        <v>#REF!</v>
      </c>
      <c r="K47" s="27" t="e">
        <f>IF(OR((VLOOKUP(B47,#REF!,66,FALSE)="1"),(VLOOKUP(B47,#REF!,8,FALSE)="1")),"非公開",(VLOOKUP(B47,#REF!,30,"FALSE")))</f>
        <v>#REF!</v>
      </c>
      <c r="L47" s="27" t="e">
        <f>VLOOKUP(B47,#REF!,29,FALSE)</f>
        <v>#REF!</v>
      </c>
      <c r="M47" s="28" t="e">
        <f>IF(OR((VLOOKUP(B47,#REF!,66,FALSE)="1"),(VLOOKUP(B47,#REF!,8,FALSE)="1")),"非公開",(ROUNDDOWN(L47/K47,3)))</f>
        <v>#REF!</v>
      </c>
      <c r="N47" s="13"/>
      <c r="O47" s="13"/>
      <c r="P47" s="13"/>
      <c r="Q47" s="14" t="s">
        <v>7</v>
      </c>
    </row>
    <row r="48" spans="1:17" ht="60" customHeight="1" x14ac:dyDescent="0.15">
      <c r="A48" s="22" t="e">
        <f>VLOOKUP(B48,#REF!,75,FALSE)</f>
        <v>#REF!</v>
      </c>
      <c r="B48" s="29"/>
      <c r="C48" s="23" t="e">
        <f>VLOOKUP(B48,#REF!,76,FALSE)</f>
        <v>#REF!</v>
      </c>
      <c r="D48" s="23" t="e">
        <f t="shared" si="0"/>
        <v>#REF!</v>
      </c>
      <c r="E48" s="24" t="e">
        <f>VLOOKUP(B48,#REF!,9,FALSE)&amp;CHAR(10)&amp;(DBCS(VLOOKUP(B48,#REF!,11,FALSE))&amp;(DBCS(VLOOKUP(B48,#REF!,10,FALSE))))</f>
        <v>#REF!</v>
      </c>
      <c r="F48" s="24" t="e">
        <f>IF(VLOOKUP(B48,#REF!,63,FALSE)="01","航空自衛隊第２補給処調達部長　村岡　良雄","航空自衛隊第２補給処調達部長代理調達管理課長　奥山　英樹")</f>
        <v>#REF!</v>
      </c>
      <c r="G48" s="25" t="e">
        <f>DATEVALUE(VLOOKUP(B48,#REF!,21,FALSE))</f>
        <v>#REF!</v>
      </c>
      <c r="H48" s="24" t="e">
        <f>VLOOKUP(B48,#REF!,18,FALSE)&amp;CHAR(10)&amp;(VLOOKUP(B48,#REF!,19,FALSE))</f>
        <v>#REF!</v>
      </c>
      <c r="I48" s="26" t="e">
        <f>VLOOKUP(H48,#REF!,2,FALSE)</f>
        <v>#REF!</v>
      </c>
      <c r="J48" s="11" t="e">
        <f>IF((VLOOKUP(B48,#REF!,68,FALSE)="55"),"一般競争入札","指名競争入札")</f>
        <v>#REF!</v>
      </c>
      <c r="K48" s="27" t="e">
        <f>IF(OR((VLOOKUP(B48,#REF!,66,FALSE)="1"),(VLOOKUP(B48,#REF!,8,FALSE)="1")),"非公開",(VLOOKUP(B48,#REF!,30,"FALSE")))</f>
        <v>#REF!</v>
      </c>
      <c r="L48" s="27" t="e">
        <f>VLOOKUP(B48,#REF!,29,FALSE)</f>
        <v>#REF!</v>
      </c>
      <c r="M48" s="28" t="e">
        <f>IF(OR((VLOOKUP(B48,#REF!,66,FALSE)="1"),(VLOOKUP(B48,#REF!,8,FALSE)="1")),"非公開",(ROUNDDOWN(L48/K48,3)))</f>
        <v>#REF!</v>
      </c>
      <c r="N48" s="13"/>
      <c r="O48" s="13"/>
      <c r="P48" s="13"/>
      <c r="Q48" s="14" t="s">
        <v>7</v>
      </c>
    </row>
    <row r="49" spans="1:17" ht="60" customHeight="1" x14ac:dyDescent="0.15">
      <c r="A49" s="22" t="e">
        <f>VLOOKUP(B49,#REF!,75,FALSE)</f>
        <v>#REF!</v>
      </c>
      <c r="B49" s="29"/>
      <c r="C49" s="23" t="e">
        <f>VLOOKUP(B49,#REF!,76,FALSE)</f>
        <v>#REF!</v>
      </c>
      <c r="D49" s="23" t="e">
        <f t="shared" si="0"/>
        <v>#REF!</v>
      </c>
      <c r="E49" s="24" t="e">
        <f>VLOOKUP(B49,#REF!,9,FALSE)&amp;CHAR(10)&amp;(DBCS(VLOOKUP(B49,#REF!,11,FALSE))&amp;(DBCS(VLOOKUP(B49,#REF!,10,FALSE))))</f>
        <v>#REF!</v>
      </c>
      <c r="F49" s="24" t="e">
        <f>IF(VLOOKUP(B49,#REF!,63,FALSE)="01","航空自衛隊第２補給処調達部長　村岡　良雄","航空自衛隊第２補給処調達部長代理調達管理課長　奥山　英樹")</f>
        <v>#REF!</v>
      </c>
      <c r="G49" s="25" t="e">
        <f>DATEVALUE(VLOOKUP(B49,#REF!,21,FALSE))</f>
        <v>#REF!</v>
      </c>
      <c r="H49" s="24" t="e">
        <f>VLOOKUP(B49,#REF!,18,FALSE)&amp;CHAR(10)&amp;(VLOOKUP(B49,#REF!,19,FALSE))</f>
        <v>#REF!</v>
      </c>
      <c r="I49" s="26" t="e">
        <f>VLOOKUP(H49,#REF!,2,FALSE)</f>
        <v>#REF!</v>
      </c>
      <c r="J49" s="11" t="e">
        <f>IF((VLOOKUP(B49,#REF!,68,FALSE)="55"),"一般競争入札","指名競争入札")</f>
        <v>#REF!</v>
      </c>
      <c r="K49" s="27" t="e">
        <f>IF(OR((VLOOKUP(B49,#REF!,66,FALSE)="1"),(VLOOKUP(B49,#REF!,8,FALSE)="1")),"非公開",(VLOOKUP(B49,#REF!,30,"FALSE")))</f>
        <v>#REF!</v>
      </c>
      <c r="L49" s="27" t="e">
        <f>VLOOKUP(B49,#REF!,29,FALSE)</f>
        <v>#REF!</v>
      </c>
      <c r="M49" s="28" t="e">
        <f>IF(OR((VLOOKUP(B49,#REF!,66,FALSE)="1"),(VLOOKUP(B49,#REF!,8,FALSE)="1")),"非公開",(ROUNDDOWN(L49/K49,3)))</f>
        <v>#REF!</v>
      </c>
      <c r="N49" s="13"/>
      <c r="O49" s="13"/>
      <c r="P49" s="13"/>
      <c r="Q49" s="14" t="s">
        <v>7</v>
      </c>
    </row>
    <row r="50" spans="1:17" ht="60" customHeight="1" x14ac:dyDescent="0.15">
      <c r="A50" s="22" t="e">
        <f>VLOOKUP(B50,#REF!,75,FALSE)</f>
        <v>#REF!</v>
      </c>
      <c r="B50" s="29"/>
      <c r="C50" s="23" t="e">
        <f>VLOOKUP(B50,#REF!,76,FALSE)</f>
        <v>#REF!</v>
      </c>
      <c r="D50" s="23" t="e">
        <f t="shared" si="0"/>
        <v>#REF!</v>
      </c>
      <c r="E50" s="24" t="e">
        <f>VLOOKUP(B50,#REF!,9,FALSE)&amp;CHAR(10)&amp;(DBCS(VLOOKUP(B50,#REF!,11,FALSE))&amp;(DBCS(VLOOKUP(B50,#REF!,10,FALSE))))</f>
        <v>#REF!</v>
      </c>
      <c r="F50" s="24" t="e">
        <f>IF(VLOOKUP(B50,#REF!,63,FALSE)="01","航空自衛隊第２補給処調達部長　村岡　良雄","航空自衛隊第２補給処調達部長代理調達管理課長　奥山　英樹")</f>
        <v>#REF!</v>
      </c>
      <c r="G50" s="25" t="e">
        <f>DATEVALUE(VLOOKUP(B50,#REF!,21,FALSE))</f>
        <v>#REF!</v>
      </c>
      <c r="H50" s="24" t="e">
        <f>VLOOKUP(B50,#REF!,18,FALSE)&amp;CHAR(10)&amp;(VLOOKUP(B50,#REF!,19,FALSE))</f>
        <v>#REF!</v>
      </c>
      <c r="I50" s="26" t="e">
        <f>VLOOKUP(H50,#REF!,2,FALSE)</f>
        <v>#REF!</v>
      </c>
      <c r="J50" s="11" t="e">
        <f>IF((VLOOKUP(B50,#REF!,68,FALSE)="55"),"一般競争入札","指名競争入札")</f>
        <v>#REF!</v>
      </c>
      <c r="K50" s="27" t="e">
        <f>IF(OR((VLOOKUP(B50,#REF!,66,FALSE)="1"),(VLOOKUP(B50,#REF!,8,FALSE)="1")),"非公開",(VLOOKUP(B50,#REF!,30,"FALSE")))</f>
        <v>#REF!</v>
      </c>
      <c r="L50" s="27" t="e">
        <f>VLOOKUP(B50,#REF!,29,FALSE)</f>
        <v>#REF!</v>
      </c>
      <c r="M50" s="28" t="e">
        <f>IF(OR((VLOOKUP(B50,#REF!,66,FALSE)="1"),(VLOOKUP(B50,#REF!,8,FALSE)="1")),"非公開",(ROUNDDOWN(L50/K50,3)))</f>
        <v>#REF!</v>
      </c>
      <c r="N50" s="13"/>
      <c r="O50" s="13"/>
      <c r="P50" s="13"/>
      <c r="Q50" s="14" t="s">
        <v>7</v>
      </c>
    </row>
    <row r="51" spans="1:17" ht="60" customHeight="1" x14ac:dyDescent="0.15">
      <c r="A51" s="22" t="e">
        <f>VLOOKUP(B51,#REF!,75,FALSE)</f>
        <v>#REF!</v>
      </c>
      <c r="B51" s="29"/>
      <c r="C51" s="23" t="e">
        <f>VLOOKUP(B51,#REF!,76,FALSE)</f>
        <v>#REF!</v>
      </c>
      <c r="D51" s="23" t="e">
        <f t="shared" si="0"/>
        <v>#REF!</v>
      </c>
      <c r="E51" s="24" t="e">
        <f>VLOOKUP(B51,#REF!,9,FALSE)&amp;CHAR(10)&amp;(DBCS(VLOOKUP(B51,#REF!,11,FALSE))&amp;(DBCS(VLOOKUP(B51,#REF!,10,FALSE))))</f>
        <v>#REF!</v>
      </c>
      <c r="F51" s="24" t="e">
        <f>IF(VLOOKUP(B51,#REF!,63,FALSE)="01","航空自衛隊第２補給処調達部長　村岡　良雄","航空自衛隊第２補給処調達部長代理調達管理課長　奥山　英樹")</f>
        <v>#REF!</v>
      </c>
      <c r="G51" s="25" t="e">
        <f>DATEVALUE(VLOOKUP(B51,#REF!,21,FALSE))</f>
        <v>#REF!</v>
      </c>
      <c r="H51" s="24" t="e">
        <f>VLOOKUP(B51,#REF!,18,FALSE)&amp;CHAR(10)&amp;(VLOOKUP(B51,#REF!,19,FALSE))</f>
        <v>#REF!</v>
      </c>
      <c r="I51" s="26" t="e">
        <f>VLOOKUP(H51,#REF!,2,FALSE)</f>
        <v>#REF!</v>
      </c>
      <c r="J51" s="11" t="e">
        <f>IF((VLOOKUP(B51,#REF!,68,FALSE)="55"),"一般競争入札","指名競争入札")</f>
        <v>#REF!</v>
      </c>
      <c r="K51" s="27" t="e">
        <f>IF(OR((VLOOKUP(B51,#REF!,66,FALSE)="1"),(VLOOKUP(B51,#REF!,8,FALSE)="1")),"非公開",(VLOOKUP(B51,#REF!,30,"FALSE")))</f>
        <v>#REF!</v>
      </c>
      <c r="L51" s="27" t="e">
        <f>VLOOKUP(B51,#REF!,29,FALSE)</f>
        <v>#REF!</v>
      </c>
      <c r="M51" s="28" t="e">
        <f>IF(OR((VLOOKUP(B51,#REF!,66,FALSE)="1"),(VLOOKUP(B51,#REF!,8,FALSE)="1")),"非公開",(ROUNDDOWN(L51/K51,3)))</f>
        <v>#REF!</v>
      </c>
      <c r="N51" s="13"/>
      <c r="O51" s="13"/>
      <c r="P51" s="13"/>
      <c r="Q51" s="14" t="s">
        <v>7</v>
      </c>
    </row>
    <row r="52" spans="1:17" ht="60" customHeight="1" x14ac:dyDescent="0.15">
      <c r="A52" s="22" t="e">
        <f>VLOOKUP(B52,#REF!,75,FALSE)</f>
        <v>#REF!</v>
      </c>
      <c r="B52" s="29"/>
      <c r="C52" s="23" t="e">
        <f>VLOOKUP(B52,#REF!,76,FALSE)</f>
        <v>#REF!</v>
      </c>
      <c r="D52" s="23" t="e">
        <f t="shared" si="0"/>
        <v>#REF!</v>
      </c>
      <c r="E52" s="24" t="e">
        <f>VLOOKUP(B52,#REF!,9,FALSE)&amp;CHAR(10)&amp;(DBCS(VLOOKUP(B52,#REF!,11,FALSE))&amp;(DBCS(VLOOKUP(B52,#REF!,10,FALSE))))</f>
        <v>#REF!</v>
      </c>
      <c r="F52" s="24" t="e">
        <f>IF(VLOOKUP(B52,#REF!,63,FALSE)="01","航空自衛隊第２補給処調達部長　村岡　良雄","航空自衛隊第２補給処調達部長代理調達管理課長　奥山　英樹")</f>
        <v>#REF!</v>
      </c>
      <c r="G52" s="25" t="e">
        <f>DATEVALUE(VLOOKUP(B52,#REF!,21,FALSE))</f>
        <v>#REF!</v>
      </c>
      <c r="H52" s="24" t="e">
        <f>VLOOKUP(B52,#REF!,18,FALSE)&amp;CHAR(10)&amp;(VLOOKUP(B52,#REF!,19,FALSE))</f>
        <v>#REF!</v>
      </c>
      <c r="I52" s="26" t="e">
        <f>VLOOKUP(H52,#REF!,2,FALSE)</f>
        <v>#REF!</v>
      </c>
      <c r="J52" s="11" t="e">
        <f>IF((VLOOKUP(B52,#REF!,68,FALSE)="55"),"一般競争入札","指名競争入札")</f>
        <v>#REF!</v>
      </c>
      <c r="K52" s="27" t="e">
        <f>IF(OR((VLOOKUP(B52,#REF!,66,FALSE)="1"),(VLOOKUP(B52,#REF!,8,FALSE)="1")),"非公開",(VLOOKUP(B52,#REF!,30,"FALSE")))</f>
        <v>#REF!</v>
      </c>
      <c r="L52" s="27" t="e">
        <f>VLOOKUP(B52,#REF!,29,FALSE)</f>
        <v>#REF!</v>
      </c>
      <c r="M52" s="28" t="e">
        <f>IF(OR((VLOOKUP(B52,#REF!,66,FALSE)="1"),(VLOOKUP(B52,#REF!,8,FALSE)="1")),"非公開",(ROUNDDOWN(L52/K52,3)))</f>
        <v>#REF!</v>
      </c>
      <c r="N52" s="13"/>
      <c r="O52" s="13"/>
      <c r="P52" s="13"/>
      <c r="Q52" s="14" t="s">
        <v>7</v>
      </c>
    </row>
    <row r="53" spans="1:17" ht="60" customHeight="1" x14ac:dyDescent="0.15">
      <c r="A53" s="22" t="e">
        <f>VLOOKUP(B53,#REF!,75,FALSE)</f>
        <v>#REF!</v>
      </c>
      <c r="B53" s="29"/>
      <c r="C53" s="23" t="e">
        <f>VLOOKUP(B53,#REF!,76,FALSE)</f>
        <v>#REF!</v>
      </c>
      <c r="D53" s="23" t="e">
        <f t="shared" si="0"/>
        <v>#REF!</v>
      </c>
      <c r="E53" s="24" t="e">
        <f>VLOOKUP(B53,#REF!,9,FALSE)&amp;CHAR(10)&amp;(DBCS(VLOOKUP(B53,#REF!,11,FALSE))&amp;(DBCS(VLOOKUP(B53,#REF!,10,FALSE))))</f>
        <v>#REF!</v>
      </c>
      <c r="F53" s="24" t="e">
        <f>IF(VLOOKUP(B53,#REF!,63,FALSE)="01","航空自衛隊第２補給処調達部長　村岡　良雄","航空自衛隊第２補給処調達部長代理調達管理課長　奥山　英樹")</f>
        <v>#REF!</v>
      </c>
      <c r="G53" s="25" t="e">
        <f>DATEVALUE(VLOOKUP(B53,#REF!,21,FALSE))</f>
        <v>#REF!</v>
      </c>
      <c r="H53" s="24" t="e">
        <f>VLOOKUP(B53,#REF!,18,FALSE)&amp;CHAR(10)&amp;(VLOOKUP(B53,#REF!,19,FALSE))</f>
        <v>#REF!</v>
      </c>
      <c r="I53" s="26" t="e">
        <f>VLOOKUP(H53,#REF!,2,FALSE)</f>
        <v>#REF!</v>
      </c>
      <c r="J53" s="11" t="e">
        <f>IF((VLOOKUP(B53,#REF!,68,FALSE)="55"),"一般競争入札","指名競争入札")</f>
        <v>#REF!</v>
      </c>
      <c r="K53" s="27" t="e">
        <f>IF(OR((VLOOKUP(B53,#REF!,66,FALSE)="1"),(VLOOKUP(B53,#REF!,8,FALSE)="1")),"非公開",(VLOOKUP(B53,#REF!,30,"FALSE")))</f>
        <v>#REF!</v>
      </c>
      <c r="L53" s="27" t="e">
        <f>VLOOKUP(B53,#REF!,29,FALSE)</f>
        <v>#REF!</v>
      </c>
      <c r="M53" s="28" t="e">
        <f>IF(OR((VLOOKUP(B53,#REF!,66,FALSE)="1"),(VLOOKUP(B53,#REF!,8,FALSE)="1")),"非公開",(ROUNDDOWN(L53/K53,3)))</f>
        <v>#REF!</v>
      </c>
      <c r="N53" s="13"/>
      <c r="O53" s="13"/>
      <c r="P53" s="13"/>
      <c r="Q53" s="14" t="s">
        <v>7</v>
      </c>
    </row>
    <row r="54" spans="1:17" ht="60" customHeight="1" x14ac:dyDescent="0.15">
      <c r="A54" s="22" t="e">
        <f>VLOOKUP(B54,#REF!,75,FALSE)</f>
        <v>#REF!</v>
      </c>
      <c r="B54" s="29"/>
      <c r="C54" s="23" t="e">
        <f>VLOOKUP(B54,#REF!,76,FALSE)</f>
        <v>#REF!</v>
      </c>
      <c r="D54" s="23" t="e">
        <f t="shared" si="0"/>
        <v>#REF!</v>
      </c>
      <c r="E54" s="24" t="e">
        <f>VLOOKUP(B54,#REF!,9,FALSE)&amp;CHAR(10)&amp;(DBCS(VLOOKUP(B54,#REF!,11,FALSE))&amp;(DBCS(VLOOKUP(B54,#REF!,10,FALSE))))</f>
        <v>#REF!</v>
      </c>
      <c r="F54" s="24" t="e">
        <f>IF(VLOOKUP(B54,#REF!,63,FALSE)="01","航空自衛隊第２補給処調達部長　村岡　良雄","航空自衛隊第２補給処調達部長代理調達管理課長　奥山　英樹")</f>
        <v>#REF!</v>
      </c>
      <c r="G54" s="25" t="e">
        <f>DATEVALUE(VLOOKUP(B54,#REF!,21,FALSE))</f>
        <v>#REF!</v>
      </c>
      <c r="H54" s="24" t="e">
        <f>VLOOKUP(B54,#REF!,18,FALSE)&amp;CHAR(10)&amp;(VLOOKUP(B54,#REF!,19,FALSE))</f>
        <v>#REF!</v>
      </c>
      <c r="I54" s="26" t="e">
        <f>VLOOKUP(H54,#REF!,2,FALSE)</f>
        <v>#REF!</v>
      </c>
      <c r="J54" s="11" t="e">
        <f>IF((VLOOKUP(B54,#REF!,68,FALSE)="55"),"一般競争入札","指名競争入札")</f>
        <v>#REF!</v>
      </c>
      <c r="K54" s="27" t="e">
        <f>IF(OR((VLOOKUP(B54,#REF!,66,FALSE)="1"),(VLOOKUP(B54,#REF!,8,FALSE)="1")),"非公開",(VLOOKUP(B54,#REF!,30,"FALSE")))</f>
        <v>#REF!</v>
      </c>
      <c r="L54" s="27" t="e">
        <f>VLOOKUP(B54,#REF!,29,FALSE)</f>
        <v>#REF!</v>
      </c>
      <c r="M54" s="28" t="e">
        <f>IF(OR((VLOOKUP(B54,#REF!,66,FALSE)="1"),(VLOOKUP(B54,#REF!,8,FALSE)="1")),"非公開",(ROUNDDOWN(L54/K54,3)))</f>
        <v>#REF!</v>
      </c>
      <c r="N54" s="13"/>
      <c r="O54" s="13"/>
      <c r="P54" s="13"/>
      <c r="Q54" s="14" t="s">
        <v>7</v>
      </c>
    </row>
    <row r="55" spans="1:17" ht="60" customHeight="1" x14ac:dyDescent="0.15">
      <c r="A55" s="22" t="e">
        <f>VLOOKUP(B55,#REF!,75,FALSE)</f>
        <v>#REF!</v>
      </c>
      <c r="B55" s="29"/>
      <c r="C55" s="23" t="e">
        <f>VLOOKUP(B55,#REF!,76,FALSE)</f>
        <v>#REF!</v>
      </c>
      <c r="D55" s="23" t="e">
        <f t="shared" si="0"/>
        <v>#REF!</v>
      </c>
      <c r="E55" s="24" t="e">
        <f>VLOOKUP(B55,#REF!,9,FALSE)&amp;CHAR(10)&amp;(DBCS(VLOOKUP(B55,#REF!,11,FALSE))&amp;(DBCS(VLOOKUP(B55,#REF!,10,FALSE))))</f>
        <v>#REF!</v>
      </c>
      <c r="F55" s="24" t="e">
        <f>IF(VLOOKUP(B55,#REF!,63,FALSE)="01","航空自衛隊第２補給処調達部長　村岡　良雄","航空自衛隊第２補給処調達部長代理調達管理課長　奥山　英樹")</f>
        <v>#REF!</v>
      </c>
      <c r="G55" s="25" t="e">
        <f>DATEVALUE(VLOOKUP(B55,#REF!,21,FALSE))</f>
        <v>#REF!</v>
      </c>
      <c r="H55" s="24" t="e">
        <f>VLOOKUP(B55,#REF!,18,FALSE)&amp;CHAR(10)&amp;(VLOOKUP(B55,#REF!,19,FALSE))</f>
        <v>#REF!</v>
      </c>
      <c r="I55" s="26" t="e">
        <f>VLOOKUP(H55,#REF!,2,FALSE)</f>
        <v>#REF!</v>
      </c>
      <c r="J55" s="11" t="e">
        <f>IF((VLOOKUP(B55,#REF!,68,FALSE)="55"),"一般競争入札","指名競争入札")</f>
        <v>#REF!</v>
      </c>
      <c r="K55" s="27" t="e">
        <f>IF(OR((VLOOKUP(B55,#REF!,66,FALSE)="1"),(VLOOKUP(B55,#REF!,8,FALSE)="1")),"非公開",(VLOOKUP(B55,#REF!,30,"FALSE")))</f>
        <v>#REF!</v>
      </c>
      <c r="L55" s="27" t="e">
        <f>VLOOKUP(B55,#REF!,29,FALSE)</f>
        <v>#REF!</v>
      </c>
      <c r="M55" s="28" t="e">
        <f>IF(OR((VLOOKUP(B55,#REF!,66,FALSE)="1"),(VLOOKUP(B55,#REF!,8,FALSE)="1")),"非公開",(ROUNDDOWN(L55/K55,3)))</f>
        <v>#REF!</v>
      </c>
      <c r="N55" s="13"/>
      <c r="O55" s="13"/>
      <c r="P55" s="13"/>
      <c r="Q55" s="14" t="s">
        <v>7</v>
      </c>
    </row>
    <row r="56" spans="1:17" ht="60" customHeight="1" x14ac:dyDescent="0.15">
      <c r="A56" s="22" t="e">
        <f>VLOOKUP(B56,#REF!,75,FALSE)</f>
        <v>#REF!</v>
      </c>
      <c r="B56" s="29"/>
      <c r="C56" s="23" t="e">
        <f>VLOOKUP(B56,#REF!,76,FALSE)</f>
        <v>#REF!</v>
      </c>
      <c r="D56" s="23" t="e">
        <f t="shared" si="0"/>
        <v>#REF!</v>
      </c>
      <c r="E56" s="24" t="e">
        <f>VLOOKUP(B56,#REF!,9,FALSE)&amp;CHAR(10)&amp;(DBCS(VLOOKUP(B56,#REF!,11,FALSE))&amp;(DBCS(VLOOKUP(B56,#REF!,10,FALSE))))</f>
        <v>#REF!</v>
      </c>
      <c r="F56" s="24" t="e">
        <f>IF(VLOOKUP(B56,#REF!,63,FALSE)="01","航空自衛隊第２補給処調達部長　村岡　良雄","航空自衛隊第２補給処調達部長代理調達管理課長　奥山　英樹")</f>
        <v>#REF!</v>
      </c>
      <c r="G56" s="25" t="e">
        <f>DATEVALUE(VLOOKUP(B56,#REF!,21,FALSE))</f>
        <v>#REF!</v>
      </c>
      <c r="H56" s="24" t="e">
        <f>VLOOKUP(B56,#REF!,18,FALSE)&amp;CHAR(10)&amp;(VLOOKUP(B56,#REF!,19,FALSE))</f>
        <v>#REF!</v>
      </c>
      <c r="I56" s="26" t="e">
        <f>VLOOKUP(H56,#REF!,2,FALSE)</f>
        <v>#REF!</v>
      </c>
      <c r="J56" s="11" t="e">
        <f>IF((VLOOKUP(B56,#REF!,68,FALSE)="55"),"一般競争入札","指名競争入札")</f>
        <v>#REF!</v>
      </c>
      <c r="K56" s="27" t="e">
        <f>IF(OR((VLOOKUP(B56,#REF!,66,FALSE)="1"),(VLOOKUP(B56,#REF!,8,FALSE)="1")),"非公開",(VLOOKUP(B56,#REF!,30,"FALSE")))</f>
        <v>#REF!</v>
      </c>
      <c r="L56" s="27" t="e">
        <f>VLOOKUP(B56,#REF!,29,FALSE)</f>
        <v>#REF!</v>
      </c>
      <c r="M56" s="28" t="e">
        <f>IF(OR((VLOOKUP(B56,#REF!,66,FALSE)="1"),(VLOOKUP(B56,#REF!,8,FALSE)="1")),"非公開",(ROUNDDOWN(L56/K56,3)))</f>
        <v>#REF!</v>
      </c>
      <c r="N56" s="13"/>
      <c r="O56" s="13"/>
      <c r="P56" s="13"/>
      <c r="Q56" s="14" t="s">
        <v>7</v>
      </c>
    </row>
    <row r="57" spans="1:17" ht="60" customHeight="1" x14ac:dyDescent="0.15">
      <c r="A57" s="22" t="e">
        <f>VLOOKUP(B57,#REF!,75,FALSE)</f>
        <v>#REF!</v>
      </c>
      <c r="B57" s="29"/>
      <c r="C57" s="23" t="e">
        <f>VLOOKUP(B57,#REF!,76,FALSE)</f>
        <v>#REF!</v>
      </c>
      <c r="D57" s="23" t="e">
        <f t="shared" si="0"/>
        <v>#REF!</v>
      </c>
      <c r="E57" s="24" t="e">
        <f>VLOOKUP(B57,#REF!,9,FALSE)&amp;CHAR(10)&amp;(DBCS(VLOOKUP(B57,#REF!,11,FALSE))&amp;(DBCS(VLOOKUP(B57,#REF!,10,FALSE))))</f>
        <v>#REF!</v>
      </c>
      <c r="F57" s="24" t="e">
        <f>IF(VLOOKUP(B57,#REF!,63,FALSE)="01","航空自衛隊第２補給処調達部長　村岡　良雄","航空自衛隊第２補給処調達部長代理調達管理課長　奥山　英樹")</f>
        <v>#REF!</v>
      </c>
      <c r="G57" s="25" t="e">
        <f>DATEVALUE(VLOOKUP(B57,#REF!,21,FALSE))</f>
        <v>#REF!</v>
      </c>
      <c r="H57" s="24" t="e">
        <f>VLOOKUP(B57,#REF!,18,FALSE)&amp;CHAR(10)&amp;(VLOOKUP(B57,#REF!,19,FALSE))</f>
        <v>#REF!</v>
      </c>
      <c r="I57" s="26" t="e">
        <f>VLOOKUP(H57,#REF!,2,FALSE)</f>
        <v>#REF!</v>
      </c>
      <c r="J57" s="11" t="e">
        <f>IF((VLOOKUP(B57,#REF!,68,FALSE)="55"),"一般競争入札","指名競争入札")</f>
        <v>#REF!</v>
      </c>
      <c r="K57" s="27" t="e">
        <f>IF(OR((VLOOKUP(B57,#REF!,66,FALSE)="1"),(VLOOKUP(B57,#REF!,8,FALSE)="1")),"非公開",(VLOOKUP(B57,#REF!,30,"FALSE")))</f>
        <v>#REF!</v>
      </c>
      <c r="L57" s="27" t="e">
        <f>VLOOKUP(B57,#REF!,29,FALSE)</f>
        <v>#REF!</v>
      </c>
      <c r="M57" s="28" t="e">
        <f>IF(OR((VLOOKUP(B57,#REF!,66,FALSE)="1"),(VLOOKUP(B57,#REF!,8,FALSE)="1")),"非公開",(ROUNDDOWN(L57/K57,3)))</f>
        <v>#REF!</v>
      </c>
      <c r="N57" s="13"/>
      <c r="O57" s="13"/>
      <c r="P57" s="13"/>
      <c r="Q57" s="14" t="s">
        <v>7</v>
      </c>
    </row>
    <row r="58" spans="1:17" ht="60" customHeight="1" x14ac:dyDescent="0.15">
      <c r="A58" s="22" t="e">
        <f>VLOOKUP(B58,#REF!,75,FALSE)</f>
        <v>#REF!</v>
      </c>
      <c r="B58" s="29"/>
      <c r="C58" s="23" t="e">
        <f>VLOOKUP(B58,#REF!,76,FALSE)</f>
        <v>#REF!</v>
      </c>
      <c r="D58" s="23" t="e">
        <f t="shared" si="0"/>
        <v>#REF!</v>
      </c>
      <c r="E58" s="24" t="e">
        <f>VLOOKUP(B58,#REF!,9,FALSE)&amp;CHAR(10)&amp;(DBCS(VLOOKUP(B58,#REF!,11,FALSE))&amp;(DBCS(VLOOKUP(B58,#REF!,10,FALSE))))</f>
        <v>#REF!</v>
      </c>
      <c r="F58" s="24" t="e">
        <f>IF(VLOOKUP(B58,#REF!,63,FALSE)="01","航空自衛隊第２補給処調達部長　村岡　良雄","航空自衛隊第２補給処調達部長代理調達管理課長　奥山　英樹")</f>
        <v>#REF!</v>
      </c>
      <c r="G58" s="25" t="e">
        <f>DATEVALUE(VLOOKUP(B58,#REF!,21,FALSE))</f>
        <v>#REF!</v>
      </c>
      <c r="H58" s="24" t="e">
        <f>VLOOKUP(B58,#REF!,18,FALSE)&amp;CHAR(10)&amp;(VLOOKUP(B58,#REF!,19,FALSE))</f>
        <v>#REF!</v>
      </c>
      <c r="I58" s="26" t="e">
        <f>VLOOKUP(H58,#REF!,2,FALSE)</f>
        <v>#REF!</v>
      </c>
      <c r="J58" s="11" t="e">
        <f>IF((VLOOKUP(B58,#REF!,68,FALSE)="55"),"一般競争入札","指名競争入札")</f>
        <v>#REF!</v>
      </c>
      <c r="K58" s="27" t="e">
        <f>IF(OR((VLOOKUP(B58,#REF!,66,FALSE)="1"),(VLOOKUP(B58,#REF!,8,FALSE)="1")),"非公開",(VLOOKUP(B58,#REF!,30,"FALSE")))</f>
        <v>#REF!</v>
      </c>
      <c r="L58" s="27" t="e">
        <f>VLOOKUP(B58,#REF!,29,FALSE)</f>
        <v>#REF!</v>
      </c>
      <c r="M58" s="28" t="e">
        <f>IF(OR((VLOOKUP(B58,#REF!,66,FALSE)="1"),(VLOOKUP(B58,#REF!,8,FALSE)="1")),"非公開",(ROUNDDOWN(L58/K58,3)))</f>
        <v>#REF!</v>
      </c>
      <c r="N58" s="13"/>
      <c r="O58" s="13"/>
      <c r="P58" s="13"/>
      <c r="Q58" s="14" t="s">
        <v>7</v>
      </c>
    </row>
    <row r="59" spans="1:17" ht="60" customHeight="1" x14ac:dyDescent="0.15">
      <c r="A59" s="22" t="e">
        <f>VLOOKUP(B59,#REF!,75,FALSE)</f>
        <v>#REF!</v>
      </c>
      <c r="B59" s="29"/>
      <c r="C59" s="23" t="e">
        <f>VLOOKUP(B59,#REF!,76,FALSE)</f>
        <v>#REF!</v>
      </c>
      <c r="D59" s="23" t="e">
        <f t="shared" si="0"/>
        <v>#REF!</v>
      </c>
      <c r="E59" s="24" t="e">
        <f>VLOOKUP(B59,#REF!,9,FALSE)&amp;CHAR(10)&amp;(DBCS(VLOOKUP(B59,#REF!,11,FALSE))&amp;(DBCS(VLOOKUP(B59,#REF!,10,FALSE))))</f>
        <v>#REF!</v>
      </c>
      <c r="F59" s="24" t="e">
        <f>IF(VLOOKUP(B59,#REF!,63,FALSE)="01","航空自衛隊第２補給処調達部長　村岡　良雄","航空自衛隊第２補給処調達部長代理調達管理課長　奥山　英樹")</f>
        <v>#REF!</v>
      </c>
      <c r="G59" s="25" t="e">
        <f>DATEVALUE(VLOOKUP(B59,#REF!,21,FALSE))</f>
        <v>#REF!</v>
      </c>
      <c r="H59" s="24" t="e">
        <f>VLOOKUP(B59,#REF!,18,FALSE)&amp;CHAR(10)&amp;(VLOOKUP(B59,#REF!,19,FALSE))</f>
        <v>#REF!</v>
      </c>
      <c r="I59" s="26" t="e">
        <f>VLOOKUP(H59,#REF!,2,FALSE)</f>
        <v>#REF!</v>
      </c>
      <c r="J59" s="11" t="e">
        <f>IF((VLOOKUP(B59,#REF!,68,FALSE)="55"),"一般競争入札","指名競争入札")</f>
        <v>#REF!</v>
      </c>
      <c r="K59" s="27" t="e">
        <f>IF(OR((VLOOKUP(B59,#REF!,66,FALSE)="1"),(VLOOKUP(B59,#REF!,8,FALSE)="1")),"非公開",(VLOOKUP(B59,#REF!,30,"FALSE")))</f>
        <v>#REF!</v>
      </c>
      <c r="L59" s="27" t="e">
        <f>VLOOKUP(B59,#REF!,29,FALSE)</f>
        <v>#REF!</v>
      </c>
      <c r="M59" s="28" t="e">
        <f>IF(OR((VLOOKUP(B59,#REF!,66,FALSE)="1"),(VLOOKUP(B59,#REF!,8,FALSE)="1")),"非公開",(ROUNDDOWN(L59/K59,3)))</f>
        <v>#REF!</v>
      </c>
      <c r="N59" s="13"/>
      <c r="O59" s="13"/>
      <c r="P59" s="13"/>
      <c r="Q59" s="14" t="s">
        <v>7</v>
      </c>
    </row>
    <row r="60" spans="1:17" ht="60" customHeight="1" x14ac:dyDescent="0.15">
      <c r="A60" s="22" t="e">
        <f>VLOOKUP(B60,#REF!,75,FALSE)</f>
        <v>#REF!</v>
      </c>
      <c r="B60" s="29"/>
      <c r="C60" s="23" t="e">
        <f>VLOOKUP(B60,#REF!,76,FALSE)</f>
        <v>#REF!</v>
      </c>
      <c r="D60" s="23" t="e">
        <f t="shared" si="0"/>
        <v>#REF!</v>
      </c>
      <c r="E60" s="24" t="e">
        <f>VLOOKUP(B60,#REF!,9,FALSE)&amp;CHAR(10)&amp;(DBCS(VLOOKUP(B60,#REF!,11,FALSE))&amp;(DBCS(VLOOKUP(B60,#REF!,10,FALSE))))</f>
        <v>#REF!</v>
      </c>
      <c r="F60" s="24" t="e">
        <f>IF(VLOOKUP(B60,#REF!,63,FALSE)="01","航空自衛隊第２補給処調達部長　村岡　良雄","航空自衛隊第２補給処調達部長代理調達管理課長　奥山　英樹")</f>
        <v>#REF!</v>
      </c>
      <c r="G60" s="25" t="e">
        <f>DATEVALUE(VLOOKUP(B60,#REF!,21,FALSE))</f>
        <v>#REF!</v>
      </c>
      <c r="H60" s="24" t="e">
        <f>VLOOKUP(B60,#REF!,18,FALSE)&amp;CHAR(10)&amp;(VLOOKUP(B60,#REF!,19,FALSE))</f>
        <v>#REF!</v>
      </c>
      <c r="I60" s="26" t="e">
        <f>VLOOKUP(H60,#REF!,2,FALSE)</f>
        <v>#REF!</v>
      </c>
      <c r="J60" s="11" t="e">
        <f>IF((VLOOKUP(B60,#REF!,68,FALSE)="55"),"一般競争入札","指名競争入札")</f>
        <v>#REF!</v>
      </c>
      <c r="K60" s="27" t="e">
        <f>IF(OR((VLOOKUP(B60,#REF!,66,FALSE)="1"),(VLOOKUP(B60,#REF!,8,FALSE)="1")),"非公開",(VLOOKUP(B60,#REF!,30,"FALSE")))</f>
        <v>#REF!</v>
      </c>
      <c r="L60" s="27" t="e">
        <f>VLOOKUP(B60,#REF!,29,FALSE)</f>
        <v>#REF!</v>
      </c>
      <c r="M60" s="28" t="e">
        <f>IF(OR((VLOOKUP(B60,#REF!,66,FALSE)="1"),(VLOOKUP(B60,#REF!,8,FALSE)="1")),"非公開",(ROUNDDOWN(L60/K60,3)))</f>
        <v>#REF!</v>
      </c>
      <c r="N60" s="13"/>
      <c r="O60" s="13"/>
      <c r="P60" s="13"/>
      <c r="Q60" s="14" t="s">
        <v>7</v>
      </c>
    </row>
    <row r="61" spans="1:17" ht="60" customHeight="1" x14ac:dyDescent="0.15">
      <c r="A61" s="22" t="e">
        <f>VLOOKUP(B61,#REF!,75,FALSE)</f>
        <v>#REF!</v>
      </c>
      <c r="B61" s="29"/>
      <c r="C61" s="23" t="e">
        <f>VLOOKUP(B61,#REF!,76,FALSE)</f>
        <v>#REF!</v>
      </c>
      <c r="D61" s="23" t="e">
        <f t="shared" si="0"/>
        <v>#REF!</v>
      </c>
      <c r="E61" s="24" t="e">
        <f>VLOOKUP(B61,#REF!,9,FALSE)&amp;CHAR(10)&amp;(DBCS(VLOOKUP(B61,#REF!,11,FALSE))&amp;(DBCS(VLOOKUP(B61,#REF!,10,FALSE))))</f>
        <v>#REF!</v>
      </c>
      <c r="F61" s="24" t="e">
        <f>IF(VLOOKUP(B61,#REF!,63,FALSE)="01","航空自衛隊第２補給処調達部長　村岡　良雄","航空自衛隊第２補給処調達部長代理調達管理課長　奥山　英樹")</f>
        <v>#REF!</v>
      </c>
      <c r="G61" s="25" t="e">
        <f>DATEVALUE(VLOOKUP(B61,#REF!,21,FALSE))</f>
        <v>#REF!</v>
      </c>
      <c r="H61" s="24" t="e">
        <f>VLOOKUP(B61,#REF!,18,FALSE)&amp;CHAR(10)&amp;(VLOOKUP(B61,#REF!,19,FALSE))</f>
        <v>#REF!</v>
      </c>
      <c r="I61" s="26" t="e">
        <f>VLOOKUP(H61,#REF!,2,FALSE)</f>
        <v>#REF!</v>
      </c>
      <c r="J61" s="11" t="e">
        <f>IF((VLOOKUP(B61,#REF!,68,FALSE)="55"),"一般競争入札","指名競争入札")</f>
        <v>#REF!</v>
      </c>
      <c r="K61" s="27" t="e">
        <f>IF(OR((VLOOKUP(B61,#REF!,66,FALSE)="1"),(VLOOKUP(B61,#REF!,8,FALSE)="1")),"非公開",(VLOOKUP(B61,#REF!,30,"FALSE")))</f>
        <v>#REF!</v>
      </c>
      <c r="L61" s="27" t="e">
        <f>VLOOKUP(B61,#REF!,29,FALSE)</f>
        <v>#REF!</v>
      </c>
      <c r="M61" s="28" t="e">
        <f>IF(OR((VLOOKUP(B61,#REF!,66,FALSE)="1"),(VLOOKUP(B61,#REF!,8,FALSE)="1")),"非公開",(ROUNDDOWN(L61/K61,3)))</f>
        <v>#REF!</v>
      </c>
      <c r="N61" s="13"/>
      <c r="O61" s="13"/>
      <c r="P61" s="13"/>
      <c r="Q61" s="14" t="s">
        <v>7</v>
      </c>
    </row>
    <row r="62" spans="1:17" ht="60" customHeight="1" x14ac:dyDescent="0.15">
      <c r="A62" s="22" t="e">
        <f>VLOOKUP(B62,#REF!,75,FALSE)</f>
        <v>#REF!</v>
      </c>
      <c r="B62" s="29"/>
      <c r="C62" s="23" t="e">
        <f>VLOOKUP(B62,#REF!,76,FALSE)</f>
        <v>#REF!</v>
      </c>
      <c r="D62" s="23" t="e">
        <f t="shared" si="0"/>
        <v>#REF!</v>
      </c>
      <c r="E62" s="24" t="e">
        <f>VLOOKUP(B62,#REF!,9,FALSE)&amp;CHAR(10)&amp;(DBCS(VLOOKUP(B62,#REF!,11,FALSE))&amp;(DBCS(VLOOKUP(B62,#REF!,10,FALSE))))</f>
        <v>#REF!</v>
      </c>
      <c r="F62" s="24" t="e">
        <f>IF(VLOOKUP(B62,#REF!,63,FALSE)="01","航空自衛隊第２補給処調達部長　村岡　良雄","航空自衛隊第２補給処調達部長代理調達管理課長　奥山　英樹")</f>
        <v>#REF!</v>
      </c>
      <c r="G62" s="25" t="e">
        <f>DATEVALUE(VLOOKUP(B62,#REF!,21,FALSE))</f>
        <v>#REF!</v>
      </c>
      <c r="H62" s="24" t="e">
        <f>VLOOKUP(B62,#REF!,18,FALSE)&amp;CHAR(10)&amp;(VLOOKUP(B62,#REF!,19,FALSE))</f>
        <v>#REF!</v>
      </c>
      <c r="I62" s="26" t="e">
        <f>VLOOKUP(H62,#REF!,2,FALSE)</f>
        <v>#REF!</v>
      </c>
      <c r="J62" s="11" t="e">
        <f>IF((VLOOKUP(B62,#REF!,68,FALSE)="55"),"一般競争入札","指名競争入札")</f>
        <v>#REF!</v>
      </c>
      <c r="K62" s="27" t="e">
        <f>IF(OR((VLOOKUP(B62,#REF!,66,FALSE)="1"),(VLOOKUP(B62,#REF!,8,FALSE)="1")),"非公開",(VLOOKUP(B62,#REF!,30,"FALSE")))</f>
        <v>#REF!</v>
      </c>
      <c r="L62" s="27" t="e">
        <f>VLOOKUP(B62,#REF!,29,FALSE)</f>
        <v>#REF!</v>
      </c>
      <c r="M62" s="28" t="e">
        <f>IF(OR((VLOOKUP(B62,#REF!,66,FALSE)="1"),(VLOOKUP(B62,#REF!,8,FALSE)="1")),"非公開",(ROUNDDOWN(L62/K62,3)))</f>
        <v>#REF!</v>
      </c>
      <c r="N62" s="13"/>
      <c r="O62" s="13"/>
      <c r="P62" s="13"/>
      <c r="Q62" s="14" t="s">
        <v>7</v>
      </c>
    </row>
    <row r="63" spans="1:17" ht="60" customHeight="1" x14ac:dyDescent="0.15">
      <c r="A63" s="22" t="e">
        <f>VLOOKUP(B63,#REF!,75,FALSE)</f>
        <v>#REF!</v>
      </c>
      <c r="B63" s="29"/>
      <c r="C63" s="23" t="e">
        <f>VLOOKUP(B63,#REF!,76,FALSE)</f>
        <v>#REF!</v>
      </c>
      <c r="D63" s="23" t="e">
        <f t="shared" si="0"/>
        <v>#REF!</v>
      </c>
      <c r="E63" s="24" t="e">
        <f>VLOOKUP(B63,#REF!,9,FALSE)&amp;CHAR(10)&amp;(DBCS(VLOOKUP(B63,#REF!,11,FALSE))&amp;(DBCS(VLOOKUP(B63,#REF!,10,FALSE))))</f>
        <v>#REF!</v>
      </c>
      <c r="F63" s="24" t="e">
        <f>IF(VLOOKUP(B63,#REF!,63,FALSE)="01","航空自衛隊第２補給処調達部長　村岡　良雄","航空自衛隊第２補給処調達部長代理調達管理課長　奥山　英樹")</f>
        <v>#REF!</v>
      </c>
      <c r="G63" s="25" t="e">
        <f>DATEVALUE(VLOOKUP(B63,#REF!,21,FALSE))</f>
        <v>#REF!</v>
      </c>
      <c r="H63" s="24" t="e">
        <f>VLOOKUP(B63,#REF!,18,FALSE)&amp;CHAR(10)&amp;(VLOOKUP(B63,#REF!,19,FALSE))</f>
        <v>#REF!</v>
      </c>
      <c r="I63" s="26" t="e">
        <f>VLOOKUP(H63,#REF!,2,FALSE)</f>
        <v>#REF!</v>
      </c>
      <c r="J63" s="11" t="e">
        <f>IF((VLOOKUP(B63,#REF!,68,FALSE)="55"),"一般競争入札","指名競争入札")</f>
        <v>#REF!</v>
      </c>
      <c r="K63" s="27" t="e">
        <f>IF(OR((VLOOKUP(B63,#REF!,66,FALSE)="1"),(VLOOKUP(B63,#REF!,8,FALSE)="1")),"非公開",(VLOOKUP(B63,#REF!,30,"FALSE")))</f>
        <v>#REF!</v>
      </c>
      <c r="L63" s="27" t="e">
        <f>VLOOKUP(B63,#REF!,29,FALSE)</f>
        <v>#REF!</v>
      </c>
      <c r="M63" s="28" t="e">
        <f>IF(OR((VLOOKUP(B63,#REF!,66,FALSE)="1"),(VLOOKUP(B63,#REF!,8,FALSE)="1")),"非公開",(ROUNDDOWN(L63/K63,3)))</f>
        <v>#REF!</v>
      </c>
      <c r="N63" s="13"/>
      <c r="O63" s="13"/>
      <c r="P63" s="13"/>
      <c r="Q63" s="14" t="s">
        <v>7</v>
      </c>
    </row>
    <row r="64" spans="1:17" ht="60" customHeight="1" x14ac:dyDescent="0.15">
      <c r="A64" s="22" t="e">
        <f>VLOOKUP(B64,#REF!,75,FALSE)</f>
        <v>#REF!</v>
      </c>
      <c r="B64" s="29"/>
      <c r="C64" s="23" t="e">
        <f>VLOOKUP(B64,#REF!,76,FALSE)</f>
        <v>#REF!</v>
      </c>
      <c r="D64" s="23" t="e">
        <f t="shared" si="0"/>
        <v>#REF!</v>
      </c>
      <c r="E64" s="24" t="e">
        <f>VLOOKUP(B64,#REF!,9,FALSE)&amp;CHAR(10)&amp;(DBCS(VLOOKUP(B64,#REF!,11,FALSE))&amp;(DBCS(VLOOKUP(B64,#REF!,10,FALSE))))</f>
        <v>#REF!</v>
      </c>
      <c r="F64" s="24" t="e">
        <f>IF(VLOOKUP(B64,#REF!,63,FALSE)="01","航空自衛隊第２補給処調達部長　村岡　良雄","航空自衛隊第２補給処調達部長代理調達管理課長　奥山　英樹")</f>
        <v>#REF!</v>
      </c>
      <c r="G64" s="25" t="e">
        <f>DATEVALUE(VLOOKUP(B64,#REF!,21,FALSE))</f>
        <v>#REF!</v>
      </c>
      <c r="H64" s="24" t="e">
        <f>VLOOKUP(B64,#REF!,18,FALSE)&amp;CHAR(10)&amp;(VLOOKUP(B64,#REF!,19,FALSE))</f>
        <v>#REF!</v>
      </c>
      <c r="I64" s="26" t="e">
        <f>VLOOKUP(H64,#REF!,2,FALSE)</f>
        <v>#REF!</v>
      </c>
      <c r="J64" s="11" t="e">
        <f>IF((VLOOKUP(B64,#REF!,68,FALSE)="55"),"一般競争入札","指名競争入札")</f>
        <v>#REF!</v>
      </c>
      <c r="K64" s="27" t="e">
        <f>IF(OR((VLOOKUP(B64,#REF!,66,FALSE)="1"),(VLOOKUP(B64,#REF!,8,FALSE)="1")),"非公開",(VLOOKUP(B64,#REF!,30,"FALSE")))</f>
        <v>#REF!</v>
      </c>
      <c r="L64" s="27" t="e">
        <f>VLOOKUP(B64,#REF!,29,FALSE)</f>
        <v>#REF!</v>
      </c>
      <c r="M64" s="28" t="e">
        <f>IF(OR((VLOOKUP(B64,#REF!,66,FALSE)="1"),(VLOOKUP(B64,#REF!,8,FALSE)="1")),"非公開",(ROUNDDOWN(L64/K64,3)))</f>
        <v>#REF!</v>
      </c>
      <c r="N64" s="13"/>
      <c r="O64" s="13"/>
      <c r="P64" s="13"/>
      <c r="Q64" s="14" t="s">
        <v>7</v>
      </c>
    </row>
    <row r="65" spans="1:17" ht="60" customHeight="1" x14ac:dyDescent="0.15">
      <c r="A65" s="22" t="e">
        <f>VLOOKUP(B65,#REF!,75,FALSE)</f>
        <v>#REF!</v>
      </c>
      <c r="B65" s="29"/>
      <c r="C65" s="23" t="e">
        <f>VLOOKUP(B65,#REF!,76,FALSE)</f>
        <v>#REF!</v>
      </c>
      <c r="D65" s="23" t="e">
        <f t="shared" si="0"/>
        <v>#REF!</v>
      </c>
      <c r="E65" s="24" t="e">
        <f>VLOOKUP(B65,#REF!,9,FALSE)&amp;CHAR(10)&amp;(DBCS(VLOOKUP(B65,#REF!,11,FALSE))&amp;(DBCS(VLOOKUP(B65,#REF!,10,FALSE))))</f>
        <v>#REF!</v>
      </c>
      <c r="F65" s="24" t="e">
        <f>IF(VLOOKUP(B65,#REF!,63,FALSE)="01","航空自衛隊第２補給処調達部長　村岡　良雄","航空自衛隊第２補給処調達部長代理調達管理課長　奥山　英樹")</f>
        <v>#REF!</v>
      </c>
      <c r="G65" s="25" t="e">
        <f>DATEVALUE(VLOOKUP(B65,#REF!,21,FALSE))</f>
        <v>#REF!</v>
      </c>
      <c r="H65" s="24" t="e">
        <f>VLOOKUP(B65,#REF!,18,FALSE)&amp;CHAR(10)&amp;(VLOOKUP(B65,#REF!,19,FALSE))</f>
        <v>#REF!</v>
      </c>
      <c r="I65" s="26" t="e">
        <f>VLOOKUP(H65,#REF!,2,FALSE)</f>
        <v>#REF!</v>
      </c>
      <c r="J65" s="11" t="e">
        <f>IF((VLOOKUP(B65,#REF!,68,FALSE)="55"),"一般競争入札","指名競争入札")</f>
        <v>#REF!</v>
      </c>
      <c r="K65" s="27" t="e">
        <f>IF(OR((VLOOKUP(B65,#REF!,66,FALSE)="1"),(VLOOKUP(B65,#REF!,8,FALSE)="1")),"非公開",(VLOOKUP(B65,#REF!,30,"FALSE")))</f>
        <v>#REF!</v>
      </c>
      <c r="L65" s="27" t="e">
        <f>VLOOKUP(B65,#REF!,29,FALSE)</f>
        <v>#REF!</v>
      </c>
      <c r="M65" s="28" t="e">
        <f>IF(OR((VLOOKUP(B65,#REF!,66,FALSE)="1"),(VLOOKUP(B65,#REF!,8,FALSE)="1")),"非公開",(ROUNDDOWN(L65/K65,3)))</f>
        <v>#REF!</v>
      </c>
      <c r="N65" s="13"/>
      <c r="O65" s="13"/>
      <c r="P65" s="13"/>
      <c r="Q65" s="14" t="s">
        <v>7</v>
      </c>
    </row>
    <row r="66" spans="1:17" ht="60" customHeight="1" x14ac:dyDescent="0.15">
      <c r="A66" s="22" t="e">
        <f>VLOOKUP(B66,#REF!,75,FALSE)</f>
        <v>#REF!</v>
      </c>
      <c r="B66" s="29"/>
      <c r="C66" s="23" t="e">
        <f>VLOOKUP(B66,#REF!,76,FALSE)</f>
        <v>#REF!</v>
      </c>
      <c r="D66" s="23" t="e">
        <f t="shared" si="0"/>
        <v>#REF!</v>
      </c>
      <c r="E66" s="24" t="e">
        <f>VLOOKUP(B66,#REF!,9,FALSE)&amp;CHAR(10)&amp;(DBCS(VLOOKUP(B66,#REF!,11,FALSE))&amp;(DBCS(VLOOKUP(B66,#REF!,10,FALSE))))</f>
        <v>#REF!</v>
      </c>
      <c r="F66" s="24" t="e">
        <f>IF(VLOOKUP(B66,#REF!,63,FALSE)="01","航空自衛隊第２補給処調達部長　村岡　良雄","航空自衛隊第２補給処調達部長代理調達管理課長　奥山　英樹")</f>
        <v>#REF!</v>
      </c>
      <c r="G66" s="25" t="e">
        <f>DATEVALUE(VLOOKUP(B66,#REF!,21,FALSE))</f>
        <v>#REF!</v>
      </c>
      <c r="H66" s="24" t="e">
        <f>VLOOKUP(B66,#REF!,18,FALSE)&amp;CHAR(10)&amp;(VLOOKUP(B66,#REF!,19,FALSE))</f>
        <v>#REF!</v>
      </c>
      <c r="I66" s="26" t="e">
        <f>VLOOKUP(H66,#REF!,2,FALSE)</f>
        <v>#REF!</v>
      </c>
      <c r="J66" s="11" t="e">
        <f>IF((VLOOKUP(B66,#REF!,68,FALSE)="55"),"一般競争入札","指名競争入札")</f>
        <v>#REF!</v>
      </c>
      <c r="K66" s="27" t="e">
        <f>IF(OR((VLOOKUP(B66,#REF!,66,FALSE)="1"),(VLOOKUP(B66,#REF!,8,FALSE)="1")),"非公開",(VLOOKUP(B66,#REF!,30,"FALSE")))</f>
        <v>#REF!</v>
      </c>
      <c r="L66" s="27" t="e">
        <f>VLOOKUP(B66,#REF!,29,FALSE)</f>
        <v>#REF!</v>
      </c>
      <c r="M66" s="28" t="e">
        <f>IF(OR((VLOOKUP(B66,#REF!,66,FALSE)="1"),(VLOOKUP(B66,#REF!,8,FALSE)="1")),"非公開",(ROUNDDOWN(L66/K66,3)))</f>
        <v>#REF!</v>
      </c>
      <c r="N66" s="13"/>
      <c r="O66" s="13"/>
      <c r="P66" s="13"/>
      <c r="Q66" s="14" t="s">
        <v>7</v>
      </c>
    </row>
    <row r="67" spans="1:17" ht="60" customHeight="1" x14ac:dyDescent="0.15">
      <c r="A67" s="22" t="e">
        <f>VLOOKUP(B67,#REF!,75,FALSE)</f>
        <v>#REF!</v>
      </c>
      <c r="B67" s="29"/>
      <c r="C67" s="23" t="e">
        <f>VLOOKUP(B67,#REF!,76,FALSE)</f>
        <v>#REF!</v>
      </c>
      <c r="D67" s="23" t="e">
        <f t="shared" ref="D67:D130" si="1">IF(C67="KE","市場価格方式","")</f>
        <v>#REF!</v>
      </c>
      <c r="E67" s="24" t="e">
        <f>VLOOKUP(B67,#REF!,9,FALSE)&amp;CHAR(10)&amp;(DBCS(VLOOKUP(B67,#REF!,11,FALSE))&amp;(DBCS(VLOOKUP(B67,#REF!,10,FALSE))))</f>
        <v>#REF!</v>
      </c>
      <c r="F67" s="24" t="e">
        <f>IF(VLOOKUP(B67,#REF!,63,FALSE)="01","航空自衛隊第２補給処調達部長　村岡　良雄","航空自衛隊第２補給処調達部長代理調達管理課長　奥山　英樹")</f>
        <v>#REF!</v>
      </c>
      <c r="G67" s="25" t="e">
        <f>DATEVALUE(VLOOKUP(B67,#REF!,21,FALSE))</f>
        <v>#REF!</v>
      </c>
      <c r="H67" s="24" t="e">
        <f>VLOOKUP(B67,#REF!,18,FALSE)&amp;CHAR(10)&amp;(VLOOKUP(B67,#REF!,19,FALSE))</f>
        <v>#REF!</v>
      </c>
      <c r="I67" s="26" t="e">
        <f>VLOOKUP(H67,#REF!,2,FALSE)</f>
        <v>#REF!</v>
      </c>
      <c r="J67" s="11" t="e">
        <f>IF((VLOOKUP(B67,#REF!,68,FALSE)="55"),"一般競争入札","指名競争入札")</f>
        <v>#REF!</v>
      </c>
      <c r="K67" s="27" t="e">
        <f>IF(OR((VLOOKUP(B67,#REF!,66,FALSE)="1"),(VLOOKUP(B67,#REF!,8,FALSE)="1")),"非公開",(VLOOKUP(B67,#REF!,30,"FALSE")))</f>
        <v>#REF!</v>
      </c>
      <c r="L67" s="27" t="e">
        <f>VLOOKUP(B67,#REF!,29,FALSE)</f>
        <v>#REF!</v>
      </c>
      <c r="M67" s="28" t="e">
        <f>IF(OR((VLOOKUP(B67,#REF!,66,FALSE)="1"),(VLOOKUP(B67,#REF!,8,FALSE)="1")),"非公開",(ROUNDDOWN(L67/K67,3)))</f>
        <v>#REF!</v>
      </c>
      <c r="N67" s="13"/>
      <c r="O67" s="13"/>
      <c r="P67" s="13"/>
      <c r="Q67" s="14" t="s">
        <v>7</v>
      </c>
    </row>
    <row r="68" spans="1:17" ht="60" customHeight="1" x14ac:dyDescent="0.15">
      <c r="A68" s="22" t="e">
        <f>VLOOKUP(B68,#REF!,75,FALSE)</f>
        <v>#REF!</v>
      </c>
      <c r="B68" s="29"/>
      <c r="C68" s="23" t="e">
        <f>VLOOKUP(B68,#REF!,76,FALSE)</f>
        <v>#REF!</v>
      </c>
      <c r="D68" s="23" t="e">
        <f t="shared" si="1"/>
        <v>#REF!</v>
      </c>
      <c r="E68" s="24" t="e">
        <f>VLOOKUP(B68,#REF!,9,FALSE)&amp;CHAR(10)&amp;(DBCS(VLOOKUP(B68,#REF!,11,FALSE))&amp;(DBCS(VLOOKUP(B68,#REF!,10,FALSE))))</f>
        <v>#REF!</v>
      </c>
      <c r="F68" s="24" t="e">
        <f>IF(VLOOKUP(B68,#REF!,63,FALSE)="01","航空自衛隊第２補給処調達部長　村岡　良雄","航空自衛隊第２補給処調達部長代理調達管理課長　奥山　英樹")</f>
        <v>#REF!</v>
      </c>
      <c r="G68" s="25" t="e">
        <f>DATEVALUE(VLOOKUP(B68,#REF!,21,FALSE))</f>
        <v>#REF!</v>
      </c>
      <c r="H68" s="24" t="e">
        <f>VLOOKUP(B68,#REF!,18,FALSE)&amp;CHAR(10)&amp;(VLOOKUP(B68,#REF!,19,FALSE))</f>
        <v>#REF!</v>
      </c>
      <c r="I68" s="26" t="e">
        <f>VLOOKUP(H68,#REF!,2,FALSE)</f>
        <v>#REF!</v>
      </c>
      <c r="J68" s="11" t="e">
        <f>IF((VLOOKUP(B68,#REF!,68,FALSE)="55"),"一般競争入札","指名競争入札")</f>
        <v>#REF!</v>
      </c>
      <c r="K68" s="27" t="e">
        <f>IF(OR((VLOOKUP(B68,#REF!,66,FALSE)="1"),(VLOOKUP(B68,#REF!,8,FALSE)="1")),"非公開",(VLOOKUP(B68,#REF!,30,"FALSE")))</f>
        <v>#REF!</v>
      </c>
      <c r="L68" s="27" t="e">
        <f>VLOOKUP(B68,#REF!,29,FALSE)</f>
        <v>#REF!</v>
      </c>
      <c r="M68" s="28" t="e">
        <f>IF(OR((VLOOKUP(B68,#REF!,66,FALSE)="1"),(VLOOKUP(B68,#REF!,8,FALSE)="1")),"非公開",(ROUNDDOWN(L68/K68,3)))</f>
        <v>#REF!</v>
      </c>
      <c r="N68" s="13"/>
      <c r="O68" s="13"/>
      <c r="P68" s="13"/>
      <c r="Q68" s="14" t="s">
        <v>7</v>
      </c>
    </row>
    <row r="69" spans="1:17" ht="60" customHeight="1" x14ac:dyDescent="0.15">
      <c r="A69" s="22" t="e">
        <f>VLOOKUP(B69,#REF!,75,FALSE)</f>
        <v>#REF!</v>
      </c>
      <c r="B69" s="29"/>
      <c r="C69" s="23" t="e">
        <f>VLOOKUP(B69,#REF!,76,FALSE)</f>
        <v>#REF!</v>
      </c>
      <c r="D69" s="23" t="e">
        <f t="shared" si="1"/>
        <v>#REF!</v>
      </c>
      <c r="E69" s="24" t="e">
        <f>VLOOKUP(B69,#REF!,9,FALSE)&amp;CHAR(10)&amp;(DBCS(VLOOKUP(B69,#REF!,11,FALSE))&amp;(DBCS(VLOOKUP(B69,#REF!,10,FALSE))))</f>
        <v>#REF!</v>
      </c>
      <c r="F69" s="24" t="e">
        <f>IF(VLOOKUP(B69,#REF!,63,FALSE)="01","航空自衛隊第２補給処調達部長　村岡　良雄","航空自衛隊第２補給処調達部長代理調達管理課長　奥山　英樹")</f>
        <v>#REF!</v>
      </c>
      <c r="G69" s="25" t="e">
        <f>DATEVALUE(VLOOKUP(B69,#REF!,21,FALSE))</f>
        <v>#REF!</v>
      </c>
      <c r="H69" s="24" t="e">
        <f>VLOOKUP(B69,#REF!,18,FALSE)&amp;CHAR(10)&amp;(VLOOKUP(B69,#REF!,19,FALSE))</f>
        <v>#REF!</v>
      </c>
      <c r="I69" s="26" t="e">
        <f>VLOOKUP(H69,#REF!,2,FALSE)</f>
        <v>#REF!</v>
      </c>
      <c r="J69" s="11" t="e">
        <f>IF((VLOOKUP(B69,#REF!,68,FALSE)="55"),"一般競争入札","指名競争入札")</f>
        <v>#REF!</v>
      </c>
      <c r="K69" s="27" t="e">
        <f>IF(OR((VLOOKUP(B69,#REF!,66,FALSE)="1"),(VLOOKUP(B69,#REF!,8,FALSE)="1")),"非公開",(VLOOKUP(B69,#REF!,30,"FALSE")))</f>
        <v>#REF!</v>
      </c>
      <c r="L69" s="27" t="e">
        <f>VLOOKUP(B69,#REF!,29,FALSE)</f>
        <v>#REF!</v>
      </c>
      <c r="M69" s="28" t="e">
        <f>IF(OR((VLOOKUP(B69,#REF!,66,FALSE)="1"),(VLOOKUP(B69,#REF!,8,FALSE)="1")),"非公開",(ROUNDDOWN(L69/K69,3)))</f>
        <v>#REF!</v>
      </c>
      <c r="N69" s="13"/>
      <c r="O69" s="13"/>
      <c r="P69" s="13"/>
      <c r="Q69" s="14" t="s">
        <v>7</v>
      </c>
    </row>
    <row r="70" spans="1:17" ht="60" customHeight="1" x14ac:dyDescent="0.15">
      <c r="A70" s="22" t="e">
        <f>VLOOKUP(B70,#REF!,75,FALSE)</f>
        <v>#REF!</v>
      </c>
      <c r="B70" s="29"/>
      <c r="C70" s="23" t="e">
        <f>VLOOKUP(B70,#REF!,76,FALSE)</f>
        <v>#REF!</v>
      </c>
      <c r="D70" s="23" t="e">
        <f t="shared" si="1"/>
        <v>#REF!</v>
      </c>
      <c r="E70" s="24" t="e">
        <f>VLOOKUP(B70,#REF!,9,FALSE)&amp;CHAR(10)&amp;(DBCS(VLOOKUP(B70,#REF!,11,FALSE))&amp;(DBCS(VLOOKUP(B70,#REF!,10,FALSE))))</f>
        <v>#REF!</v>
      </c>
      <c r="F70" s="24" t="e">
        <f>IF(VLOOKUP(B70,#REF!,63,FALSE)="01","航空自衛隊第２補給処調達部長　村岡　良雄","航空自衛隊第２補給処調達部長代理調達管理課長　奥山　英樹")</f>
        <v>#REF!</v>
      </c>
      <c r="G70" s="25" t="e">
        <f>DATEVALUE(VLOOKUP(B70,#REF!,21,FALSE))</f>
        <v>#REF!</v>
      </c>
      <c r="H70" s="24" t="e">
        <f>VLOOKUP(B70,#REF!,18,FALSE)&amp;CHAR(10)&amp;(VLOOKUP(B70,#REF!,19,FALSE))</f>
        <v>#REF!</v>
      </c>
      <c r="I70" s="26" t="e">
        <f>VLOOKUP(H70,#REF!,2,FALSE)</f>
        <v>#REF!</v>
      </c>
      <c r="J70" s="11" t="e">
        <f>IF((VLOOKUP(B70,#REF!,68,FALSE)="55"),"一般競争入札","指名競争入札")</f>
        <v>#REF!</v>
      </c>
      <c r="K70" s="27" t="e">
        <f>IF(OR((VLOOKUP(B70,#REF!,66,FALSE)="1"),(VLOOKUP(B70,#REF!,8,FALSE)="1")),"非公開",(VLOOKUP(B70,#REF!,30,"FALSE")))</f>
        <v>#REF!</v>
      </c>
      <c r="L70" s="27" t="e">
        <f>VLOOKUP(B70,#REF!,29,FALSE)</f>
        <v>#REF!</v>
      </c>
      <c r="M70" s="28" t="e">
        <f>IF(OR((VLOOKUP(B70,#REF!,66,FALSE)="1"),(VLOOKUP(B70,#REF!,8,FALSE)="1")),"非公開",(ROUNDDOWN(L70/K70,3)))</f>
        <v>#REF!</v>
      </c>
      <c r="N70" s="13"/>
      <c r="O70" s="13"/>
      <c r="P70" s="13"/>
      <c r="Q70" s="14" t="s">
        <v>7</v>
      </c>
    </row>
    <row r="71" spans="1:17" ht="60" customHeight="1" x14ac:dyDescent="0.15">
      <c r="A71" s="22" t="e">
        <f>VLOOKUP(B71,#REF!,75,FALSE)</f>
        <v>#REF!</v>
      </c>
      <c r="B71" s="29"/>
      <c r="C71" s="23" t="e">
        <f>VLOOKUP(B71,#REF!,76,FALSE)</f>
        <v>#REF!</v>
      </c>
      <c r="D71" s="23" t="e">
        <f t="shared" si="1"/>
        <v>#REF!</v>
      </c>
      <c r="E71" s="24" t="e">
        <f>VLOOKUP(B71,#REF!,9,FALSE)&amp;CHAR(10)&amp;(DBCS(VLOOKUP(B71,#REF!,11,FALSE))&amp;(DBCS(VLOOKUP(B71,#REF!,10,FALSE))))</f>
        <v>#REF!</v>
      </c>
      <c r="F71" s="24" t="e">
        <f>IF(VLOOKUP(B71,#REF!,63,FALSE)="01","航空自衛隊第２補給処調達部長　村岡　良雄","航空自衛隊第２補給処調達部長代理調達管理課長　奥山　英樹")</f>
        <v>#REF!</v>
      </c>
      <c r="G71" s="25" t="e">
        <f>DATEVALUE(VLOOKUP(B71,#REF!,21,FALSE))</f>
        <v>#REF!</v>
      </c>
      <c r="H71" s="24" t="e">
        <f>VLOOKUP(B71,#REF!,18,FALSE)&amp;CHAR(10)&amp;(VLOOKUP(B71,#REF!,19,FALSE))</f>
        <v>#REF!</v>
      </c>
      <c r="I71" s="26" t="e">
        <f>VLOOKUP(H71,#REF!,2,FALSE)</f>
        <v>#REF!</v>
      </c>
      <c r="J71" s="11" t="e">
        <f>IF((VLOOKUP(B71,#REF!,68,FALSE)="55"),"一般競争入札","指名競争入札")</f>
        <v>#REF!</v>
      </c>
      <c r="K71" s="27" t="e">
        <f>IF(OR((VLOOKUP(B71,#REF!,66,FALSE)="1"),(VLOOKUP(B71,#REF!,8,FALSE)="1")),"非公開",(VLOOKUP(B71,#REF!,30,"FALSE")))</f>
        <v>#REF!</v>
      </c>
      <c r="L71" s="27" t="e">
        <f>VLOOKUP(B71,#REF!,29,FALSE)</f>
        <v>#REF!</v>
      </c>
      <c r="M71" s="28" t="e">
        <f>IF(OR((VLOOKUP(B71,#REF!,66,FALSE)="1"),(VLOOKUP(B71,#REF!,8,FALSE)="1")),"非公開",(ROUNDDOWN(L71/K71,3)))</f>
        <v>#REF!</v>
      </c>
      <c r="N71" s="13"/>
      <c r="O71" s="13"/>
      <c r="P71" s="13"/>
      <c r="Q71" s="14" t="s">
        <v>7</v>
      </c>
    </row>
    <row r="72" spans="1:17" ht="60" customHeight="1" x14ac:dyDescent="0.15">
      <c r="A72" s="22" t="e">
        <f>VLOOKUP(B72,#REF!,75,FALSE)</f>
        <v>#REF!</v>
      </c>
      <c r="B72" s="29"/>
      <c r="C72" s="23" t="e">
        <f>VLOOKUP(B72,#REF!,76,FALSE)</f>
        <v>#REF!</v>
      </c>
      <c r="D72" s="23" t="e">
        <f t="shared" si="1"/>
        <v>#REF!</v>
      </c>
      <c r="E72" s="24" t="e">
        <f>VLOOKUP(B72,#REF!,9,FALSE)&amp;CHAR(10)&amp;(DBCS(VLOOKUP(B72,#REF!,11,FALSE))&amp;(DBCS(VLOOKUP(B72,#REF!,10,FALSE))))</f>
        <v>#REF!</v>
      </c>
      <c r="F72" s="24" t="e">
        <f>IF(VLOOKUP(B72,#REF!,63,FALSE)="01","航空自衛隊第２補給処調達部長　村岡　良雄","航空自衛隊第２補給処調達部長代理調達管理課長　奥山　英樹")</f>
        <v>#REF!</v>
      </c>
      <c r="G72" s="25" t="e">
        <f>DATEVALUE(VLOOKUP(B72,#REF!,21,FALSE))</f>
        <v>#REF!</v>
      </c>
      <c r="H72" s="24" t="e">
        <f>VLOOKUP(B72,#REF!,18,FALSE)&amp;CHAR(10)&amp;(VLOOKUP(B72,#REF!,19,FALSE))</f>
        <v>#REF!</v>
      </c>
      <c r="I72" s="26" t="e">
        <f>VLOOKUP(H72,#REF!,2,FALSE)</f>
        <v>#REF!</v>
      </c>
      <c r="J72" s="11" t="e">
        <f>IF((VLOOKUP(B72,#REF!,68,FALSE)="55"),"一般競争入札","指名競争入札")</f>
        <v>#REF!</v>
      </c>
      <c r="K72" s="27" t="e">
        <f>IF(OR((VLOOKUP(B72,#REF!,66,FALSE)="1"),(VLOOKUP(B72,#REF!,8,FALSE)="1")),"非公開",(VLOOKUP(B72,#REF!,30,"FALSE")))</f>
        <v>#REF!</v>
      </c>
      <c r="L72" s="27" t="e">
        <f>VLOOKUP(B72,#REF!,29,FALSE)</f>
        <v>#REF!</v>
      </c>
      <c r="M72" s="28" t="e">
        <f>IF(OR((VLOOKUP(B72,#REF!,66,FALSE)="1"),(VLOOKUP(B72,#REF!,8,FALSE)="1")),"非公開",(ROUNDDOWN(L72/K72,3)))</f>
        <v>#REF!</v>
      </c>
      <c r="N72" s="13"/>
      <c r="O72" s="13"/>
      <c r="P72" s="13"/>
      <c r="Q72" s="14" t="s">
        <v>7</v>
      </c>
    </row>
    <row r="73" spans="1:17" ht="60" customHeight="1" x14ac:dyDescent="0.15">
      <c r="A73" s="22" t="e">
        <f>VLOOKUP(B73,#REF!,75,FALSE)</f>
        <v>#REF!</v>
      </c>
      <c r="B73" s="29"/>
      <c r="C73" s="23" t="e">
        <f>VLOOKUP(B73,#REF!,76,FALSE)</f>
        <v>#REF!</v>
      </c>
      <c r="D73" s="23" t="e">
        <f t="shared" si="1"/>
        <v>#REF!</v>
      </c>
      <c r="E73" s="24" t="e">
        <f>VLOOKUP(B73,#REF!,9,FALSE)&amp;CHAR(10)&amp;(DBCS(VLOOKUP(B73,#REF!,11,FALSE))&amp;(DBCS(VLOOKUP(B73,#REF!,10,FALSE))))</f>
        <v>#REF!</v>
      </c>
      <c r="F73" s="24" t="e">
        <f>IF(VLOOKUP(B73,#REF!,63,FALSE)="01","航空自衛隊第２補給処調達部長　村岡　良雄","航空自衛隊第２補給処調達部長代理調達管理課長　奥山　英樹")</f>
        <v>#REF!</v>
      </c>
      <c r="G73" s="25" t="e">
        <f>DATEVALUE(VLOOKUP(B73,#REF!,21,FALSE))</f>
        <v>#REF!</v>
      </c>
      <c r="H73" s="24" t="e">
        <f>VLOOKUP(B73,#REF!,18,FALSE)&amp;CHAR(10)&amp;(VLOOKUP(B73,#REF!,19,FALSE))</f>
        <v>#REF!</v>
      </c>
      <c r="I73" s="26" t="e">
        <f>VLOOKUP(H73,#REF!,2,FALSE)</f>
        <v>#REF!</v>
      </c>
      <c r="J73" s="11" t="e">
        <f>IF((VLOOKUP(B73,#REF!,68,FALSE)="55"),"一般競争入札","指名競争入札")</f>
        <v>#REF!</v>
      </c>
      <c r="K73" s="27" t="e">
        <f>IF(OR((VLOOKUP(B73,#REF!,66,FALSE)="1"),(VLOOKUP(B73,#REF!,8,FALSE)="1")),"非公開",(VLOOKUP(B73,#REF!,30,"FALSE")))</f>
        <v>#REF!</v>
      </c>
      <c r="L73" s="27" t="e">
        <f>VLOOKUP(B73,#REF!,29,FALSE)</f>
        <v>#REF!</v>
      </c>
      <c r="M73" s="28" t="e">
        <f>IF(OR((VLOOKUP(B73,#REF!,66,FALSE)="1"),(VLOOKUP(B73,#REF!,8,FALSE)="1")),"非公開",(ROUNDDOWN(L73/K73,3)))</f>
        <v>#REF!</v>
      </c>
      <c r="N73" s="13"/>
      <c r="O73" s="13"/>
      <c r="P73" s="13"/>
      <c r="Q73" s="14" t="s">
        <v>7</v>
      </c>
    </row>
    <row r="74" spans="1:17" ht="60" customHeight="1" x14ac:dyDescent="0.15">
      <c r="A74" s="22" t="e">
        <f>VLOOKUP(B74,#REF!,75,FALSE)</f>
        <v>#REF!</v>
      </c>
      <c r="B74" s="29"/>
      <c r="C74" s="23" t="e">
        <f>VLOOKUP(B74,#REF!,76,FALSE)</f>
        <v>#REF!</v>
      </c>
      <c r="D74" s="23" t="e">
        <f t="shared" si="1"/>
        <v>#REF!</v>
      </c>
      <c r="E74" s="24" t="e">
        <f>VLOOKUP(B74,#REF!,9,FALSE)&amp;CHAR(10)&amp;(DBCS(VLOOKUP(B74,#REF!,11,FALSE))&amp;(DBCS(VLOOKUP(B74,#REF!,10,FALSE))))</f>
        <v>#REF!</v>
      </c>
      <c r="F74" s="24" t="e">
        <f>IF(VLOOKUP(B74,#REF!,63,FALSE)="01","航空自衛隊第２補給処調達部長　村岡　良雄","航空自衛隊第２補給処調達部長代理調達管理課長　奥山　英樹")</f>
        <v>#REF!</v>
      </c>
      <c r="G74" s="25" t="e">
        <f>DATEVALUE(VLOOKUP(B74,#REF!,21,FALSE))</f>
        <v>#REF!</v>
      </c>
      <c r="H74" s="24" t="e">
        <f>VLOOKUP(B74,#REF!,18,FALSE)&amp;CHAR(10)&amp;(VLOOKUP(B74,#REF!,19,FALSE))</f>
        <v>#REF!</v>
      </c>
      <c r="I74" s="26" t="e">
        <f>VLOOKUP(H74,#REF!,2,FALSE)</f>
        <v>#REF!</v>
      </c>
      <c r="J74" s="11" t="e">
        <f>IF((VLOOKUP(B74,#REF!,68,FALSE)="55"),"一般競争入札","指名競争入札")</f>
        <v>#REF!</v>
      </c>
      <c r="K74" s="27" t="e">
        <f>IF(OR((VLOOKUP(B74,#REF!,66,FALSE)="1"),(VLOOKUP(B74,#REF!,8,FALSE)="1")),"非公開",(VLOOKUP(B74,#REF!,30,"FALSE")))</f>
        <v>#REF!</v>
      </c>
      <c r="L74" s="27" t="e">
        <f>VLOOKUP(B74,#REF!,29,FALSE)</f>
        <v>#REF!</v>
      </c>
      <c r="M74" s="28" t="e">
        <f>IF(OR((VLOOKUP(B74,#REF!,66,FALSE)="1"),(VLOOKUP(B74,#REF!,8,FALSE)="1")),"非公開",(ROUNDDOWN(L74/K74,3)))</f>
        <v>#REF!</v>
      </c>
      <c r="N74" s="13"/>
      <c r="O74" s="13"/>
      <c r="P74" s="13"/>
      <c r="Q74" s="14" t="s">
        <v>7</v>
      </c>
    </row>
    <row r="75" spans="1:17" ht="60" customHeight="1" x14ac:dyDescent="0.15">
      <c r="A75" s="22" t="e">
        <f>VLOOKUP(B75,#REF!,75,FALSE)</f>
        <v>#REF!</v>
      </c>
      <c r="B75" s="29"/>
      <c r="C75" s="23" t="e">
        <f>VLOOKUP(B75,#REF!,76,FALSE)</f>
        <v>#REF!</v>
      </c>
      <c r="D75" s="23" t="e">
        <f t="shared" si="1"/>
        <v>#REF!</v>
      </c>
      <c r="E75" s="24" t="e">
        <f>VLOOKUP(B75,#REF!,9,FALSE)&amp;CHAR(10)&amp;(DBCS(VLOOKUP(B75,#REF!,11,FALSE))&amp;(DBCS(VLOOKUP(B75,#REF!,10,FALSE))))</f>
        <v>#REF!</v>
      </c>
      <c r="F75" s="24" t="e">
        <f>IF(VLOOKUP(B75,#REF!,63,FALSE)="01","航空自衛隊第２補給処調達部長　村岡　良雄","航空自衛隊第２補給処調達部長代理調達管理課長　奥山　英樹")</f>
        <v>#REF!</v>
      </c>
      <c r="G75" s="25" t="e">
        <f>DATEVALUE(VLOOKUP(B75,#REF!,21,FALSE))</f>
        <v>#REF!</v>
      </c>
      <c r="H75" s="24" t="e">
        <f>VLOOKUP(B75,#REF!,18,FALSE)&amp;CHAR(10)&amp;(VLOOKUP(B75,#REF!,19,FALSE))</f>
        <v>#REF!</v>
      </c>
      <c r="I75" s="26" t="e">
        <f>VLOOKUP(H75,#REF!,2,FALSE)</f>
        <v>#REF!</v>
      </c>
      <c r="J75" s="11" t="e">
        <f>IF((VLOOKUP(B75,#REF!,68,FALSE)="55"),"一般競争入札","指名競争入札")</f>
        <v>#REF!</v>
      </c>
      <c r="K75" s="27" t="e">
        <f>IF(OR((VLOOKUP(B75,#REF!,66,FALSE)="1"),(VLOOKUP(B75,#REF!,8,FALSE)="1")),"非公開",(VLOOKUP(B75,#REF!,30,"FALSE")))</f>
        <v>#REF!</v>
      </c>
      <c r="L75" s="27" t="e">
        <f>VLOOKUP(B75,#REF!,29,FALSE)</f>
        <v>#REF!</v>
      </c>
      <c r="M75" s="28" t="e">
        <f>IF(OR((VLOOKUP(B75,#REF!,66,FALSE)="1"),(VLOOKUP(B75,#REF!,8,FALSE)="1")),"非公開",(ROUNDDOWN(L75/K75,3)))</f>
        <v>#REF!</v>
      </c>
      <c r="N75" s="13"/>
      <c r="O75" s="13"/>
      <c r="P75" s="13"/>
      <c r="Q75" s="14" t="s">
        <v>7</v>
      </c>
    </row>
    <row r="76" spans="1:17" ht="60" customHeight="1" x14ac:dyDescent="0.15">
      <c r="A76" s="22" t="e">
        <f>VLOOKUP(B76,#REF!,75,FALSE)</f>
        <v>#REF!</v>
      </c>
      <c r="B76" s="29"/>
      <c r="C76" s="23" t="e">
        <f>VLOOKUP(B76,#REF!,76,FALSE)</f>
        <v>#REF!</v>
      </c>
      <c r="D76" s="23" t="e">
        <f t="shared" si="1"/>
        <v>#REF!</v>
      </c>
      <c r="E76" s="24" t="e">
        <f>VLOOKUP(B76,#REF!,9,FALSE)&amp;CHAR(10)&amp;(DBCS(VLOOKUP(B76,#REF!,11,FALSE))&amp;(DBCS(VLOOKUP(B76,#REF!,10,FALSE))))</f>
        <v>#REF!</v>
      </c>
      <c r="F76" s="24" t="e">
        <f>IF(VLOOKUP(B76,#REF!,63,FALSE)="01","航空自衛隊第２補給処調達部長　村岡　良雄","航空自衛隊第２補給処調達部長代理調達管理課長　奥山　英樹")</f>
        <v>#REF!</v>
      </c>
      <c r="G76" s="25" t="e">
        <f>DATEVALUE(VLOOKUP(B76,#REF!,21,FALSE))</f>
        <v>#REF!</v>
      </c>
      <c r="H76" s="24" t="e">
        <f>VLOOKUP(B76,#REF!,18,FALSE)&amp;CHAR(10)&amp;(VLOOKUP(B76,#REF!,19,FALSE))</f>
        <v>#REF!</v>
      </c>
      <c r="I76" s="26" t="e">
        <f>VLOOKUP(H76,#REF!,2,FALSE)</f>
        <v>#REF!</v>
      </c>
      <c r="J76" s="11" t="e">
        <f>IF((VLOOKUP(B76,#REF!,68,FALSE)="55"),"一般競争入札","指名競争入札")</f>
        <v>#REF!</v>
      </c>
      <c r="K76" s="27" t="e">
        <f>IF(OR((VLOOKUP(B76,#REF!,66,FALSE)="1"),(VLOOKUP(B76,#REF!,8,FALSE)="1")),"非公開",(VLOOKUP(B76,#REF!,30,"FALSE")))</f>
        <v>#REF!</v>
      </c>
      <c r="L76" s="27" t="e">
        <f>VLOOKUP(B76,#REF!,29,FALSE)</f>
        <v>#REF!</v>
      </c>
      <c r="M76" s="28" t="e">
        <f>IF(OR((VLOOKUP(B76,#REF!,66,FALSE)="1"),(VLOOKUP(B76,#REF!,8,FALSE)="1")),"非公開",(ROUNDDOWN(L76/K76,3)))</f>
        <v>#REF!</v>
      </c>
      <c r="N76" s="13"/>
      <c r="O76" s="13"/>
      <c r="P76" s="13"/>
      <c r="Q76" s="14" t="s">
        <v>7</v>
      </c>
    </row>
    <row r="77" spans="1:17" ht="60" customHeight="1" x14ac:dyDescent="0.15">
      <c r="A77" s="22" t="e">
        <f>VLOOKUP(B77,#REF!,75,FALSE)</f>
        <v>#REF!</v>
      </c>
      <c r="B77" s="29"/>
      <c r="C77" s="23" t="e">
        <f>VLOOKUP(B77,#REF!,76,FALSE)</f>
        <v>#REF!</v>
      </c>
      <c r="D77" s="23" t="e">
        <f t="shared" si="1"/>
        <v>#REF!</v>
      </c>
      <c r="E77" s="24" t="e">
        <f>VLOOKUP(B77,#REF!,9,FALSE)&amp;CHAR(10)&amp;(DBCS(VLOOKUP(B77,#REF!,11,FALSE))&amp;(DBCS(VLOOKUP(B77,#REF!,10,FALSE))))</f>
        <v>#REF!</v>
      </c>
      <c r="F77" s="24" t="e">
        <f>IF(VLOOKUP(B77,#REF!,63,FALSE)="01","航空自衛隊第２補給処調達部長　村岡　良雄","航空自衛隊第２補給処調達部長代理調達管理課長　奥山　英樹")</f>
        <v>#REF!</v>
      </c>
      <c r="G77" s="25" t="e">
        <f>DATEVALUE(VLOOKUP(B77,#REF!,21,FALSE))</f>
        <v>#REF!</v>
      </c>
      <c r="H77" s="24" t="e">
        <f>VLOOKUP(B77,#REF!,18,FALSE)&amp;CHAR(10)&amp;(VLOOKUP(B77,#REF!,19,FALSE))</f>
        <v>#REF!</v>
      </c>
      <c r="I77" s="26" t="e">
        <f>VLOOKUP(H77,#REF!,2,FALSE)</f>
        <v>#REF!</v>
      </c>
      <c r="J77" s="11" t="e">
        <f>IF((VLOOKUP(B77,#REF!,68,FALSE)="55"),"一般競争入札","指名競争入札")</f>
        <v>#REF!</v>
      </c>
      <c r="K77" s="27" t="e">
        <f>IF(OR((VLOOKUP(B77,#REF!,66,FALSE)="1"),(VLOOKUP(B77,#REF!,8,FALSE)="1")),"非公開",(VLOOKUP(B77,#REF!,30,"FALSE")))</f>
        <v>#REF!</v>
      </c>
      <c r="L77" s="27" t="e">
        <f>VLOOKUP(B77,#REF!,29,FALSE)</f>
        <v>#REF!</v>
      </c>
      <c r="M77" s="28" t="e">
        <f>IF(OR((VLOOKUP(B77,#REF!,66,FALSE)="1"),(VLOOKUP(B77,#REF!,8,FALSE)="1")),"非公開",(ROUNDDOWN(L77/K77,3)))</f>
        <v>#REF!</v>
      </c>
      <c r="N77" s="13"/>
      <c r="O77" s="13"/>
      <c r="P77" s="13"/>
      <c r="Q77" s="14" t="s">
        <v>7</v>
      </c>
    </row>
    <row r="78" spans="1:17" ht="60" customHeight="1" x14ac:dyDescent="0.15">
      <c r="A78" s="22" t="e">
        <f>VLOOKUP(B78,#REF!,75,FALSE)</f>
        <v>#REF!</v>
      </c>
      <c r="B78" s="29"/>
      <c r="C78" s="23" t="e">
        <f>VLOOKUP(B78,#REF!,76,FALSE)</f>
        <v>#REF!</v>
      </c>
      <c r="D78" s="23" t="e">
        <f t="shared" si="1"/>
        <v>#REF!</v>
      </c>
      <c r="E78" s="24" t="e">
        <f>VLOOKUP(B78,#REF!,9,FALSE)&amp;CHAR(10)&amp;(DBCS(VLOOKUP(B78,#REF!,11,FALSE))&amp;(DBCS(VLOOKUP(B78,#REF!,10,FALSE))))</f>
        <v>#REF!</v>
      </c>
      <c r="F78" s="24" t="e">
        <f>IF(VLOOKUP(B78,#REF!,63,FALSE)="01","航空自衛隊第２補給処調達部長　村岡　良雄","航空自衛隊第２補給処調達部長代理調達管理課長　奥山　英樹")</f>
        <v>#REF!</v>
      </c>
      <c r="G78" s="25" t="e">
        <f>DATEVALUE(VLOOKUP(B78,#REF!,21,FALSE))</f>
        <v>#REF!</v>
      </c>
      <c r="H78" s="24" t="e">
        <f>VLOOKUP(B78,#REF!,18,FALSE)&amp;CHAR(10)&amp;(VLOOKUP(B78,#REF!,19,FALSE))</f>
        <v>#REF!</v>
      </c>
      <c r="I78" s="26" t="e">
        <f>VLOOKUP(H78,#REF!,2,FALSE)</f>
        <v>#REF!</v>
      </c>
      <c r="J78" s="11" t="e">
        <f>IF((VLOOKUP(B78,#REF!,68,FALSE)="55"),"一般競争入札","指名競争入札")</f>
        <v>#REF!</v>
      </c>
      <c r="K78" s="27" t="e">
        <f>IF(OR((VLOOKUP(B78,#REF!,66,FALSE)="1"),(VLOOKUP(B78,#REF!,8,FALSE)="1")),"非公開",(VLOOKUP(B78,#REF!,30,"FALSE")))</f>
        <v>#REF!</v>
      </c>
      <c r="L78" s="27" t="e">
        <f>VLOOKUP(B78,#REF!,29,FALSE)</f>
        <v>#REF!</v>
      </c>
      <c r="M78" s="28" t="e">
        <f>IF(OR((VLOOKUP(B78,#REF!,66,FALSE)="1"),(VLOOKUP(B78,#REF!,8,FALSE)="1")),"非公開",(ROUNDDOWN(L78/K78,3)))</f>
        <v>#REF!</v>
      </c>
      <c r="N78" s="13"/>
      <c r="O78" s="13"/>
      <c r="P78" s="13"/>
      <c r="Q78" s="14" t="s">
        <v>7</v>
      </c>
    </row>
    <row r="79" spans="1:17" ht="60" customHeight="1" x14ac:dyDescent="0.15">
      <c r="A79" s="22" t="e">
        <f>VLOOKUP(B79,#REF!,75,FALSE)</f>
        <v>#REF!</v>
      </c>
      <c r="B79" s="29"/>
      <c r="C79" s="23" t="e">
        <f>VLOOKUP(B79,#REF!,76,FALSE)</f>
        <v>#REF!</v>
      </c>
      <c r="D79" s="23" t="e">
        <f t="shared" si="1"/>
        <v>#REF!</v>
      </c>
      <c r="E79" s="24" t="e">
        <f>VLOOKUP(B79,#REF!,9,FALSE)&amp;CHAR(10)&amp;(DBCS(VLOOKUP(B79,#REF!,11,FALSE))&amp;(DBCS(VLOOKUP(B79,#REF!,10,FALSE))))</f>
        <v>#REF!</v>
      </c>
      <c r="F79" s="24" t="e">
        <f>IF(VLOOKUP(B79,#REF!,63,FALSE)="01","航空自衛隊第２補給処調達部長　村岡　良雄","航空自衛隊第２補給処調達部長代理調達管理課長　奥山　英樹")</f>
        <v>#REF!</v>
      </c>
      <c r="G79" s="25" t="e">
        <f>DATEVALUE(VLOOKUP(B79,#REF!,21,FALSE))</f>
        <v>#REF!</v>
      </c>
      <c r="H79" s="24" t="e">
        <f>VLOOKUP(B79,#REF!,18,FALSE)&amp;CHAR(10)&amp;(VLOOKUP(B79,#REF!,19,FALSE))</f>
        <v>#REF!</v>
      </c>
      <c r="I79" s="26" t="e">
        <f>VLOOKUP(H79,#REF!,2,FALSE)</f>
        <v>#REF!</v>
      </c>
      <c r="J79" s="11" t="e">
        <f>IF((VLOOKUP(B79,#REF!,68,FALSE)="55"),"一般競争入札","指名競争入札")</f>
        <v>#REF!</v>
      </c>
      <c r="K79" s="27" t="e">
        <f>IF(OR((VLOOKUP(B79,#REF!,66,FALSE)="1"),(VLOOKUP(B79,#REF!,8,FALSE)="1")),"非公開",(VLOOKUP(B79,#REF!,30,"FALSE")))</f>
        <v>#REF!</v>
      </c>
      <c r="L79" s="27" t="e">
        <f>VLOOKUP(B79,#REF!,29,FALSE)</f>
        <v>#REF!</v>
      </c>
      <c r="M79" s="28" t="e">
        <f>IF(OR((VLOOKUP(B79,#REF!,66,FALSE)="1"),(VLOOKUP(B79,#REF!,8,FALSE)="1")),"非公開",(ROUNDDOWN(L79/K79,3)))</f>
        <v>#REF!</v>
      </c>
      <c r="N79" s="13"/>
      <c r="O79" s="13"/>
      <c r="P79" s="13"/>
      <c r="Q79" s="14" t="s">
        <v>7</v>
      </c>
    </row>
    <row r="80" spans="1:17" ht="60" customHeight="1" x14ac:dyDescent="0.15">
      <c r="A80" s="22" t="e">
        <f>VLOOKUP(B80,#REF!,75,FALSE)</f>
        <v>#REF!</v>
      </c>
      <c r="B80" s="29"/>
      <c r="C80" s="23" t="e">
        <f>VLOOKUP(B80,#REF!,76,FALSE)</f>
        <v>#REF!</v>
      </c>
      <c r="D80" s="23" t="e">
        <f t="shared" si="1"/>
        <v>#REF!</v>
      </c>
      <c r="E80" s="24" t="e">
        <f>VLOOKUP(B80,#REF!,9,FALSE)&amp;CHAR(10)&amp;(DBCS(VLOOKUP(B80,#REF!,11,FALSE))&amp;(DBCS(VLOOKUP(B80,#REF!,10,FALSE))))</f>
        <v>#REF!</v>
      </c>
      <c r="F80" s="24" t="e">
        <f>IF(VLOOKUP(B80,#REF!,63,FALSE)="01","航空自衛隊第２補給処調達部長　村岡　良雄","航空自衛隊第２補給処調達部長代理調達管理課長　奥山　英樹")</f>
        <v>#REF!</v>
      </c>
      <c r="G80" s="25" t="e">
        <f>DATEVALUE(VLOOKUP(B80,#REF!,21,FALSE))</f>
        <v>#REF!</v>
      </c>
      <c r="H80" s="24" t="e">
        <f>VLOOKUP(B80,#REF!,18,FALSE)&amp;CHAR(10)&amp;(VLOOKUP(B80,#REF!,19,FALSE))</f>
        <v>#REF!</v>
      </c>
      <c r="I80" s="26" t="e">
        <f>VLOOKUP(H80,#REF!,2,FALSE)</f>
        <v>#REF!</v>
      </c>
      <c r="J80" s="11" t="e">
        <f>IF((VLOOKUP(B80,#REF!,68,FALSE)="55"),"一般競争入札","指名競争入札")</f>
        <v>#REF!</v>
      </c>
      <c r="K80" s="27" t="e">
        <f>IF(OR((VLOOKUP(B80,#REF!,66,FALSE)="1"),(VLOOKUP(B80,#REF!,8,FALSE)="1")),"非公開",(VLOOKUP(B80,#REF!,30,"FALSE")))</f>
        <v>#REF!</v>
      </c>
      <c r="L80" s="27" t="e">
        <f>VLOOKUP(B80,#REF!,29,FALSE)</f>
        <v>#REF!</v>
      </c>
      <c r="M80" s="28" t="e">
        <f>IF(OR((VLOOKUP(B80,#REF!,66,FALSE)="1"),(VLOOKUP(B80,#REF!,8,FALSE)="1")),"非公開",(ROUNDDOWN(L80/K80,3)))</f>
        <v>#REF!</v>
      </c>
      <c r="N80" s="13"/>
      <c r="O80" s="13"/>
      <c r="P80" s="13"/>
      <c r="Q80" s="14" t="s">
        <v>7</v>
      </c>
    </row>
    <row r="81" spans="1:17" ht="60" customHeight="1" x14ac:dyDescent="0.15">
      <c r="A81" s="22" t="e">
        <f>VLOOKUP(B81,#REF!,75,FALSE)</f>
        <v>#REF!</v>
      </c>
      <c r="B81" s="29"/>
      <c r="C81" s="23" t="e">
        <f>VLOOKUP(B81,#REF!,76,FALSE)</f>
        <v>#REF!</v>
      </c>
      <c r="D81" s="23" t="e">
        <f t="shared" si="1"/>
        <v>#REF!</v>
      </c>
      <c r="E81" s="24" t="e">
        <f>VLOOKUP(B81,#REF!,9,FALSE)&amp;CHAR(10)&amp;(DBCS(VLOOKUP(B81,#REF!,11,FALSE))&amp;(DBCS(VLOOKUP(B81,#REF!,10,FALSE))))</f>
        <v>#REF!</v>
      </c>
      <c r="F81" s="24" t="e">
        <f>IF(VLOOKUP(B81,#REF!,63,FALSE)="01","航空自衛隊第２補給処調達部長　村岡　良雄","航空自衛隊第２補給処調達部長代理調達管理課長　奥山　英樹")</f>
        <v>#REF!</v>
      </c>
      <c r="G81" s="25" t="e">
        <f>DATEVALUE(VLOOKUP(B81,#REF!,21,FALSE))</f>
        <v>#REF!</v>
      </c>
      <c r="H81" s="24" t="e">
        <f>VLOOKUP(B81,#REF!,18,FALSE)&amp;CHAR(10)&amp;(VLOOKUP(B81,#REF!,19,FALSE))</f>
        <v>#REF!</v>
      </c>
      <c r="I81" s="26" t="e">
        <f>VLOOKUP(H81,#REF!,2,FALSE)</f>
        <v>#REF!</v>
      </c>
      <c r="J81" s="11" t="e">
        <f>IF((VLOOKUP(B81,#REF!,68,FALSE)="55"),"一般競争入札","指名競争入札")</f>
        <v>#REF!</v>
      </c>
      <c r="K81" s="27" t="e">
        <f>IF(OR((VLOOKUP(B81,#REF!,66,FALSE)="1"),(VLOOKUP(B81,#REF!,8,FALSE)="1")),"非公開",(VLOOKUP(B81,#REF!,30,"FALSE")))</f>
        <v>#REF!</v>
      </c>
      <c r="L81" s="27" t="e">
        <f>VLOOKUP(B81,#REF!,29,FALSE)</f>
        <v>#REF!</v>
      </c>
      <c r="M81" s="28" t="e">
        <f>IF(OR((VLOOKUP(B81,#REF!,66,FALSE)="1"),(VLOOKUP(B81,#REF!,8,FALSE)="1")),"非公開",(ROUNDDOWN(L81/K81,3)))</f>
        <v>#REF!</v>
      </c>
      <c r="N81" s="13"/>
      <c r="O81" s="13"/>
      <c r="P81" s="13"/>
      <c r="Q81" s="14" t="s">
        <v>7</v>
      </c>
    </row>
    <row r="82" spans="1:17" ht="60" customHeight="1" x14ac:dyDescent="0.15">
      <c r="A82" s="22" t="e">
        <f>VLOOKUP(B82,#REF!,75,FALSE)</f>
        <v>#REF!</v>
      </c>
      <c r="B82" s="29"/>
      <c r="C82" s="23" t="e">
        <f>VLOOKUP(B82,#REF!,76,FALSE)</f>
        <v>#REF!</v>
      </c>
      <c r="D82" s="23" t="e">
        <f t="shared" si="1"/>
        <v>#REF!</v>
      </c>
      <c r="E82" s="24" t="e">
        <f>VLOOKUP(B82,#REF!,9,FALSE)&amp;CHAR(10)&amp;(DBCS(VLOOKUP(B82,#REF!,11,FALSE))&amp;(DBCS(VLOOKUP(B82,#REF!,10,FALSE))))</f>
        <v>#REF!</v>
      </c>
      <c r="F82" s="24" t="e">
        <f>IF(VLOOKUP(B82,#REF!,63,FALSE)="01","航空自衛隊第２補給処調達部長　村岡　良雄","航空自衛隊第２補給処調達部長代理調達管理課長　奥山　英樹")</f>
        <v>#REF!</v>
      </c>
      <c r="G82" s="25" t="e">
        <f>DATEVALUE(VLOOKUP(B82,#REF!,21,FALSE))</f>
        <v>#REF!</v>
      </c>
      <c r="H82" s="24" t="e">
        <f>VLOOKUP(B82,#REF!,18,FALSE)&amp;CHAR(10)&amp;(VLOOKUP(B82,#REF!,19,FALSE))</f>
        <v>#REF!</v>
      </c>
      <c r="I82" s="26" t="e">
        <f>VLOOKUP(H82,#REF!,2,FALSE)</f>
        <v>#REF!</v>
      </c>
      <c r="J82" s="11" t="e">
        <f>IF((VLOOKUP(B82,#REF!,68,FALSE)="55"),"一般競争入札","指名競争入札")</f>
        <v>#REF!</v>
      </c>
      <c r="K82" s="27" t="e">
        <f>IF(OR((VLOOKUP(B82,#REF!,66,FALSE)="1"),(VLOOKUP(B82,#REF!,8,FALSE)="1")),"非公開",(VLOOKUP(B82,#REF!,30,"FALSE")))</f>
        <v>#REF!</v>
      </c>
      <c r="L82" s="27" t="e">
        <f>VLOOKUP(B82,#REF!,29,FALSE)</f>
        <v>#REF!</v>
      </c>
      <c r="M82" s="28" t="e">
        <f>IF(OR((VLOOKUP(B82,#REF!,66,FALSE)="1"),(VLOOKUP(B82,#REF!,8,FALSE)="1")),"非公開",(ROUNDDOWN(L82/K82,3)))</f>
        <v>#REF!</v>
      </c>
      <c r="N82" s="13"/>
      <c r="O82" s="13"/>
      <c r="P82" s="13"/>
      <c r="Q82" s="14" t="s">
        <v>7</v>
      </c>
    </row>
    <row r="83" spans="1:17" ht="60" customHeight="1" x14ac:dyDescent="0.15">
      <c r="A83" s="22" t="e">
        <f>VLOOKUP(B83,#REF!,75,FALSE)</f>
        <v>#REF!</v>
      </c>
      <c r="B83" s="29"/>
      <c r="C83" s="23" t="e">
        <f>VLOOKUP(B83,#REF!,76,FALSE)</f>
        <v>#REF!</v>
      </c>
      <c r="D83" s="23" t="e">
        <f t="shared" si="1"/>
        <v>#REF!</v>
      </c>
      <c r="E83" s="24" t="e">
        <f>VLOOKUP(B83,#REF!,9,FALSE)&amp;CHAR(10)&amp;(DBCS(VLOOKUP(B83,#REF!,11,FALSE))&amp;(DBCS(VLOOKUP(B83,#REF!,10,FALSE))))</f>
        <v>#REF!</v>
      </c>
      <c r="F83" s="24" t="e">
        <f>IF(VLOOKUP(B83,#REF!,63,FALSE)="01","航空自衛隊第２補給処調達部長　村岡　良雄","航空自衛隊第２補給処調達部長代理調達管理課長　奥山　英樹")</f>
        <v>#REF!</v>
      </c>
      <c r="G83" s="25" t="e">
        <f>DATEVALUE(VLOOKUP(B83,#REF!,21,FALSE))</f>
        <v>#REF!</v>
      </c>
      <c r="H83" s="24" t="e">
        <f>VLOOKUP(B83,#REF!,18,FALSE)&amp;CHAR(10)&amp;(VLOOKUP(B83,#REF!,19,FALSE))</f>
        <v>#REF!</v>
      </c>
      <c r="I83" s="26" t="e">
        <f>VLOOKUP(H83,#REF!,2,FALSE)</f>
        <v>#REF!</v>
      </c>
      <c r="J83" s="11" t="e">
        <f>IF((VLOOKUP(B83,#REF!,68,FALSE)="55"),"一般競争入札","指名競争入札")</f>
        <v>#REF!</v>
      </c>
      <c r="K83" s="27" t="e">
        <f>IF(OR((VLOOKUP(B83,#REF!,66,FALSE)="1"),(VLOOKUP(B83,#REF!,8,FALSE)="1")),"非公開",(VLOOKUP(B83,#REF!,30,"FALSE")))</f>
        <v>#REF!</v>
      </c>
      <c r="L83" s="27" t="e">
        <f>VLOOKUP(B83,#REF!,29,FALSE)</f>
        <v>#REF!</v>
      </c>
      <c r="M83" s="28" t="e">
        <f>IF(OR((VLOOKUP(B83,#REF!,66,FALSE)="1"),(VLOOKUP(B83,#REF!,8,FALSE)="1")),"非公開",(ROUNDDOWN(L83/K83,3)))</f>
        <v>#REF!</v>
      </c>
      <c r="N83" s="13"/>
      <c r="O83" s="13"/>
      <c r="P83" s="13"/>
      <c r="Q83" s="14" t="s">
        <v>7</v>
      </c>
    </row>
    <row r="84" spans="1:17" ht="60" customHeight="1" x14ac:dyDescent="0.15">
      <c r="A84" s="22" t="e">
        <f>VLOOKUP(B84,#REF!,75,FALSE)</f>
        <v>#REF!</v>
      </c>
      <c r="B84" s="29"/>
      <c r="C84" s="23" t="e">
        <f>VLOOKUP(B84,#REF!,76,FALSE)</f>
        <v>#REF!</v>
      </c>
      <c r="D84" s="23" t="e">
        <f t="shared" si="1"/>
        <v>#REF!</v>
      </c>
      <c r="E84" s="24" t="e">
        <f>VLOOKUP(B84,#REF!,9,FALSE)&amp;CHAR(10)&amp;(DBCS(VLOOKUP(B84,#REF!,11,FALSE))&amp;(DBCS(VLOOKUP(B84,#REF!,10,FALSE))))</f>
        <v>#REF!</v>
      </c>
      <c r="F84" s="24" t="e">
        <f>IF(VLOOKUP(B84,#REF!,63,FALSE)="01","航空自衛隊第２補給処調達部長　村岡　良雄","航空自衛隊第２補給処調達部長代理調達管理課長　奥山　英樹")</f>
        <v>#REF!</v>
      </c>
      <c r="G84" s="25" t="e">
        <f>DATEVALUE(VLOOKUP(B84,#REF!,21,FALSE))</f>
        <v>#REF!</v>
      </c>
      <c r="H84" s="24" t="e">
        <f>VLOOKUP(B84,#REF!,18,FALSE)&amp;CHAR(10)&amp;(VLOOKUP(B84,#REF!,19,FALSE))</f>
        <v>#REF!</v>
      </c>
      <c r="I84" s="26" t="e">
        <f>VLOOKUP(H84,#REF!,2,FALSE)</f>
        <v>#REF!</v>
      </c>
      <c r="J84" s="11" t="e">
        <f>IF((VLOOKUP(B84,#REF!,68,FALSE)="55"),"一般競争入札","指名競争入札")</f>
        <v>#REF!</v>
      </c>
      <c r="K84" s="27" t="e">
        <f>IF(OR((VLOOKUP(B84,#REF!,66,FALSE)="1"),(VLOOKUP(B84,#REF!,8,FALSE)="1")),"非公開",(VLOOKUP(B84,#REF!,30,"FALSE")))</f>
        <v>#REF!</v>
      </c>
      <c r="L84" s="27" t="e">
        <f>VLOOKUP(B84,#REF!,29,FALSE)</f>
        <v>#REF!</v>
      </c>
      <c r="M84" s="28" t="e">
        <f>IF(OR((VLOOKUP(B84,#REF!,66,FALSE)="1"),(VLOOKUP(B84,#REF!,8,FALSE)="1")),"非公開",(ROUNDDOWN(L84/K84,3)))</f>
        <v>#REF!</v>
      </c>
      <c r="N84" s="13"/>
      <c r="O84" s="13"/>
      <c r="P84" s="13"/>
      <c r="Q84" s="14" t="s">
        <v>7</v>
      </c>
    </row>
    <row r="85" spans="1:17" ht="60" customHeight="1" x14ac:dyDescent="0.15">
      <c r="A85" s="22" t="e">
        <f>VLOOKUP(B85,#REF!,75,FALSE)</f>
        <v>#REF!</v>
      </c>
      <c r="B85" s="29"/>
      <c r="C85" s="23" t="e">
        <f>VLOOKUP(B85,#REF!,76,FALSE)</f>
        <v>#REF!</v>
      </c>
      <c r="D85" s="23" t="e">
        <f t="shared" si="1"/>
        <v>#REF!</v>
      </c>
      <c r="E85" s="24" t="e">
        <f>VLOOKUP(B85,#REF!,9,FALSE)&amp;CHAR(10)&amp;(DBCS(VLOOKUP(B85,#REF!,11,FALSE))&amp;(DBCS(VLOOKUP(B85,#REF!,10,FALSE))))</f>
        <v>#REF!</v>
      </c>
      <c r="F85" s="24" t="e">
        <f>IF(VLOOKUP(B85,#REF!,63,FALSE)="01","航空自衛隊第２補給処調達部長　村岡　良雄","航空自衛隊第２補給処調達部長代理調達管理課長　奥山　英樹")</f>
        <v>#REF!</v>
      </c>
      <c r="G85" s="25" t="e">
        <f>DATEVALUE(VLOOKUP(B85,#REF!,21,FALSE))</f>
        <v>#REF!</v>
      </c>
      <c r="H85" s="24" t="e">
        <f>VLOOKUP(B85,#REF!,18,FALSE)&amp;CHAR(10)&amp;(VLOOKUP(B85,#REF!,19,FALSE))</f>
        <v>#REF!</v>
      </c>
      <c r="I85" s="26" t="e">
        <f>VLOOKUP(H85,#REF!,2,FALSE)</f>
        <v>#REF!</v>
      </c>
      <c r="J85" s="11" t="e">
        <f>IF((VLOOKUP(B85,#REF!,68,FALSE)="55"),"一般競争入札","指名競争入札")</f>
        <v>#REF!</v>
      </c>
      <c r="K85" s="27" t="e">
        <f>IF(OR((VLOOKUP(B85,#REF!,66,FALSE)="1"),(VLOOKUP(B85,#REF!,8,FALSE)="1")),"非公開",(VLOOKUP(B85,#REF!,30,"FALSE")))</f>
        <v>#REF!</v>
      </c>
      <c r="L85" s="27" t="e">
        <f>VLOOKUP(B85,#REF!,29,FALSE)</f>
        <v>#REF!</v>
      </c>
      <c r="M85" s="28" t="e">
        <f>IF(OR((VLOOKUP(B85,#REF!,66,FALSE)="1"),(VLOOKUP(B85,#REF!,8,FALSE)="1")),"非公開",(ROUNDDOWN(L85/K85,3)))</f>
        <v>#REF!</v>
      </c>
      <c r="N85" s="13"/>
      <c r="O85" s="13"/>
      <c r="P85" s="13"/>
      <c r="Q85" s="14" t="s">
        <v>7</v>
      </c>
    </row>
    <row r="86" spans="1:17" ht="60" customHeight="1" x14ac:dyDescent="0.15">
      <c r="A86" s="22" t="e">
        <f>VLOOKUP(B86,#REF!,75,FALSE)</f>
        <v>#REF!</v>
      </c>
      <c r="B86" s="29"/>
      <c r="C86" s="23" t="e">
        <f>VLOOKUP(B86,#REF!,76,FALSE)</f>
        <v>#REF!</v>
      </c>
      <c r="D86" s="23" t="e">
        <f t="shared" si="1"/>
        <v>#REF!</v>
      </c>
      <c r="E86" s="24" t="e">
        <f>VLOOKUP(B86,#REF!,9,FALSE)&amp;CHAR(10)&amp;(DBCS(VLOOKUP(B86,#REF!,11,FALSE))&amp;(DBCS(VLOOKUP(B86,#REF!,10,FALSE))))</f>
        <v>#REF!</v>
      </c>
      <c r="F86" s="24" t="e">
        <f>IF(VLOOKUP(B86,#REF!,63,FALSE)="01","航空自衛隊第２補給処調達部長　村岡　良雄","航空自衛隊第２補給処調達部長代理調達管理課長　奥山　英樹")</f>
        <v>#REF!</v>
      </c>
      <c r="G86" s="25" t="e">
        <f>DATEVALUE(VLOOKUP(B86,#REF!,21,FALSE))</f>
        <v>#REF!</v>
      </c>
      <c r="H86" s="24" t="e">
        <f>VLOOKUP(B86,#REF!,18,FALSE)&amp;CHAR(10)&amp;(VLOOKUP(B86,#REF!,19,FALSE))</f>
        <v>#REF!</v>
      </c>
      <c r="I86" s="26" t="e">
        <f>VLOOKUP(H86,#REF!,2,FALSE)</f>
        <v>#REF!</v>
      </c>
      <c r="J86" s="11" t="e">
        <f>IF((VLOOKUP(B86,#REF!,68,FALSE)="55"),"一般競争入札","指名競争入札")</f>
        <v>#REF!</v>
      </c>
      <c r="K86" s="27" t="e">
        <f>IF(OR((VLOOKUP(B86,#REF!,66,FALSE)="1"),(VLOOKUP(B86,#REF!,8,FALSE)="1")),"非公開",(VLOOKUP(B86,#REF!,30,"FALSE")))</f>
        <v>#REF!</v>
      </c>
      <c r="L86" s="27" t="e">
        <f>VLOOKUP(B86,#REF!,29,FALSE)</f>
        <v>#REF!</v>
      </c>
      <c r="M86" s="28" t="e">
        <f>IF(OR((VLOOKUP(B86,#REF!,66,FALSE)="1"),(VLOOKUP(B86,#REF!,8,FALSE)="1")),"非公開",(ROUNDDOWN(L86/K86,3)))</f>
        <v>#REF!</v>
      </c>
      <c r="N86" s="13"/>
      <c r="O86" s="13"/>
      <c r="P86" s="13"/>
      <c r="Q86" s="14" t="s">
        <v>7</v>
      </c>
    </row>
    <row r="87" spans="1:17" ht="60" customHeight="1" x14ac:dyDescent="0.15">
      <c r="A87" s="22" t="e">
        <f>VLOOKUP(B87,#REF!,75,FALSE)</f>
        <v>#REF!</v>
      </c>
      <c r="B87" s="29"/>
      <c r="C87" s="23" t="e">
        <f>VLOOKUP(B87,#REF!,76,FALSE)</f>
        <v>#REF!</v>
      </c>
      <c r="D87" s="23" t="e">
        <f t="shared" si="1"/>
        <v>#REF!</v>
      </c>
      <c r="E87" s="24" t="e">
        <f>VLOOKUP(B87,#REF!,9,FALSE)&amp;CHAR(10)&amp;(DBCS(VLOOKUP(B87,#REF!,11,FALSE))&amp;(DBCS(VLOOKUP(B87,#REF!,10,FALSE))))</f>
        <v>#REF!</v>
      </c>
      <c r="F87" s="24" t="e">
        <f>IF(VLOOKUP(B87,#REF!,63,FALSE)="01","航空自衛隊第２補給処調達部長　村岡　良雄","航空自衛隊第２補給処調達部長代理調達管理課長　奥山　英樹")</f>
        <v>#REF!</v>
      </c>
      <c r="G87" s="25" t="e">
        <f>DATEVALUE(VLOOKUP(B87,#REF!,21,FALSE))</f>
        <v>#REF!</v>
      </c>
      <c r="H87" s="24" t="e">
        <f>VLOOKUP(B87,#REF!,18,FALSE)&amp;CHAR(10)&amp;(VLOOKUP(B87,#REF!,19,FALSE))</f>
        <v>#REF!</v>
      </c>
      <c r="I87" s="26" t="e">
        <f>VLOOKUP(H87,#REF!,2,FALSE)</f>
        <v>#REF!</v>
      </c>
      <c r="J87" s="11" t="e">
        <f>IF((VLOOKUP(B87,#REF!,68,FALSE)="55"),"一般競争入札","指名競争入札")</f>
        <v>#REF!</v>
      </c>
      <c r="K87" s="27" t="e">
        <f>IF(OR((VLOOKUP(B87,#REF!,66,FALSE)="1"),(VLOOKUP(B87,#REF!,8,FALSE)="1")),"非公開",(VLOOKUP(B87,#REF!,30,"FALSE")))</f>
        <v>#REF!</v>
      </c>
      <c r="L87" s="27" t="e">
        <f>VLOOKUP(B87,#REF!,29,FALSE)</f>
        <v>#REF!</v>
      </c>
      <c r="M87" s="28" t="e">
        <f>IF(OR((VLOOKUP(B87,#REF!,66,FALSE)="1"),(VLOOKUP(B87,#REF!,8,FALSE)="1")),"非公開",(ROUNDDOWN(L87/K87,3)))</f>
        <v>#REF!</v>
      </c>
      <c r="N87" s="13"/>
      <c r="O87" s="13"/>
      <c r="P87" s="13"/>
      <c r="Q87" s="14" t="s">
        <v>7</v>
      </c>
    </row>
    <row r="88" spans="1:17" ht="60" customHeight="1" x14ac:dyDescent="0.15">
      <c r="A88" s="22" t="e">
        <f>VLOOKUP(B88,#REF!,75,FALSE)</f>
        <v>#REF!</v>
      </c>
      <c r="B88" s="29"/>
      <c r="C88" s="23" t="e">
        <f>VLOOKUP(B88,#REF!,76,FALSE)</f>
        <v>#REF!</v>
      </c>
      <c r="D88" s="23" t="e">
        <f t="shared" si="1"/>
        <v>#REF!</v>
      </c>
      <c r="E88" s="24" t="e">
        <f>VLOOKUP(B88,#REF!,9,FALSE)&amp;CHAR(10)&amp;(DBCS(VLOOKUP(B88,#REF!,11,FALSE))&amp;(DBCS(VLOOKUP(B88,#REF!,10,FALSE))))</f>
        <v>#REF!</v>
      </c>
      <c r="F88" s="24" t="e">
        <f>IF(VLOOKUP(B88,#REF!,63,FALSE)="01","航空自衛隊第２補給処調達部長　村岡　良雄","航空自衛隊第２補給処調達部長代理調達管理課長　奥山　英樹")</f>
        <v>#REF!</v>
      </c>
      <c r="G88" s="25" t="e">
        <f>DATEVALUE(VLOOKUP(B88,#REF!,21,FALSE))</f>
        <v>#REF!</v>
      </c>
      <c r="H88" s="24" t="e">
        <f>VLOOKUP(B88,#REF!,18,FALSE)&amp;CHAR(10)&amp;(VLOOKUP(B88,#REF!,19,FALSE))</f>
        <v>#REF!</v>
      </c>
      <c r="I88" s="26" t="e">
        <f>VLOOKUP(H88,#REF!,2,FALSE)</f>
        <v>#REF!</v>
      </c>
      <c r="J88" s="11" t="e">
        <f>IF((VLOOKUP(B88,#REF!,68,FALSE)="55"),"一般競争入札","指名競争入札")</f>
        <v>#REF!</v>
      </c>
      <c r="K88" s="27" t="e">
        <f>IF(OR((VLOOKUP(B88,#REF!,66,FALSE)="1"),(VLOOKUP(B88,#REF!,8,FALSE)="1")),"非公開",(VLOOKUP(B88,#REF!,30,"FALSE")))</f>
        <v>#REF!</v>
      </c>
      <c r="L88" s="27" t="e">
        <f>VLOOKUP(B88,#REF!,29,FALSE)</f>
        <v>#REF!</v>
      </c>
      <c r="M88" s="28" t="e">
        <f>IF(OR((VLOOKUP(B88,#REF!,66,FALSE)="1"),(VLOOKUP(B88,#REF!,8,FALSE)="1")),"非公開",(ROUNDDOWN(L88/K88,3)))</f>
        <v>#REF!</v>
      </c>
      <c r="N88" s="13"/>
      <c r="O88" s="13"/>
      <c r="P88" s="13"/>
      <c r="Q88" s="14" t="s">
        <v>7</v>
      </c>
    </row>
    <row r="89" spans="1:17" ht="60" customHeight="1" x14ac:dyDescent="0.15">
      <c r="A89" s="22" t="e">
        <f>VLOOKUP(B89,#REF!,75,FALSE)</f>
        <v>#REF!</v>
      </c>
      <c r="B89" s="29"/>
      <c r="C89" s="23" t="e">
        <f>VLOOKUP(B89,#REF!,76,FALSE)</f>
        <v>#REF!</v>
      </c>
      <c r="D89" s="23" t="e">
        <f t="shared" si="1"/>
        <v>#REF!</v>
      </c>
      <c r="E89" s="24" t="e">
        <f>VLOOKUP(B89,#REF!,9,FALSE)&amp;CHAR(10)&amp;(DBCS(VLOOKUP(B89,#REF!,11,FALSE))&amp;(DBCS(VLOOKUP(B89,#REF!,10,FALSE))))</f>
        <v>#REF!</v>
      </c>
      <c r="F89" s="24" t="e">
        <f>IF(VLOOKUP(B89,#REF!,63,FALSE)="01","航空自衛隊第２補給処調達部長　村岡　良雄","航空自衛隊第２補給処調達部長代理調達管理課長　奥山　英樹")</f>
        <v>#REF!</v>
      </c>
      <c r="G89" s="25" t="e">
        <f>DATEVALUE(VLOOKUP(B89,#REF!,21,FALSE))</f>
        <v>#REF!</v>
      </c>
      <c r="H89" s="24" t="e">
        <f>VLOOKUP(B89,#REF!,18,FALSE)&amp;CHAR(10)&amp;(VLOOKUP(B89,#REF!,19,FALSE))</f>
        <v>#REF!</v>
      </c>
      <c r="I89" s="26" t="e">
        <f>VLOOKUP(H89,#REF!,2,FALSE)</f>
        <v>#REF!</v>
      </c>
      <c r="J89" s="11" t="e">
        <f>IF((VLOOKUP(B89,#REF!,68,FALSE)="55"),"一般競争入札","指名競争入札")</f>
        <v>#REF!</v>
      </c>
      <c r="K89" s="27" t="e">
        <f>IF(OR((VLOOKUP(B89,#REF!,66,FALSE)="1"),(VLOOKUP(B89,#REF!,8,FALSE)="1")),"非公開",(VLOOKUP(B89,#REF!,30,"FALSE")))</f>
        <v>#REF!</v>
      </c>
      <c r="L89" s="27" t="e">
        <f>VLOOKUP(B89,#REF!,29,FALSE)</f>
        <v>#REF!</v>
      </c>
      <c r="M89" s="28" t="e">
        <f>IF(OR((VLOOKUP(B89,#REF!,66,FALSE)="1"),(VLOOKUP(B89,#REF!,8,FALSE)="1")),"非公開",(ROUNDDOWN(L89/K89,3)))</f>
        <v>#REF!</v>
      </c>
      <c r="N89" s="13"/>
      <c r="O89" s="13"/>
      <c r="P89" s="13"/>
      <c r="Q89" s="14" t="s">
        <v>7</v>
      </c>
    </row>
    <row r="90" spans="1:17" ht="60" customHeight="1" x14ac:dyDescent="0.15">
      <c r="A90" s="22" t="e">
        <f>VLOOKUP(B90,#REF!,75,FALSE)</f>
        <v>#REF!</v>
      </c>
      <c r="B90" s="29"/>
      <c r="C90" s="23" t="e">
        <f>VLOOKUP(B90,#REF!,76,FALSE)</f>
        <v>#REF!</v>
      </c>
      <c r="D90" s="23" t="e">
        <f t="shared" si="1"/>
        <v>#REF!</v>
      </c>
      <c r="E90" s="24" t="e">
        <f>VLOOKUP(B90,#REF!,9,FALSE)&amp;CHAR(10)&amp;(DBCS(VLOOKUP(B90,#REF!,11,FALSE))&amp;(DBCS(VLOOKUP(B90,#REF!,10,FALSE))))</f>
        <v>#REF!</v>
      </c>
      <c r="F90" s="24" t="e">
        <f>IF(VLOOKUP(B90,#REF!,63,FALSE)="01","航空自衛隊第２補給処調達部長　村岡　良雄","航空自衛隊第２補給処調達部長代理調達管理課長　奥山　英樹")</f>
        <v>#REF!</v>
      </c>
      <c r="G90" s="25" t="e">
        <f>DATEVALUE(VLOOKUP(B90,#REF!,21,FALSE))</f>
        <v>#REF!</v>
      </c>
      <c r="H90" s="24" t="e">
        <f>VLOOKUP(B90,#REF!,18,FALSE)&amp;CHAR(10)&amp;(VLOOKUP(B90,#REF!,19,FALSE))</f>
        <v>#REF!</v>
      </c>
      <c r="I90" s="26" t="e">
        <f>VLOOKUP(H90,#REF!,2,FALSE)</f>
        <v>#REF!</v>
      </c>
      <c r="J90" s="11" t="e">
        <f>IF((VLOOKUP(B90,#REF!,68,FALSE)="55"),"一般競争入札","指名競争入札")</f>
        <v>#REF!</v>
      </c>
      <c r="K90" s="27" t="e">
        <f>IF(OR((VLOOKUP(B90,#REF!,66,FALSE)="1"),(VLOOKUP(B90,#REF!,8,FALSE)="1")),"非公開",(VLOOKUP(B90,#REF!,30,"FALSE")))</f>
        <v>#REF!</v>
      </c>
      <c r="L90" s="27" t="e">
        <f>VLOOKUP(B90,#REF!,29,FALSE)</f>
        <v>#REF!</v>
      </c>
      <c r="M90" s="28" t="e">
        <f>IF(OR((VLOOKUP(B90,#REF!,66,FALSE)="1"),(VLOOKUP(B90,#REF!,8,FALSE)="1")),"非公開",(ROUNDDOWN(L90/K90,3)))</f>
        <v>#REF!</v>
      </c>
      <c r="N90" s="13"/>
      <c r="O90" s="13"/>
      <c r="P90" s="13"/>
      <c r="Q90" s="14" t="s">
        <v>7</v>
      </c>
    </row>
    <row r="91" spans="1:17" ht="60" customHeight="1" x14ac:dyDescent="0.15">
      <c r="A91" s="22" t="e">
        <f>VLOOKUP(B91,#REF!,75,FALSE)</f>
        <v>#REF!</v>
      </c>
      <c r="B91" s="29"/>
      <c r="C91" s="23" t="e">
        <f>VLOOKUP(B91,#REF!,76,FALSE)</f>
        <v>#REF!</v>
      </c>
      <c r="D91" s="23" t="e">
        <f t="shared" si="1"/>
        <v>#REF!</v>
      </c>
      <c r="E91" s="24" t="e">
        <f>VLOOKUP(B91,#REF!,9,FALSE)&amp;CHAR(10)&amp;(DBCS(VLOOKUP(B91,#REF!,11,FALSE))&amp;(DBCS(VLOOKUP(B91,#REF!,10,FALSE))))</f>
        <v>#REF!</v>
      </c>
      <c r="F91" s="24" t="e">
        <f>IF(VLOOKUP(B91,#REF!,63,FALSE)="01","航空自衛隊第２補給処調達部長　村岡　良雄","航空自衛隊第２補給処調達部長代理調達管理課長　奥山　英樹")</f>
        <v>#REF!</v>
      </c>
      <c r="G91" s="25" t="e">
        <f>DATEVALUE(VLOOKUP(B91,#REF!,21,FALSE))</f>
        <v>#REF!</v>
      </c>
      <c r="H91" s="24" t="e">
        <f>VLOOKUP(B91,#REF!,18,FALSE)&amp;CHAR(10)&amp;(VLOOKUP(B91,#REF!,19,FALSE))</f>
        <v>#REF!</v>
      </c>
      <c r="I91" s="26" t="e">
        <f>VLOOKUP(H91,#REF!,2,FALSE)</f>
        <v>#REF!</v>
      </c>
      <c r="J91" s="11" t="e">
        <f>IF((VLOOKUP(B91,#REF!,68,FALSE)="55"),"一般競争入札","指名競争入札")</f>
        <v>#REF!</v>
      </c>
      <c r="K91" s="27" t="e">
        <f>IF(OR((VLOOKUP(B91,#REF!,66,FALSE)="1"),(VLOOKUP(B91,#REF!,8,FALSE)="1")),"非公開",(VLOOKUP(B91,#REF!,30,"FALSE")))</f>
        <v>#REF!</v>
      </c>
      <c r="L91" s="27" t="e">
        <f>VLOOKUP(B91,#REF!,29,FALSE)</f>
        <v>#REF!</v>
      </c>
      <c r="M91" s="28" t="e">
        <f>IF(OR((VLOOKUP(B91,#REF!,66,FALSE)="1"),(VLOOKUP(B91,#REF!,8,FALSE)="1")),"非公開",(ROUNDDOWN(L91/K91,3)))</f>
        <v>#REF!</v>
      </c>
      <c r="N91" s="13"/>
      <c r="O91" s="13"/>
      <c r="P91" s="13"/>
      <c r="Q91" s="14" t="s">
        <v>7</v>
      </c>
    </row>
    <row r="92" spans="1:17" ht="60" customHeight="1" x14ac:dyDescent="0.15">
      <c r="A92" s="22" t="e">
        <f>VLOOKUP(B92,#REF!,75,FALSE)</f>
        <v>#REF!</v>
      </c>
      <c r="B92" s="29"/>
      <c r="C92" s="23" t="e">
        <f>VLOOKUP(B92,#REF!,76,FALSE)</f>
        <v>#REF!</v>
      </c>
      <c r="D92" s="23" t="e">
        <f t="shared" si="1"/>
        <v>#REF!</v>
      </c>
      <c r="E92" s="24" t="e">
        <f>VLOOKUP(B92,#REF!,9,FALSE)&amp;CHAR(10)&amp;(DBCS(VLOOKUP(B92,#REF!,11,FALSE))&amp;(DBCS(VLOOKUP(B92,#REF!,10,FALSE))))</f>
        <v>#REF!</v>
      </c>
      <c r="F92" s="24" t="e">
        <f>IF(VLOOKUP(B92,#REF!,63,FALSE)="01","航空自衛隊第２補給処調達部長　村岡　良雄","航空自衛隊第２補給処調達部長代理調達管理課長　奥山　英樹")</f>
        <v>#REF!</v>
      </c>
      <c r="G92" s="25" t="e">
        <f>DATEVALUE(VLOOKUP(B92,#REF!,21,FALSE))</f>
        <v>#REF!</v>
      </c>
      <c r="H92" s="24" t="e">
        <f>VLOOKUP(B92,#REF!,18,FALSE)&amp;CHAR(10)&amp;(VLOOKUP(B92,#REF!,19,FALSE))</f>
        <v>#REF!</v>
      </c>
      <c r="I92" s="26" t="e">
        <f>VLOOKUP(H92,#REF!,2,FALSE)</f>
        <v>#REF!</v>
      </c>
      <c r="J92" s="11" t="e">
        <f>IF((VLOOKUP(B92,#REF!,68,FALSE)="55"),"一般競争入札","指名競争入札")</f>
        <v>#REF!</v>
      </c>
      <c r="K92" s="27" t="e">
        <f>IF(OR((VLOOKUP(B92,#REF!,66,FALSE)="1"),(VLOOKUP(B92,#REF!,8,FALSE)="1")),"非公開",(VLOOKUP(B92,#REF!,30,"FALSE")))</f>
        <v>#REF!</v>
      </c>
      <c r="L92" s="27" t="e">
        <f>VLOOKUP(B92,#REF!,29,FALSE)</f>
        <v>#REF!</v>
      </c>
      <c r="M92" s="28" t="e">
        <f>IF(OR((VLOOKUP(B92,#REF!,66,FALSE)="1"),(VLOOKUP(B92,#REF!,8,FALSE)="1")),"非公開",(ROUNDDOWN(L92/K92,3)))</f>
        <v>#REF!</v>
      </c>
      <c r="N92" s="13"/>
      <c r="O92" s="13"/>
      <c r="P92" s="13"/>
      <c r="Q92" s="14" t="s">
        <v>7</v>
      </c>
    </row>
    <row r="93" spans="1:17" ht="60" customHeight="1" x14ac:dyDescent="0.15">
      <c r="A93" s="22" t="e">
        <f>VLOOKUP(B93,#REF!,75,FALSE)</f>
        <v>#REF!</v>
      </c>
      <c r="B93" s="29"/>
      <c r="C93" s="23" t="e">
        <f>VLOOKUP(B93,#REF!,76,FALSE)</f>
        <v>#REF!</v>
      </c>
      <c r="D93" s="23" t="e">
        <f t="shared" si="1"/>
        <v>#REF!</v>
      </c>
      <c r="E93" s="24" t="e">
        <f>VLOOKUP(B93,#REF!,9,FALSE)&amp;CHAR(10)&amp;(DBCS(VLOOKUP(B93,#REF!,11,FALSE))&amp;(DBCS(VLOOKUP(B93,#REF!,10,FALSE))))</f>
        <v>#REF!</v>
      </c>
      <c r="F93" s="24" t="e">
        <f>IF(VLOOKUP(B93,#REF!,63,FALSE)="01","航空自衛隊第２補給処調達部長　村岡　良雄","航空自衛隊第２補給処調達部長代理調達管理課長　奥山　英樹")</f>
        <v>#REF!</v>
      </c>
      <c r="G93" s="25" t="e">
        <f>DATEVALUE(VLOOKUP(B93,#REF!,21,FALSE))</f>
        <v>#REF!</v>
      </c>
      <c r="H93" s="24" t="e">
        <f>VLOOKUP(B93,#REF!,18,FALSE)&amp;CHAR(10)&amp;(VLOOKUP(B93,#REF!,19,FALSE))</f>
        <v>#REF!</v>
      </c>
      <c r="I93" s="26" t="e">
        <f>VLOOKUP(H93,#REF!,2,FALSE)</f>
        <v>#REF!</v>
      </c>
      <c r="J93" s="11" t="e">
        <f>IF((VLOOKUP(B93,#REF!,68,FALSE)="55"),"一般競争入札","指名競争入札")</f>
        <v>#REF!</v>
      </c>
      <c r="K93" s="27" t="e">
        <f>IF(OR((VLOOKUP(B93,#REF!,66,FALSE)="1"),(VLOOKUP(B93,#REF!,8,FALSE)="1")),"非公開",(VLOOKUP(B93,#REF!,30,"FALSE")))</f>
        <v>#REF!</v>
      </c>
      <c r="L93" s="27" t="e">
        <f>VLOOKUP(B93,#REF!,29,FALSE)</f>
        <v>#REF!</v>
      </c>
      <c r="M93" s="28" t="e">
        <f>IF(OR((VLOOKUP(B93,#REF!,66,FALSE)="1"),(VLOOKUP(B93,#REF!,8,FALSE)="1")),"非公開",(ROUNDDOWN(L93/K93,3)))</f>
        <v>#REF!</v>
      </c>
      <c r="N93" s="13"/>
      <c r="O93" s="13"/>
      <c r="P93" s="13"/>
      <c r="Q93" s="14" t="s">
        <v>7</v>
      </c>
    </row>
    <row r="94" spans="1:17" ht="60" customHeight="1" x14ac:dyDescent="0.15">
      <c r="A94" s="22" t="e">
        <f>VLOOKUP(B94,#REF!,75,FALSE)</f>
        <v>#REF!</v>
      </c>
      <c r="B94" s="29"/>
      <c r="C94" s="23" t="e">
        <f>VLOOKUP(B94,#REF!,76,FALSE)</f>
        <v>#REF!</v>
      </c>
      <c r="D94" s="23" t="e">
        <f t="shared" si="1"/>
        <v>#REF!</v>
      </c>
      <c r="E94" s="24" t="e">
        <f>VLOOKUP(B94,#REF!,9,FALSE)&amp;CHAR(10)&amp;(DBCS(VLOOKUP(B94,#REF!,11,FALSE))&amp;(DBCS(VLOOKUP(B94,#REF!,10,FALSE))))</f>
        <v>#REF!</v>
      </c>
      <c r="F94" s="24" t="e">
        <f>IF(VLOOKUP(B94,#REF!,63,FALSE)="01","航空自衛隊第２補給処調達部長　村岡　良雄","航空自衛隊第２補給処調達部長代理調達管理課長　奥山　英樹")</f>
        <v>#REF!</v>
      </c>
      <c r="G94" s="25" t="e">
        <f>DATEVALUE(VLOOKUP(B94,#REF!,21,FALSE))</f>
        <v>#REF!</v>
      </c>
      <c r="H94" s="24" t="e">
        <f>VLOOKUP(B94,#REF!,18,FALSE)&amp;CHAR(10)&amp;(VLOOKUP(B94,#REF!,19,FALSE))</f>
        <v>#REF!</v>
      </c>
      <c r="I94" s="26" t="e">
        <f>VLOOKUP(H94,#REF!,2,FALSE)</f>
        <v>#REF!</v>
      </c>
      <c r="J94" s="11" t="e">
        <f>IF((VLOOKUP(B94,#REF!,68,FALSE)="55"),"一般競争入札","指名競争入札")</f>
        <v>#REF!</v>
      </c>
      <c r="K94" s="27" t="e">
        <f>IF(OR((VLOOKUP(B94,#REF!,66,FALSE)="1"),(VLOOKUP(B94,#REF!,8,FALSE)="1")),"非公開",(VLOOKUP(B94,#REF!,30,"FALSE")))</f>
        <v>#REF!</v>
      </c>
      <c r="L94" s="27" t="e">
        <f>VLOOKUP(B94,#REF!,29,FALSE)</f>
        <v>#REF!</v>
      </c>
      <c r="M94" s="28" t="e">
        <f>IF(OR((VLOOKUP(B94,#REF!,66,FALSE)="1"),(VLOOKUP(B94,#REF!,8,FALSE)="1")),"非公開",(ROUNDDOWN(L94/K94,3)))</f>
        <v>#REF!</v>
      </c>
      <c r="N94" s="13"/>
      <c r="O94" s="13"/>
      <c r="P94" s="13"/>
      <c r="Q94" s="14" t="s">
        <v>7</v>
      </c>
    </row>
    <row r="95" spans="1:17" ht="60" customHeight="1" x14ac:dyDescent="0.15">
      <c r="A95" s="22" t="e">
        <f>VLOOKUP(B95,#REF!,75,FALSE)</f>
        <v>#REF!</v>
      </c>
      <c r="B95" s="29"/>
      <c r="C95" s="23" t="e">
        <f>VLOOKUP(B95,#REF!,76,FALSE)</f>
        <v>#REF!</v>
      </c>
      <c r="D95" s="23" t="e">
        <f t="shared" si="1"/>
        <v>#REF!</v>
      </c>
      <c r="E95" s="24" t="e">
        <f>VLOOKUP(B95,#REF!,9,FALSE)&amp;CHAR(10)&amp;(DBCS(VLOOKUP(B95,#REF!,11,FALSE))&amp;(DBCS(VLOOKUP(B95,#REF!,10,FALSE))))</f>
        <v>#REF!</v>
      </c>
      <c r="F95" s="24" t="e">
        <f>IF(VLOOKUP(B95,#REF!,63,FALSE)="01","航空自衛隊第２補給処調達部長　村岡　良雄","航空自衛隊第２補給処調達部長代理調達管理課長　奥山　英樹")</f>
        <v>#REF!</v>
      </c>
      <c r="G95" s="25" t="e">
        <f>DATEVALUE(VLOOKUP(B95,#REF!,21,FALSE))</f>
        <v>#REF!</v>
      </c>
      <c r="H95" s="24" t="e">
        <f>VLOOKUP(B95,#REF!,18,FALSE)&amp;CHAR(10)&amp;(VLOOKUP(B95,#REF!,19,FALSE))</f>
        <v>#REF!</v>
      </c>
      <c r="I95" s="26" t="e">
        <f>VLOOKUP(H95,#REF!,2,FALSE)</f>
        <v>#REF!</v>
      </c>
      <c r="J95" s="11" t="e">
        <f>IF((VLOOKUP(B95,#REF!,68,FALSE)="55"),"一般競争入札","指名競争入札")</f>
        <v>#REF!</v>
      </c>
      <c r="K95" s="27" t="e">
        <f>IF(OR((VLOOKUP(B95,#REF!,66,FALSE)="1"),(VLOOKUP(B95,#REF!,8,FALSE)="1")),"非公開",(VLOOKUP(B95,#REF!,30,"FALSE")))</f>
        <v>#REF!</v>
      </c>
      <c r="L95" s="27" t="e">
        <f>VLOOKUP(B95,#REF!,29,FALSE)</f>
        <v>#REF!</v>
      </c>
      <c r="M95" s="28" t="e">
        <f>IF(OR((VLOOKUP(B95,#REF!,66,FALSE)="1"),(VLOOKUP(B95,#REF!,8,FALSE)="1")),"非公開",(ROUNDDOWN(L95/K95,3)))</f>
        <v>#REF!</v>
      </c>
      <c r="N95" s="13"/>
      <c r="O95" s="13"/>
      <c r="P95" s="13"/>
      <c r="Q95" s="14" t="s">
        <v>7</v>
      </c>
    </row>
    <row r="96" spans="1:17" ht="60" customHeight="1" x14ac:dyDescent="0.15">
      <c r="A96" s="22" t="e">
        <f>VLOOKUP(B96,#REF!,75,FALSE)</f>
        <v>#REF!</v>
      </c>
      <c r="B96" s="29"/>
      <c r="C96" s="23" t="e">
        <f>VLOOKUP(B96,#REF!,76,FALSE)</f>
        <v>#REF!</v>
      </c>
      <c r="D96" s="23" t="e">
        <f t="shared" si="1"/>
        <v>#REF!</v>
      </c>
      <c r="E96" s="24" t="e">
        <f>VLOOKUP(B96,#REF!,9,FALSE)&amp;CHAR(10)&amp;(DBCS(VLOOKUP(B96,#REF!,11,FALSE))&amp;(DBCS(VLOOKUP(B96,#REF!,10,FALSE))))</f>
        <v>#REF!</v>
      </c>
      <c r="F96" s="24" t="e">
        <f>IF(VLOOKUP(B96,#REF!,63,FALSE)="01","航空自衛隊第２補給処調達部長　村岡　良雄","航空自衛隊第２補給処調達部長代理調達管理課長　奥山　英樹")</f>
        <v>#REF!</v>
      </c>
      <c r="G96" s="25" t="e">
        <f>DATEVALUE(VLOOKUP(B96,#REF!,21,FALSE))</f>
        <v>#REF!</v>
      </c>
      <c r="H96" s="24" t="e">
        <f>VLOOKUP(B96,#REF!,18,FALSE)&amp;CHAR(10)&amp;(VLOOKUP(B96,#REF!,19,FALSE))</f>
        <v>#REF!</v>
      </c>
      <c r="I96" s="26" t="e">
        <f>VLOOKUP(H96,#REF!,2,FALSE)</f>
        <v>#REF!</v>
      </c>
      <c r="J96" s="11" t="e">
        <f>IF((VLOOKUP(B96,#REF!,68,FALSE)="55"),"一般競争入札","指名競争入札")</f>
        <v>#REF!</v>
      </c>
      <c r="K96" s="27" t="e">
        <f>IF(OR((VLOOKUP(B96,#REF!,66,FALSE)="1"),(VLOOKUP(B96,#REF!,8,FALSE)="1")),"非公開",(VLOOKUP(B96,#REF!,30,"FALSE")))</f>
        <v>#REF!</v>
      </c>
      <c r="L96" s="27" t="e">
        <f>VLOOKUP(B96,#REF!,29,FALSE)</f>
        <v>#REF!</v>
      </c>
      <c r="M96" s="28" t="e">
        <f>IF(OR((VLOOKUP(B96,#REF!,66,FALSE)="1"),(VLOOKUP(B96,#REF!,8,FALSE)="1")),"非公開",(ROUNDDOWN(L96/K96,3)))</f>
        <v>#REF!</v>
      </c>
      <c r="N96" s="13"/>
      <c r="O96" s="13"/>
      <c r="P96" s="13"/>
      <c r="Q96" s="14" t="s">
        <v>7</v>
      </c>
    </row>
    <row r="97" spans="1:17" ht="60" customHeight="1" x14ac:dyDescent="0.15">
      <c r="A97" s="22" t="e">
        <f>VLOOKUP(B97,#REF!,75,FALSE)</f>
        <v>#REF!</v>
      </c>
      <c r="B97" s="29"/>
      <c r="C97" s="23" t="e">
        <f>VLOOKUP(B97,#REF!,76,FALSE)</f>
        <v>#REF!</v>
      </c>
      <c r="D97" s="23" t="e">
        <f t="shared" si="1"/>
        <v>#REF!</v>
      </c>
      <c r="E97" s="24" t="e">
        <f>VLOOKUP(B97,#REF!,9,FALSE)&amp;CHAR(10)&amp;(DBCS(VLOOKUP(B97,#REF!,11,FALSE))&amp;(DBCS(VLOOKUP(B97,#REF!,10,FALSE))))</f>
        <v>#REF!</v>
      </c>
      <c r="F97" s="24" t="e">
        <f>IF(VLOOKUP(B97,#REF!,63,FALSE)="01","航空自衛隊第２補給処調達部長　村岡　良雄","航空自衛隊第２補給処調達部長代理調達管理課長　奥山　英樹")</f>
        <v>#REF!</v>
      </c>
      <c r="G97" s="25" t="e">
        <f>DATEVALUE(VLOOKUP(B97,#REF!,21,FALSE))</f>
        <v>#REF!</v>
      </c>
      <c r="H97" s="24" t="e">
        <f>VLOOKUP(B97,#REF!,18,FALSE)&amp;CHAR(10)&amp;(VLOOKUP(B97,#REF!,19,FALSE))</f>
        <v>#REF!</v>
      </c>
      <c r="I97" s="26" t="e">
        <f>VLOOKUP(H97,#REF!,2,FALSE)</f>
        <v>#REF!</v>
      </c>
      <c r="J97" s="11" t="e">
        <f>IF((VLOOKUP(B97,#REF!,68,FALSE)="55"),"一般競争入札","指名競争入札")</f>
        <v>#REF!</v>
      </c>
      <c r="K97" s="27" t="e">
        <f>IF(OR((VLOOKUP(B97,#REF!,66,FALSE)="1"),(VLOOKUP(B97,#REF!,8,FALSE)="1")),"非公開",(VLOOKUP(B97,#REF!,30,"FALSE")))</f>
        <v>#REF!</v>
      </c>
      <c r="L97" s="27" t="e">
        <f>VLOOKUP(B97,#REF!,29,FALSE)</f>
        <v>#REF!</v>
      </c>
      <c r="M97" s="28" t="e">
        <f>IF(OR((VLOOKUP(B97,#REF!,66,FALSE)="1"),(VLOOKUP(B97,#REF!,8,FALSE)="1")),"非公開",(ROUNDDOWN(L97/K97,3)))</f>
        <v>#REF!</v>
      </c>
      <c r="N97" s="13"/>
      <c r="O97" s="13"/>
      <c r="P97" s="13"/>
      <c r="Q97" s="14" t="s">
        <v>7</v>
      </c>
    </row>
    <row r="98" spans="1:17" ht="60" customHeight="1" x14ac:dyDescent="0.15">
      <c r="A98" s="22" t="e">
        <f>VLOOKUP(B98,#REF!,75,FALSE)</f>
        <v>#REF!</v>
      </c>
      <c r="B98" s="29"/>
      <c r="C98" s="23" t="e">
        <f>VLOOKUP(B98,#REF!,76,FALSE)</f>
        <v>#REF!</v>
      </c>
      <c r="D98" s="23" t="e">
        <f t="shared" si="1"/>
        <v>#REF!</v>
      </c>
      <c r="E98" s="24" t="e">
        <f>VLOOKUP(B98,#REF!,9,FALSE)&amp;CHAR(10)&amp;(DBCS(VLOOKUP(B98,#REF!,11,FALSE))&amp;(DBCS(VLOOKUP(B98,#REF!,10,FALSE))))</f>
        <v>#REF!</v>
      </c>
      <c r="F98" s="24" t="e">
        <f>IF(VLOOKUP(B98,#REF!,63,FALSE)="01","航空自衛隊第２補給処調達部長　村岡　良雄","航空自衛隊第２補給処調達部長代理調達管理課長　奥山　英樹")</f>
        <v>#REF!</v>
      </c>
      <c r="G98" s="25" t="e">
        <f>DATEVALUE(VLOOKUP(B98,#REF!,21,FALSE))</f>
        <v>#REF!</v>
      </c>
      <c r="H98" s="24" t="e">
        <f>VLOOKUP(B98,#REF!,18,FALSE)&amp;CHAR(10)&amp;(VLOOKUP(B98,#REF!,19,FALSE))</f>
        <v>#REF!</v>
      </c>
      <c r="I98" s="26" t="e">
        <f>VLOOKUP(H98,#REF!,2,FALSE)</f>
        <v>#REF!</v>
      </c>
      <c r="J98" s="11" t="e">
        <f>IF((VLOOKUP(B98,#REF!,68,FALSE)="55"),"一般競争入札","指名競争入札")</f>
        <v>#REF!</v>
      </c>
      <c r="K98" s="27" t="e">
        <f>IF(OR((VLOOKUP(B98,#REF!,66,FALSE)="1"),(VLOOKUP(B98,#REF!,8,FALSE)="1")),"非公開",(VLOOKUP(B98,#REF!,30,"FALSE")))</f>
        <v>#REF!</v>
      </c>
      <c r="L98" s="27" t="e">
        <f>VLOOKUP(B98,#REF!,29,FALSE)</f>
        <v>#REF!</v>
      </c>
      <c r="M98" s="28" t="e">
        <f>IF(OR((VLOOKUP(B98,#REF!,66,FALSE)="1"),(VLOOKUP(B98,#REF!,8,FALSE)="1")),"非公開",(ROUNDDOWN(L98/K98,3)))</f>
        <v>#REF!</v>
      </c>
      <c r="N98" s="13"/>
      <c r="O98" s="13"/>
      <c r="P98" s="13"/>
      <c r="Q98" s="14" t="s">
        <v>7</v>
      </c>
    </row>
    <row r="99" spans="1:17" ht="60" customHeight="1" x14ac:dyDescent="0.15">
      <c r="A99" s="22" t="e">
        <f>VLOOKUP(B99,#REF!,75,FALSE)</f>
        <v>#REF!</v>
      </c>
      <c r="B99" s="29"/>
      <c r="C99" s="23" t="e">
        <f>VLOOKUP(B99,#REF!,76,FALSE)</f>
        <v>#REF!</v>
      </c>
      <c r="D99" s="23" t="e">
        <f t="shared" si="1"/>
        <v>#REF!</v>
      </c>
      <c r="E99" s="24" t="e">
        <f>VLOOKUP(B99,#REF!,9,FALSE)&amp;CHAR(10)&amp;(DBCS(VLOOKUP(B99,#REF!,11,FALSE))&amp;(DBCS(VLOOKUP(B99,#REF!,10,FALSE))))</f>
        <v>#REF!</v>
      </c>
      <c r="F99" s="24" t="e">
        <f>IF(VLOOKUP(B99,#REF!,63,FALSE)="01","航空自衛隊第２補給処調達部長　村岡　良雄","航空自衛隊第２補給処調達部長代理調達管理課長　奥山　英樹")</f>
        <v>#REF!</v>
      </c>
      <c r="G99" s="25" t="e">
        <f>DATEVALUE(VLOOKUP(B99,#REF!,21,FALSE))</f>
        <v>#REF!</v>
      </c>
      <c r="H99" s="24" t="e">
        <f>VLOOKUP(B99,#REF!,18,FALSE)&amp;CHAR(10)&amp;(VLOOKUP(B99,#REF!,19,FALSE))</f>
        <v>#REF!</v>
      </c>
      <c r="I99" s="26" t="e">
        <f>VLOOKUP(H99,#REF!,2,FALSE)</f>
        <v>#REF!</v>
      </c>
      <c r="J99" s="11" t="e">
        <f>IF((VLOOKUP(B99,#REF!,68,FALSE)="55"),"一般競争入札","指名競争入札")</f>
        <v>#REF!</v>
      </c>
      <c r="K99" s="27" t="e">
        <f>IF(OR((VLOOKUP(B99,#REF!,66,FALSE)="1"),(VLOOKUP(B99,#REF!,8,FALSE)="1")),"非公開",(VLOOKUP(B99,#REF!,30,"FALSE")))</f>
        <v>#REF!</v>
      </c>
      <c r="L99" s="27" t="e">
        <f>VLOOKUP(B99,#REF!,29,FALSE)</f>
        <v>#REF!</v>
      </c>
      <c r="M99" s="28" t="e">
        <f>IF(OR((VLOOKUP(B99,#REF!,66,FALSE)="1"),(VLOOKUP(B99,#REF!,8,FALSE)="1")),"非公開",(ROUNDDOWN(L99/K99,3)))</f>
        <v>#REF!</v>
      </c>
      <c r="N99" s="13"/>
      <c r="O99" s="13"/>
      <c r="P99" s="13"/>
      <c r="Q99" s="14" t="s">
        <v>7</v>
      </c>
    </row>
    <row r="100" spans="1:17" ht="60" customHeight="1" x14ac:dyDescent="0.15">
      <c r="A100" s="22" t="e">
        <f>VLOOKUP(B100,#REF!,75,FALSE)</f>
        <v>#REF!</v>
      </c>
      <c r="B100" s="29"/>
      <c r="C100" s="23" t="e">
        <f>VLOOKUP(B100,#REF!,76,FALSE)</f>
        <v>#REF!</v>
      </c>
      <c r="D100" s="23" t="e">
        <f t="shared" si="1"/>
        <v>#REF!</v>
      </c>
      <c r="E100" s="24" t="e">
        <f>VLOOKUP(B100,#REF!,9,FALSE)&amp;CHAR(10)&amp;(DBCS(VLOOKUP(B100,#REF!,11,FALSE))&amp;(DBCS(VLOOKUP(B100,#REF!,10,FALSE))))</f>
        <v>#REF!</v>
      </c>
      <c r="F100" s="24" t="e">
        <f>IF(VLOOKUP(B100,#REF!,63,FALSE)="01","航空自衛隊第２補給処調達部長　村岡　良雄","航空自衛隊第２補給処調達部長代理調達管理課長　奥山　英樹")</f>
        <v>#REF!</v>
      </c>
      <c r="G100" s="25" t="e">
        <f>DATEVALUE(VLOOKUP(B100,#REF!,21,FALSE))</f>
        <v>#REF!</v>
      </c>
      <c r="H100" s="24" t="e">
        <f>VLOOKUP(B100,#REF!,18,FALSE)&amp;CHAR(10)&amp;(VLOOKUP(B100,#REF!,19,FALSE))</f>
        <v>#REF!</v>
      </c>
      <c r="I100" s="26" t="e">
        <f>VLOOKUP(H100,#REF!,2,FALSE)</f>
        <v>#REF!</v>
      </c>
      <c r="J100" s="11" t="e">
        <f>IF((VLOOKUP(B100,#REF!,68,FALSE)="55"),"一般競争入札","指名競争入札")</f>
        <v>#REF!</v>
      </c>
      <c r="K100" s="27" t="e">
        <f>IF(OR((VLOOKUP(B100,#REF!,66,FALSE)="1"),(VLOOKUP(B100,#REF!,8,FALSE)="1")),"非公開",(VLOOKUP(B100,#REF!,30,"FALSE")))</f>
        <v>#REF!</v>
      </c>
      <c r="L100" s="27" t="e">
        <f>VLOOKUP(B100,#REF!,29,FALSE)</f>
        <v>#REF!</v>
      </c>
      <c r="M100" s="28" t="e">
        <f>IF(OR((VLOOKUP(B100,#REF!,66,FALSE)="1"),(VLOOKUP(B100,#REF!,8,FALSE)="1")),"非公開",(ROUNDDOWN(L100/K100,3)))</f>
        <v>#REF!</v>
      </c>
      <c r="N100" s="13"/>
      <c r="O100" s="13"/>
      <c r="P100" s="13"/>
      <c r="Q100" s="14" t="s">
        <v>7</v>
      </c>
    </row>
    <row r="101" spans="1:17" ht="60" customHeight="1" x14ac:dyDescent="0.15">
      <c r="A101" s="22" t="e">
        <f>VLOOKUP(B101,#REF!,75,FALSE)</f>
        <v>#REF!</v>
      </c>
      <c r="B101" s="29"/>
      <c r="C101" s="23" t="e">
        <f>VLOOKUP(B101,#REF!,76,FALSE)</f>
        <v>#REF!</v>
      </c>
      <c r="D101" s="23" t="e">
        <f t="shared" si="1"/>
        <v>#REF!</v>
      </c>
      <c r="E101" s="24" t="e">
        <f>VLOOKUP(B101,#REF!,9,FALSE)&amp;CHAR(10)&amp;(DBCS(VLOOKUP(B101,#REF!,11,FALSE))&amp;(DBCS(VLOOKUP(B101,#REF!,10,FALSE))))</f>
        <v>#REF!</v>
      </c>
      <c r="F101" s="24" t="e">
        <f>IF(VLOOKUP(B101,#REF!,63,FALSE)="01","航空自衛隊第２補給処調達部長　村岡　良雄","航空自衛隊第２補給処調達部長代理調達管理課長　奥山　英樹")</f>
        <v>#REF!</v>
      </c>
      <c r="G101" s="25" t="e">
        <f>DATEVALUE(VLOOKUP(B101,#REF!,21,FALSE))</f>
        <v>#REF!</v>
      </c>
      <c r="H101" s="24" t="e">
        <f>VLOOKUP(B101,#REF!,18,FALSE)&amp;CHAR(10)&amp;(VLOOKUP(B101,#REF!,19,FALSE))</f>
        <v>#REF!</v>
      </c>
      <c r="I101" s="26" t="e">
        <f>VLOOKUP(H101,#REF!,2,FALSE)</f>
        <v>#REF!</v>
      </c>
      <c r="J101" s="11" t="e">
        <f>IF((VLOOKUP(B101,#REF!,68,FALSE)="55"),"一般競争入札","指名競争入札")</f>
        <v>#REF!</v>
      </c>
      <c r="K101" s="27" t="e">
        <f>IF(OR((VLOOKUP(B101,#REF!,66,FALSE)="1"),(VLOOKUP(B101,#REF!,8,FALSE)="1")),"非公開",(VLOOKUP(B101,#REF!,30,"FALSE")))</f>
        <v>#REF!</v>
      </c>
      <c r="L101" s="27" t="e">
        <f>VLOOKUP(B101,#REF!,29,FALSE)</f>
        <v>#REF!</v>
      </c>
      <c r="M101" s="28" t="e">
        <f>IF(OR((VLOOKUP(B101,#REF!,66,FALSE)="1"),(VLOOKUP(B101,#REF!,8,FALSE)="1")),"非公開",(ROUNDDOWN(L101/K101,3)))</f>
        <v>#REF!</v>
      </c>
      <c r="N101" s="13"/>
      <c r="O101" s="13"/>
      <c r="P101" s="13"/>
      <c r="Q101" s="14" t="s">
        <v>7</v>
      </c>
    </row>
    <row r="102" spans="1:17" ht="60" customHeight="1" x14ac:dyDescent="0.15">
      <c r="A102" s="22" t="e">
        <f>VLOOKUP(B102,#REF!,75,FALSE)</f>
        <v>#REF!</v>
      </c>
      <c r="B102" s="29"/>
      <c r="C102" s="23" t="e">
        <f>VLOOKUP(B102,#REF!,76,FALSE)</f>
        <v>#REF!</v>
      </c>
      <c r="D102" s="23" t="e">
        <f t="shared" si="1"/>
        <v>#REF!</v>
      </c>
      <c r="E102" s="24" t="e">
        <f>VLOOKUP(B102,#REF!,9,FALSE)&amp;CHAR(10)&amp;(DBCS(VLOOKUP(B102,#REF!,11,FALSE))&amp;(DBCS(VLOOKUP(B102,#REF!,10,FALSE))))</f>
        <v>#REF!</v>
      </c>
      <c r="F102" s="24" t="e">
        <f>IF(VLOOKUP(B102,#REF!,63,FALSE)="01","航空自衛隊第２補給処調達部長　村岡　良雄","航空自衛隊第２補給処調達部長代理調達管理課長　奥山　英樹")</f>
        <v>#REF!</v>
      </c>
      <c r="G102" s="25" t="e">
        <f>DATEVALUE(VLOOKUP(B102,#REF!,21,FALSE))</f>
        <v>#REF!</v>
      </c>
      <c r="H102" s="24" t="e">
        <f>VLOOKUP(B102,#REF!,18,FALSE)&amp;CHAR(10)&amp;(VLOOKUP(B102,#REF!,19,FALSE))</f>
        <v>#REF!</v>
      </c>
      <c r="I102" s="26" t="e">
        <f>VLOOKUP(H102,#REF!,2,FALSE)</f>
        <v>#REF!</v>
      </c>
      <c r="J102" s="11" t="e">
        <f>IF((VLOOKUP(B102,#REF!,68,FALSE)="55"),"一般競争入札","指名競争入札")</f>
        <v>#REF!</v>
      </c>
      <c r="K102" s="27" t="e">
        <f>IF(OR((VLOOKUP(B102,#REF!,66,FALSE)="1"),(VLOOKUP(B102,#REF!,8,FALSE)="1")),"非公開",(VLOOKUP(B102,#REF!,30,"FALSE")))</f>
        <v>#REF!</v>
      </c>
      <c r="L102" s="27" t="e">
        <f>VLOOKUP(B102,#REF!,29,FALSE)</f>
        <v>#REF!</v>
      </c>
      <c r="M102" s="28" t="e">
        <f>IF(OR((VLOOKUP(B102,#REF!,66,FALSE)="1"),(VLOOKUP(B102,#REF!,8,FALSE)="1")),"非公開",(ROUNDDOWN(L102/K102,3)))</f>
        <v>#REF!</v>
      </c>
      <c r="N102" s="13"/>
      <c r="O102" s="13"/>
      <c r="P102" s="13"/>
      <c r="Q102" s="14" t="s">
        <v>7</v>
      </c>
    </row>
    <row r="103" spans="1:17" ht="60" customHeight="1" x14ac:dyDescent="0.15">
      <c r="A103" s="22" t="e">
        <f>VLOOKUP(B103,#REF!,75,FALSE)</f>
        <v>#REF!</v>
      </c>
      <c r="B103" s="29"/>
      <c r="C103" s="23" t="e">
        <f>VLOOKUP(B103,#REF!,76,FALSE)</f>
        <v>#REF!</v>
      </c>
      <c r="D103" s="23" t="e">
        <f t="shared" si="1"/>
        <v>#REF!</v>
      </c>
      <c r="E103" s="24" t="e">
        <f>VLOOKUP(B103,#REF!,9,FALSE)&amp;CHAR(10)&amp;(DBCS(VLOOKUP(B103,#REF!,11,FALSE))&amp;(DBCS(VLOOKUP(B103,#REF!,10,FALSE))))</f>
        <v>#REF!</v>
      </c>
      <c r="F103" s="24" t="e">
        <f>IF(VLOOKUP(B103,#REF!,63,FALSE)="01","航空自衛隊第２補給処調達部長　村岡　良雄","航空自衛隊第２補給処調達部長代理調達管理課長　奥山　英樹")</f>
        <v>#REF!</v>
      </c>
      <c r="G103" s="25" t="e">
        <f>DATEVALUE(VLOOKUP(B103,#REF!,21,FALSE))</f>
        <v>#REF!</v>
      </c>
      <c r="H103" s="24" t="e">
        <f>VLOOKUP(B103,#REF!,18,FALSE)&amp;CHAR(10)&amp;(VLOOKUP(B103,#REF!,19,FALSE))</f>
        <v>#REF!</v>
      </c>
      <c r="I103" s="26" t="e">
        <f>VLOOKUP(H103,#REF!,2,FALSE)</f>
        <v>#REF!</v>
      </c>
      <c r="J103" s="11" t="e">
        <f>IF((VLOOKUP(B103,#REF!,68,FALSE)="55"),"一般競争入札","指名競争入札")</f>
        <v>#REF!</v>
      </c>
      <c r="K103" s="27" t="e">
        <f>IF(OR((VLOOKUP(B103,#REF!,66,FALSE)="1"),(VLOOKUP(B103,#REF!,8,FALSE)="1")),"非公開",(VLOOKUP(B103,#REF!,30,"FALSE")))</f>
        <v>#REF!</v>
      </c>
      <c r="L103" s="27" t="e">
        <f>VLOOKUP(B103,#REF!,29,FALSE)</f>
        <v>#REF!</v>
      </c>
      <c r="M103" s="28" t="e">
        <f>IF(OR((VLOOKUP(B103,#REF!,66,FALSE)="1"),(VLOOKUP(B103,#REF!,8,FALSE)="1")),"非公開",(ROUNDDOWN(L103/K103,3)))</f>
        <v>#REF!</v>
      </c>
      <c r="N103" s="13"/>
      <c r="O103" s="13"/>
      <c r="P103" s="13"/>
      <c r="Q103" s="14" t="s">
        <v>7</v>
      </c>
    </row>
    <row r="104" spans="1:17" ht="60" customHeight="1" x14ac:dyDescent="0.15">
      <c r="A104" s="22" t="e">
        <f>VLOOKUP(B104,#REF!,75,FALSE)</f>
        <v>#REF!</v>
      </c>
      <c r="B104" s="29"/>
      <c r="C104" s="23" t="e">
        <f>VLOOKUP(B104,#REF!,76,FALSE)</f>
        <v>#REF!</v>
      </c>
      <c r="D104" s="23" t="e">
        <f t="shared" si="1"/>
        <v>#REF!</v>
      </c>
      <c r="E104" s="24" t="e">
        <f>VLOOKUP(B104,#REF!,9,FALSE)&amp;CHAR(10)&amp;(DBCS(VLOOKUP(B104,#REF!,11,FALSE))&amp;(DBCS(VLOOKUP(B104,#REF!,10,FALSE))))</f>
        <v>#REF!</v>
      </c>
      <c r="F104" s="24" t="e">
        <f>IF(VLOOKUP(B104,#REF!,63,FALSE)="01","航空自衛隊第２補給処調達部長　村岡　良雄","航空自衛隊第２補給処調達部長代理調達管理課長　奥山　英樹")</f>
        <v>#REF!</v>
      </c>
      <c r="G104" s="25" t="e">
        <f>DATEVALUE(VLOOKUP(B104,#REF!,21,FALSE))</f>
        <v>#REF!</v>
      </c>
      <c r="H104" s="24" t="e">
        <f>VLOOKUP(B104,#REF!,18,FALSE)&amp;CHAR(10)&amp;(VLOOKUP(B104,#REF!,19,FALSE))</f>
        <v>#REF!</v>
      </c>
      <c r="I104" s="26" t="e">
        <f>VLOOKUP(H104,#REF!,2,FALSE)</f>
        <v>#REF!</v>
      </c>
      <c r="J104" s="11" t="e">
        <f>IF((VLOOKUP(B104,#REF!,68,FALSE)="55"),"一般競争入札","指名競争入札")</f>
        <v>#REF!</v>
      </c>
      <c r="K104" s="27" t="e">
        <f>IF(OR((VLOOKUP(B104,#REF!,66,FALSE)="1"),(VLOOKUP(B104,#REF!,8,FALSE)="1")),"非公開",(VLOOKUP(B104,#REF!,30,"FALSE")))</f>
        <v>#REF!</v>
      </c>
      <c r="L104" s="27" t="e">
        <f>VLOOKUP(B104,#REF!,29,FALSE)</f>
        <v>#REF!</v>
      </c>
      <c r="M104" s="28" t="e">
        <f>IF(OR((VLOOKUP(B104,#REF!,66,FALSE)="1"),(VLOOKUP(B104,#REF!,8,FALSE)="1")),"非公開",(ROUNDDOWN(L104/K104,3)))</f>
        <v>#REF!</v>
      </c>
      <c r="N104" s="13"/>
      <c r="O104" s="13"/>
      <c r="P104" s="13"/>
      <c r="Q104" s="14" t="s">
        <v>7</v>
      </c>
    </row>
    <row r="105" spans="1:17" ht="60" customHeight="1" x14ac:dyDescent="0.15">
      <c r="A105" s="22" t="e">
        <f>VLOOKUP(B105,#REF!,75,FALSE)</f>
        <v>#REF!</v>
      </c>
      <c r="B105" s="29"/>
      <c r="C105" s="23" t="e">
        <f>VLOOKUP(B105,#REF!,76,FALSE)</f>
        <v>#REF!</v>
      </c>
      <c r="D105" s="23" t="e">
        <f t="shared" si="1"/>
        <v>#REF!</v>
      </c>
      <c r="E105" s="24" t="e">
        <f>VLOOKUP(B105,#REF!,9,FALSE)&amp;CHAR(10)&amp;(DBCS(VLOOKUP(B105,#REF!,11,FALSE))&amp;(DBCS(VLOOKUP(B105,#REF!,10,FALSE))))</f>
        <v>#REF!</v>
      </c>
      <c r="F105" s="24" t="e">
        <f>IF(VLOOKUP(B105,#REF!,63,FALSE)="01","航空自衛隊第２補給処調達部長　村岡　良雄","航空自衛隊第２補給処調達部長代理調達管理課長　奥山　英樹")</f>
        <v>#REF!</v>
      </c>
      <c r="G105" s="25" t="e">
        <f>DATEVALUE(VLOOKUP(B105,#REF!,21,FALSE))</f>
        <v>#REF!</v>
      </c>
      <c r="H105" s="24" t="e">
        <f>VLOOKUP(B105,#REF!,18,FALSE)&amp;CHAR(10)&amp;(VLOOKUP(B105,#REF!,19,FALSE))</f>
        <v>#REF!</v>
      </c>
      <c r="I105" s="26" t="e">
        <f>VLOOKUP(H105,#REF!,2,FALSE)</f>
        <v>#REF!</v>
      </c>
      <c r="J105" s="11" t="e">
        <f>IF((VLOOKUP(B105,#REF!,68,FALSE)="55"),"一般競争入札","指名競争入札")</f>
        <v>#REF!</v>
      </c>
      <c r="K105" s="27" t="e">
        <f>IF(OR((VLOOKUP(B105,#REF!,66,FALSE)="1"),(VLOOKUP(B105,#REF!,8,FALSE)="1")),"非公開",(VLOOKUP(B105,#REF!,30,"FALSE")))</f>
        <v>#REF!</v>
      </c>
      <c r="L105" s="27" t="e">
        <f>VLOOKUP(B105,#REF!,29,FALSE)</f>
        <v>#REF!</v>
      </c>
      <c r="M105" s="28" t="e">
        <f>IF(OR((VLOOKUP(B105,#REF!,66,FALSE)="1"),(VLOOKUP(B105,#REF!,8,FALSE)="1")),"非公開",(ROUNDDOWN(L105/K105,3)))</f>
        <v>#REF!</v>
      </c>
      <c r="N105" s="13"/>
      <c r="O105" s="13"/>
      <c r="P105" s="13"/>
      <c r="Q105" s="14" t="s">
        <v>7</v>
      </c>
    </row>
    <row r="106" spans="1:17" ht="60" customHeight="1" x14ac:dyDescent="0.15">
      <c r="A106" s="22" t="e">
        <f>VLOOKUP(B106,#REF!,75,FALSE)</f>
        <v>#REF!</v>
      </c>
      <c r="B106" s="29"/>
      <c r="C106" s="23" t="e">
        <f>VLOOKUP(B106,#REF!,76,FALSE)</f>
        <v>#REF!</v>
      </c>
      <c r="D106" s="23" t="e">
        <f t="shared" si="1"/>
        <v>#REF!</v>
      </c>
      <c r="E106" s="24" t="e">
        <f>VLOOKUP(B106,#REF!,9,FALSE)&amp;CHAR(10)&amp;(DBCS(VLOOKUP(B106,#REF!,11,FALSE))&amp;(DBCS(VLOOKUP(B106,#REF!,10,FALSE))))</f>
        <v>#REF!</v>
      </c>
      <c r="F106" s="24" t="e">
        <f>IF(VLOOKUP(B106,#REF!,63,FALSE)="01","航空自衛隊第２補給処調達部長　村岡　良雄","航空自衛隊第２補給処調達部長代理調達管理課長　奥山　英樹")</f>
        <v>#REF!</v>
      </c>
      <c r="G106" s="25" t="e">
        <f>DATEVALUE(VLOOKUP(B106,#REF!,21,FALSE))</f>
        <v>#REF!</v>
      </c>
      <c r="H106" s="24" t="e">
        <f>VLOOKUP(B106,#REF!,18,FALSE)&amp;CHAR(10)&amp;(VLOOKUP(B106,#REF!,19,FALSE))</f>
        <v>#REF!</v>
      </c>
      <c r="I106" s="26" t="e">
        <f>VLOOKUP(H106,#REF!,2,FALSE)</f>
        <v>#REF!</v>
      </c>
      <c r="J106" s="11" t="e">
        <f>IF((VLOOKUP(B106,#REF!,68,FALSE)="55"),"一般競争入札","指名競争入札")</f>
        <v>#REF!</v>
      </c>
      <c r="K106" s="27" t="e">
        <f>IF(OR((VLOOKUP(B106,#REF!,66,FALSE)="1"),(VLOOKUP(B106,#REF!,8,FALSE)="1")),"非公開",(VLOOKUP(B106,#REF!,30,"FALSE")))</f>
        <v>#REF!</v>
      </c>
      <c r="L106" s="27" t="e">
        <f>VLOOKUP(B106,#REF!,29,FALSE)</f>
        <v>#REF!</v>
      </c>
      <c r="M106" s="28" t="e">
        <f>IF(OR((VLOOKUP(B106,#REF!,66,FALSE)="1"),(VLOOKUP(B106,#REF!,8,FALSE)="1")),"非公開",(ROUNDDOWN(L106/K106,3)))</f>
        <v>#REF!</v>
      </c>
      <c r="N106" s="13"/>
      <c r="O106" s="13"/>
      <c r="P106" s="13"/>
      <c r="Q106" s="14" t="s">
        <v>7</v>
      </c>
    </row>
    <row r="107" spans="1:17" ht="60" customHeight="1" x14ac:dyDescent="0.15">
      <c r="A107" s="22" t="e">
        <f>VLOOKUP(B107,#REF!,75,FALSE)</f>
        <v>#REF!</v>
      </c>
      <c r="B107" s="29"/>
      <c r="C107" s="23" t="e">
        <f>VLOOKUP(B107,#REF!,76,FALSE)</f>
        <v>#REF!</v>
      </c>
      <c r="D107" s="23" t="e">
        <f t="shared" si="1"/>
        <v>#REF!</v>
      </c>
      <c r="E107" s="24" t="e">
        <f>VLOOKUP(B107,#REF!,9,FALSE)&amp;CHAR(10)&amp;(DBCS(VLOOKUP(B107,#REF!,11,FALSE))&amp;(DBCS(VLOOKUP(B107,#REF!,10,FALSE))))</f>
        <v>#REF!</v>
      </c>
      <c r="F107" s="24" t="e">
        <f>IF(VLOOKUP(B107,#REF!,63,FALSE)="01","航空自衛隊第２補給処調達部長　村岡　良雄","航空自衛隊第２補給処調達部長代理調達管理課長　奥山　英樹")</f>
        <v>#REF!</v>
      </c>
      <c r="G107" s="25" t="e">
        <f>DATEVALUE(VLOOKUP(B107,#REF!,21,FALSE))</f>
        <v>#REF!</v>
      </c>
      <c r="H107" s="24" t="e">
        <f>VLOOKUP(B107,#REF!,18,FALSE)&amp;CHAR(10)&amp;(VLOOKUP(B107,#REF!,19,FALSE))</f>
        <v>#REF!</v>
      </c>
      <c r="I107" s="26" t="e">
        <f>VLOOKUP(H107,#REF!,2,FALSE)</f>
        <v>#REF!</v>
      </c>
      <c r="J107" s="11" t="e">
        <f>IF((VLOOKUP(B107,#REF!,68,FALSE)="55"),"一般競争入札","指名競争入札")</f>
        <v>#REF!</v>
      </c>
      <c r="K107" s="27" t="e">
        <f>IF(OR((VLOOKUP(B107,#REF!,66,FALSE)="1"),(VLOOKUP(B107,#REF!,8,FALSE)="1")),"非公開",(VLOOKUP(B107,#REF!,30,"FALSE")))</f>
        <v>#REF!</v>
      </c>
      <c r="L107" s="27" t="e">
        <f>VLOOKUP(B107,#REF!,29,FALSE)</f>
        <v>#REF!</v>
      </c>
      <c r="M107" s="28" t="e">
        <f>IF(OR((VLOOKUP(B107,#REF!,66,FALSE)="1"),(VLOOKUP(B107,#REF!,8,FALSE)="1")),"非公開",(ROUNDDOWN(L107/K107,3)))</f>
        <v>#REF!</v>
      </c>
      <c r="N107" s="13"/>
      <c r="O107" s="13"/>
      <c r="P107" s="13"/>
      <c r="Q107" s="14" t="s">
        <v>7</v>
      </c>
    </row>
    <row r="108" spans="1:17" ht="60" customHeight="1" x14ac:dyDescent="0.15">
      <c r="A108" s="22" t="e">
        <f>VLOOKUP(B108,#REF!,75,FALSE)</f>
        <v>#REF!</v>
      </c>
      <c r="B108" s="29"/>
      <c r="C108" s="23" t="e">
        <f>VLOOKUP(B108,#REF!,76,FALSE)</f>
        <v>#REF!</v>
      </c>
      <c r="D108" s="23" t="e">
        <f t="shared" si="1"/>
        <v>#REF!</v>
      </c>
      <c r="E108" s="24" t="e">
        <f>VLOOKUP(B108,#REF!,9,FALSE)&amp;CHAR(10)&amp;(DBCS(VLOOKUP(B108,#REF!,11,FALSE))&amp;(DBCS(VLOOKUP(B108,#REF!,10,FALSE))))</f>
        <v>#REF!</v>
      </c>
      <c r="F108" s="24" t="e">
        <f>IF(VLOOKUP(B108,#REF!,63,FALSE)="01","航空自衛隊第２補給処調達部長　村岡　良雄","航空自衛隊第２補給処調達部長代理調達管理課長　奥山　英樹")</f>
        <v>#REF!</v>
      </c>
      <c r="G108" s="25" t="e">
        <f>DATEVALUE(VLOOKUP(B108,#REF!,21,FALSE))</f>
        <v>#REF!</v>
      </c>
      <c r="H108" s="24" t="e">
        <f>VLOOKUP(B108,#REF!,18,FALSE)&amp;CHAR(10)&amp;(VLOOKUP(B108,#REF!,19,FALSE))</f>
        <v>#REF!</v>
      </c>
      <c r="I108" s="26" t="e">
        <f>VLOOKUP(H108,#REF!,2,FALSE)</f>
        <v>#REF!</v>
      </c>
      <c r="J108" s="11" t="e">
        <f>IF((VLOOKUP(B108,#REF!,68,FALSE)="55"),"一般競争入札","指名競争入札")</f>
        <v>#REF!</v>
      </c>
      <c r="K108" s="27" t="e">
        <f>IF(OR((VLOOKUP(B108,#REF!,66,FALSE)="1"),(VLOOKUP(B108,#REF!,8,FALSE)="1")),"非公開",(VLOOKUP(B108,#REF!,30,"FALSE")))</f>
        <v>#REF!</v>
      </c>
      <c r="L108" s="27" t="e">
        <f>VLOOKUP(B108,#REF!,29,FALSE)</f>
        <v>#REF!</v>
      </c>
      <c r="M108" s="28" t="e">
        <f>IF(OR((VLOOKUP(B108,#REF!,66,FALSE)="1"),(VLOOKUP(B108,#REF!,8,FALSE)="1")),"非公開",(ROUNDDOWN(L108/K108,3)))</f>
        <v>#REF!</v>
      </c>
      <c r="N108" s="13"/>
      <c r="O108" s="13"/>
      <c r="P108" s="13"/>
      <c r="Q108" s="14" t="s">
        <v>7</v>
      </c>
    </row>
    <row r="109" spans="1:17" ht="60" customHeight="1" x14ac:dyDescent="0.15">
      <c r="A109" s="22" t="e">
        <f>VLOOKUP(B109,#REF!,75,FALSE)</f>
        <v>#REF!</v>
      </c>
      <c r="B109" s="29"/>
      <c r="C109" s="23" t="e">
        <f>VLOOKUP(B109,#REF!,76,FALSE)</f>
        <v>#REF!</v>
      </c>
      <c r="D109" s="23" t="e">
        <f t="shared" si="1"/>
        <v>#REF!</v>
      </c>
      <c r="E109" s="24" t="e">
        <f>VLOOKUP(B109,#REF!,9,FALSE)&amp;CHAR(10)&amp;(DBCS(VLOOKUP(B109,#REF!,11,FALSE))&amp;(DBCS(VLOOKUP(B109,#REF!,10,FALSE))))</f>
        <v>#REF!</v>
      </c>
      <c r="F109" s="24" t="e">
        <f>IF(VLOOKUP(B109,#REF!,63,FALSE)="01","航空自衛隊第２補給処調達部長　村岡　良雄","航空自衛隊第２補給処調達部長代理調達管理課長　奥山　英樹")</f>
        <v>#REF!</v>
      </c>
      <c r="G109" s="25" t="e">
        <f>DATEVALUE(VLOOKUP(B109,#REF!,21,FALSE))</f>
        <v>#REF!</v>
      </c>
      <c r="H109" s="24" t="e">
        <f>VLOOKUP(B109,#REF!,18,FALSE)&amp;CHAR(10)&amp;(VLOOKUP(B109,#REF!,19,FALSE))</f>
        <v>#REF!</v>
      </c>
      <c r="I109" s="26" t="e">
        <f>VLOOKUP(H109,#REF!,2,FALSE)</f>
        <v>#REF!</v>
      </c>
      <c r="J109" s="11" t="e">
        <f>IF((VLOOKUP(B109,#REF!,68,FALSE)="55"),"一般競争入札","指名競争入札")</f>
        <v>#REF!</v>
      </c>
      <c r="K109" s="27" t="e">
        <f>IF(OR((VLOOKUP(B109,#REF!,66,FALSE)="1"),(VLOOKUP(B109,#REF!,8,FALSE)="1")),"非公開",(VLOOKUP(B109,#REF!,30,"FALSE")))</f>
        <v>#REF!</v>
      </c>
      <c r="L109" s="27" t="e">
        <f>VLOOKUP(B109,#REF!,29,FALSE)</f>
        <v>#REF!</v>
      </c>
      <c r="M109" s="28" t="e">
        <f>IF(OR((VLOOKUP(B109,#REF!,66,FALSE)="1"),(VLOOKUP(B109,#REF!,8,FALSE)="1")),"非公開",(ROUNDDOWN(L109/K109,3)))</f>
        <v>#REF!</v>
      </c>
      <c r="N109" s="13"/>
      <c r="O109" s="13"/>
      <c r="P109" s="13"/>
      <c r="Q109" s="14" t="s">
        <v>7</v>
      </c>
    </row>
    <row r="110" spans="1:17" ht="60" customHeight="1" x14ac:dyDescent="0.15">
      <c r="A110" s="22" t="e">
        <f>VLOOKUP(B110,#REF!,75,FALSE)</f>
        <v>#REF!</v>
      </c>
      <c r="B110" s="29"/>
      <c r="C110" s="23" t="e">
        <f>VLOOKUP(B110,#REF!,76,FALSE)</f>
        <v>#REF!</v>
      </c>
      <c r="D110" s="23" t="e">
        <f t="shared" si="1"/>
        <v>#REF!</v>
      </c>
      <c r="E110" s="24" t="e">
        <f>VLOOKUP(B110,#REF!,9,FALSE)&amp;CHAR(10)&amp;(DBCS(VLOOKUP(B110,#REF!,11,FALSE))&amp;(DBCS(VLOOKUP(B110,#REF!,10,FALSE))))</f>
        <v>#REF!</v>
      </c>
      <c r="F110" s="24" t="e">
        <f>IF(VLOOKUP(B110,#REF!,63,FALSE)="01","航空自衛隊第２補給処調達部長　村岡　良雄","航空自衛隊第２補給処調達部長代理調達管理課長　奥山　英樹")</f>
        <v>#REF!</v>
      </c>
      <c r="G110" s="25" t="e">
        <f>DATEVALUE(VLOOKUP(B110,#REF!,21,FALSE))</f>
        <v>#REF!</v>
      </c>
      <c r="H110" s="24" t="e">
        <f>VLOOKUP(B110,#REF!,18,FALSE)&amp;CHAR(10)&amp;(VLOOKUP(B110,#REF!,19,FALSE))</f>
        <v>#REF!</v>
      </c>
      <c r="I110" s="26" t="e">
        <f>VLOOKUP(H110,#REF!,2,FALSE)</f>
        <v>#REF!</v>
      </c>
      <c r="J110" s="11" t="e">
        <f>IF((VLOOKUP(B110,#REF!,68,FALSE)="55"),"一般競争入札","指名競争入札")</f>
        <v>#REF!</v>
      </c>
      <c r="K110" s="27" t="e">
        <f>IF(OR((VLOOKUP(B110,#REF!,66,FALSE)="1"),(VLOOKUP(B110,#REF!,8,FALSE)="1")),"非公開",(VLOOKUP(B110,#REF!,30,"FALSE")))</f>
        <v>#REF!</v>
      </c>
      <c r="L110" s="27" t="e">
        <f>VLOOKUP(B110,#REF!,29,FALSE)</f>
        <v>#REF!</v>
      </c>
      <c r="M110" s="28" t="e">
        <f>IF(OR((VLOOKUP(B110,#REF!,66,FALSE)="1"),(VLOOKUP(B110,#REF!,8,FALSE)="1")),"非公開",(ROUNDDOWN(L110/K110,3)))</f>
        <v>#REF!</v>
      </c>
      <c r="N110" s="13"/>
      <c r="O110" s="13"/>
      <c r="P110" s="13"/>
      <c r="Q110" s="14" t="s">
        <v>7</v>
      </c>
    </row>
    <row r="111" spans="1:17" ht="60" customHeight="1" x14ac:dyDescent="0.15">
      <c r="A111" s="22" t="e">
        <f>VLOOKUP(B111,#REF!,75,FALSE)</f>
        <v>#REF!</v>
      </c>
      <c r="B111" s="29"/>
      <c r="C111" s="23" t="e">
        <f>VLOOKUP(B111,#REF!,76,FALSE)</f>
        <v>#REF!</v>
      </c>
      <c r="D111" s="23" t="e">
        <f t="shared" si="1"/>
        <v>#REF!</v>
      </c>
      <c r="E111" s="24" t="e">
        <f>VLOOKUP(B111,#REF!,9,FALSE)&amp;CHAR(10)&amp;(DBCS(VLOOKUP(B111,#REF!,11,FALSE))&amp;(DBCS(VLOOKUP(B111,#REF!,10,FALSE))))</f>
        <v>#REF!</v>
      </c>
      <c r="F111" s="24" t="e">
        <f>IF(VLOOKUP(B111,#REF!,63,FALSE)="01","航空自衛隊第２補給処調達部長　村岡　良雄","航空自衛隊第２補給処調達部長代理調達管理課長　奥山　英樹")</f>
        <v>#REF!</v>
      </c>
      <c r="G111" s="25" t="e">
        <f>DATEVALUE(VLOOKUP(B111,#REF!,21,FALSE))</f>
        <v>#REF!</v>
      </c>
      <c r="H111" s="24" t="e">
        <f>VLOOKUP(B111,#REF!,18,FALSE)&amp;CHAR(10)&amp;(VLOOKUP(B111,#REF!,19,FALSE))</f>
        <v>#REF!</v>
      </c>
      <c r="I111" s="26" t="e">
        <f>VLOOKUP(H111,#REF!,2,FALSE)</f>
        <v>#REF!</v>
      </c>
      <c r="J111" s="11" t="e">
        <f>IF((VLOOKUP(B111,#REF!,68,FALSE)="55"),"一般競争入札","指名競争入札")</f>
        <v>#REF!</v>
      </c>
      <c r="K111" s="27" t="e">
        <f>IF(OR((VLOOKUP(B111,#REF!,66,FALSE)="1"),(VLOOKUP(B111,#REF!,8,FALSE)="1")),"非公開",(VLOOKUP(B111,#REF!,30,"FALSE")))</f>
        <v>#REF!</v>
      </c>
      <c r="L111" s="27" t="e">
        <f>VLOOKUP(B111,#REF!,29,FALSE)</f>
        <v>#REF!</v>
      </c>
      <c r="M111" s="28" t="e">
        <f>IF(OR((VLOOKUP(B111,#REF!,66,FALSE)="1"),(VLOOKUP(B111,#REF!,8,FALSE)="1")),"非公開",(ROUNDDOWN(L111/K111,3)))</f>
        <v>#REF!</v>
      </c>
      <c r="N111" s="13"/>
      <c r="O111" s="13"/>
      <c r="P111" s="13"/>
      <c r="Q111" s="14" t="s">
        <v>7</v>
      </c>
    </row>
    <row r="112" spans="1:17" ht="60" customHeight="1" x14ac:dyDescent="0.15">
      <c r="A112" s="22" t="e">
        <f>VLOOKUP(B112,#REF!,75,FALSE)</f>
        <v>#REF!</v>
      </c>
      <c r="B112" s="29"/>
      <c r="C112" s="23" t="e">
        <f>VLOOKUP(B112,#REF!,76,FALSE)</f>
        <v>#REF!</v>
      </c>
      <c r="D112" s="23" t="e">
        <f t="shared" si="1"/>
        <v>#REF!</v>
      </c>
      <c r="E112" s="24" t="e">
        <f>VLOOKUP(B112,#REF!,9,FALSE)&amp;CHAR(10)&amp;(DBCS(VLOOKUP(B112,#REF!,11,FALSE))&amp;(DBCS(VLOOKUP(B112,#REF!,10,FALSE))))</f>
        <v>#REF!</v>
      </c>
      <c r="F112" s="24" t="e">
        <f>IF(VLOOKUP(B112,#REF!,63,FALSE)="01","航空自衛隊第２補給処調達部長　村岡　良雄","航空自衛隊第２補給処調達部長代理調達管理課長　奥山　英樹")</f>
        <v>#REF!</v>
      </c>
      <c r="G112" s="25" t="e">
        <f>DATEVALUE(VLOOKUP(B112,#REF!,21,FALSE))</f>
        <v>#REF!</v>
      </c>
      <c r="H112" s="24" t="e">
        <f>VLOOKUP(B112,#REF!,18,FALSE)&amp;CHAR(10)&amp;(VLOOKUP(B112,#REF!,19,FALSE))</f>
        <v>#REF!</v>
      </c>
      <c r="I112" s="26" t="e">
        <f>VLOOKUP(H112,#REF!,2,FALSE)</f>
        <v>#REF!</v>
      </c>
      <c r="J112" s="11" t="e">
        <f>IF((VLOOKUP(B112,#REF!,68,FALSE)="55"),"一般競争入札","指名競争入札")</f>
        <v>#REF!</v>
      </c>
      <c r="K112" s="27" t="e">
        <f>IF(OR((VLOOKUP(B112,#REF!,66,FALSE)="1"),(VLOOKUP(B112,#REF!,8,FALSE)="1")),"非公開",(VLOOKUP(B112,#REF!,30,"FALSE")))</f>
        <v>#REF!</v>
      </c>
      <c r="L112" s="27" t="e">
        <f>VLOOKUP(B112,#REF!,29,FALSE)</f>
        <v>#REF!</v>
      </c>
      <c r="M112" s="28" t="e">
        <f>IF(OR((VLOOKUP(B112,#REF!,66,FALSE)="1"),(VLOOKUP(B112,#REF!,8,FALSE)="1")),"非公開",(ROUNDDOWN(L112/K112,3)))</f>
        <v>#REF!</v>
      </c>
      <c r="N112" s="13"/>
      <c r="O112" s="13"/>
      <c r="P112" s="13"/>
      <c r="Q112" s="14" t="s">
        <v>7</v>
      </c>
    </row>
    <row r="113" spans="1:17" ht="60" customHeight="1" x14ac:dyDescent="0.15">
      <c r="A113" s="22" t="e">
        <f>VLOOKUP(B113,#REF!,75,FALSE)</f>
        <v>#REF!</v>
      </c>
      <c r="B113" s="29"/>
      <c r="C113" s="23" t="e">
        <f>VLOOKUP(B113,#REF!,76,FALSE)</f>
        <v>#REF!</v>
      </c>
      <c r="D113" s="23" t="e">
        <f t="shared" si="1"/>
        <v>#REF!</v>
      </c>
      <c r="E113" s="24" t="e">
        <f>VLOOKUP(B113,#REF!,9,FALSE)&amp;CHAR(10)&amp;(DBCS(VLOOKUP(B113,#REF!,11,FALSE))&amp;(DBCS(VLOOKUP(B113,#REF!,10,FALSE))))</f>
        <v>#REF!</v>
      </c>
      <c r="F113" s="24" t="e">
        <f>IF(VLOOKUP(B113,#REF!,63,FALSE)="01","航空自衛隊第２補給処調達部長　村岡　良雄","航空自衛隊第２補給処調達部長代理調達管理課長　奥山　英樹")</f>
        <v>#REF!</v>
      </c>
      <c r="G113" s="25" t="e">
        <f>DATEVALUE(VLOOKUP(B113,#REF!,21,FALSE))</f>
        <v>#REF!</v>
      </c>
      <c r="H113" s="24" t="e">
        <f>VLOOKUP(B113,#REF!,18,FALSE)&amp;CHAR(10)&amp;(VLOOKUP(B113,#REF!,19,FALSE))</f>
        <v>#REF!</v>
      </c>
      <c r="I113" s="26" t="e">
        <f>VLOOKUP(H113,#REF!,2,FALSE)</f>
        <v>#REF!</v>
      </c>
      <c r="J113" s="11" t="e">
        <f>IF((VLOOKUP(B113,#REF!,68,FALSE)="55"),"一般競争入札","指名競争入札")</f>
        <v>#REF!</v>
      </c>
      <c r="K113" s="27" t="e">
        <f>IF(OR((VLOOKUP(B113,#REF!,66,FALSE)="1"),(VLOOKUP(B113,#REF!,8,FALSE)="1")),"非公開",(VLOOKUP(B113,#REF!,30,"FALSE")))</f>
        <v>#REF!</v>
      </c>
      <c r="L113" s="27" t="e">
        <f>VLOOKUP(B113,#REF!,29,FALSE)</f>
        <v>#REF!</v>
      </c>
      <c r="M113" s="28" t="e">
        <f>IF(OR((VLOOKUP(B113,#REF!,66,FALSE)="1"),(VLOOKUP(B113,#REF!,8,FALSE)="1")),"非公開",(ROUNDDOWN(L113/K113,3)))</f>
        <v>#REF!</v>
      </c>
      <c r="N113" s="13"/>
      <c r="O113" s="13"/>
      <c r="P113" s="13"/>
      <c r="Q113" s="14" t="s">
        <v>7</v>
      </c>
    </row>
    <row r="114" spans="1:17" ht="60" customHeight="1" x14ac:dyDescent="0.15">
      <c r="A114" s="22" t="e">
        <f>VLOOKUP(B114,#REF!,75,FALSE)</f>
        <v>#REF!</v>
      </c>
      <c r="B114" s="29"/>
      <c r="C114" s="23" t="e">
        <f>VLOOKUP(B114,#REF!,76,FALSE)</f>
        <v>#REF!</v>
      </c>
      <c r="D114" s="23" t="e">
        <f t="shared" si="1"/>
        <v>#REF!</v>
      </c>
      <c r="E114" s="24" t="e">
        <f>VLOOKUP(B114,#REF!,9,FALSE)&amp;CHAR(10)&amp;(DBCS(VLOOKUP(B114,#REF!,11,FALSE))&amp;(DBCS(VLOOKUP(B114,#REF!,10,FALSE))))</f>
        <v>#REF!</v>
      </c>
      <c r="F114" s="24" t="e">
        <f>IF(VLOOKUP(B114,#REF!,63,FALSE)="01","航空自衛隊第２補給処調達部長　村岡　良雄","航空自衛隊第２補給処調達部長代理調達管理課長　奥山　英樹")</f>
        <v>#REF!</v>
      </c>
      <c r="G114" s="25" t="e">
        <f>DATEVALUE(VLOOKUP(B114,#REF!,21,FALSE))</f>
        <v>#REF!</v>
      </c>
      <c r="H114" s="24" t="e">
        <f>VLOOKUP(B114,#REF!,18,FALSE)&amp;CHAR(10)&amp;(VLOOKUP(B114,#REF!,19,FALSE))</f>
        <v>#REF!</v>
      </c>
      <c r="I114" s="26" t="e">
        <f>VLOOKUP(H114,#REF!,2,FALSE)</f>
        <v>#REF!</v>
      </c>
      <c r="J114" s="11" t="e">
        <f>IF((VLOOKUP(B114,#REF!,68,FALSE)="55"),"一般競争入札","指名競争入札")</f>
        <v>#REF!</v>
      </c>
      <c r="K114" s="27" t="e">
        <f>IF(OR((VLOOKUP(B114,#REF!,66,FALSE)="1"),(VLOOKUP(B114,#REF!,8,FALSE)="1")),"非公開",(VLOOKUP(B114,#REF!,30,"FALSE")))</f>
        <v>#REF!</v>
      </c>
      <c r="L114" s="27" t="e">
        <f>VLOOKUP(B114,#REF!,29,FALSE)</f>
        <v>#REF!</v>
      </c>
      <c r="M114" s="28" t="e">
        <f>IF(OR((VLOOKUP(B114,#REF!,66,FALSE)="1"),(VLOOKUP(B114,#REF!,8,FALSE)="1")),"非公開",(ROUNDDOWN(L114/K114,3)))</f>
        <v>#REF!</v>
      </c>
      <c r="N114" s="13"/>
      <c r="O114" s="13"/>
      <c r="P114" s="13"/>
      <c r="Q114" s="14" t="s">
        <v>7</v>
      </c>
    </row>
    <row r="115" spans="1:17" ht="60" customHeight="1" x14ac:dyDescent="0.15">
      <c r="A115" s="22" t="e">
        <f>VLOOKUP(B115,#REF!,75,FALSE)</f>
        <v>#REF!</v>
      </c>
      <c r="B115" s="29"/>
      <c r="C115" s="23" t="e">
        <f>VLOOKUP(B115,#REF!,76,FALSE)</f>
        <v>#REF!</v>
      </c>
      <c r="D115" s="23" t="e">
        <f t="shared" si="1"/>
        <v>#REF!</v>
      </c>
      <c r="E115" s="24" t="e">
        <f>VLOOKUP(B115,#REF!,9,FALSE)&amp;CHAR(10)&amp;(DBCS(VLOOKUP(B115,#REF!,11,FALSE))&amp;(DBCS(VLOOKUP(B115,#REF!,10,FALSE))))</f>
        <v>#REF!</v>
      </c>
      <c r="F115" s="24" t="e">
        <f>IF(VLOOKUP(B115,#REF!,63,FALSE)="01","航空自衛隊第２補給処調達部長　村岡　良雄","航空自衛隊第２補給処調達部長代理調達管理課長　奥山　英樹")</f>
        <v>#REF!</v>
      </c>
      <c r="G115" s="25" t="e">
        <f>DATEVALUE(VLOOKUP(B115,#REF!,21,FALSE))</f>
        <v>#REF!</v>
      </c>
      <c r="H115" s="24" t="e">
        <f>VLOOKUP(B115,#REF!,18,FALSE)&amp;CHAR(10)&amp;(VLOOKUP(B115,#REF!,19,FALSE))</f>
        <v>#REF!</v>
      </c>
      <c r="I115" s="26" t="e">
        <f>VLOOKUP(H115,#REF!,2,FALSE)</f>
        <v>#REF!</v>
      </c>
      <c r="J115" s="11" t="e">
        <f>IF((VLOOKUP(B115,#REF!,68,FALSE)="55"),"一般競争入札","指名競争入札")</f>
        <v>#REF!</v>
      </c>
      <c r="K115" s="27" t="e">
        <f>IF(OR((VLOOKUP(B115,#REF!,66,FALSE)="1"),(VLOOKUP(B115,#REF!,8,FALSE)="1")),"非公開",(VLOOKUP(B115,#REF!,30,"FALSE")))</f>
        <v>#REF!</v>
      </c>
      <c r="L115" s="27" t="e">
        <f>VLOOKUP(B115,#REF!,29,FALSE)</f>
        <v>#REF!</v>
      </c>
      <c r="M115" s="28" t="e">
        <f>IF(OR((VLOOKUP(B115,#REF!,66,FALSE)="1"),(VLOOKUP(B115,#REF!,8,FALSE)="1")),"非公開",(ROUNDDOWN(L115/K115,3)))</f>
        <v>#REF!</v>
      </c>
      <c r="N115" s="13"/>
      <c r="O115" s="13"/>
      <c r="P115" s="13"/>
      <c r="Q115" s="14" t="s">
        <v>7</v>
      </c>
    </row>
    <row r="116" spans="1:17" ht="60" customHeight="1" x14ac:dyDescent="0.15">
      <c r="A116" s="22" t="e">
        <f>VLOOKUP(B116,#REF!,75,FALSE)</f>
        <v>#REF!</v>
      </c>
      <c r="B116" s="29"/>
      <c r="C116" s="23" t="e">
        <f>VLOOKUP(B116,#REF!,76,FALSE)</f>
        <v>#REF!</v>
      </c>
      <c r="D116" s="23" t="e">
        <f t="shared" si="1"/>
        <v>#REF!</v>
      </c>
      <c r="E116" s="24" t="e">
        <f>VLOOKUP(B116,#REF!,9,FALSE)&amp;CHAR(10)&amp;(DBCS(VLOOKUP(B116,#REF!,11,FALSE))&amp;(DBCS(VLOOKUP(B116,#REF!,10,FALSE))))</f>
        <v>#REF!</v>
      </c>
      <c r="F116" s="24" t="e">
        <f>IF(VLOOKUP(B116,#REF!,63,FALSE)="01","航空自衛隊第２補給処調達部長　村岡　良雄","航空自衛隊第２補給処調達部長代理調達管理課長　奥山　英樹")</f>
        <v>#REF!</v>
      </c>
      <c r="G116" s="25" t="e">
        <f>DATEVALUE(VLOOKUP(B116,#REF!,21,FALSE))</f>
        <v>#REF!</v>
      </c>
      <c r="H116" s="24" t="e">
        <f>VLOOKUP(B116,#REF!,18,FALSE)&amp;CHAR(10)&amp;(VLOOKUP(B116,#REF!,19,FALSE))</f>
        <v>#REF!</v>
      </c>
      <c r="I116" s="26" t="e">
        <f>VLOOKUP(H116,#REF!,2,FALSE)</f>
        <v>#REF!</v>
      </c>
      <c r="J116" s="11" t="e">
        <f>IF((VLOOKUP(B116,#REF!,68,FALSE)="55"),"一般競争入札","指名競争入札")</f>
        <v>#REF!</v>
      </c>
      <c r="K116" s="27" t="e">
        <f>IF(OR((VLOOKUP(B116,#REF!,66,FALSE)="1"),(VLOOKUP(B116,#REF!,8,FALSE)="1")),"非公開",(VLOOKUP(B116,#REF!,30,"FALSE")))</f>
        <v>#REF!</v>
      </c>
      <c r="L116" s="27" t="e">
        <f>VLOOKUP(B116,#REF!,29,FALSE)</f>
        <v>#REF!</v>
      </c>
      <c r="M116" s="28" t="e">
        <f>IF(OR((VLOOKUP(B116,#REF!,66,FALSE)="1"),(VLOOKUP(B116,#REF!,8,FALSE)="1")),"非公開",(ROUNDDOWN(L116/K116,3)))</f>
        <v>#REF!</v>
      </c>
      <c r="N116" s="13"/>
      <c r="O116" s="13"/>
      <c r="P116" s="13"/>
      <c r="Q116" s="14" t="s">
        <v>7</v>
      </c>
    </row>
    <row r="117" spans="1:17" ht="60" customHeight="1" x14ac:dyDescent="0.15">
      <c r="A117" s="22" t="e">
        <f>VLOOKUP(B117,#REF!,75,FALSE)</f>
        <v>#REF!</v>
      </c>
      <c r="B117" s="29"/>
      <c r="C117" s="23" t="e">
        <f>VLOOKUP(B117,#REF!,76,FALSE)</f>
        <v>#REF!</v>
      </c>
      <c r="D117" s="23" t="e">
        <f t="shared" si="1"/>
        <v>#REF!</v>
      </c>
      <c r="E117" s="24" t="e">
        <f>VLOOKUP(B117,#REF!,9,FALSE)&amp;CHAR(10)&amp;(DBCS(VLOOKUP(B117,#REF!,11,FALSE))&amp;(DBCS(VLOOKUP(B117,#REF!,10,FALSE))))</f>
        <v>#REF!</v>
      </c>
      <c r="F117" s="24" t="e">
        <f>IF(VLOOKUP(B117,#REF!,63,FALSE)="01","航空自衛隊第２補給処調達部長　村岡　良雄","航空自衛隊第２補給処調達部長代理調達管理課長　奥山　英樹")</f>
        <v>#REF!</v>
      </c>
      <c r="G117" s="25" t="e">
        <f>DATEVALUE(VLOOKUP(B117,#REF!,21,FALSE))</f>
        <v>#REF!</v>
      </c>
      <c r="H117" s="24" t="e">
        <f>VLOOKUP(B117,#REF!,18,FALSE)&amp;CHAR(10)&amp;(VLOOKUP(B117,#REF!,19,FALSE))</f>
        <v>#REF!</v>
      </c>
      <c r="I117" s="26" t="e">
        <f>VLOOKUP(H117,#REF!,2,FALSE)</f>
        <v>#REF!</v>
      </c>
      <c r="J117" s="11" t="e">
        <f>IF((VLOOKUP(B117,#REF!,68,FALSE)="55"),"一般競争入札","指名競争入札")</f>
        <v>#REF!</v>
      </c>
      <c r="K117" s="27" t="e">
        <f>IF(OR((VLOOKUP(B117,#REF!,66,FALSE)="1"),(VLOOKUP(B117,#REF!,8,FALSE)="1")),"非公開",(VLOOKUP(B117,#REF!,30,"FALSE")))</f>
        <v>#REF!</v>
      </c>
      <c r="L117" s="27" t="e">
        <f>VLOOKUP(B117,#REF!,29,FALSE)</f>
        <v>#REF!</v>
      </c>
      <c r="M117" s="28" t="e">
        <f>IF(OR((VLOOKUP(B117,#REF!,66,FALSE)="1"),(VLOOKUP(B117,#REF!,8,FALSE)="1")),"非公開",(ROUNDDOWN(L117/K117,3)))</f>
        <v>#REF!</v>
      </c>
      <c r="N117" s="13"/>
      <c r="O117" s="13"/>
      <c r="P117" s="13"/>
      <c r="Q117" s="14" t="s">
        <v>7</v>
      </c>
    </row>
    <row r="118" spans="1:17" ht="60" customHeight="1" x14ac:dyDescent="0.15">
      <c r="A118" s="22" t="e">
        <f>VLOOKUP(B118,#REF!,75,FALSE)</f>
        <v>#REF!</v>
      </c>
      <c r="B118" s="29"/>
      <c r="C118" s="23" t="e">
        <f>VLOOKUP(B118,#REF!,76,FALSE)</f>
        <v>#REF!</v>
      </c>
      <c r="D118" s="23" t="e">
        <f t="shared" si="1"/>
        <v>#REF!</v>
      </c>
      <c r="E118" s="24" t="e">
        <f>VLOOKUP(B118,#REF!,9,FALSE)&amp;CHAR(10)&amp;(DBCS(VLOOKUP(B118,#REF!,11,FALSE))&amp;(DBCS(VLOOKUP(B118,#REF!,10,FALSE))))</f>
        <v>#REF!</v>
      </c>
      <c r="F118" s="24" t="e">
        <f>IF(VLOOKUP(B118,#REF!,63,FALSE)="01","航空自衛隊第２補給処調達部長　村岡　良雄","航空自衛隊第２補給処調達部長代理調達管理課長　奥山　英樹")</f>
        <v>#REF!</v>
      </c>
      <c r="G118" s="25" t="e">
        <f>DATEVALUE(VLOOKUP(B118,#REF!,21,FALSE))</f>
        <v>#REF!</v>
      </c>
      <c r="H118" s="24" t="e">
        <f>VLOOKUP(B118,#REF!,18,FALSE)&amp;CHAR(10)&amp;(VLOOKUP(B118,#REF!,19,FALSE))</f>
        <v>#REF!</v>
      </c>
      <c r="I118" s="26" t="e">
        <f>VLOOKUP(H118,#REF!,2,FALSE)</f>
        <v>#REF!</v>
      </c>
      <c r="J118" s="11" t="e">
        <f>IF((VLOOKUP(B118,#REF!,68,FALSE)="55"),"一般競争入札","指名競争入札")</f>
        <v>#REF!</v>
      </c>
      <c r="K118" s="27" t="e">
        <f>IF(OR((VLOOKUP(B118,#REF!,66,FALSE)="1"),(VLOOKUP(B118,#REF!,8,FALSE)="1")),"非公開",(VLOOKUP(B118,#REF!,30,"FALSE")))</f>
        <v>#REF!</v>
      </c>
      <c r="L118" s="27" t="e">
        <f>VLOOKUP(B118,#REF!,29,FALSE)</f>
        <v>#REF!</v>
      </c>
      <c r="M118" s="28" t="e">
        <f>IF(OR((VLOOKUP(B118,#REF!,66,FALSE)="1"),(VLOOKUP(B118,#REF!,8,FALSE)="1")),"非公開",(ROUNDDOWN(L118/K118,3)))</f>
        <v>#REF!</v>
      </c>
      <c r="N118" s="13"/>
      <c r="O118" s="13"/>
      <c r="P118" s="13"/>
      <c r="Q118" s="14" t="s">
        <v>7</v>
      </c>
    </row>
    <row r="119" spans="1:17" ht="60" customHeight="1" x14ac:dyDescent="0.15">
      <c r="A119" s="22" t="e">
        <f>VLOOKUP(B119,#REF!,75,FALSE)</f>
        <v>#REF!</v>
      </c>
      <c r="B119" s="29"/>
      <c r="C119" s="23" t="e">
        <f>VLOOKUP(B119,#REF!,76,FALSE)</f>
        <v>#REF!</v>
      </c>
      <c r="D119" s="23" t="e">
        <f t="shared" si="1"/>
        <v>#REF!</v>
      </c>
      <c r="E119" s="24" t="e">
        <f>VLOOKUP(B119,#REF!,9,FALSE)&amp;CHAR(10)&amp;(DBCS(VLOOKUP(B119,#REF!,11,FALSE))&amp;(DBCS(VLOOKUP(B119,#REF!,10,FALSE))))</f>
        <v>#REF!</v>
      </c>
      <c r="F119" s="24" t="e">
        <f>IF(VLOOKUP(B119,#REF!,63,FALSE)="01","航空自衛隊第２補給処調達部長　村岡　良雄","航空自衛隊第２補給処調達部長代理調達管理課長　奥山　英樹")</f>
        <v>#REF!</v>
      </c>
      <c r="G119" s="25" t="e">
        <f>DATEVALUE(VLOOKUP(B119,#REF!,21,FALSE))</f>
        <v>#REF!</v>
      </c>
      <c r="H119" s="24" t="e">
        <f>VLOOKUP(B119,#REF!,18,FALSE)&amp;CHAR(10)&amp;(VLOOKUP(B119,#REF!,19,FALSE))</f>
        <v>#REF!</v>
      </c>
      <c r="I119" s="26" t="e">
        <f>VLOOKUP(H119,#REF!,2,FALSE)</f>
        <v>#REF!</v>
      </c>
      <c r="J119" s="11" t="e">
        <f>IF((VLOOKUP(B119,#REF!,68,FALSE)="55"),"一般競争入札","指名競争入札")</f>
        <v>#REF!</v>
      </c>
      <c r="K119" s="27" t="e">
        <f>IF(OR((VLOOKUP(B119,#REF!,66,FALSE)="1"),(VLOOKUP(B119,#REF!,8,FALSE)="1")),"非公開",(VLOOKUP(B119,#REF!,30,"FALSE")))</f>
        <v>#REF!</v>
      </c>
      <c r="L119" s="27" t="e">
        <f>VLOOKUP(B119,#REF!,29,FALSE)</f>
        <v>#REF!</v>
      </c>
      <c r="M119" s="28" t="e">
        <f>IF(OR((VLOOKUP(B119,#REF!,66,FALSE)="1"),(VLOOKUP(B119,#REF!,8,FALSE)="1")),"非公開",(ROUNDDOWN(L119/K119,3)))</f>
        <v>#REF!</v>
      </c>
      <c r="N119" s="13"/>
      <c r="O119" s="13"/>
      <c r="P119" s="13"/>
      <c r="Q119" s="14" t="s">
        <v>7</v>
      </c>
    </row>
    <row r="120" spans="1:17" ht="60" customHeight="1" x14ac:dyDescent="0.15">
      <c r="A120" s="22" t="e">
        <f>VLOOKUP(B120,#REF!,75,FALSE)</f>
        <v>#REF!</v>
      </c>
      <c r="B120" s="29"/>
      <c r="C120" s="23" t="e">
        <f>VLOOKUP(B120,#REF!,76,FALSE)</f>
        <v>#REF!</v>
      </c>
      <c r="D120" s="23" t="e">
        <f t="shared" si="1"/>
        <v>#REF!</v>
      </c>
      <c r="E120" s="24" t="e">
        <f>VLOOKUP(B120,#REF!,9,FALSE)&amp;CHAR(10)&amp;(DBCS(VLOOKUP(B120,#REF!,11,FALSE))&amp;(DBCS(VLOOKUP(B120,#REF!,10,FALSE))))</f>
        <v>#REF!</v>
      </c>
      <c r="F120" s="24" t="e">
        <f>IF(VLOOKUP(B120,#REF!,63,FALSE)="01","航空自衛隊第２補給処調達部長　村岡　良雄","航空自衛隊第２補給処調達部長代理調達管理課長　奥山　英樹")</f>
        <v>#REF!</v>
      </c>
      <c r="G120" s="25" t="e">
        <f>DATEVALUE(VLOOKUP(B120,#REF!,21,FALSE))</f>
        <v>#REF!</v>
      </c>
      <c r="H120" s="24" t="e">
        <f>VLOOKUP(B120,#REF!,18,FALSE)&amp;CHAR(10)&amp;(VLOOKUP(B120,#REF!,19,FALSE))</f>
        <v>#REF!</v>
      </c>
      <c r="I120" s="26" t="e">
        <f>VLOOKUP(H120,#REF!,2,FALSE)</f>
        <v>#REF!</v>
      </c>
      <c r="J120" s="11" t="e">
        <f>IF((VLOOKUP(B120,#REF!,68,FALSE)="55"),"一般競争入札","指名競争入札")</f>
        <v>#REF!</v>
      </c>
      <c r="K120" s="27" t="e">
        <f>IF(OR((VLOOKUP(B120,#REF!,66,FALSE)="1"),(VLOOKUP(B120,#REF!,8,FALSE)="1")),"非公開",(VLOOKUP(B120,#REF!,30,"FALSE")))</f>
        <v>#REF!</v>
      </c>
      <c r="L120" s="27" t="e">
        <f>VLOOKUP(B120,#REF!,29,FALSE)</f>
        <v>#REF!</v>
      </c>
      <c r="M120" s="28" t="e">
        <f>IF(OR((VLOOKUP(B120,#REF!,66,FALSE)="1"),(VLOOKUP(B120,#REF!,8,FALSE)="1")),"非公開",(ROUNDDOWN(L120/K120,3)))</f>
        <v>#REF!</v>
      </c>
      <c r="N120" s="13"/>
      <c r="O120" s="13"/>
      <c r="P120" s="13"/>
      <c r="Q120" s="14" t="s">
        <v>7</v>
      </c>
    </row>
    <row r="121" spans="1:17" ht="60" customHeight="1" x14ac:dyDescent="0.15">
      <c r="A121" s="22" t="e">
        <f>VLOOKUP(B121,#REF!,75,FALSE)</f>
        <v>#REF!</v>
      </c>
      <c r="B121" s="29"/>
      <c r="C121" s="23" t="e">
        <f>VLOOKUP(B121,#REF!,76,FALSE)</f>
        <v>#REF!</v>
      </c>
      <c r="D121" s="23" t="e">
        <f t="shared" si="1"/>
        <v>#REF!</v>
      </c>
      <c r="E121" s="24" t="e">
        <f>VLOOKUP(B121,#REF!,9,FALSE)&amp;CHAR(10)&amp;(DBCS(VLOOKUP(B121,#REF!,11,FALSE))&amp;(DBCS(VLOOKUP(B121,#REF!,10,FALSE))))</f>
        <v>#REF!</v>
      </c>
      <c r="F121" s="24" t="e">
        <f>IF(VLOOKUP(B121,#REF!,63,FALSE)="01","航空自衛隊第２補給処調達部長　村岡　良雄","航空自衛隊第２補給処調達部長代理調達管理課長　奥山　英樹")</f>
        <v>#REF!</v>
      </c>
      <c r="G121" s="25" t="e">
        <f>DATEVALUE(VLOOKUP(B121,#REF!,21,FALSE))</f>
        <v>#REF!</v>
      </c>
      <c r="H121" s="24" t="e">
        <f>VLOOKUP(B121,#REF!,18,FALSE)&amp;CHAR(10)&amp;(VLOOKUP(B121,#REF!,19,FALSE))</f>
        <v>#REF!</v>
      </c>
      <c r="I121" s="26" t="e">
        <f>VLOOKUP(H121,#REF!,2,FALSE)</f>
        <v>#REF!</v>
      </c>
      <c r="J121" s="11" t="e">
        <f>IF((VLOOKUP(B121,#REF!,68,FALSE)="55"),"一般競争入札","指名競争入札")</f>
        <v>#REF!</v>
      </c>
      <c r="K121" s="27" t="e">
        <f>IF(OR((VLOOKUP(B121,#REF!,66,FALSE)="1"),(VLOOKUP(B121,#REF!,8,FALSE)="1")),"非公開",(VLOOKUP(B121,#REF!,30,"FALSE")))</f>
        <v>#REF!</v>
      </c>
      <c r="L121" s="27" t="e">
        <f>VLOOKUP(B121,#REF!,29,FALSE)</f>
        <v>#REF!</v>
      </c>
      <c r="M121" s="28" t="e">
        <f>IF(OR((VLOOKUP(B121,#REF!,66,FALSE)="1"),(VLOOKUP(B121,#REF!,8,FALSE)="1")),"非公開",(ROUNDDOWN(L121/K121,3)))</f>
        <v>#REF!</v>
      </c>
      <c r="N121" s="13"/>
      <c r="O121" s="13"/>
      <c r="P121" s="13"/>
      <c r="Q121" s="14" t="s">
        <v>7</v>
      </c>
    </row>
    <row r="122" spans="1:17" ht="60" customHeight="1" x14ac:dyDescent="0.15">
      <c r="A122" s="22" t="e">
        <f>VLOOKUP(B122,#REF!,75,FALSE)</f>
        <v>#REF!</v>
      </c>
      <c r="B122" s="29"/>
      <c r="C122" s="23" t="e">
        <f>VLOOKUP(B122,#REF!,76,FALSE)</f>
        <v>#REF!</v>
      </c>
      <c r="D122" s="23" t="e">
        <f t="shared" si="1"/>
        <v>#REF!</v>
      </c>
      <c r="E122" s="24" t="e">
        <f>VLOOKUP(B122,#REF!,9,FALSE)&amp;CHAR(10)&amp;(DBCS(VLOOKUP(B122,#REF!,11,FALSE))&amp;(DBCS(VLOOKUP(B122,#REF!,10,FALSE))))</f>
        <v>#REF!</v>
      </c>
      <c r="F122" s="24" t="e">
        <f>IF(VLOOKUP(B122,#REF!,63,FALSE)="01","航空自衛隊第２補給処調達部長　村岡　良雄","航空自衛隊第２補給処調達部長代理調達管理課長　奥山　英樹")</f>
        <v>#REF!</v>
      </c>
      <c r="G122" s="25" t="e">
        <f>DATEVALUE(VLOOKUP(B122,#REF!,21,FALSE))</f>
        <v>#REF!</v>
      </c>
      <c r="H122" s="24" t="e">
        <f>VLOOKUP(B122,#REF!,18,FALSE)&amp;CHAR(10)&amp;(VLOOKUP(B122,#REF!,19,FALSE))</f>
        <v>#REF!</v>
      </c>
      <c r="I122" s="26" t="e">
        <f>VLOOKUP(H122,#REF!,2,FALSE)</f>
        <v>#REF!</v>
      </c>
      <c r="J122" s="11" t="e">
        <f>IF((VLOOKUP(B122,#REF!,68,FALSE)="55"),"一般競争入札","指名競争入札")</f>
        <v>#REF!</v>
      </c>
      <c r="K122" s="27" t="e">
        <f>IF(OR((VLOOKUP(B122,#REF!,66,FALSE)="1"),(VLOOKUP(B122,#REF!,8,FALSE)="1")),"非公開",(VLOOKUP(B122,#REF!,30,"FALSE")))</f>
        <v>#REF!</v>
      </c>
      <c r="L122" s="27" t="e">
        <f>VLOOKUP(B122,#REF!,29,FALSE)</f>
        <v>#REF!</v>
      </c>
      <c r="M122" s="28" t="e">
        <f>IF(OR((VLOOKUP(B122,#REF!,66,FALSE)="1"),(VLOOKUP(B122,#REF!,8,FALSE)="1")),"非公開",(ROUNDDOWN(L122/K122,3)))</f>
        <v>#REF!</v>
      </c>
      <c r="N122" s="13"/>
      <c r="O122" s="13"/>
      <c r="P122" s="13"/>
      <c r="Q122" s="14" t="s">
        <v>7</v>
      </c>
    </row>
    <row r="123" spans="1:17" ht="60" customHeight="1" x14ac:dyDescent="0.15">
      <c r="A123" s="22" t="e">
        <f>VLOOKUP(B123,#REF!,75,FALSE)</f>
        <v>#REF!</v>
      </c>
      <c r="B123" s="29"/>
      <c r="C123" s="23" t="e">
        <f>VLOOKUP(B123,#REF!,76,FALSE)</f>
        <v>#REF!</v>
      </c>
      <c r="D123" s="23" t="e">
        <f t="shared" si="1"/>
        <v>#REF!</v>
      </c>
      <c r="E123" s="24" t="e">
        <f>VLOOKUP(B123,#REF!,9,FALSE)&amp;CHAR(10)&amp;(DBCS(VLOOKUP(B123,#REF!,11,FALSE))&amp;(DBCS(VLOOKUP(B123,#REF!,10,FALSE))))</f>
        <v>#REF!</v>
      </c>
      <c r="F123" s="24" t="e">
        <f>IF(VLOOKUP(B123,#REF!,63,FALSE)="01","航空自衛隊第２補給処調達部長　村岡　良雄","航空自衛隊第２補給処調達部長代理調達管理課長　奥山　英樹")</f>
        <v>#REF!</v>
      </c>
      <c r="G123" s="25" t="e">
        <f>DATEVALUE(VLOOKUP(B123,#REF!,21,FALSE))</f>
        <v>#REF!</v>
      </c>
      <c r="H123" s="24" t="e">
        <f>VLOOKUP(B123,#REF!,18,FALSE)&amp;CHAR(10)&amp;(VLOOKUP(B123,#REF!,19,FALSE))</f>
        <v>#REF!</v>
      </c>
      <c r="I123" s="26" t="e">
        <f>VLOOKUP(H123,#REF!,2,FALSE)</f>
        <v>#REF!</v>
      </c>
      <c r="J123" s="11" t="e">
        <f>IF((VLOOKUP(B123,#REF!,68,FALSE)="55"),"一般競争入札","指名競争入札")</f>
        <v>#REF!</v>
      </c>
      <c r="K123" s="27" t="e">
        <f>IF(OR((VLOOKUP(B123,#REF!,66,FALSE)="1"),(VLOOKUP(B123,#REF!,8,FALSE)="1")),"非公開",(VLOOKUP(B123,#REF!,30,"FALSE")))</f>
        <v>#REF!</v>
      </c>
      <c r="L123" s="27" t="e">
        <f>VLOOKUP(B123,#REF!,29,FALSE)</f>
        <v>#REF!</v>
      </c>
      <c r="M123" s="28" t="e">
        <f>IF(OR((VLOOKUP(B123,#REF!,66,FALSE)="1"),(VLOOKUP(B123,#REF!,8,FALSE)="1")),"非公開",(ROUNDDOWN(L123/K123,3)))</f>
        <v>#REF!</v>
      </c>
      <c r="N123" s="13"/>
      <c r="O123" s="13"/>
      <c r="P123" s="13"/>
      <c r="Q123" s="14" t="s">
        <v>7</v>
      </c>
    </row>
    <row r="124" spans="1:17" ht="60" customHeight="1" x14ac:dyDescent="0.15">
      <c r="A124" s="22" t="e">
        <f>VLOOKUP(B124,#REF!,75,FALSE)</f>
        <v>#REF!</v>
      </c>
      <c r="B124" s="29"/>
      <c r="C124" s="23" t="e">
        <f>VLOOKUP(B124,#REF!,76,FALSE)</f>
        <v>#REF!</v>
      </c>
      <c r="D124" s="23" t="e">
        <f t="shared" si="1"/>
        <v>#REF!</v>
      </c>
      <c r="E124" s="24" t="e">
        <f>VLOOKUP(B124,#REF!,9,FALSE)&amp;CHAR(10)&amp;(DBCS(VLOOKUP(B124,#REF!,11,FALSE))&amp;(DBCS(VLOOKUP(B124,#REF!,10,FALSE))))</f>
        <v>#REF!</v>
      </c>
      <c r="F124" s="24" t="e">
        <f>IF(VLOOKUP(B124,#REF!,63,FALSE)="01","航空自衛隊第２補給処調達部長　村岡　良雄","航空自衛隊第２補給処調達部長代理調達管理課長　奥山　英樹")</f>
        <v>#REF!</v>
      </c>
      <c r="G124" s="25" t="e">
        <f>DATEVALUE(VLOOKUP(B124,#REF!,21,FALSE))</f>
        <v>#REF!</v>
      </c>
      <c r="H124" s="24" t="e">
        <f>VLOOKUP(B124,#REF!,18,FALSE)&amp;CHAR(10)&amp;(VLOOKUP(B124,#REF!,19,FALSE))</f>
        <v>#REF!</v>
      </c>
      <c r="I124" s="26" t="e">
        <f>VLOOKUP(H124,#REF!,2,FALSE)</f>
        <v>#REF!</v>
      </c>
      <c r="J124" s="11" t="e">
        <f>IF((VLOOKUP(B124,#REF!,68,FALSE)="55"),"一般競争入札","指名競争入札")</f>
        <v>#REF!</v>
      </c>
      <c r="K124" s="27" t="e">
        <f>IF(OR((VLOOKUP(B124,#REF!,66,FALSE)="1"),(VLOOKUP(B124,#REF!,8,FALSE)="1")),"非公開",(VLOOKUP(B124,#REF!,30,"FALSE")))</f>
        <v>#REF!</v>
      </c>
      <c r="L124" s="27" t="e">
        <f>VLOOKUP(B124,#REF!,29,FALSE)</f>
        <v>#REF!</v>
      </c>
      <c r="M124" s="28" t="e">
        <f>IF(OR((VLOOKUP(B124,#REF!,66,FALSE)="1"),(VLOOKUP(B124,#REF!,8,FALSE)="1")),"非公開",(ROUNDDOWN(L124/K124,3)))</f>
        <v>#REF!</v>
      </c>
      <c r="N124" s="13"/>
      <c r="O124" s="13"/>
      <c r="P124" s="13"/>
      <c r="Q124" s="14" t="s">
        <v>7</v>
      </c>
    </row>
    <row r="125" spans="1:17" ht="60" customHeight="1" x14ac:dyDescent="0.15">
      <c r="A125" s="22" t="e">
        <f>VLOOKUP(B125,#REF!,75,FALSE)</f>
        <v>#REF!</v>
      </c>
      <c r="B125" s="29"/>
      <c r="C125" s="23" t="e">
        <f>VLOOKUP(B125,#REF!,76,FALSE)</f>
        <v>#REF!</v>
      </c>
      <c r="D125" s="23" t="e">
        <f t="shared" si="1"/>
        <v>#REF!</v>
      </c>
      <c r="E125" s="24" t="e">
        <f>VLOOKUP(B125,#REF!,9,FALSE)&amp;CHAR(10)&amp;(DBCS(VLOOKUP(B125,#REF!,11,FALSE))&amp;(DBCS(VLOOKUP(B125,#REF!,10,FALSE))))</f>
        <v>#REF!</v>
      </c>
      <c r="F125" s="24" t="e">
        <f>IF(VLOOKUP(B125,#REF!,63,FALSE)="01","航空自衛隊第２補給処調達部長　村岡　良雄","航空自衛隊第２補給処調達部長代理調達管理課長　奥山　英樹")</f>
        <v>#REF!</v>
      </c>
      <c r="G125" s="25" t="e">
        <f>DATEVALUE(VLOOKUP(B125,#REF!,21,FALSE))</f>
        <v>#REF!</v>
      </c>
      <c r="H125" s="24" t="e">
        <f>VLOOKUP(B125,#REF!,18,FALSE)&amp;CHAR(10)&amp;(VLOOKUP(B125,#REF!,19,FALSE))</f>
        <v>#REF!</v>
      </c>
      <c r="I125" s="26" t="e">
        <f>VLOOKUP(H125,#REF!,2,FALSE)</f>
        <v>#REF!</v>
      </c>
      <c r="J125" s="11" t="e">
        <f>IF((VLOOKUP(B125,#REF!,68,FALSE)="55"),"一般競争入札","指名競争入札")</f>
        <v>#REF!</v>
      </c>
      <c r="K125" s="27" t="e">
        <f>IF(OR((VLOOKUP(B125,#REF!,66,FALSE)="1"),(VLOOKUP(B125,#REF!,8,FALSE)="1")),"非公開",(VLOOKUP(B125,#REF!,30,"FALSE")))</f>
        <v>#REF!</v>
      </c>
      <c r="L125" s="27" t="e">
        <f>VLOOKUP(B125,#REF!,29,FALSE)</f>
        <v>#REF!</v>
      </c>
      <c r="M125" s="28" t="e">
        <f>IF(OR((VLOOKUP(B125,#REF!,66,FALSE)="1"),(VLOOKUP(B125,#REF!,8,FALSE)="1")),"非公開",(ROUNDDOWN(L125/K125,3)))</f>
        <v>#REF!</v>
      </c>
      <c r="N125" s="13"/>
      <c r="O125" s="13"/>
      <c r="P125" s="13"/>
      <c r="Q125" s="14" t="s">
        <v>7</v>
      </c>
    </row>
    <row r="126" spans="1:17" ht="60" customHeight="1" x14ac:dyDescent="0.15">
      <c r="A126" s="22" t="e">
        <f>VLOOKUP(B126,#REF!,75,FALSE)</f>
        <v>#REF!</v>
      </c>
      <c r="B126" s="29"/>
      <c r="C126" s="23" t="e">
        <f>VLOOKUP(B126,#REF!,76,FALSE)</f>
        <v>#REF!</v>
      </c>
      <c r="D126" s="23" t="e">
        <f t="shared" si="1"/>
        <v>#REF!</v>
      </c>
      <c r="E126" s="24" t="e">
        <f>VLOOKUP(B126,#REF!,9,FALSE)&amp;CHAR(10)&amp;(DBCS(VLOOKUP(B126,#REF!,11,FALSE))&amp;(DBCS(VLOOKUP(B126,#REF!,10,FALSE))))</f>
        <v>#REF!</v>
      </c>
      <c r="F126" s="24" t="e">
        <f>IF(VLOOKUP(B126,#REF!,63,FALSE)="01","航空自衛隊第２補給処調達部長　村岡　良雄","航空自衛隊第２補給処調達部長代理調達管理課長　奥山　英樹")</f>
        <v>#REF!</v>
      </c>
      <c r="G126" s="25" t="e">
        <f>DATEVALUE(VLOOKUP(B126,#REF!,21,FALSE))</f>
        <v>#REF!</v>
      </c>
      <c r="H126" s="24" t="e">
        <f>VLOOKUP(B126,#REF!,18,FALSE)&amp;CHAR(10)&amp;(VLOOKUP(B126,#REF!,19,FALSE))</f>
        <v>#REF!</v>
      </c>
      <c r="I126" s="26" t="e">
        <f>VLOOKUP(H126,#REF!,2,FALSE)</f>
        <v>#REF!</v>
      </c>
      <c r="J126" s="11" t="e">
        <f>IF((VLOOKUP(B126,#REF!,68,FALSE)="55"),"一般競争入札","指名競争入札")</f>
        <v>#REF!</v>
      </c>
      <c r="K126" s="27" t="e">
        <f>IF(OR((VLOOKUP(B126,#REF!,66,FALSE)="1"),(VLOOKUP(B126,#REF!,8,FALSE)="1")),"非公開",(VLOOKUP(B126,#REF!,30,"FALSE")))</f>
        <v>#REF!</v>
      </c>
      <c r="L126" s="27" t="e">
        <f>VLOOKUP(B126,#REF!,29,FALSE)</f>
        <v>#REF!</v>
      </c>
      <c r="M126" s="28" t="e">
        <f>IF(OR((VLOOKUP(B126,#REF!,66,FALSE)="1"),(VLOOKUP(B126,#REF!,8,FALSE)="1")),"非公開",(ROUNDDOWN(L126/K126,3)))</f>
        <v>#REF!</v>
      </c>
      <c r="N126" s="13"/>
      <c r="O126" s="13"/>
      <c r="P126" s="13"/>
      <c r="Q126" s="14" t="s">
        <v>7</v>
      </c>
    </row>
    <row r="127" spans="1:17" ht="60" customHeight="1" x14ac:dyDescent="0.15">
      <c r="A127" s="22" t="e">
        <f>VLOOKUP(B127,#REF!,75,FALSE)</f>
        <v>#REF!</v>
      </c>
      <c r="B127" s="29"/>
      <c r="C127" s="23" t="e">
        <f>VLOOKUP(B127,#REF!,76,FALSE)</f>
        <v>#REF!</v>
      </c>
      <c r="D127" s="23" t="e">
        <f t="shared" si="1"/>
        <v>#REF!</v>
      </c>
      <c r="E127" s="24" t="e">
        <f>VLOOKUP(B127,#REF!,9,FALSE)&amp;CHAR(10)&amp;(DBCS(VLOOKUP(B127,#REF!,11,FALSE))&amp;(DBCS(VLOOKUP(B127,#REF!,10,FALSE))))</f>
        <v>#REF!</v>
      </c>
      <c r="F127" s="24" t="e">
        <f>IF(VLOOKUP(B127,#REF!,63,FALSE)="01","航空自衛隊第２補給処調達部長　村岡　良雄","航空自衛隊第２補給処調達部長代理調達管理課長　奥山　英樹")</f>
        <v>#REF!</v>
      </c>
      <c r="G127" s="25" t="e">
        <f>DATEVALUE(VLOOKUP(B127,#REF!,21,FALSE))</f>
        <v>#REF!</v>
      </c>
      <c r="H127" s="24" t="e">
        <f>VLOOKUP(B127,#REF!,18,FALSE)&amp;CHAR(10)&amp;(VLOOKUP(B127,#REF!,19,FALSE))</f>
        <v>#REF!</v>
      </c>
      <c r="I127" s="26" t="e">
        <f>VLOOKUP(H127,#REF!,2,FALSE)</f>
        <v>#REF!</v>
      </c>
      <c r="J127" s="11" t="e">
        <f>IF((VLOOKUP(B127,#REF!,68,FALSE)="55"),"一般競争入札","指名競争入札")</f>
        <v>#REF!</v>
      </c>
      <c r="K127" s="27" t="e">
        <f>IF(OR((VLOOKUP(B127,#REF!,66,FALSE)="1"),(VLOOKUP(B127,#REF!,8,FALSE)="1")),"非公開",(VLOOKUP(B127,#REF!,30,"FALSE")))</f>
        <v>#REF!</v>
      </c>
      <c r="L127" s="27" t="e">
        <f>VLOOKUP(B127,#REF!,29,FALSE)</f>
        <v>#REF!</v>
      </c>
      <c r="M127" s="28" t="e">
        <f>IF(OR((VLOOKUP(B127,#REF!,66,FALSE)="1"),(VLOOKUP(B127,#REF!,8,FALSE)="1")),"非公開",(ROUNDDOWN(L127/K127,3)))</f>
        <v>#REF!</v>
      </c>
      <c r="N127" s="13"/>
      <c r="O127" s="13"/>
      <c r="P127" s="13"/>
      <c r="Q127" s="14" t="s">
        <v>7</v>
      </c>
    </row>
    <row r="128" spans="1:17" ht="60" customHeight="1" x14ac:dyDescent="0.15">
      <c r="A128" s="22" t="e">
        <f>VLOOKUP(B128,#REF!,75,FALSE)</f>
        <v>#REF!</v>
      </c>
      <c r="B128" s="29"/>
      <c r="C128" s="23" t="e">
        <f>VLOOKUP(B128,#REF!,76,FALSE)</f>
        <v>#REF!</v>
      </c>
      <c r="D128" s="23" t="e">
        <f t="shared" si="1"/>
        <v>#REF!</v>
      </c>
      <c r="E128" s="24" t="e">
        <f>VLOOKUP(B128,#REF!,9,FALSE)&amp;CHAR(10)&amp;(DBCS(VLOOKUP(B128,#REF!,11,FALSE))&amp;(DBCS(VLOOKUP(B128,#REF!,10,FALSE))))</f>
        <v>#REF!</v>
      </c>
      <c r="F128" s="24" t="e">
        <f>IF(VLOOKUP(B128,#REF!,63,FALSE)="01","航空自衛隊第２補給処調達部長　村岡　良雄","航空自衛隊第２補給処調達部長代理調達管理課長　奥山　英樹")</f>
        <v>#REF!</v>
      </c>
      <c r="G128" s="25" t="e">
        <f>DATEVALUE(VLOOKUP(B128,#REF!,21,FALSE))</f>
        <v>#REF!</v>
      </c>
      <c r="H128" s="24" t="e">
        <f>VLOOKUP(B128,#REF!,18,FALSE)&amp;CHAR(10)&amp;(VLOOKUP(B128,#REF!,19,FALSE))</f>
        <v>#REF!</v>
      </c>
      <c r="I128" s="26" t="e">
        <f>VLOOKUP(H128,#REF!,2,FALSE)</f>
        <v>#REF!</v>
      </c>
      <c r="J128" s="11" t="e">
        <f>IF((VLOOKUP(B128,#REF!,68,FALSE)="55"),"一般競争入札","指名競争入札")</f>
        <v>#REF!</v>
      </c>
      <c r="K128" s="27" t="e">
        <f>IF(OR((VLOOKUP(B128,#REF!,66,FALSE)="1"),(VLOOKUP(B128,#REF!,8,FALSE)="1")),"非公開",(VLOOKUP(B128,#REF!,30,"FALSE")))</f>
        <v>#REF!</v>
      </c>
      <c r="L128" s="27" t="e">
        <f>VLOOKUP(B128,#REF!,29,FALSE)</f>
        <v>#REF!</v>
      </c>
      <c r="M128" s="28" t="e">
        <f>IF(OR((VLOOKUP(B128,#REF!,66,FALSE)="1"),(VLOOKUP(B128,#REF!,8,FALSE)="1")),"非公開",(ROUNDDOWN(L128/K128,3)))</f>
        <v>#REF!</v>
      </c>
      <c r="N128" s="13"/>
      <c r="O128" s="13"/>
      <c r="P128" s="13"/>
      <c r="Q128" s="14" t="s">
        <v>7</v>
      </c>
    </row>
    <row r="129" spans="1:17" ht="60" customHeight="1" x14ac:dyDescent="0.15">
      <c r="A129" s="22" t="e">
        <f>VLOOKUP(B129,#REF!,75,FALSE)</f>
        <v>#REF!</v>
      </c>
      <c r="B129" s="29"/>
      <c r="C129" s="23" t="e">
        <f>VLOOKUP(B129,#REF!,76,FALSE)</f>
        <v>#REF!</v>
      </c>
      <c r="D129" s="23" t="e">
        <f t="shared" si="1"/>
        <v>#REF!</v>
      </c>
      <c r="E129" s="24" t="e">
        <f>VLOOKUP(B129,#REF!,9,FALSE)&amp;CHAR(10)&amp;(DBCS(VLOOKUP(B129,#REF!,11,FALSE))&amp;(DBCS(VLOOKUP(B129,#REF!,10,FALSE))))</f>
        <v>#REF!</v>
      </c>
      <c r="F129" s="24" t="e">
        <f>IF(VLOOKUP(B129,#REF!,63,FALSE)="01","航空自衛隊第２補給処調達部長　村岡　良雄","航空自衛隊第２補給処調達部長代理調達管理課長　奥山　英樹")</f>
        <v>#REF!</v>
      </c>
      <c r="G129" s="25" t="e">
        <f>DATEVALUE(VLOOKUP(B129,#REF!,21,FALSE))</f>
        <v>#REF!</v>
      </c>
      <c r="H129" s="24" t="e">
        <f>VLOOKUP(B129,#REF!,18,FALSE)&amp;CHAR(10)&amp;(VLOOKUP(B129,#REF!,19,FALSE))</f>
        <v>#REF!</v>
      </c>
      <c r="I129" s="26" t="e">
        <f>VLOOKUP(H129,#REF!,2,FALSE)</f>
        <v>#REF!</v>
      </c>
      <c r="J129" s="11" t="e">
        <f>IF((VLOOKUP(B129,#REF!,68,FALSE)="55"),"一般競争入札","指名競争入札")</f>
        <v>#REF!</v>
      </c>
      <c r="K129" s="27" t="e">
        <f>IF(OR((VLOOKUP(B129,#REF!,66,FALSE)="1"),(VLOOKUP(B129,#REF!,8,FALSE)="1")),"非公開",(VLOOKUP(B129,#REF!,30,"FALSE")))</f>
        <v>#REF!</v>
      </c>
      <c r="L129" s="27" t="e">
        <f>VLOOKUP(B129,#REF!,29,FALSE)</f>
        <v>#REF!</v>
      </c>
      <c r="M129" s="28" t="e">
        <f>IF(OR((VLOOKUP(B129,#REF!,66,FALSE)="1"),(VLOOKUP(B129,#REF!,8,FALSE)="1")),"非公開",(ROUNDDOWN(L129/K129,3)))</f>
        <v>#REF!</v>
      </c>
      <c r="N129" s="13"/>
      <c r="O129" s="13"/>
      <c r="P129" s="13"/>
      <c r="Q129" s="14" t="s">
        <v>7</v>
      </c>
    </row>
    <row r="130" spans="1:17" ht="60" customHeight="1" x14ac:dyDescent="0.15">
      <c r="A130" s="22" t="e">
        <f>VLOOKUP(B130,#REF!,75,FALSE)</f>
        <v>#REF!</v>
      </c>
      <c r="B130" s="29"/>
      <c r="C130" s="23" t="e">
        <f>VLOOKUP(B130,#REF!,76,FALSE)</f>
        <v>#REF!</v>
      </c>
      <c r="D130" s="23" t="e">
        <f t="shared" si="1"/>
        <v>#REF!</v>
      </c>
      <c r="E130" s="24" t="e">
        <f>VLOOKUP(B130,#REF!,9,FALSE)&amp;CHAR(10)&amp;(DBCS(VLOOKUP(B130,#REF!,11,FALSE))&amp;(DBCS(VLOOKUP(B130,#REF!,10,FALSE))))</f>
        <v>#REF!</v>
      </c>
      <c r="F130" s="24" t="e">
        <f>IF(VLOOKUP(B130,#REF!,63,FALSE)="01","航空自衛隊第２補給処調達部長　村岡　良雄","航空自衛隊第２補給処調達部長代理調達管理課長　奥山　英樹")</f>
        <v>#REF!</v>
      </c>
      <c r="G130" s="25" t="e">
        <f>DATEVALUE(VLOOKUP(B130,#REF!,21,FALSE))</f>
        <v>#REF!</v>
      </c>
      <c r="H130" s="24" t="e">
        <f>VLOOKUP(B130,#REF!,18,FALSE)&amp;CHAR(10)&amp;(VLOOKUP(B130,#REF!,19,FALSE))</f>
        <v>#REF!</v>
      </c>
      <c r="I130" s="26" t="e">
        <f>VLOOKUP(H130,#REF!,2,FALSE)</f>
        <v>#REF!</v>
      </c>
      <c r="J130" s="11" t="e">
        <f>IF((VLOOKUP(B130,#REF!,68,FALSE)="55"),"一般競争入札","指名競争入札")</f>
        <v>#REF!</v>
      </c>
      <c r="K130" s="27" t="e">
        <f>IF(OR((VLOOKUP(B130,#REF!,66,FALSE)="1"),(VLOOKUP(B130,#REF!,8,FALSE)="1")),"非公開",(VLOOKUP(B130,#REF!,30,"FALSE")))</f>
        <v>#REF!</v>
      </c>
      <c r="L130" s="27" t="e">
        <f>VLOOKUP(B130,#REF!,29,FALSE)</f>
        <v>#REF!</v>
      </c>
      <c r="M130" s="28" t="e">
        <f>IF(OR((VLOOKUP(B130,#REF!,66,FALSE)="1"),(VLOOKUP(B130,#REF!,8,FALSE)="1")),"非公開",(ROUNDDOWN(L130/K130,3)))</f>
        <v>#REF!</v>
      </c>
      <c r="N130" s="13"/>
      <c r="O130" s="13"/>
      <c r="P130" s="13"/>
      <c r="Q130" s="14" t="s">
        <v>7</v>
      </c>
    </row>
    <row r="131" spans="1:17" ht="60" customHeight="1" x14ac:dyDescent="0.15">
      <c r="A131" s="22" t="e">
        <f>VLOOKUP(B131,#REF!,75,FALSE)</f>
        <v>#REF!</v>
      </c>
      <c r="B131" s="29"/>
      <c r="C131" s="23" t="e">
        <f>VLOOKUP(B131,#REF!,76,FALSE)</f>
        <v>#REF!</v>
      </c>
      <c r="D131" s="23" t="e">
        <f t="shared" ref="D131:D194" si="2">IF(C131="KE","市場価格方式","")</f>
        <v>#REF!</v>
      </c>
      <c r="E131" s="24" t="e">
        <f>VLOOKUP(B131,#REF!,9,FALSE)&amp;CHAR(10)&amp;(DBCS(VLOOKUP(B131,#REF!,11,FALSE))&amp;(DBCS(VLOOKUP(B131,#REF!,10,FALSE))))</f>
        <v>#REF!</v>
      </c>
      <c r="F131" s="24" t="e">
        <f>IF(VLOOKUP(B131,#REF!,63,FALSE)="01","航空自衛隊第２補給処調達部長　村岡　良雄","航空自衛隊第２補給処調達部長代理調達管理課長　奥山　英樹")</f>
        <v>#REF!</v>
      </c>
      <c r="G131" s="25" t="e">
        <f>DATEVALUE(VLOOKUP(B131,#REF!,21,FALSE))</f>
        <v>#REF!</v>
      </c>
      <c r="H131" s="24" t="e">
        <f>VLOOKUP(B131,#REF!,18,FALSE)&amp;CHAR(10)&amp;(VLOOKUP(B131,#REF!,19,FALSE))</f>
        <v>#REF!</v>
      </c>
      <c r="I131" s="26" t="e">
        <f>VLOOKUP(H131,#REF!,2,FALSE)</f>
        <v>#REF!</v>
      </c>
      <c r="J131" s="11" t="e">
        <f>IF((VLOOKUP(B131,#REF!,68,FALSE)="55"),"一般競争入札","指名競争入札")</f>
        <v>#REF!</v>
      </c>
      <c r="K131" s="27" t="e">
        <f>IF(OR((VLOOKUP(B131,#REF!,66,FALSE)="1"),(VLOOKUP(B131,#REF!,8,FALSE)="1")),"非公開",(VLOOKUP(B131,#REF!,30,"FALSE")))</f>
        <v>#REF!</v>
      </c>
      <c r="L131" s="27" t="e">
        <f>VLOOKUP(B131,#REF!,29,FALSE)</f>
        <v>#REF!</v>
      </c>
      <c r="M131" s="28" t="e">
        <f>IF(OR((VLOOKUP(B131,#REF!,66,FALSE)="1"),(VLOOKUP(B131,#REF!,8,FALSE)="1")),"非公開",(ROUNDDOWN(L131/K131,3)))</f>
        <v>#REF!</v>
      </c>
      <c r="N131" s="13"/>
      <c r="O131" s="13"/>
      <c r="P131" s="13"/>
      <c r="Q131" s="14" t="s">
        <v>7</v>
      </c>
    </row>
    <row r="132" spans="1:17" ht="60" customHeight="1" x14ac:dyDescent="0.15">
      <c r="A132" s="22" t="e">
        <f>VLOOKUP(B132,#REF!,75,FALSE)</f>
        <v>#REF!</v>
      </c>
      <c r="B132" s="29"/>
      <c r="C132" s="23" t="e">
        <f>VLOOKUP(B132,#REF!,76,FALSE)</f>
        <v>#REF!</v>
      </c>
      <c r="D132" s="23" t="e">
        <f t="shared" si="2"/>
        <v>#REF!</v>
      </c>
      <c r="E132" s="24" t="e">
        <f>VLOOKUP(B132,#REF!,9,FALSE)&amp;CHAR(10)&amp;(DBCS(VLOOKUP(B132,#REF!,11,FALSE))&amp;(DBCS(VLOOKUP(B132,#REF!,10,FALSE))))</f>
        <v>#REF!</v>
      </c>
      <c r="F132" s="24" t="e">
        <f>IF(VLOOKUP(B132,#REF!,63,FALSE)="01","航空自衛隊第２補給処調達部長　村岡　良雄","航空自衛隊第２補給処調達部長代理調達管理課長　奥山　英樹")</f>
        <v>#REF!</v>
      </c>
      <c r="G132" s="25" t="e">
        <f>DATEVALUE(VLOOKUP(B132,#REF!,21,FALSE))</f>
        <v>#REF!</v>
      </c>
      <c r="H132" s="24" t="e">
        <f>VLOOKUP(B132,#REF!,18,FALSE)&amp;CHAR(10)&amp;(VLOOKUP(B132,#REF!,19,FALSE))</f>
        <v>#REF!</v>
      </c>
      <c r="I132" s="26" t="e">
        <f>VLOOKUP(H132,#REF!,2,FALSE)</f>
        <v>#REF!</v>
      </c>
      <c r="J132" s="11" t="e">
        <f>IF((VLOOKUP(B132,#REF!,68,FALSE)="55"),"一般競争入札","指名競争入札")</f>
        <v>#REF!</v>
      </c>
      <c r="K132" s="27" t="e">
        <f>IF(OR((VLOOKUP(B132,#REF!,66,FALSE)="1"),(VLOOKUP(B132,#REF!,8,FALSE)="1")),"非公開",(VLOOKUP(B132,#REF!,30,"FALSE")))</f>
        <v>#REF!</v>
      </c>
      <c r="L132" s="27" t="e">
        <f>VLOOKUP(B132,#REF!,29,FALSE)</f>
        <v>#REF!</v>
      </c>
      <c r="M132" s="28" t="e">
        <f>IF(OR((VLOOKUP(B132,#REF!,66,FALSE)="1"),(VLOOKUP(B132,#REF!,8,FALSE)="1")),"非公開",(ROUNDDOWN(L132/K132,3)))</f>
        <v>#REF!</v>
      </c>
      <c r="N132" s="13"/>
      <c r="O132" s="13"/>
      <c r="P132" s="13"/>
      <c r="Q132" s="14" t="s">
        <v>7</v>
      </c>
    </row>
    <row r="133" spans="1:17" ht="60" customHeight="1" x14ac:dyDescent="0.15">
      <c r="A133" s="22" t="e">
        <f>VLOOKUP(B133,#REF!,75,FALSE)</f>
        <v>#REF!</v>
      </c>
      <c r="B133" s="29"/>
      <c r="C133" s="23" t="e">
        <f>VLOOKUP(B133,#REF!,76,FALSE)</f>
        <v>#REF!</v>
      </c>
      <c r="D133" s="23" t="e">
        <f t="shared" si="2"/>
        <v>#REF!</v>
      </c>
      <c r="E133" s="24" t="e">
        <f>VLOOKUP(B133,#REF!,9,FALSE)&amp;CHAR(10)&amp;(DBCS(VLOOKUP(B133,#REF!,11,FALSE))&amp;(DBCS(VLOOKUP(B133,#REF!,10,FALSE))))</f>
        <v>#REF!</v>
      </c>
      <c r="F133" s="24" t="e">
        <f>IF(VLOOKUP(B133,#REF!,63,FALSE)="01","航空自衛隊第２補給処調達部長　村岡　良雄","航空自衛隊第２補給処調達部長代理調達管理課長　奥山　英樹")</f>
        <v>#REF!</v>
      </c>
      <c r="G133" s="25" t="e">
        <f>DATEVALUE(VLOOKUP(B133,#REF!,21,FALSE))</f>
        <v>#REF!</v>
      </c>
      <c r="H133" s="24" t="e">
        <f>VLOOKUP(B133,#REF!,18,FALSE)&amp;CHAR(10)&amp;(VLOOKUP(B133,#REF!,19,FALSE))</f>
        <v>#REF!</v>
      </c>
      <c r="I133" s="26" t="e">
        <f>VLOOKUP(H133,#REF!,2,FALSE)</f>
        <v>#REF!</v>
      </c>
      <c r="J133" s="11" t="e">
        <f>IF((VLOOKUP(B133,#REF!,68,FALSE)="55"),"一般競争入札","指名競争入札")</f>
        <v>#REF!</v>
      </c>
      <c r="K133" s="27" t="e">
        <f>IF(OR((VLOOKUP(B133,#REF!,66,FALSE)="1"),(VLOOKUP(B133,#REF!,8,FALSE)="1")),"非公開",(VLOOKUP(B133,#REF!,30,"FALSE")))</f>
        <v>#REF!</v>
      </c>
      <c r="L133" s="27" t="e">
        <f>VLOOKUP(B133,#REF!,29,FALSE)</f>
        <v>#REF!</v>
      </c>
      <c r="M133" s="28" t="e">
        <f>IF(OR((VLOOKUP(B133,#REF!,66,FALSE)="1"),(VLOOKUP(B133,#REF!,8,FALSE)="1")),"非公開",(ROUNDDOWN(L133/K133,3)))</f>
        <v>#REF!</v>
      </c>
      <c r="N133" s="13"/>
      <c r="O133" s="13"/>
      <c r="P133" s="13"/>
      <c r="Q133" s="14" t="s">
        <v>7</v>
      </c>
    </row>
    <row r="134" spans="1:17" ht="60" customHeight="1" x14ac:dyDescent="0.15">
      <c r="A134" s="22" t="e">
        <f>VLOOKUP(B134,#REF!,75,FALSE)</f>
        <v>#REF!</v>
      </c>
      <c r="B134" s="29"/>
      <c r="C134" s="23" t="e">
        <f>VLOOKUP(B134,#REF!,76,FALSE)</f>
        <v>#REF!</v>
      </c>
      <c r="D134" s="23" t="e">
        <f t="shared" si="2"/>
        <v>#REF!</v>
      </c>
      <c r="E134" s="24" t="e">
        <f>VLOOKUP(B134,#REF!,9,FALSE)&amp;CHAR(10)&amp;(DBCS(VLOOKUP(B134,#REF!,11,FALSE))&amp;(DBCS(VLOOKUP(B134,#REF!,10,FALSE))))</f>
        <v>#REF!</v>
      </c>
      <c r="F134" s="24" t="e">
        <f>IF(VLOOKUP(B134,#REF!,63,FALSE)="01","航空自衛隊第２補給処調達部長　村岡　良雄","航空自衛隊第２補給処調達部長代理調達管理課長　奥山　英樹")</f>
        <v>#REF!</v>
      </c>
      <c r="G134" s="25" t="e">
        <f>DATEVALUE(VLOOKUP(B134,#REF!,21,FALSE))</f>
        <v>#REF!</v>
      </c>
      <c r="H134" s="24" t="e">
        <f>VLOOKUP(B134,#REF!,18,FALSE)&amp;CHAR(10)&amp;(VLOOKUP(B134,#REF!,19,FALSE))</f>
        <v>#REF!</v>
      </c>
      <c r="I134" s="26" t="e">
        <f>VLOOKUP(H134,#REF!,2,FALSE)</f>
        <v>#REF!</v>
      </c>
      <c r="J134" s="11" t="e">
        <f>IF((VLOOKUP(B134,#REF!,68,FALSE)="55"),"一般競争入札","指名競争入札")</f>
        <v>#REF!</v>
      </c>
      <c r="K134" s="27" t="e">
        <f>IF(OR((VLOOKUP(B134,#REF!,66,FALSE)="1"),(VLOOKUP(B134,#REF!,8,FALSE)="1")),"非公開",(VLOOKUP(B134,#REF!,30,"FALSE")))</f>
        <v>#REF!</v>
      </c>
      <c r="L134" s="27" t="e">
        <f>VLOOKUP(B134,#REF!,29,FALSE)</f>
        <v>#REF!</v>
      </c>
      <c r="M134" s="28" t="e">
        <f>IF(OR((VLOOKUP(B134,#REF!,66,FALSE)="1"),(VLOOKUP(B134,#REF!,8,FALSE)="1")),"非公開",(ROUNDDOWN(L134/K134,3)))</f>
        <v>#REF!</v>
      </c>
      <c r="N134" s="13"/>
      <c r="O134" s="13"/>
      <c r="P134" s="13"/>
      <c r="Q134" s="14" t="s">
        <v>7</v>
      </c>
    </row>
    <row r="135" spans="1:17" ht="60" customHeight="1" x14ac:dyDescent="0.15">
      <c r="A135" s="22" t="e">
        <f>VLOOKUP(B135,#REF!,75,FALSE)</f>
        <v>#REF!</v>
      </c>
      <c r="B135" s="29"/>
      <c r="C135" s="23" t="e">
        <f>VLOOKUP(B135,#REF!,76,FALSE)</f>
        <v>#REF!</v>
      </c>
      <c r="D135" s="23" t="e">
        <f t="shared" si="2"/>
        <v>#REF!</v>
      </c>
      <c r="E135" s="24" t="e">
        <f>VLOOKUP(B135,#REF!,9,FALSE)&amp;CHAR(10)&amp;(DBCS(VLOOKUP(B135,#REF!,11,FALSE))&amp;(DBCS(VLOOKUP(B135,#REF!,10,FALSE))))</f>
        <v>#REF!</v>
      </c>
      <c r="F135" s="24" t="e">
        <f>IF(VLOOKUP(B135,#REF!,63,FALSE)="01","航空自衛隊第２補給処調達部長　村岡　良雄","航空自衛隊第２補給処調達部長代理調達管理課長　奥山　英樹")</f>
        <v>#REF!</v>
      </c>
      <c r="G135" s="25" t="e">
        <f>DATEVALUE(VLOOKUP(B135,#REF!,21,FALSE))</f>
        <v>#REF!</v>
      </c>
      <c r="H135" s="24" t="e">
        <f>VLOOKUP(B135,#REF!,18,FALSE)&amp;CHAR(10)&amp;(VLOOKUP(B135,#REF!,19,FALSE))</f>
        <v>#REF!</v>
      </c>
      <c r="I135" s="26" t="e">
        <f>VLOOKUP(H135,#REF!,2,FALSE)</f>
        <v>#REF!</v>
      </c>
      <c r="J135" s="11" t="e">
        <f>IF((VLOOKUP(B135,#REF!,68,FALSE)="55"),"一般競争入札","指名競争入札")</f>
        <v>#REF!</v>
      </c>
      <c r="K135" s="27" t="e">
        <f>IF(OR((VLOOKUP(B135,#REF!,66,FALSE)="1"),(VLOOKUP(B135,#REF!,8,FALSE)="1")),"非公開",(VLOOKUP(B135,#REF!,30,"FALSE")))</f>
        <v>#REF!</v>
      </c>
      <c r="L135" s="27" t="e">
        <f>VLOOKUP(B135,#REF!,29,FALSE)</f>
        <v>#REF!</v>
      </c>
      <c r="M135" s="28" t="e">
        <f>IF(OR((VLOOKUP(B135,#REF!,66,FALSE)="1"),(VLOOKUP(B135,#REF!,8,FALSE)="1")),"非公開",(ROUNDDOWN(L135/K135,3)))</f>
        <v>#REF!</v>
      </c>
      <c r="N135" s="13"/>
      <c r="O135" s="13"/>
      <c r="P135" s="13"/>
      <c r="Q135" s="14" t="s">
        <v>7</v>
      </c>
    </row>
    <row r="136" spans="1:17" ht="60" customHeight="1" x14ac:dyDescent="0.15">
      <c r="A136" s="22" t="e">
        <f>VLOOKUP(B136,#REF!,75,FALSE)</f>
        <v>#REF!</v>
      </c>
      <c r="B136" s="29"/>
      <c r="C136" s="23" t="e">
        <f>VLOOKUP(B136,#REF!,76,FALSE)</f>
        <v>#REF!</v>
      </c>
      <c r="D136" s="23" t="e">
        <f t="shared" si="2"/>
        <v>#REF!</v>
      </c>
      <c r="E136" s="24" t="e">
        <f>VLOOKUP(B136,#REF!,9,FALSE)&amp;CHAR(10)&amp;(DBCS(VLOOKUP(B136,#REF!,11,FALSE))&amp;(DBCS(VLOOKUP(B136,#REF!,10,FALSE))))</f>
        <v>#REF!</v>
      </c>
      <c r="F136" s="24" t="e">
        <f>IF(VLOOKUP(B136,#REF!,63,FALSE)="01","航空自衛隊第２補給処調達部長　村岡　良雄","航空自衛隊第２補給処調達部長代理調達管理課長　奥山　英樹")</f>
        <v>#REF!</v>
      </c>
      <c r="G136" s="25" t="e">
        <f>DATEVALUE(VLOOKUP(B136,#REF!,21,FALSE))</f>
        <v>#REF!</v>
      </c>
      <c r="H136" s="24" t="e">
        <f>VLOOKUP(B136,#REF!,18,FALSE)&amp;CHAR(10)&amp;(VLOOKUP(B136,#REF!,19,FALSE))</f>
        <v>#REF!</v>
      </c>
      <c r="I136" s="26" t="e">
        <f>VLOOKUP(H136,#REF!,2,FALSE)</f>
        <v>#REF!</v>
      </c>
      <c r="J136" s="11" t="e">
        <f>IF((VLOOKUP(B136,#REF!,68,FALSE)="55"),"一般競争入札","指名競争入札")</f>
        <v>#REF!</v>
      </c>
      <c r="K136" s="27" t="e">
        <f>IF(OR((VLOOKUP(B136,#REF!,66,FALSE)="1"),(VLOOKUP(B136,#REF!,8,FALSE)="1")),"非公開",(VLOOKUP(B136,#REF!,30,"FALSE")))</f>
        <v>#REF!</v>
      </c>
      <c r="L136" s="27" t="e">
        <f>VLOOKUP(B136,#REF!,29,FALSE)</f>
        <v>#REF!</v>
      </c>
      <c r="M136" s="28" t="e">
        <f>IF(OR((VLOOKUP(B136,#REF!,66,FALSE)="1"),(VLOOKUP(B136,#REF!,8,FALSE)="1")),"非公開",(ROUNDDOWN(L136/K136,3)))</f>
        <v>#REF!</v>
      </c>
      <c r="N136" s="13"/>
      <c r="O136" s="13"/>
      <c r="P136" s="13"/>
      <c r="Q136" s="14" t="s">
        <v>7</v>
      </c>
    </row>
    <row r="137" spans="1:17" ht="60" customHeight="1" x14ac:dyDescent="0.15">
      <c r="A137" s="22" t="e">
        <f>VLOOKUP(B137,#REF!,75,FALSE)</f>
        <v>#REF!</v>
      </c>
      <c r="B137" s="29"/>
      <c r="C137" s="23" t="e">
        <f>VLOOKUP(B137,#REF!,76,FALSE)</f>
        <v>#REF!</v>
      </c>
      <c r="D137" s="23" t="e">
        <f t="shared" si="2"/>
        <v>#REF!</v>
      </c>
      <c r="E137" s="24" t="e">
        <f>VLOOKUP(B137,#REF!,9,FALSE)&amp;CHAR(10)&amp;(DBCS(VLOOKUP(B137,#REF!,11,FALSE))&amp;(DBCS(VLOOKUP(B137,#REF!,10,FALSE))))</f>
        <v>#REF!</v>
      </c>
      <c r="F137" s="24" t="e">
        <f>IF(VLOOKUP(B137,#REF!,63,FALSE)="01","航空自衛隊第２補給処調達部長　村岡　良雄","航空自衛隊第２補給処調達部長代理調達管理課長　奥山　英樹")</f>
        <v>#REF!</v>
      </c>
      <c r="G137" s="25" t="e">
        <f>DATEVALUE(VLOOKUP(B137,#REF!,21,FALSE))</f>
        <v>#REF!</v>
      </c>
      <c r="H137" s="24" t="e">
        <f>VLOOKUP(B137,#REF!,18,FALSE)&amp;CHAR(10)&amp;(VLOOKUP(B137,#REF!,19,FALSE))</f>
        <v>#REF!</v>
      </c>
      <c r="I137" s="26" t="e">
        <f>VLOOKUP(H137,#REF!,2,FALSE)</f>
        <v>#REF!</v>
      </c>
      <c r="J137" s="11" t="e">
        <f>IF((VLOOKUP(B137,#REF!,68,FALSE)="55"),"一般競争入札","指名競争入札")</f>
        <v>#REF!</v>
      </c>
      <c r="K137" s="27" t="e">
        <f>IF(OR((VLOOKUP(B137,#REF!,66,FALSE)="1"),(VLOOKUP(B137,#REF!,8,FALSE)="1")),"非公開",(VLOOKUP(B137,#REF!,30,"FALSE")))</f>
        <v>#REF!</v>
      </c>
      <c r="L137" s="27" t="e">
        <f>VLOOKUP(B137,#REF!,29,FALSE)</f>
        <v>#REF!</v>
      </c>
      <c r="M137" s="28" t="e">
        <f>IF(OR((VLOOKUP(B137,#REF!,66,FALSE)="1"),(VLOOKUP(B137,#REF!,8,FALSE)="1")),"非公開",(ROUNDDOWN(L137/K137,3)))</f>
        <v>#REF!</v>
      </c>
      <c r="N137" s="13"/>
      <c r="O137" s="13"/>
      <c r="P137" s="13"/>
      <c r="Q137" s="14" t="s">
        <v>7</v>
      </c>
    </row>
    <row r="138" spans="1:17" ht="60" customHeight="1" x14ac:dyDescent="0.15">
      <c r="A138" s="22" t="e">
        <f>VLOOKUP(B138,#REF!,75,FALSE)</f>
        <v>#REF!</v>
      </c>
      <c r="B138" s="29"/>
      <c r="C138" s="23" t="e">
        <f>VLOOKUP(B138,#REF!,76,FALSE)</f>
        <v>#REF!</v>
      </c>
      <c r="D138" s="23" t="e">
        <f t="shared" si="2"/>
        <v>#REF!</v>
      </c>
      <c r="E138" s="24" t="e">
        <f>VLOOKUP(B138,#REF!,9,FALSE)&amp;CHAR(10)&amp;(DBCS(VLOOKUP(B138,#REF!,11,FALSE))&amp;(DBCS(VLOOKUP(B138,#REF!,10,FALSE))))</f>
        <v>#REF!</v>
      </c>
      <c r="F138" s="24" t="e">
        <f>IF(VLOOKUP(B138,#REF!,63,FALSE)="01","航空自衛隊第２補給処調達部長　村岡　良雄","航空自衛隊第２補給処調達部長代理調達管理課長　奥山　英樹")</f>
        <v>#REF!</v>
      </c>
      <c r="G138" s="25" t="e">
        <f>DATEVALUE(VLOOKUP(B138,#REF!,21,FALSE))</f>
        <v>#REF!</v>
      </c>
      <c r="H138" s="24" t="e">
        <f>VLOOKUP(B138,#REF!,18,FALSE)&amp;CHAR(10)&amp;(VLOOKUP(B138,#REF!,19,FALSE))</f>
        <v>#REF!</v>
      </c>
      <c r="I138" s="26" t="e">
        <f>VLOOKUP(H138,#REF!,2,FALSE)</f>
        <v>#REF!</v>
      </c>
      <c r="J138" s="11" t="e">
        <f>IF((VLOOKUP(B138,#REF!,68,FALSE)="55"),"一般競争入札","指名競争入札")</f>
        <v>#REF!</v>
      </c>
      <c r="K138" s="27" t="e">
        <f>IF(OR((VLOOKUP(B138,#REF!,66,FALSE)="1"),(VLOOKUP(B138,#REF!,8,FALSE)="1")),"非公開",(VLOOKUP(B138,#REF!,30,"FALSE")))</f>
        <v>#REF!</v>
      </c>
      <c r="L138" s="27" t="e">
        <f>VLOOKUP(B138,#REF!,29,FALSE)</f>
        <v>#REF!</v>
      </c>
      <c r="M138" s="28" t="e">
        <f>IF(OR((VLOOKUP(B138,#REF!,66,FALSE)="1"),(VLOOKUP(B138,#REF!,8,FALSE)="1")),"非公開",(ROUNDDOWN(L138/K138,3)))</f>
        <v>#REF!</v>
      </c>
      <c r="N138" s="13"/>
      <c r="O138" s="13"/>
      <c r="P138" s="13"/>
      <c r="Q138" s="14" t="s">
        <v>7</v>
      </c>
    </row>
    <row r="139" spans="1:17" ht="60" customHeight="1" x14ac:dyDescent="0.15">
      <c r="A139" s="22" t="e">
        <f>VLOOKUP(B139,#REF!,75,FALSE)</f>
        <v>#REF!</v>
      </c>
      <c r="B139" s="29"/>
      <c r="C139" s="23" t="e">
        <f>VLOOKUP(B139,#REF!,76,FALSE)</f>
        <v>#REF!</v>
      </c>
      <c r="D139" s="23" t="e">
        <f t="shared" si="2"/>
        <v>#REF!</v>
      </c>
      <c r="E139" s="24" t="e">
        <f>VLOOKUP(B139,#REF!,9,FALSE)&amp;CHAR(10)&amp;(DBCS(VLOOKUP(B139,#REF!,11,FALSE))&amp;(DBCS(VLOOKUP(B139,#REF!,10,FALSE))))</f>
        <v>#REF!</v>
      </c>
      <c r="F139" s="24" t="e">
        <f>IF(VLOOKUP(B139,#REF!,63,FALSE)="01","航空自衛隊第２補給処調達部長　村岡　良雄","航空自衛隊第２補給処調達部長代理調達管理課長　奥山　英樹")</f>
        <v>#REF!</v>
      </c>
      <c r="G139" s="25" t="e">
        <f>DATEVALUE(VLOOKUP(B139,#REF!,21,FALSE))</f>
        <v>#REF!</v>
      </c>
      <c r="H139" s="24" t="e">
        <f>VLOOKUP(B139,#REF!,18,FALSE)&amp;CHAR(10)&amp;(VLOOKUP(B139,#REF!,19,FALSE))</f>
        <v>#REF!</v>
      </c>
      <c r="I139" s="26" t="e">
        <f>VLOOKUP(H139,#REF!,2,FALSE)</f>
        <v>#REF!</v>
      </c>
      <c r="J139" s="11" t="e">
        <f>IF((VLOOKUP(B139,#REF!,68,FALSE)="55"),"一般競争入札","指名競争入札")</f>
        <v>#REF!</v>
      </c>
      <c r="K139" s="27" t="e">
        <f>IF(OR((VLOOKUP(B139,#REF!,66,FALSE)="1"),(VLOOKUP(B139,#REF!,8,FALSE)="1")),"非公開",(VLOOKUP(B139,#REF!,30,"FALSE")))</f>
        <v>#REF!</v>
      </c>
      <c r="L139" s="27" t="e">
        <f>VLOOKUP(B139,#REF!,29,FALSE)</f>
        <v>#REF!</v>
      </c>
      <c r="M139" s="28" t="e">
        <f>IF(OR((VLOOKUP(B139,#REF!,66,FALSE)="1"),(VLOOKUP(B139,#REF!,8,FALSE)="1")),"非公開",(ROUNDDOWN(L139/K139,3)))</f>
        <v>#REF!</v>
      </c>
      <c r="N139" s="13"/>
      <c r="O139" s="13"/>
      <c r="P139" s="13"/>
      <c r="Q139" s="14" t="s">
        <v>7</v>
      </c>
    </row>
    <row r="140" spans="1:17" ht="60" customHeight="1" x14ac:dyDescent="0.15">
      <c r="A140" s="22" t="e">
        <f>VLOOKUP(B140,#REF!,75,FALSE)</f>
        <v>#REF!</v>
      </c>
      <c r="B140" s="29"/>
      <c r="C140" s="23" t="e">
        <f>VLOOKUP(B140,#REF!,76,FALSE)</f>
        <v>#REF!</v>
      </c>
      <c r="D140" s="23" t="e">
        <f t="shared" si="2"/>
        <v>#REF!</v>
      </c>
      <c r="E140" s="24" t="e">
        <f>VLOOKUP(B140,#REF!,9,FALSE)&amp;CHAR(10)&amp;(DBCS(VLOOKUP(B140,#REF!,11,FALSE))&amp;(DBCS(VLOOKUP(B140,#REF!,10,FALSE))))</f>
        <v>#REF!</v>
      </c>
      <c r="F140" s="24" t="e">
        <f>IF(VLOOKUP(B140,#REF!,63,FALSE)="01","航空自衛隊第２補給処調達部長　村岡　良雄","航空自衛隊第２補給処調達部長代理調達管理課長　奥山　英樹")</f>
        <v>#REF!</v>
      </c>
      <c r="G140" s="25" t="e">
        <f>DATEVALUE(VLOOKUP(B140,#REF!,21,FALSE))</f>
        <v>#REF!</v>
      </c>
      <c r="H140" s="24" t="e">
        <f>VLOOKUP(B140,#REF!,18,FALSE)&amp;CHAR(10)&amp;(VLOOKUP(B140,#REF!,19,FALSE))</f>
        <v>#REF!</v>
      </c>
      <c r="I140" s="26" t="e">
        <f>VLOOKUP(H140,#REF!,2,FALSE)</f>
        <v>#REF!</v>
      </c>
      <c r="J140" s="11" t="e">
        <f>IF((VLOOKUP(B140,#REF!,68,FALSE)="55"),"一般競争入札","指名競争入札")</f>
        <v>#REF!</v>
      </c>
      <c r="K140" s="27" t="e">
        <f>IF(OR((VLOOKUP(B140,#REF!,66,FALSE)="1"),(VLOOKUP(B140,#REF!,8,FALSE)="1")),"非公開",(VLOOKUP(B140,#REF!,30,"FALSE")))</f>
        <v>#REF!</v>
      </c>
      <c r="L140" s="27" t="e">
        <f>VLOOKUP(B140,#REF!,29,FALSE)</f>
        <v>#REF!</v>
      </c>
      <c r="M140" s="28" t="e">
        <f>IF(OR((VLOOKUP(B140,#REF!,66,FALSE)="1"),(VLOOKUP(B140,#REF!,8,FALSE)="1")),"非公開",(ROUNDDOWN(L140/K140,3)))</f>
        <v>#REF!</v>
      </c>
      <c r="N140" s="13"/>
      <c r="O140" s="13"/>
      <c r="P140" s="13"/>
      <c r="Q140" s="14" t="s">
        <v>7</v>
      </c>
    </row>
    <row r="141" spans="1:17" ht="60" customHeight="1" x14ac:dyDescent="0.15">
      <c r="A141" s="22" t="e">
        <f>VLOOKUP(B141,#REF!,75,FALSE)</f>
        <v>#REF!</v>
      </c>
      <c r="B141" s="29"/>
      <c r="C141" s="23" t="e">
        <f>VLOOKUP(B141,#REF!,76,FALSE)</f>
        <v>#REF!</v>
      </c>
      <c r="D141" s="23" t="e">
        <f t="shared" si="2"/>
        <v>#REF!</v>
      </c>
      <c r="E141" s="24" t="e">
        <f>VLOOKUP(B141,#REF!,9,FALSE)&amp;CHAR(10)&amp;(DBCS(VLOOKUP(B141,#REF!,11,FALSE))&amp;(DBCS(VLOOKUP(B141,#REF!,10,FALSE))))</f>
        <v>#REF!</v>
      </c>
      <c r="F141" s="24" t="e">
        <f>IF(VLOOKUP(B141,#REF!,63,FALSE)="01","航空自衛隊第２補給処調達部長　村岡　良雄","航空自衛隊第２補給処調達部長代理調達管理課長　奥山　英樹")</f>
        <v>#REF!</v>
      </c>
      <c r="G141" s="25" t="e">
        <f>DATEVALUE(VLOOKUP(B141,#REF!,21,FALSE))</f>
        <v>#REF!</v>
      </c>
      <c r="H141" s="24" t="e">
        <f>VLOOKUP(B141,#REF!,18,FALSE)&amp;CHAR(10)&amp;(VLOOKUP(B141,#REF!,19,FALSE))</f>
        <v>#REF!</v>
      </c>
      <c r="I141" s="26" t="e">
        <f>VLOOKUP(H141,#REF!,2,FALSE)</f>
        <v>#REF!</v>
      </c>
      <c r="J141" s="11" t="e">
        <f>IF((VLOOKUP(B141,#REF!,68,FALSE)="55"),"一般競争入札","指名競争入札")</f>
        <v>#REF!</v>
      </c>
      <c r="K141" s="27" t="e">
        <f>IF(OR((VLOOKUP(B141,#REF!,66,FALSE)="1"),(VLOOKUP(B141,#REF!,8,FALSE)="1")),"非公開",(VLOOKUP(B141,#REF!,30,"FALSE")))</f>
        <v>#REF!</v>
      </c>
      <c r="L141" s="27" t="e">
        <f>VLOOKUP(B141,#REF!,29,FALSE)</f>
        <v>#REF!</v>
      </c>
      <c r="M141" s="28" t="e">
        <f>IF(OR((VLOOKUP(B141,#REF!,66,FALSE)="1"),(VLOOKUP(B141,#REF!,8,FALSE)="1")),"非公開",(ROUNDDOWN(L141/K141,3)))</f>
        <v>#REF!</v>
      </c>
      <c r="N141" s="13"/>
      <c r="O141" s="13"/>
      <c r="P141" s="13"/>
      <c r="Q141" s="14" t="s">
        <v>7</v>
      </c>
    </row>
    <row r="142" spans="1:17" ht="60" customHeight="1" x14ac:dyDescent="0.15">
      <c r="A142" s="22" t="e">
        <f>VLOOKUP(B142,#REF!,75,FALSE)</f>
        <v>#REF!</v>
      </c>
      <c r="B142" s="29"/>
      <c r="C142" s="23" t="e">
        <f>VLOOKUP(B142,#REF!,76,FALSE)</f>
        <v>#REF!</v>
      </c>
      <c r="D142" s="23" t="e">
        <f t="shared" si="2"/>
        <v>#REF!</v>
      </c>
      <c r="E142" s="24" t="e">
        <f>VLOOKUP(B142,#REF!,9,FALSE)&amp;CHAR(10)&amp;(DBCS(VLOOKUP(B142,#REF!,11,FALSE))&amp;(DBCS(VLOOKUP(B142,#REF!,10,FALSE))))</f>
        <v>#REF!</v>
      </c>
      <c r="F142" s="24" t="e">
        <f>IF(VLOOKUP(B142,#REF!,63,FALSE)="01","航空自衛隊第２補給処調達部長　村岡　良雄","航空自衛隊第２補給処調達部長代理調達管理課長　奥山　英樹")</f>
        <v>#REF!</v>
      </c>
      <c r="G142" s="25" t="e">
        <f>DATEVALUE(VLOOKUP(B142,#REF!,21,FALSE))</f>
        <v>#REF!</v>
      </c>
      <c r="H142" s="24" t="e">
        <f>VLOOKUP(B142,#REF!,18,FALSE)&amp;CHAR(10)&amp;(VLOOKUP(B142,#REF!,19,FALSE))</f>
        <v>#REF!</v>
      </c>
      <c r="I142" s="26" t="e">
        <f>VLOOKUP(H142,#REF!,2,FALSE)</f>
        <v>#REF!</v>
      </c>
      <c r="J142" s="11" t="e">
        <f>IF((VLOOKUP(B142,#REF!,68,FALSE)="55"),"一般競争入札","指名競争入札")</f>
        <v>#REF!</v>
      </c>
      <c r="K142" s="27" t="e">
        <f>IF(OR((VLOOKUP(B142,#REF!,66,FALSE)="1"),(VLOOKUP(B142,#REF!,8,FALSE)="1")),"非公開",(VLOOKUP(B142,#REF!,30,"FALSE")))</f>
        <v>#REF!</v>
      </c>
      <c r="L142" s="27" t="e">
        <f>VLOOKUP(B142,#REF!,29,FALSE)</f>
        <v>#REF!</v>
      </c>
      <c r="M142" s="28" t="e">
        <f>IF(OR((VLOOKUP(B142,#REF!,66,FALSE)="1"),(VLOOKUP(B142,#REF!,8,FALSE)="1")),"非公開",(ROUNDDOWN(L142/K142,3)))</f>
        <v>#REF!</v>
      </c>
      <c r="N142" s="13"/>
      <c r="O142" s="13"/>
      <c r="P142" s="13"/>
      <c r="Q142" s="14" t="s">
        <v>7</v>
      </c>
    </row>
    <row r="143" spans="1:17" ht="60" customHeight="1" x14ac:dyDescent="0.15">
      <c r="A143" s="22" t="e">
        <f>VLOOKUP(B143,#REF!,75,FALSE)</f>
        <v>#REF!</v>
      </c>
      <c r="B143" s="29"/>
      <c r="C143" s="23" t="e">
        <f>VLOOKUP(B143,#REF!,76,FALSE)</f>
        <v>#REF!</v>
      </c>
      <c r="D143" s="23" t="e">
        <f t="shared" si="2"/>
        <v>#REF!</v>
      </c>
      <c r="E143" s="24" t="e">
        <f>VLOOKUP(B143,#REF!,9,FALSE)&amp;CHAR(10)&amp;(DBCS(VLOOKUP(B143,#REF!,11,FALSE))&amp;(DBCS(VLOOKUP(B143,#REF!,10,FALSE))))</f>
        <v>#REF!</v>
      </c>
      <c r="F143" s="24" t="e">
        <f>IF(VLOOKUP(B143,#REF!,63,FALSE)="01","航空自衛隊第２補給処調達部長　村岡　良雄","航空自衛隊第２補給処調達部長代理調達管理課長　奥山　英樹")</f>
        <v>#REF!</v>
      </c>
      <c r="G143" s="25" t="e">
        <f>DATEVALUE(VLOOKUP(B143,#REF!,21,FALSE))</f>
        <v>#REF!</v>
      </c>
      <c r="H143" s="24" t="e">
        <f>VLOOKUP(B143,#REF!,18,FALSE)&amp;CHAR(10)&amp;(VLOOKUP(B143,#REF!,19,FALSE))</f>
        <v>#REF!</v>
      </c>
      <c r="I143" s="26" t="e">
        <f>VLOOKUP(H143,#REF!,2,FALSE)</f>
        <v>#REF!</v>
      </c>
      <c r="J143" s="11" t="e">
        <f>IF((VLOOKUP(B143,#REF!,68,FALSE)="55"),"一般競争入札","指名競争入札")</f>
        <v>#REF!</v>
      </c>
      <c r="K143" s="27" t="e">
        <f>IF(OR((VLOOKUP(B143,#REF!,66,FALSE)="1"),(VLOOKUP(B143,#REF!,8,FALSE)="1")),"非公開",(VLOOKUP(B143,#REF!,30,"FALSE")))</f>
        <v>#REF!</v>
      </c>
      <c r="L143" s="27" t="e">
        <f>VLOOKUP(B143,#REF!,29,FALSE)</f>
        <v>#REF!</v>
      </c>
      <c r="M143" s="28" t="e">
        <f>IF(OR((VLOOKUP(B143,#REF!,66,FALSE)="1"),(VLOOKUP(B143,#REF!,8,FALSE)="1")),"非公開",(ROUNDDOWN(L143/K143,3)))</f>
        <v>#REF!</v>
      </c>
      <c r="N143" s="13"/>
      <c r="O143" s="13"/>
      <c r="P143" s="13"/>
      <c r="Q143" s="14" t="s">
        <v>7</v>
      </c>
    </row>
    <row r="144" spans="1:17" ht="60" customHeight="1" x14ac:dyDescent="0.15">
      <c r="A144" s="22" t="e">
        <f>VLOOKUP(B144,#REF!,75,FALSE)</f>
        <v>#REF!</v>
      </c>
      <c r="B144" s="29"/>
      <c r="C144" s="23" t="e">
        <f>VLOOKUP(B144,#REF!,76,FALSE)</f>
        <v>#REF!</v>
      </c>
      <c r="D144" s="23" t="e">
        <f t="shared" si="2"/>
        <v>#REF!</v>
      </c>
      <c r="E144" s="24" t="e">
        <f>VLOOKUP(B144,#REF!,9,FALSE)&amp;CHAR(10)&amp;(DBCS(VLOOKUP(B144,#REF!,11,FALSE))&amp;(DBCS(VLOOKUP(B144,#REF!,10,FALSE))))</f>
        <v>#REF!</v>
      </c>
      <c r="F144" s="24" t="e">
        <f>IF(VLOOKUP(B144,#REF!,63,FALSE)="01","航空自衛隊第２補給処調達部長　村岡　良雄","航空自衛隊第２補給処調達部長代理調達管理課長　奥山　英樹")</f>
        <v>#REF!</v>
      </c>
      <c r="G144" s="25" t="e">
        <f>DATEVALUE(VLOOKUP(B144,#REF!,21,FALSE))</f>
        <v>#REF!</v>
      </c>
      <c r="H144" s="24" t="e">
        <f>VLOOKUP(B144,#REF!,18,FALSE)&amp;CHAR(10)&amp;(VLOOKUP(B144,#REF!,19,FALSE))</f>
        <v>#REF!</v>
      </c>
      <c r="I144" s="26" t="e">
        <f>VLOOKUP(H144,#REF!,2,FALSE)</f>
        <v>#REF!</v>
      </c>
      <c r="J144" s="11" t="e">
        <f>IF((VLOOKUP(B144,#REF!,68,FALSE)="55"),"一般競争入札","指名競争入札")</f>
        <v>#REF!</v>
      </c>
      <c r="K144" s="27" t="e">
        <f>IF(OR((VLOOKUP(B144,#REF!,66,FALSE)="1"),(VLOOKUP(B144,#REF!,8,FALSE)="1")),"非公開",(VLOOKUP(B144,#REF!,30,"FALSE")))</f>
        <v>#REF!</v>
      </c>
      <c r="L144" s="27" t="e">
        <f>VLOOKUP(B144,#REF!,29,FALSE)</f>
        <v>#REF!</v>
      </c>
      <c r="M144" s="28" t="e">
        <f>IF(OR((VLOOKUP(B144,#REF!,66,FALSE)="1"),(VLOOKUP(B144,#REF!,8,FALSE)="1")),"非公開",(ROUNDDOWN(L144/K144,3)))</f>
        <v>#REF!</v>
      </c>
      <c r="N144" s="13"/>
      <c r="O144" s="13"/>
      <c r="P144" s="13"/>
      <c r="Q144" s="14" t="s">
        <v>7</v>
      </c>
    </row>
    <row r="145" spans="1:17" ht="60" customHeight="1" x14ac:dyDescent="0.15">
      <c r="A145" s="22" t="e">
        <f>VLOOKUP(B145,#REF!,75,FALSE)</f>
        <v>#REF!</v>
      </c>
      <c r="B145" s="29"/>
      <c r="C145" s="23" t="e">
        <f>VLOOKUP(B145,#REF!,76,FALSE)</f>
        <v>#REF!</v>
      </c>
      <c r="D145" s="23" t="e">
        <f t="shared" si="2"/>
        <v>#REF!</v>
      </c>
      <c r="E145" s="24" t="e">
        <f>VLOOKUP(B145,#REF!,9,FALSE)&amp;CHAR(10)&amp;(DBCS(VLOOKUP(B145,#REF!,11,FALSE))&amp;(DBCS(VLOOKUP(B145,#REF!,10,FALSE))))</f>
        <v>#REF!</v>
      </c>
      <c r="F145" s="24" t="e">
        <f>IF(VLOOKUP(B145,#REF!,63,FALSE)="01","航空自衛隊第２補給処調達部長　村岡　良雄","航空自衛隊第２補給処調達部長代理調達管理課長　奥山　英樹")</f>
        <v>#REF!</v>
      </c>
      <c r="G145" s="25" t="e">
        <f>DATEVALUE(VLOOKUP(B145,#REF!,21,FALSE))</f>
        <v>#REF!</v>
      </c>
      <c r="H145" s="24" t="e">
        <f>VLOOKUP(B145,#REF!,18,FALSE)&amp;CHAR(10)&amp;(VLOOKUP(B145,#REF!,19,FALSE))</f>
        <v>#REF!</v>
      </c>
      <c r="I145" s="26" t="e">
        <f>VLOOKUP(H145,#REF!,2,FALSE)</f>
        <v>#REF!</v>
      </c>
      <c r="J145" s="11" t="e">
        <f>IF((VLOOKUP(B145,#REF!,68,FALSE)="55"),"一般競争入札","指名競争入札")</f>
        <v>#REF!</v>
      </c>
      <c r="K145" s="27" t="e">
        <f>IF(OR((VLOOKUP(B145,#REF!,66,FALSE)="1"),(VLOOKUP(B145,#REF!,8,FALSE)="1")),"非公開",(VLOOKUP(B145,#REF!,30,"FALSE")))</f>
        <v>#REF!</v>
      </c>
      <c r="L145" s="27" t="e">
        <f>VLOOKUP(B145,#REF!,29,FALSE)</f>
        <v>#REF!</v>
      </c>
      <c r="M145" s="28" t="e">
        <f>IF(OR((VLOOKUP(B145,#REF!,66,FALSE)="1"),(VLOOKUP(B145,#REF!,8,FALSE)="1")),"非公開",(ROUNDDOWN(L145/K145,3)))</f>
        <v>#REF!</v>
      </c>
      <c r="N145" s="13"/>
      <c r="O145" s="13"/>
      <c r="P145" s="13"/>
      <c r="Q145" s="14" t="s">
        <v>7</v>
      </c>
    </row>
    <row r="146" spans="1:17" ht="60" customHeight="1" x14ac:dyDescent="0.15">
      <c r="A146" s="22" t="e">
        <f>VLOOKUP(B146,#REF!,75,FALSE)</f>
        <v>#REF!</v>
      </c>
      <c r="B146" s="29"/>
      <c r="C146" s="23" t="e">
        <f>VLOOKUP(B146,#REF!,76,FALSE)</f>
        <v>#REF!</v>
      </c>
      <c r="D146" s="23" t="e">
        <f t="shared" si="2"/>
        <v>#REF!</v>
      </c>
      <c r="E146" s="24" t="e">
        <f>VLOOKUP(B146,#REF!,9,FALSE)&amp;CHAR(10)&amp;(DBCS(VLOOKUP(B146,#REF!,11,FALSE))&amp;(DBCS(VLOOKUP(B146,#REF!,10,FALSE))))</f>
        <v>#REF!</v>
      </c>
      <c r="F146" s="24" t="e">
        <f>IF(VLOOKUP(B146,#REF!,63,FALSE)="01","航空自衛隊第２補給処調達部長　村岡　良雄","航空自衛隊第２補給処調達部長代理調達管理課長　奥山　英樹")</f>
        <v>#REF!</v>
      </c>
      <c r="G146" s="25" t="e">
        <f>DATEVALUE(VLOOKUP(B146,#REF!,21,FALSE))</f>
        <v>#REF!</v>
      </c>
      <c r="H146" s="24" t="e">
        <f>VLOOKUP(B146,#REF!,18,FALSE)&amp;CHAR(10)&amp;(VLOOKUP(B146,#REF!,19,FALSE))</f>
        <v>#REF!</v>
      </c>
      <c r="I146" s="26" t="e">
        <f>VLOOKUP(H146,#REF!,2,FALSE)</f>
        <v>#REF!</v>
      </c>
      <c r="J146" s="11" t="e">
        <f>IF((VLOOKUP(B146,#REF!,68,FALSE)="55"),"一般競争入札","指名競争入札")</f>
        <v>#REF!</v>
      </c>
      <c r="K146" s="27" t="e">
        <f>IF(OR((VLOOKUP(B146,#REF!,66,FALSE)="1"),(VLOOKUP(B146,#REF!,8,FALSE)="1")),"非公開",(VLOOKUP(B146,#REF!,30,"FALSE")))</f>
        <v>#REF!</v>
      </c>
      <c r="L146" s="27" t="e">
        <f>VLOOKUP(B146,#REF!,29,FALSE)</f>
        <v>#REF!</v>
      </c>
      <c r="M146" s="28" t="e">
        <f>IF(OR((VLOOKUP(B146,#REF!,66,FALSE)="1"),(VLOOKUP(B146,#REF!,8,FALSE)="1")),"非公開",(ROUNDDOWN(L146/K146,3)))</f>
        <v>#REF!</v>
      </c>
      <c r="N146" s="13"/>
      <c r="O146" s="13"/>
      <c r="P146" s="13"/>
      <c r="Q146" s="14" t="s">
        <v>7</v>
      </c>
    </row>
    <row r="147" spans="1:17" ht="60" customHeight="1" x14ac:dyDescent="0.15">
      <c r="A147" s="22" t="e">
        <f>VLOOKUP(B147,#REF!,75,FALSE)</f>
        <v>#REF!</v>
      </c>
      <c r="B147" s="29"/>
      <c r="C147" s="23" t="e">
        <f>VLOOKUP(B147,#REF!,76,FALSE)</f>
        <v>#REF!</v>
      </c>
      <c r="D147" s="23" t="e">
        <f t="shared" si="2"/>
        <v>#REF!</v>
      </c>
      <c r="E147" s="24" t="e">
        <f>VLOOKUP(B147,#REF!,9,FALSE)&amp;CHAR(10)&amp;(DBCS(VLOOKUP(B147,#REF!,11,FALSE))&amp;(DBCS(VLOOKUP(B147,#REF!,10,FALSE))))</f>
        <v>#REF!</v>
      </c>
      <c r="F147" s="24" t="e">
        <f>IF(VLOOKUP(B147,#REF!,63,FALSE)="01","航空自衛隊第２補給処調達部長　村岡　良雄","航空自衛隊第２補給処調達部長代理調達管理課長　奥山　英樹")</f>
        <v>#REF!</v>
      </c>
      <c r="G147" s="25" t="e">
        <f>DATEVALUE(VLOOKUP(B147,#REF!,21,FALSE))</f>
        <v>#REF!</v>
      </c>
      <c r="H147" s="24" t="e">
        <f>VLOOKUP(B147,#REF!,18,FALSE)&amp;CHAR(10)&amp;(VLOOKUP(B147,#REF!,19,FALSE))</f>
        <v>#REF!</v>
      </c>
      <c r="I147" s="26" t="e">
        <f>VLOOKUP(H147,#REF!,2,FALSE)</f>
        <v>#REF!</v>
      </c>
      <c r="J147" s="11" t="e">
        <f>IF((VLOOKUP(B147,#REF!,68,FALSE)="55"),"一般競争入札","指名競争入札")</f>
        <v>#REF!</v>
      </c>
      <c r="K147" s="27" t="e">
        <f>IF(OR((VLOOKUP(B147,#REF!,66,FALSE)="1"),(VLOOKUP(B147,#REF!,8,FALSE)="1")),"非公開",(VLOOKUP(B147,#REF!,30,"FALSE")))</f>
        <v>#REF!</v>
      </c>
      <c r="L147" s="27" t="e">
        <f>VLOOKUP(B147,#REF!,29,FALSE)</f>
        <v>#REF!</v>
      </c>
      <c r="M147" s="28" t="e">
        <f>IF(OR((VLOOKUP(B147,#REF!,66,FALSE)="1"),(VLOOKUP(B147,#REF!,8,FALSE)="1")),"非公開",(ROUNDDOWN(L147/K147,3)))</f>
        <v>#REF!</v>
      </c>
      <c r="N147" s="13"/>
      <c r="O147" s="13"/>
      <c r="P147" s="13"/>
      <c r="Q147" s="14" t="s">
        <v>7</v>
      </c>
    </row>
    <row r="148" spans="1:17" ht="60" customHeight="1" x14ac:dyDescent="0.15">
      <c r="A148" s="22" t="e">
        <f>VLOOKUP(B148,#REF!,75,FALSE)</f>
        <v>#REF!</v>
      </c>
      <c r="B148" s="29"/>
      <c r="C148" s="23" t="e">
        <f>VLOOKUP(B148,#REF!,76,FALSE)</f>
        <v>#REF!</v>
      </c>
      <c r="D148" s="23" t="e">
        <f t="shared" si="2"/>
        <v>#REF!</v>
      </c>
      <c r="E148" s="24" t="e">
        <f>VLOOKUP(B148,#REF!,9,FALSE)&amp;CHAR(10)&amp;(DBCS(VLOOKUP(B148,#REF!,11,FALSE))&amp;(DBCS(VLOOKUP(B148,#REF!,10,FALSE))))</f>
        <v>#REF!</v>
      </c>
      <c r="F148" s="24" t="e">
        <f>IF(VLOOKUP(B148,#REF!,63,FALSE)="01","航空自衛隊第２補給処調達部長　村岡　良雄","航空自衛隊第２補給処調達部長代理調達管理課長　奥山　英樹")</f>
        <v>#REF!</v>
      </c>
      <c r="G148" s="25" t="e">
        <f>DATEVALUE(VLOOKUP(B148,#REF!,21,FALSE))</f>
        <v>#REF!</v>
      </c>
      <c r="H148" s="24" t="e">
        <f>VLOOKUP(B148,#REF!,18,FALSE)&amp;CHAR(10)&amp;(VLOOKUP(B148,#REF!,19,FALSE))</f>
        <v>#REF!</v>
      </c>
      <c r="I148" s="26" t="e">
        <f>VLOOKUP(H148,#REF!,2,FALSE)</f>
        <v>#REF!</v>
      </c>
      <c r="J148" s="11" t="e">
        <f>IF((VLOOKUP(B148,#REF!,68,FALSE)="55"),"一般競争入札","指名競争入札")</f>
        <v>#REF!</v>
      </c>
      <c r="K148" s="27" t="e">
        <f>IF(OR((VLOOKUP(B148,#REF!,66,FALSE)="1"),(VLOOKUP(B148,#REF!,8,FALSE)="1")),"非公開",(VLOOKUP(B148,#REF!,30,"FALSE")))</f>
        <v>#REF!</v>
      </c>
      <c r="L148" s="27" t="e">
        <f>VLOOKUP(B148,#REF!,29,FALSE)</f>
        <v>#REF!</v>
      </c>
      <c r="M148" s="28" t="e">
        <f>IF(OR((VLOOKUP(B148,#REF!,66,FALSE)="1"),(VLOOKUP(B148,#REF!,8,FALSE)="1")),"非公開",(ROUNDDOWN(L148/K148,3)))</f>
        <v>#REF!</v>
      </c>
      <c r="N148" s="13"/>
      <c r="O148" s="13"/>
      <c r="P148" s="13"/>
      <c r="Q148" s="14" t="s">
        <v>7</v>
      </c>
    </row>
    <row r="149" spans="1:17" ht="60" customHeight="1" x14ac:dyDescent="0.15">
      <c r="A149" s="22" t="e">
        <f>VLOOKUP(B149,#REF!,75,FALSE)</f>
        <v>#REF!</v>
      </c>
      <c r="B149" s="29"/>
      <c r="C149" s="23" t="e">
        <f>VLOOKUP(B149,#REF!,76,FALSE)</f>
        <v>#REF!</v>
      </c>
      <c r="D149" s="23" t="e">
        <f t="shared" si="2"/>
        <v>#REF!</v>
      </c>
      <c r="E149" s="24" t="e">
        <f>VLOOKUP(B149,#REF!,9,FALSE)&amp;CHAR(10)&amp;(DBCS(VLOOKUP(B149,#REF!,11,FALSE))&amp;(DBCS(VLOOKUP(B149,#REF!,10,FALSE))))</f>
        <v>#REF!</v>
      </c>
      <c r="F149" s="24" t="e">
        <f>IF(VLOOKUP(B149,#REF!,63,FALSE)="01","航空自衛隊第２補給処調達部長　村岡　良雄","航空自衛隊第２補給処調達部長代理調達管理課長　奥山　英樹")</f>
        <v>#REF!</v>
      </c>
      <c r="G149" s="25" t="e">
        <f>DATEVALUE(VLOOKUP(B149,#REF!,21,FALSE))</f>
        <v>#REF!</v>
      </c>
      <c r="H149" s="24" t="e">
        <f>VLOOKUP(B149,#REF!,18,FALSE)&amp;CHAR(10)&amp;(VLOOKUP(B149,#REF!,19,FALSE))</f>
        <v>#REF!</v>
      </c>
      <c r="I149" s="26" t="e">
        <f>VLOOKUP(H149,#REF!,2,FALSE)</f>
        <v>#REF!</v>
      </c>
      <c r="J149" s="11" t="e">
        <f>IF((VLOOKUP(B149,#REF!,68,FALSE)="55"),"一般競争入札","指名競争入札")</f>
        <v>#REF!</v>
      </c>
      <c r="K149" s="27" t="e">
        <f>IF(OR((VLOOKUP(B149,#REF!,66,FALSE)="1"),(VLOOKUP(B149,#REF!,8,FALSE)="1")),"非公開",(VLOOKUP(B149,#REF!,30,"FALSE")))</f>
        <v>#REF!</v>
      </c>
      <c r="L149" s="27" t="e">
        <f>VLOOKUP(B149,#REF!,29,FALSE)</f>
        <v>#REF!</v>
      </c>
      <c r="M149" s="28" t="e">
        <f>IF(OR((VLOOKUP(B149,#REF!,66,FALSE)="1"),(VLOOKUP(B149,#REF!,8,FALSE)="1")),"非公開",(ROUNDDOWN(L149/K149,3)))</f>
        <v>#REF!</v>
      </c>
      <c r="N149" s="13"/>
      <c r="O149" s="13"/>
      <c r="P149" s="13"/>
      <c r="Q149" s="14" t="s">
        <v>7</v>
      </c>
    </row>
    <row r="150" spans="1:17" ht="60" customHeight="1" x14ac:dyDescent="0.15">
      <c r="A150" s="22" t="e">
        <f>VLOOKUP(B150,#REF!,75,FALSE)</f>
        <v>#REF!</v>
      </c>
      <c r="B150" s="29"/>
      <c r="C150" s="23" t="e">
        <f>VLOOKUP(B150,#REF!,76,FALSE)</f>
        <v>#REF!</v>
      </c>
      <c r="D150" s="23" t="e">
        <f t="shared" si="2"/>
        <v>#REF!</v>
      </c>
      <c r="E150" s="24" t="e">
        <f>VLOOKUP(B150,#REF!,9,FALSE)&amp;CHAR(10)&amp;(DBCS(VLOOKUP(B150,#REF!,11,FALSE))&amp;(DBCS(VLOOKUP(B150,#REF!,10,FALSE))))</f>
        <v>#REF!</v>
      </c>
      <c r="F150" s="24" t="e">
        <f>IF(VLOOKUP(B150,#REF!,63,FALSE)="01","航空自衛隊第２補給処調達部長　村岡　良雄","航空自衛隊第２補給処調達部長代理調達管理課長　奥山　英樹")</f>
        <v>#REF!</v>
      </c>
      <c r="G150" s="25" t="e">
        <f>DATEVALUE(VLOOKUP(B150,#REF!,21,FALSE))</f>
        <v>#REF!</v>
      </c>
      <c r="H150" s="24" t="e">
        <f>VLOOKUP(B150,#REF!,18,FALSE)&amp;CHAR(10)&amp;(VLOOKUP(B150,#REF!,19,FALSE))</f>
        <v>#REF!</v>
      </c>
      <c r="I150" s="26" t="e">
        <f>VLOOKUP(H150,#REF!,2,FALSE)</f>
        <v>#REF!</v>
      </c>
      <c r="J150" s="11" t="e">
        <f>IF((VLOOKUP(B150,#REF!,68,FALSE)="55"),"一般競争入札","指名競争入札")</f>
        <v>#REF!</v>
      </c>
      <c r="K150" s="27" t="e">
        <f>IF(OR((VLOOKUP(B150,#REF!,66,FALSE)="1"),(VLOOKUP(B150,#REF!,8,FALSE)="1")),"非公開",(VLOOKUP(B150,#REF!,30,"FALSE")))</f>
        <v>#REF!</v>
      </c>
      <c r="L150" s="27" t="e">
        <f>VLOOKUP(B150,#REF!,29,FALSE)</f>
        <v>#REF!</v>
      </c>
      <c r="M150" s="28" t="e">
        <f>IF(OR((VLOOKUP(B150,#REF!,66,FALSE)="1"),(VLOOKUP(B150,#REF!,8,FALSE)="1")),"非公開",(ROUNDDOWN(L150/K150,3)))</f>
        <v>#REF!</v>
      </c>
      <c r="N150" s="13"/>
      <c r="O150" s="13"/>
      <c r="P150" s="13"/>
      <c r="Q150" s="14" t="s">
        <v>7</v>
      </c>
    </row>
    <row r="151" spans="1:17" ht="60" customHeight="1" x14ac:dyDescent="0.15">
      <c r="A151" s="22" t="e">
        <f>VLOOKUP(B151,#REF!,75,FALSE)</f>
        <v>#REF!</v>
      </c>
      <c r="B151" s="29"/>
      <c r="C151" s="23" t="e">
        <f>VLOOKUP(B151,#REF!,76,FALSE)</f>
        <v>#REF!</v>
      </c>
      <c r="D151" s="23" t="e">
        <f t="shared" si="2"/>
        <v>#REF!</v>
      </c>
      <c r="E151" s="24" t="e">
        <f>VLOOKUP(B151,#REF!,9,FALSE)&amp;CHAR(10)&amp;(DBCS(VLOOKUP(B151,#REF!,11,FALSE))&amp;(DBCS(VLOOKUP(B151,#REF!,10,FALSE))))</f>
        <v>#REF!</v>
      </c>
      <c r="F151" s="24" t="e">
        <f>IF(VLOOKUP(B151,#REF!,63,FALSE)="01","航空自衛隊第２補給処調達部長　村岡　良雄","航空自衛隊第２補給処調達部長代理調達管理課長　奥山　英樹")</f>
        <v>#REF!</v>
      </c>
      <c r="G151" s="25" t="e">
        <f>DATEVALUE(VLOOKUP(B151,#REF!,21,FALSE))</f>
        <v>#REF!</v>
      </c>
      <c r="H151" s="24" t="e">
        <f>VLOOKUP(B151,#REF!,18,FALSE)&amp;CHAR(10)&amp;(VLOOKUP(B151,#REF!,19,FALSE))</f>
        <v>#REF!</v>
      </c>
      <c r="I151" s="26" t="e">
        <f>VLOOKUP(H151,#REF!,2,FALSE)</f>
        <v>#REF!</v>
      </c>
      <c r="J151" s="11" t="e">
        <f>IF((VLOOKUP(B151,#REF!,68,FALSE)="55"),"一般競争入札","指名競争入札")</f>
        <v>#REF!</v>
      </c>
      <c r="K151" s="27" t="e">
        <f>IF(OR((VLOOKUP(B151,#REF!,66,FALSE)="1"),(VLOOKUP(B151,#REF!,8,FALSE)="1")),"非公開",(VLOOKUP(B151,#REF!,30,"FALSE")))</f>
        <v>#REF!</v>
      </c>
      <c r="L151" s="27" t="e">
        <f>VLOOKUP(B151,#REF!,29,FALSE)</f>
        <v>#REF!</v>
      </c>
      <c r="M151" s="28" t="e">
        <f>IF(OR((VLOOKUP(B151,#REF!,66,FALSE)="1"),(VLOOKUP(B151,#REF!,8,FALSE)="1")),"非公開",(ROUNDDOWN(L151/K151,3)))</f>
        <v>#REF!</v>
      </c>
      <c r="N151" s="13"/>
      <c r="O151" s="13"/>
      <c r="P151" s="13"/>
      <c r="Q151" s="14" t="s">
        <v>7</v>
      </c>
    </row>
    <row r="152" spans="1:17" ht="60" customHeight="1" x14ac:dyDescent="0.15">
      <c r="A152" s="22" t="e">
        <f>VLOOKUP(B152,#REF!,75,FALSE)</f>
        <v>#REF!</v>
      </c>
      <c r="B152" s="29"/>
      <c r="C152" s="23" t="e">
        <f>VLOOKUP(B152,#REF!,76,FALSE)</f>
        <v>#REF!</v>
      </c>
      <c r="D152" s="23" t="e">
        <f t="shared" si="2"/>
        <v>#REF!</v>
      </c>
      <c r="E152" s="24" t="e">
        <f>VLOOKUP(B152,#REF!,9,FALSE)&amp;CHAR(10)&amp;(DBCS(VLOOKUP(B152,#REF!,11,FALSE))&amp;(DBCS(VLOOKUP(B152,#REF!,10,FALSE))))</f>
        <v>#REF!</v>
      </c>
      <c r="F152" s="24" t="e">
        <f>IF(VLOOKUP(B152,#REF!,63,FALSE)="01","航空自衛隊第２補給処調達部長　村岡　良雄","航空自衛隊第２補給処調達部長代理調達管理課長　奥山　英樹")</f>
        <v>#REF!</v>
      </c>
      <c r="G152" s="25" t="e">
        <f>DATEVALUE(VLOOKUP(B152,#REF!,21,FALSE))</f>
        <v>#REF!</v>
      </c>
      <c r="H152" s="24" t="e">
        <f>VLOOKUP(B152,#REF!,18,FALSE)&amp;CHAR(10)&amp;(VLOOKUP(B152,#REF!,19,FALSE))</f>
        <v>#REF!</v>
      </c>
      <c r="I152" s="26" t="e">
        <f>VLOOKUP(H152,#REF!,2,FALSE)</f>
        <v>#REF!</v>
      </c>
      <c r="J152" s="11" t="e">
        <f>IF((VLOOKUP(B152,#REF!,68,FALSE)="55"),"一般競争入札","指名競争入札")</f>
        <v>#REF!</v>
      </c>
      <c r="K152" s="27" t="e">
        <f>IF(OR((VLOOKUP(B152,#REF!,66,FALSE)="1"),(VLOOKUP(B152,#REF!,8,FALSE)="1")),"非公開",(VLOOKUP(B152,#REF!,30,"FALSE")))</f>
        <v>#REF!</v>
      </c>
      <c r="L152" s="27" t="e">
        <f>VLOOKUP(B152,#REF!,29,FALSE)</f>
        <v>#REF!</v>
      </c>
      <c r="M152" s="28" t="e">
        <f>IF(OR((VLOOKUP(B152,#REF!,66,FALSE)="1"),(VLOOKUP(B152,#REF!,8,FALSE)="1")),"非公開",(ROUNDDOWN(L152/K152,3)))</f>
        <v>#REF!</v>
      </c>
      <c r="N152" s="13"/>
      <c r="O152" s="13"/>
      <c r="P152" s="13"/>
      <c r="Q152" s="14" t="s">
        <v>7</v>
      </c>
    </row>
    <row r="153" spans="1:17" ht="60" customHeight="1" x14ac:dyDescent="0.15">
      <c r="A153" s="22" t="e">
        <f>VLOOKUP(B153,#REF!,75,FALSE)</f>
        <v>#REF!</v>
      </c>
      <c r="B153" s="29"/>
      <c r="C153" s="23" t="e">
        <f>VLOOKUP(B153,#REF!,76,FALSE)</f>
        <v>#REF!</v>
      </c>
      <c r="D153" s="23" t="e">
        <f t="shared" si="2"/>
        <v>#REF!</v>
      </c>
      <c r="E153" s="24" t="e">
        <f>VLOOKUP(B153,#REF!,9,FALSE)&amp;CHAR(10)&amp;(DBCS(VLOOKUP(B153,#REF!,11,FALSE))&amp;(DBCS(VLOOKUP(B153,#REF!,10,FALSE))))</f>
        <v>#REF!</v>
      </c>
      <c r="F153" s="24" t="e">
        <f>IF(VLOOKUP(B153,#REF!,63,FALSE)="01","航空自衛隊第２補給処調達部長　村岡　良雄","航空自衛隊第２補給処調達部長代理調達管理課長　奥山　英樹")</f>
        <v>#REF!</v>
      </c>
      <c r="G153" s="25" t="e">
        <f>DATEVALUE(VLOOKUP(B153,#REF!,21,FALSE))</f>
        <v>#REF!</v>
      </c>
      <c r="H153" s="24" t="e">
        <f>VLOOKUP(B153,#REF!,18,FALSE)&amp;CHAR(10)&amp;(VLOOKUP(B153,#REF!,19,FALSE))</f>
        <v>#REF!</v>
      </c>
      <c r="I153" s="26" t="e">
        <f>VLOOKUP(H153,#REF!,2,FALSE)</f>
        <v>#REF!</v>
      </c>
      <c r="J153" s="11" t="e">
        <f>IF((VLOOKUP(B153,#REF!,68,FALSE)="55"),"一般競争入札","指名競争入札")</f>
        <v>#REF!</v>
      </c>
      <c r="K153" s="27" t="e">
        <f>IF(OR((VLOOKUP(B153,#REF!,66,FALSE)="1"),(VLOOKUP(B153,#REF!,8,FALSE)="1")),"非公開",(VLOOKUP(B153,#REF!,30,"FALSE")))</f>
        <v>#REF!</v>
      </c>
      <c r="L153" s="27" t="e">
        <f>VLOOKUP(B153,#REF!,29,FALSE)</f>
        <v>#REF!</v>
      </c>
      <c r="M153" s="28" t="e">
        <f>IF(OR((VLOOKUP(B153,#REF!,66,FALSE)="1"),(VLOOKUP(B153,#REF!,8,FALSE)="1")),"非公開",(ROUNDDOWN(L153/K153,3)))</f>
        <v>#REF!</v>
      </c>
      <c r="N153" s="13"/>
      <c r="O153" s="13"/>
      <c r="P153" s="13"/>
      <c r="Q153" s="14" t="s">
        <v>7</v>
      </c>
    </row>
    <row r="154" spans="1:17" ht="60" customHeight="1" x14ac:dyDescent="0.15">
      <c r="A154" s="22" t="e">
        <f>VLOOKUP(B154,#REF!,75,FALSE)</f>
        <v>#REF!</v>
      </c>
      <c r="B154" s="29"/>
      <c r="C154" s="23" t="e">
        <f>VLOOKUP(B154,#REF!,76,FALSE)</f>
        <v>#REF!</v>
      </c>
      <c r="D154" s="23" t="e">
        <f t="shared" si="2"/>
        <v>#REF!</v>
      </c>
      <c r="E154" s="24" t="e">
        <f>VLOOKUP(B154,#REF!,9,FALSE)&amp;CHAR(10)&amp;(DBCS(VLOOKUP(B154,#REF!,11,FALSE))&amp;(DBCS(VLOOKUP(B154,#REF!,10,FALSE))))</f>
        <v>#REF!</v>
      </c>
      <c r="F154" s="24" t="e">
        <f>IF(VLOOKUP(B154,#REF!,63,FALSE)="01","航空自衛隊第２補給処調達部長　村岡　良雄","航空自衛隊第２補給処調達部長代理調達管理課長　奥山　英樹")</f>
        <v>#REF!</v>
      </c>
      <c r="G154" s="25" t="e">
        <f>DATEVALUE(VLOOKUP(B154,#REF!,21,FALSE))</f>
        <v>#REF!</v>
      </c>
      <c r="H154" s="24" t="e">
        <f>VLOOKUP(B154,#REF!,18,FALSE)&amp;CHAR(10)&amp;(VLOOKUP(B154,#REF!,19,FALSE))</f>
        <v>#REF!</v>
      </c>
      <c r="I154" s="26" t="e">
        <f>VLOOKUP(H154,#REF!,2,FALSE)</f>
        <v>#REF!</v>
      </c>
      <c r="J154" s="11" t="e">
        <f>IF((VLOOKUP(B154,#REF!,68,FALSE)="55"),"一般競争入札","指名競争入札")</f>
        <v>#REF!</v>
      </c>
      <c r="K154" s="27" t="e">
        <f>IF(OR((VLOOKUP(B154,#REF!,66,FALSE)="1"),(VLOOKUP(B154,#REF!,8,FALSE)="1")),"非公開",(VLOOKUP(B154,#REF!,30,"FALSE")))</f>
        <v>#REF!</v>
      </c>
      <c r="L154" s="27" t="e">
        <f>VLOOKUP(B154,#REF!,29,FALSE)</f>
        <v>#REF!</v>
      </c>
      <c r="M154" s="28" t="e">
        <f>IF(OR((VLOOKUP(B154,#REF!,66,FALSE)="1"),(VLOOKUP(B154,#REF!,8,FALSE)="1")),"非公開",(ROUNDDOWN(L154/K154,3)))</f>
        <v>#REF!</v>
      </c>
      <c r="N154" s="13"/>
      <c r="O154" s="13"/>
      <c r="P154" s="13"/>
      <c r="Q154" s="14" t="s">
        <v>7</v>
      </c>
    </row>
    <row r="155" spans="1:17" ht="60" customHeight="1" x14ac:dyDescent="0.15">
      <c r="A155" s="22" t="e">
        <f>VLOOKUP(B155,#REF!,75,FALSE)</f>
        <v>#REF!</v>
      </c>
      <c r="B155" s="29"/>
      <c r="C155" s="23" t="e">
        <f>VLOOKUP(B155,#REF!,76,FALSE)</f>
        <v>#REF!</v>
      </c>
      <c r="D155" s="23" t="e">
        <f t="shared" si="2"/>
        <v>#REF!</v>
      </c>
      <c r="E155" s="24" t="e">
        <f>VLOOKUP(B155,#REF!,9,FALSE)&amp;CHAR(10)&amp;(DBCS(VLOOKUP(B155,#REF!,11,FALSE))&amp;(DBCS(VLOOKUP(B155,#REF!,10,FALSE))))</f>
        <v>#REF!</v>
      </c>
      <c r="F155" s="24" t="e">
        <f>IF(VLOOKUP(B155,#REF!,63,FALSE)="01","航空自衛隊第２補給処調達部長　村岡　良雄","航空自衛隊第２補給処調達部長代理調達管理課長　奥山　英樹")</f>
        <v>#REF!</v>
      </c>
      <c r="G155" s="25" t="e">
        <f>DATEVALUE(VLOOKUP(B155,#REF!,21,FALSE))</f>
        <v>#REF!</v>
      </c>
      <c r="H155" s="24" t="e">
        <f>VLOOKUP(B155,#REF!,18,FALSE)&amp;CHAR(10)&amp;(VLOOKUP(B155,#REF!,19,FALSE))</f>
        <v>#REF!</v>
      </c>
      <c r="I155" s="26" t="e">
        <f>VLOOKUP(H155,#REF!,2,FALSE)</f>
        <v>#REF!</v>
      </c>
      <c r="J155" s="11" t="e">
        <f>IF((VLOOKUP(B155,#REF!,68,FALSE)="55"),"一般競争入札","指名競争入札")</f>
        <v>#REF!</v>
      </c>
      <c r="K155" s="27" t="e">
        <f>IF(OR((VLOOKUP(B155,#REF!,66,FALSE)="1"),(VLOOKUP(B155,#REF!,8,FALSE)="1")),"非公開",(VLOOKUP(B155,#REF!,30,"FALSE")))</f>
        <v>#REF!</v>
      </c>
      <c r="L155" s="27" t="e">
        <f>VLOOKUP(B155,#REF!,29,FALSE)</f>
        <v>#REF!</v>
      </c>
      <c r="M155" s="28" t="e">
        <f>IF(OR((VLOOKUP(B155,#REF!,66,FALSE)="1"),(VLOOKUP(B155,#REF!,8,FALSE)="1")),"非公開",(ROUNDDOWN(L155/K155,3)))</f>
        <v>#REF!</v>
      </c>
      <c r="N155" s="13"/>
      <c r="O155" s="13"/>
      <c r="P155" s="13"/>
      <c r="Q155" s="14" t="s">
        <v>7</v>
      </c>
    </row>
    <row r="156" spans="1:17" ht="60" customHeight="1" x14ac:dyDescent="0.15">
      <c r="A156" s="22" t="e">
        <f>VLOOKUP(B156,#REF!,75,FALSE)</f>
        <v>#REF!</v>
      </c>
      <c r="B156" s="29"/>
      <c r="C156" s="23" t="e">
        <f>VLOOKUP(B156,#REF!,76,FALSE)</f>
        <v>#REF!</v>
      </c>
      <c r="D156" s="23" t="e">
        <f t="shared" si="2"/>
        <v>#REF!</v>
      </c>
      <c r="E156" s="24" t="e">
        <f>VLOOKUP(B156,#REF!,9,FALSE)&amp;CHAR(10)&amp;(DBCS(VLOOKUP(B156,#REF!,11,FALSE))&amp;(DBCS(VLOOKUP(B156,#REF!,10,FALSE))))</f>
        <v>#REF!</v>
      </c>
      <c r="F156" s="24" t="e">
        <f>IF(VLOOKUP(B156,#REF!,63,FALSE)="01","航空自衛隊第２補給処調達部長　村岡　良雄","航空自衛隊第２補給処調達部長代理調達管理課長　奥山　英樹")</f>
        <v>#REF!</v>
      </c>
      <c r="G156" s="25" t="e">
        <f>DATEVALUE(VLOOKUP(B156,#REF!,21,FALSE))</f>
        <v>#REF!</v>
      </c>
      <c r="H156" s="24" t="e">
        <f>VLOOKUP(B156,#REF!,18,FALSE)&amp;CHAR(10)&amp;(VLOOKUP(B156,#REF!,19,FALSE))</f>
        <v>#REF!</v>
      </c>
      <c r="I156" s="26" t="e">
        <f>VLOOKUP(H156,#REF!,2,FALSE)</f>
        <v>#REF!</v>
      </c>
      <c r="J156" s="11" t="e">
        <f>IF((VLOOKUP(B156,#REF!,68,FALSE)="55"),"一般競争入札","指名競争入札")</f>
        <v>#REF!</v>
      </c>
      <c r="K156" s="27" t="e">
        <f>IF(OR((VLOOKUP(B156,#REF!,66,FALSE)="1"),(VLOOKUP(B156,#REF!,8,FALSE)="1")),"非公開",(VLOOKUP(B156,#REF!,30,"FALSE")))</f>
        <v>#REF!</v>
      </c>
      <c r="L156" s="27" t="e">
        <f>VLOOKUP(B156,#REF!,29,FALSE)</f>
        <v>#REF!</v>
      </c>
      <c r="M156" s="28" t="e">
        <f>IF(OR((VLOOKUP(B156,#REF!,66,FALSE)="1"),(VLOOKUP(B156,#REF!,8,FALSE)="1")),"非公開",(ROUNDDOWN(L156/K156,3)))</f>
        <v>#REF!</v>
      </c>
      <c r="N156" s="13"/>
      <c r="O156" s="13"/>
      <c r="P156" s="13"/>
      <c r="Q156" s="14" t="s">
        <v>7</v>
      </c>
    </row>
    <row r="157" spans="1:17" ht="60" customHeight="1" x14ac:dyDescent="0.15">
      <c r="A157" s="22" t="e">
        <f>VLOOKUP(B157,#REF!,75,FALSE)</f>
        <v>#REF!</v>
      </c>
      <c r="B157" s="29"/>
      <c r="C157" s="23" t="e">
        <f>VLOOKUP(B157,#REF!,76,FALSE)</f>
        <v>#REF!</v>
      </c>
      <c r="D157" s="23" t="e">
        <f t="shared" si="2"/>
        <v>#REF!</v>
      </c>
      <c r="E157" s="24" t="e">
        <f>VLOOKUP(B157,#REF!,9,FALSE)&amp;CHAR(10)&amp;(DBCS(VLOOKUP(B157,#REF!,11,FALSE))&amp;(DBCS(VLOOKUP(B157,#REF!,10,FALSE))))</f>
        <v>#REF!</v>
      </c>
      <c r="F157" s="24" t="e">
        <f>IF(VLOOKUP(B157,#REF!,63,FALSE)="01","航空自衛隊第２補給処調達部長　村岡　良雄","航空自衛隊第２補給処調達部長代理調達管理課長　奥山　英樹")</f>
        <v>#REF!</v>
      </c>
      <c r="G157" s="25" t="e">
        <f>DATEVALUE(VLOOKUP(B157,#REF!,21,FALSE))</f>
        <v>#REF!</v>
      </c>
      <c r="H157" s="24" t="e">
        <f>VLOOKUP(B157,#REF!,18,FALSE)&amp;CHAR(10)&amp;(VLOOKUP(B157,#REF!,19,FALSE))</f>
        <v>#REF!</v>
      </c>
      <c r="I157" s="26" t="e">
        <f>VLOOKUP(H157,#REF!,2,FALSE)</f>
        <v>#REF!</v>
      </c>
      <c r="J157" s="11" t="e">
        <f>IF((VLOOKUP(B157,#REF!,68,FALSE)="55"),"一般競争入札","指名競争入札")</f>
        <v>#REF!</v>
      </c>
      <c r="K157" s="27" t="e">
        <f>IF(OR((VLOOKUP(B157,#REF!,66,FALSE)="1"),(VLOOKUP(B157,#REF!,8,FALSE)="1")),"非公開",(VLOOKUP(B157,#REF!,30,"FALSE")))</f>
        <v>#REF!</v>
      </c>
      <c r="L157" s="27" t="e">
        <f>VLOOKUP(B157,#REF!,29,FALSE)</f>
        <v>#REF!</v>
      </c>
      <c r="M157" s="28" t="e">
        <f>IF(OR((VLOOKUP(B157,#REF!,66,FALSE)="1"),(VLOOKUP(B157,#REF!,8,FALSE)="1")),"非公開",(ROUNDDOWN(L157/K157,3)))</f>
        <v>#REF!</v>
      </c>
      <c r="N157" s="13"/>
      <c r="O157" s="13"/>
      <c r="P157" s="13"/>
      <c r="Q157" s="14" t="s">
        <v>7</v>
      </c>
    </row>
    <row r="158" spans="1:17" ht="60" customHeight="1" x14ac:dyDescent="0.15">
      <c r="A158" s="22" t="e">
        <f>VLOOKUP(B158,#REF!,75,FALSE)</f>
        <v>#REF!</v>
      </c>
      <c r="B158" s="29"/>
      <c r="C158" s="23" t="e">
        <f>VLOOKUP(B158,#REF!,76,FALSE)</f>
        <v>#REF!</v>
      </c>
      <c r="D158" s="23" t="e">
        <f t="shared" si="2"/>
        <v>#REF!</v>
      </c>
      <c r="E158" s="24" t="e">
        <f>VLOOKUP(B158,#REF!,9,FALSE)&amp;CHAR(10)&amp;(DBCS(VLOOKUP(B158,#REF!,11,FALSE))&amp;(DBCS(VLOOKUP(B158,#REF!,10,FALSE))))</f>
        <v>#REF!</v>
      </c>
      <c r="F158" s="24" t="e">
        <f>IF(VLOOKUP(B158,#REF!,63,FALSE)="01","航空自衛隊第２補給処調達部長　村岡　良雄","航空自衛隊第２補給処調達部長代理調達管理課長　奥山　英樹")</f>
        <v>#REF!</v>
      </c>
      <c r="G158" s="25" t="e">
        <f>DATEVALUE(VLOOKUP(B158,#REF!,21,FALSE))</f>
        <v>#REF!</v>
      </c>
      <c r="H158" s="24" t="e">
        <f>VLOOKUP(B158,#REF!,18,FALSE)&amp;CHAR(10)&amp;(VLOOKUP(B158,#REF!,19,FALSE))</f>
        <v>#REF!</v>
      </c>
      <c r="I158" s="26" t="e">
        <f>VLOOKUP(H158,#REF!,2,FALSE)</f>
        <v>#REF!</v>
      </c>
      <c r="J158" s="11" t="e">
        <f>IF((VLOOKUP(B158,#REF!,68,FALSE)="55"),"一般競争入札","指名競争入札")</f>
        <v>#REF!</v>
      </c>
      <c r="K158" s="27" t="e">
        <f>IF(OR((VLOOKUP(B158,#REF!,66,FALSE)="1"),(VLOOKUP(B158,#REF!,8,FALSE)="1")),"非公開",(VLOOKUP(B158,#REF!,30,"FALSE")))</f>
        <v>#REF!</v>
      </c>
      <c r="L158" s="27" t="e">
        <f>VLOOKUP(B158,#REF!,29,FALSE)</f>
        <v>#REF!</v>
      </c>
      <c r="M158" s="28" t="e">
        <f>IF(OR((VLOOKUP(B158,#REF!,66,FALSE)="1"),(VLOOKUP(B158,#REF!,8,FALSE)="1")),"非公開",(ROUNDDOWN(L158/K158,3)))</f>
        <v>#REF!</v>
      </c>
      <c r="N158" s="13"/>
      <c r="O158" s="13"/>
      <c r="P158" s="13"/>
      <c r="Q158" s="14" t="s">
        <v>7</v>
      </c>
    </row>
    <row r="159" spans="1:17" ht="60" customHeight="1" x14ac:dyDescent="0.15">
      <c r="A159" s="22" t="e">
        <f>VLOOKUP(B159,#REF!,75,FALSE)</f>
        <v>#REF!</v>
      </c>
      <c r="B159" s="29"/>
      <c r="C159" s="23" t="e">
        <f>VLOOKUP(B159,#REF!,76,FALSE)</f>
        <v>#REF!</v>
      </c>
      <c r="D159" s="23" t="e">
        <f t="shared" si="2"/>
        <v>#REF!</v>
      </c>
      <c r="E159" s="24" t="e">
        <f>VLOOKUP(B159,#REF!,9,FALSE)&amp;CHAR(10)&amp;(DBCS(VLOOKUP(B159,#REF!,11,FALSE))&amp;(DBCS(VLOOKUP(B159,#REF!,10,FALSE))))</f>
        <v>#REF!</v>
      </c>
      <c r="F159" s="24" t="e">
        <f>IF(VLOOKUP(B159,#REF!,63,FALSE)="01","航空自衛隊第２補給処調達部長　村岡　良雄","航空自衛隊第２補給処調達部長代理調達管理課長　奥山　英樹")</f>
        <v>#REF!</v>
      </c>
      <c r="G159" s="25" t="e">
        <f>DATEVALUE(VLOOKUP(B159,#REF!,21,FALSE))</f>
        <v>#REF!</v>
      </c>
      <c r="H159" s="24" t="e">
        <f>VLOOKUP(B159,#REF!,18,FALSE)&amp;CHAR(10)&amp;(VLOOKUP(B159,#REF!,19,FALSE))</f>
        <v>#REF!</v>
      </c>
      <c r="I159" s="26" t="e">
        <f>VLOOKUP(H159,#REF!,2,FALSE)</f>
        <v>#REF!</v>
      </c>
      <c r="J159" s="11" t="e">
        <f>IF((VLOOKUP(B159,#REF!,68,FALSE)="55"),"一般競争入札","指名競争入札")</f>
        <v>#REF!</v>
      </c>
      <c r="K159" s="27" t="e">
        <f>IF(OR((VLOOKUP(B159,#REF!,66,FALSE)="1"),(VLOOKUP(B159,#REF!,8,FALSE)="1")),"非公開",(VLOOKUP(B159,#REF!,30,"FALSE")))</f>
        <v>#REF!</v>
      </c>
      <c r="L159" s="27" t="e">
        <f>VLOOKUP(B159,#REF!,29,FALSE)</f>
        <v>#REF!</v>
      </c>
      <c r="M159" s="28" t="e">
        <f>IF(OR((VLOOKUP(B159,#REF!,66,FALSE)="1"),(VLOOKUP(B159,#REF!,8,FALSE)="1")),"非公開",(ROUNDDOWN(L159/K159,3)))</f>
        <v>#REF!</v>
      </c>
      <c r="N159" s="13"/>
      <c r="O159" s="13"/>
      <c r="P159" s="13"/>
      <c r="Q159" s="14" t="s">
        <v>7</v>
      </c>
    </row>
    <row r="160" spans="1:17" ht="60" customHeight="1" x14ac:dyDescent="0.15">
      <c r="A160" s="22" t="e">
        <f>VLOOKUP(B160,#REF!,75,FALSE)</f>
        <v>#REF!</v>
      </c>
      <c r="B160" s="29"/>
      <c r="C160" s="23" t="e">
        <f>VLOOKUP(B160,#REF!,76,FALSE)</f>
        <v>#REF!</v>
      </c>
      <c r="D160" s="23" t="e">
        <f t="shared" si="2"/>
        <v>#REF!</v>
      </c>
      <c r="E160" s="24" t="e">
        <f>VLOOKUP(B160,#REF!,9,FALSE)&amp;CHAR(10)&amp;(DBCS(VLOOKUP(B160,#REF!,11,FALSE))&amp;(DBCS(VLOOKUP(B160,#REF!,10,FALSE))))</f>
        <v>#REF!</v>
      </c>
      <c r="F160" s="24" t="e">
        <f>IF(VLOOKUP(B160,#REF!,63,FALSE)="01","航空自衛隊第２補給処調達部長　村岡　良雄","航空自衛隊第２補給処調達部長代理調達管理課長　奥山　英樹")</f>
        <v>#REF!</v>
      </c>
      <c r="G160" s="25" t="e">
        <f>DATEVALUE(VLOOKUP(B160,#REF!,21,FALSE))</f>
        <v>#REF!</v>
      </c>
      <c r="H160" s="24" t="e">
        <f>VLOOKUP(B160,#REF!,18,FALSE)&amp;CHAR(10)&amp;(VLOOKUP(B160,#REF!,19,FALSE))</f>
        <v>#REF!</v>
      </c>
      <c r="I160" s="26" t="e">
        <f>VLOOKUP(H160,#REF!,2,FALSE)</f>
        <v>#REF!</v>
      </c>
      <c r="J160" s="11" t="e">
        <f>IF((VLOOKUP(B160,#REF!,68,FALSE)="55"),"一般競争入札","指名競争入札")</f>
        <v>#REF!</v>
      </c>
      <c r="K160" s="27" t="e">
        <f>IF(OR((VLOOKUP(B160,#REF!,66,FALSE)="1"),(VLOOKUP(B160,#REF!,8,FALSE)="1")),"非公開",(VLOOKUP(B160,#REF!,30,"FALSE")))</f>
        <v>#REF!</v>
      </c>
      <c r="L160" s="27" t="e">
        <f>VLOOKUP(B160,#REF!,29,FALSE)</f>
        <v>#REF!</v>
      </c>
      <c r="M160" s="28" t="e">
        <f>IF(OR((VLOOKUP(B160,#REF!,66,FALSE)="1"),(VLOOKUP(B160,#REF!,8,FALSE)="1")),"非公開",(ROUNDDOWN(L160/K160,3)))</f>
        <v>#REF!</v>
      </c>
      <c r="N160" s="13"/>
      <c r="O160" s="13"/>
      <c r="P160" s="13"/>
      <c r="Q160" s="14" t="s">
        <v>7</v>
      </c>
    </row>
    <row r="161" spans="1:17" ht="60" customHeight="1" x14ac:dyDescent="0.15">
      <c r="A161" s="22" t="e">
        <f>VLOOKUP(B161,#REF!,75,FALSE)</f>
        <v>#REF!</v>
      </c>
      <c r="B161" s="29"/>
      <c r="C161" s="23" t="e">
        <f>VLOOKUP(B161,#REF!,76,FALSE)</f>
        <v>#REF!</v>
      </c>
      <c r="D161" s="23" t="e">
        <f t="shared" si="2"/>
        <v>#REF!</v>
      </c>
      <c r="E161" s="24" t="e">
        <f>VLOOKUP(B161,#REF!,9,FALSE)&amp;CHAR(10)&amp;(DBCS(VLOOKUP(B161,#REF!,11,FALSE))&amp;(DBCS(VLOOKUP(B161,#REF!,10,FALSE))))</f>
        <v>#REF!</v>
      </c>
      <c r="F161" s="24" t="e">
        <f>IF(VLOOKUP(B161,#REF!,63,FALSE)="01","航空自衛隊第２補給処調達部長　村岡　良雄","航空自衛隊第２補給処調達部長代理調達管理課長　奥山　英樹")</f>
        <v>#REF!</v>
      </c>
      <c r="G161" s="25" t="e">
        <f>DATEVALUE(VLOOKUP(B161,#REF!,21,FALSE))</f>
        <v>#REF!</v>
      </c>
      <c r="H161" s="24" t="e">
        <f>VLOOKUP(B161,#REF!,18,FALSE)&amp;CHAR(10)&amp;(VLOOKUP(B161,#REF!,19,FALSE))</f>
        <v>#REF!</v>
      </c>
      <c r="I161" s="26" t="e">
        <f>VLOOKUP(H161,#REF!,2,FALSE)</f>
        <v>#REF!</v>
      </c>
      <c r="J161" s="11" t="e">
        <f>IF((VLOOKUP(B161,#REF!,68,FALSE)="55"),"一般競争入札","指名競争入札")</f>
        <v>#REF!</v>
      </c>
      <c r="K161" s="27" t="e">
        <f>IF(OR((VLOOKUP(B161,#REF!,66,FALSE)="1"),(VLOOKUP(B161,#REF!,8,FALSE)="1")),"非公開",(VLOOKUP(B161,#REF!,30,"FALSE")))</f>
        <v>#REF!</v>
      </c>
      <c r="L161" s="27" t="e">
        <f>VLOOKUP(B161,#REF!,29,FALSE)</f>
        <v>#REF!</v>
      </c>
      <c r="M161" s="28" t="e">
        <f>IF(OR((VLOOKUP(B161,#REF!,66,FALSE)="1"),(VLOOKUP(B161,#REF!,8,FALSE)="1")),"非公開",(ROUNDDOWN(L161/K161,3)))</f>
        <v>#REF!</v>
      </c>
      <c r="N161" s="13"/>
      <c r="O161" s="13"/>
      <c r="P161" s="13"/>
      <c r="Q161" s="14" t="s">
        <v>7</v>
      </c>
    </row>
    <row r="162" spans="1:17" ht="60" customHeight="1" x14ac:dyDescent="0.15">
      <c r="A162" s="22" t="e">
        <f>VLOOKUP(B162,#REF!,75,FALSE)</f>
        <v>#REF!</v>
      </c>
      <c r="B162" s="29"/>
      <c r="C162" s="23" t="e">
        <f>VLOOKUP(B162,#REF!,76,FALSE)</f>
        <v>#REF!</v>
      </c>
      <c r="D162" s="23" t="e">
        <f t="shared" si="2"/>
        <v>#REF!</v>
      </c>
      <c r="E162" s="24" t="e">
        <f>VLOOKUP(B162,#REF!,9,FALSE)&amp;CHAR(10)&amp;(DBCS(VLOOKUP(B162,#REF!,11,FALSE))&amp;(DBCS(VLOOKUP(B162,#REF!,10,FALSE))))</f>
        <v>#REF!</v>
      </c>
      <c r="F162" s="24" t="e">
        <f>IF(VLOOKUP(B162,#REF!,63,FALSE)="01","航空自衛隊第２補給処調達部長　村岡　良雄","航空自衛隊第２補給処調達部長代理調達管理課長　奥山　英樹")</f>
        <v>#REF!</v>
      </c>
      <c r="G162" s="25" t="e">
        <f>DATEVALUE(VLOOKUP(B162,#REF!,21,FALSE))</f>
        <v>#REF!</v>
      </c>
      <c r="H162" s="24" t="e">
        <f>VLOOKUP(B162,#REF!,18,FALSE)&amp;CHAR(10)&amp;(VLOOKUP(B162,#REF!,19,FALSE))</f>
        <v>#REF!</v>
      </c>
      <c r="I162" s="26" t="e">
        <f>VLOOKUP(H162,#REF!,2,FALSE)</f>
        <v>#REF!</v>
      </c>
      <c r="J162" s="11" t="e">
        <f>IF((VLOOKUP(B162,#REF!,68,FALSE)="55"),"一般競争入札","指名競争入札")</f>
        <v>#REF!</v>
      </c>
      <c r="K162" s="27" t="e">
        <f>IF(OR((VLOOKUP(B162,#REF!,66,FALSE)="1"),(VLOOKUP(B162,#REF!,8,FALSE)="1")),"非公開",(VLOOKUP(B162,#REF!,30,"FALSE")))</f>
        <v>#REF!</v>
      </c>
      <c r="L162" s="27" t="e">
        <f>VLOOKUP(B162,#REF!,29,FALSE)</f>
        <v>#REF!</v>
      </c>
      <c r="M162" s="28" t="e">
        <f>IF(OR((VLOOKUP(B162,#REF!,66,FALSE)="1"),(VLOOKUP(B162,#REF!,8,FALSE)="1")),"非公開",(ROUNDDOWN(L162/K162,3)))</f>
        <v>#REF!</v>
      </c>
      <c r="N162" s="13"/>
      <c r="O162" s="13"/>
      <c r="P162" s="13"/>
      <c r="Q162" s="14" t="s">
        <v>7</v>
      </c>
    </row>
    <row r="163" spans="1:17" ht="60" customHeight="1" x14ac:dyDescent="0.15">
      <c r="A163" s="22" t="e">
        <f>VLOOKUP(B163,#REF!,75,FALSE)</f>
        <v>#REF!</v>
      </c>
      <c r="B163" s="29"/>
      <c r="C163" s="23" t="e">
        <f>VLOOKUP(B163,#REF!,76,FALSE)</f>
        <v>#REF!</v>
      </c>
      <c r="D163" s="23" t="e">
        <f t="shared" si="2"/>
        <v>#REF!</v>
      </c>
      <c r="E163" s="24" t="e">
        <f>VLOOKUP(B163,#REF!,9,FALSE)&amp;CHAR(10)&amp;(DBCS(VLOOKUP(B163,#REF!,11,FALSE))&amp;(DBCS(VLOOKUP(B163,#REF!,10,FALSE))))</f>
        <v>#REF!</v>
      </c>
      <c r="F163" s="24" t="e">
        <f>IF(VLOOKUP(B163,#REF!,63,FALSE)="01","航空自衛隊第２補給処調達部長　村岡　良雄","航空自衛隊第２補給処調達部長代理調達管理課長　奥山　英樹")</f>
        <v>#REF!</v>
      </c>
      <c r="G163" s="25" t="e">
        <f>DATEVALUE(VLOOKUP(B163,#REF!,21,FALSE))</f>
        <v>#REF!</v>
      </c>
      <c r="H163" s="24" t="e">
        <f>VLOOKUP(B163,#REF!,18,FALSE)&amp;CHAR(10)&amp;(VLOOKUP(B163,#REF!,19,FALSE))</f>
        <v>#REF!</v>
      </c>
      <c r="I163" s="26" t="e">
        <f>VLOOKUP(H163,#REF!,2,FALSE)</f>
        <v>#REF!</v>
      </c>
      <c r="J163" s="11" t="e">
        <f>IF((VLOOKUP(B163,#REF!,68,FALSE)="55"),"一般競争入札","指名競争入札")</f>
        <v>#REF!</v>
      </c>
      <c r="K163" s="27" t="e">
        <f>IF(OR((VLOOKUP(B163,#REF!,66,FALSE)="1"),(VLOOKUP(B163,#REF!,8,FALSE)="1")),"非公開",(VLOOKUP(B163,#REF!,30,"FALSE")))</f>
        <v>#REF!</v>
      </c>
      <c r="L163" s="27" t="e">
        <f>VLOOKUP(B163,#REF!,29,FALSE)</f>
        <v>#REF!</v>
      </c>
      <c r="M163" s="28" t="e">
        <f>IF(OR((VLOOKUP(B163,#REF!,66,FALSE)="1"),(VLOOKUP(B163,#REF!,8,FALSE)="1")),"非公開",(ROUNDDOWN(L163/K163,3)))</f>
        <v>#REF!</v>
      </c>
      <c r="N163" s="13"/>
      <c r="O163" s="13"/>
      <c r="P163" s="13"/>
      <c r="Q163" s="14" t="s">
        <v>7</v>
      </c>
    </row>
    <row r="164" spans="1:17" ht="60" customHeight="1" x14ac:dyDescent="0.15">
      <c r="A164" s="22" t="e">
        <f>VLOOKUP(B164,#REF!,75,FALSE)</f>
        <v>#REF!</v>
      </c>
      <c r="B164" s="29"/>
      <c r="C164" s="23" t="e">
        <f>VLOOKUP(B164,#REF!,76,FALSE)</f>
        <v>#REF!</v>
      </c>
      <c r="D164" s="23" t="e">
        <f t="shared" si="2"/>
        <v>#REF!</v>
      </c>
      <c r="E164" s="24" t="e">
        <f>VLOOKUP(B164,#REF!,9,FALSE)&amp;CHAR(10)&amp;(DBCS(VLOOKUP(B164,#REF!,11,FALSE))&amp;(DBCS(VLOOKUP(B164,#REF!,10,FALSE))))</f>
        <v>#REF!</v>
      </c>
      <c r="F164" s="24" t="e">
        <f>IF(VLOOKUP(B164,#REF!,63,FALSE)="01","航空自衛隊第２補給処調達部長　村岡　良雄","航空自衛隊第２補給処調達部長代理調達管理課長　奥山　英樹")</f>
        <v>#REF!</v>
      </c>
      <c r="G164" s="25" t="e">
        <f>DATEVALUE(VLOOKUP(B164,#REF!,21,FALSE))</f>
        <v>#REF!</v>
      </c>
      <c r="H164" s="24" t="e">
        <f>VLOOKUP(B164,#REF!,18,FALSE)&amp;CHAR(10)&amp;(VLOOKUP(B164,#REF!,19,FALSE))</f>
        <v>#REF!</v>
      </c>
      <c r="I164" s="26" t="e">
        <f>VLOOKUP(H164,#REF!,2,FALSE)</f>
        <v>#REF!</v>
      </c>
      <c r="J164" s="11" t="e">
        <f>IF((VLOOKUP(B164,#REF!,68,FALSE)="55"),"一般競争入札","指名競争入札")</f>
        <v>#REF!</v>
      </c>
      <c r="K164" s="27" t="e">
        <f>IF(OR((VLOOKUP(B164,#REF!,66,FALSE)="1"),(VLOOKUP(B164,#REF!,8,FALSE)="1")),"非公開",(VLOOKUP(B164,#REF!,30,"FALSE")))</f>
        <v>#REF!</v>
      </c>
      <c r="L164" s="27" t="e">
        <f>VLOOKUP(B164,#REF!,29,FALSE)</f>
        <v>#REF!</v>
      </c>
      <c r="M164" s="28" t="e">
        <f>IF(OR((VLOOKUP(B164,#REF!,66,FALSE)="1"),(VLOOKUP(B164,#REF!,8,FALSE)="1")),"非公開",(ROUNDDOWN(L164/K164,3)))</f>
        <v>#REF!</v>
      </c>
      <c r="N164" s="13"/>
      <c r="O164" s="13"/>
      <c r="P164" s="13"/>
      <c r="Q164" s="14" t="s">
        <v>7</v>
      </c>
    </row>
    <row r="165" spans="1:17" ht="60" customHeight="1" x14ac:dyDescent="0.15">
      <c r="A165" s="22" t="e">
        <f>VLOOKUP(B165,#REF!,75,FALSE)</f>
        <v>#REF!</v>
      </c>
      <c r="B165" s="29"/>
      <c r="C165" s="23" t="e">
        <f>VLOOKUP(B165,#REF!,76,FALSE)</f>
        <v>#REF!</v>
      </c>
      <c r="D165" s="23" t="e">
        <f t="shared" si="2"/>
        <v>#REF!</v>
      </c>
      <c r="E165" s="24" t="e">
        <f>VLOOKUP(B165,#REF!,9,FALSE)&amp;CHAR(10)&amp;(DBCS(VLOOKUP(B165,#REF!,11,FALSE))&amp;(DBCS(VLOOKUP(B165,#REF!,10,FALSE))))</f>
        <v>#REF!</v>
      </c>
      <c r="F165" s="24" t="e">
        <f>IF(VLOOKUP(B165,#REF!,63,FALSE)="01","航空自衛隊第２補給処調達部長　村岡　良雄","航空自衛隊第２補給処調達部長代理調達管理課長　奥山　英樹")</f>
        <v>#REF!</v>
      </c>
      <c r="G165" s="25" t="e">
        <f>DATEVALUE(VLOOKUP(B165,#REF!,21,FALSE))</f>
        <v>#REF!</v>
      </c>
      <c r="H165" s="24" t="e">
        <f>VLOOKUP(B165,#REF!,18,FALSE)&amp;CHAR(10)&amp;(VLOOKUP(B165,#REF!,19,FALSE))</f>
        <v>#REF!</v>
      </c>
      <c r="I165" s="26" t="e">
        <f>VLOOKUP(H165,#REF!,2,FALSE)</f>
        <v>#REF!</v>
      </c>
      <c r="J165" s="11" t="e">
        <f>IF((VLOOKUP(B165,#REF!,68,FALSE)="55"),"一般競争入札","指名競争入札")</f>
        <v>#REF!</v>
      </c>
      <c r="K165" s="27" t="e">
        <f>IF(OR((VLOOKUP(B165,#REF!,66,FALSE)="1"),(VLOOKUP(B165,#REF!,8,FALSE)="1")),"非公開",(VLOOKUP(B165,#REF!,30,"FALSE")))</f>
        <v>#REF!</v>
      </c>
      <c r="L165" s="27" t="e">
        <f>VLOOKUP(B165,#REF!,29,FALSE)</f>
        <v>#REF!</v>
      </c>
      <c r="M165" s="28" t="e">
        <f>IF(OR((VLOOKUP(B165,#REF!,66,FALSE)="1"),(VLOOKUP(B165,#REF!,8,FALSE)="1")),"非公開",(ROUNDDOWN(L165/K165,3)))</f>
        <v>#REF!</v>
      </c>
      <c r="N165" s="13"/>
      <c r="O165" s="13"/>
      <c r="P165" s="13"/>
      <c r="Q165" s="14" t="s">
        <v>7</v>
      </c>
    </row>
    <row r="166" spans="1:17" ht="60" customHeight="1" x14ac:dyDescent="0.15">
      <c r="A166" s="22" t="e">
        <f>VLOOKUP(B166,#REF!,75,FALSE)</f>
        <v>#REF!</v>
      </c>
      <c r="B166" s="29"/>
      <c r="C166" s="23" t="e">
        <f>VLOOKUP(B166,#REF!,76,FALSE)</f>
        <v>#REF!</v>
      </c>
      <c r="D166" s="23" t="e">
        <f t="shared" si="2"/>
        <v>#REF!</v>
      </c>
      <c r="E166" s="24" t="e">
        <f>VLOOKUP(B166,#REF!,9,FALSE)&amp;CHAR(10)&amp;(DBCS(VLOOKUP(B166,#REF!,11,FALSE))&amp;(DBCS(VLOOKUP(B166,#REF!,10,FALSE))))</f>
        <v>#REF!</v>
      </c>
      <c r="F166" s="24" t="e">
        <f>IF(VLOOKUP(B166,#REF!,63,FALSE)="01","航空自衛隊第２補給処調達部長　村岡　良雄","航空自衛隊第２補給処調達部長代理調達管理課長　奥山　英樹")</f>
        <v>#REF!</v>
      </c>
      <c r="G166" s="25" t="e">
        <f>DATEVALUE(VLOOKUP(B166,#REF!,21,FALSE))</f>
        <v>#REF!</v>
      </c>
      <c r="H166" s="24" t="e">
        <f>VLOOKUP(B166,#REF!,18,FALSE)&amp;CHAR(10)&amp;(VLOOKUP(B166,#REF!,19,FALSE))</f>
        <v>#REF!</v>
      </c>
      <c r="I166" s="26" t="e">
        <f>VLOOKUP(H166,#REF!,2,FALSE)</f>
        <v>#REF!</v>
      </c>
      <c r="J166" s="11" t="e">
        <f>IF((VLOOKUP(B166,#REF!,68,FALSE)="55"),"一般競争入札","指名競争入札")</f>
        <v>#REF!</v>
      </c>
      <c r="K166" s="27" t="e">
        <f>IF(OR((VLOOKUP(B166,#REF!,66,FALSE)="1"),(VLOOKUP(B166,#REF!,8,FALSE)="1")),"非公開",(VLOOKUP(B166,#REF!,30,"FALSE")))</f>
        <v>#REF!</v>
      </c>
      <c r="L166" s="27" t="e">
        <f>VLOOKUP(B166,#REF!,29,FALSE)</f>
        <v>#REF!</v>
      </c>
      <c r="M166" s="28" t="e">
        <f>IF(OR((VLOOKUP(B166,#REF!,66,FALSE)="1"),(VLOOKUP(B166,#REF!,8,FALSE)="1")),"非公開",(ROUNDDOWN(L166/K166,3)))</f>
        <v>#REF!</v>
      </c>
      <c r="N166" s="13"/>
      <c r="O166" s="13"/>
      <c r="P166" s="13"/>
      <c r="Q166" s="14" t="s">
        <v>7</v>
      </c>
    </row>
    <row r="167" spans="1:17" ht="60" customHeight="1" x14ac:dyDescent="0.15">
      <c r="A167" s="22" t="e">
        <f>VLOOKUP(B167,#REF!,75,FALSE)</f>
        <v>#REF!</v>
      </c>
      <c r="B167" s="29"/>
      <c r="C167" s="23" t="e">
        <f>VLOOKUP(B167,#REF!,76,FALSE)</f>
        <v>#REF!</v>
      </c>
      <c r="D167" s="23" t="e">
        <f t="shared" si="2"/>
        <v>#REF!</v>
      </c>
      <c r="E167" s="24" t="e">
        <f>VLOOKUP(B167,#REF!,9,FALSE)&amp;CHAR(10)&amp;(DBCS(VLOOKUP(B167,#REF!,11,FALSE))&amp;(DBCS(VLOOKUP(B167,#REF!,10,FALSE))))</f>
        <v>#REF!</v>
      </c>
      <c r="F167" s="24" t="e">
        <f>IF(VLOOKUP(B167,#REF!,63,FALSE)="01","航空自衛隊第２補給処調達部長　村岡　良雄","航空自衛隊第２補給処調達部長代理調達管理課長　奥山　英樹")</f>
        <v>#REF!</v>
      </c>
      <c r="G167" s="25" t="e">
        <f>DATEVALUE(VLOOKUP(B167,#REF!,21,FALSE))</f>
        <v>#REF!</v>
      </c>
      <c r="H167" s="24" t="e">
        <f>VLOOKUP(B167,#REF!,18,FALSE)&amp;CHAR(10)&amp;(VLOOKUP(B167,#REF!,19,FALSE))</f>
        <v>#REF!</v>
      </c>
      <c r="I167" s="26" t="e">
        <f>VLOOKUP(H167,#REF!,2,FALSE)</f>
        <v>#REF!</v>
      </c>
      <c r="J167" s="11" t="e">
        <f>IF((VLOOKUP(B167,#REF!,68,FALSE)="55"),"一般競争入札","指名競争入札")</f>
        <v>#REF!</v>
      </c>
      <c r="K167" s="27" t="e">
        <f>IF(OR((VLOOKUP(B167,#REF!,66,FALSE)="1"),(VLOOKUP(B167,#REF!,8,FALSE)="1")),"非公開",(VLOOKUP(B167,#REF!,30,"FALSE")))</f>
        <v>#REF!</v>
      </c>
      <c r="L167" s="27" t="e">
        <f>VLOOKUP(B167,#REF!,29,FALSE)</f>
        <v>#REF!</v>
      </c>
      <c r="M167" s="28" t="e">
        <f>IF(OR((VLOOKUP(B167,#REF!,66,FALSE)="1"),(VLOOKUP(B167,#REF!,8,FALSE)="1")),"非公開",(ROUNDDOWN(L167/K167,3)))</f>
        <v>#REF!</v>
      </c>
      <c r="N167" s="13"/>
      <c r="O167" s="13"/>
      <c r="P167" s="13"/>
      <c r="Q167" s="14" t="s">
        <v>7</v>
      </c>
    </row>
    <row r="168" spans="1:17" ht="60" customHeight="1" x14ac:dyDescent="0.15">
      <c r="A168" s="22" t="e">
        <f>VLOOKUP(B168,#REF!,75,FALSE)</f>
        <v>#REF!</v>
      </c>
      <c r="B168" s="29"/>
      <c r="C168" s="23" t="e">
        <f>VLOOKUP(B168,#REF!,76,FALSE)</f>
        <v>#REF!</v>
      </c>
      <c r="D168" s="23" t="e">
        <f t="shared" si="2"/>
        <v>#REF!</v>
      </c>
      <c r="E168" s="24" t="e">
        <f>VLOOKUP(B168,#REF!,9,FALSE)&amp;CHAR(10)&amp;(DBCS(VLOOKUP(B168,#REF!,11,FALSE))&amp;(DBCS(VLOOKUP(B168,#REF!,10,FALSE))))</f>
        <v>#REF!</v>
      </c>
      <c r="F168" s="24" t="e">
        <f>IF(VLOOKUP(B168,#REF!,63,FALSE)="01","航空自衛隊第２補給処調達部長　村岡　良雄","航空自衛隊第２補給処調達部長代理調達管理課長　奥山　英樹")</f>
        <v>#REF!</v>
      </c>
      <c r="G168" s="25" t="e">
        <f>DATEVALUE(VLOOKUP(B168,#REF!,21,FALSE))</f>
        <v>#REF!</v>
      </c>
      <c r="H168" s="24" t="e">
        <f>VLOOKUP(B168,#REF!,18,FALSE)&amp;CHAR(10)&amp;(VLOOKUP(B168,#REF!,19,FALSE))</f>
        <v>#REF!</v>
      </c>
      <c r="I168" s="26" t="e">
        <f>VLOOKUP(H168,#REF!,2,FALSE)</f>
        <v>#REF!</v>
      </c>
      <c r="J168" s="11" t="e">
        <f>IF((VLOOKUP(B168,#REF!,68,FALSE)="55"),"一般競争入札","指名競争入札")</f>
        <v>#REF!</v>
      </c>
      <c r="K168" s="27" t="e">
        <f>IF(OR((VLOOKUP(B168,#REF!,66,FALSE)="1"),(VLOOKUP(B168,#REF!,8,FALSE)="1")),"非公開",(VLOOKUP(B168,#REF!,30,"FALSE")))</f>
        <v>#REF!</v>
      </c>
      <c r="L168" s="27" t="e">
        <f>VLOOKUP(B168,#REF!,29,FALSE)</f>
        <v>#REF!</v>
      </c>
      <c r="M168" s="28" t="e">
        <f>IF(OR((VLOOKUP(B168,#REF!,66,FALSE)="1"),(VLOOKUP(B168,#REF!,8,FALSE)="1")),"非公開",(ROUNDDOWN(L168/K168,3)))</f>
        <v>#REF!</v>
      </c>
      <c r="N168" s="13"/>
      <c r="O168" s="13"/>
      <c r="P168" s="13"/>
      <c r="Q168" s="14" t="s">
        <v>7</v>
      </c>
    </row>
    <row r="169" spans="1:17" ht="60" customHeight="1" x14ac:dyDescent="0.15">
      <c r="A169" s="22" t="e">
        <f>VLOOKUP(B169,#REF!,75,FALSE)</f>
        <v>#REF!</v>
      </c>
      <c r="B169" s="29"/>
      <c r="C169" s="23" t="e">
        <f>VLOOKUP(B169,#REF!,76,FALSE)</f>
        <v>#REF!</v>
      </c>
      <c r="D169" s="23" t="e">
        <f t="shared" si="2"/>
        <v>#REF!</v>
      </c>
      <c r="E169" s="24" t="e">
        <f>VLOOKUP(B169,#REF!,9,FALSE)&amp;CHAR(10)&amp;(DBCS(VLOOKUP(B169,#REF!,11,FALSE))&amp;(DBCS(VLOOKUP(B169,#REF!,10,FALSE))))</f>
        <v>#REF!</v>
      </c>
      <c r="F169" s="24" t="e">
        <f>IF(VLOOKUP(B169,#REF!,63,FALSE)="01","航空自衛隊第２補給処調達部長　村岡　良雄","航空自衛隊第２補給処調達部長代理調達管理課長　奥山　英樹")</f>
        <v>#REF!</v>
      </c>
      <c r="G169" s="25" t="e">
        <f>DATEVALUE(VLOOKUP(B169,#REF!,21,FALSE))</f>
        <v>#REF!</v>
      </c>
      <c r="H169" s="24" t="e">
        <f>VLOOKUP(B169,#REF!,18,FALSE)&amp;CHAR(10)&amp;(VLOOKUP(B169,#REF!,19,FALSE))</f>
        <v>#REF!</v>
      </c>
      <c r="I169" s="26" t="e">
        <f>VLOOKUP(H169,#REF!,2,FALSE)</f>
        <v>#REF!</v>
      </c>
      <c r="J169" s="11" t="e">
        <f>IF((VLOOKUP(B169,#REF!,68,FALSE)="55"),"一般競争入札","指名競争入札")</f>
        <v>#REF!</v>
      </c>
      <c r="K169" s="27" t="e">
        <f>IF(OR((VLOOKUP(B169,#REF!,66,FALSE)="1"),(VLOOKUP(B169,#REF!,8,FALSE)="1")),"非公開",(VLOOKUP(B169,#REF!,30,"FALSE")))</f>
        <v>#REF!</v>
      </c>
      <c r="L169" s="27" t="e">
        <f>VLOOKUP(B169,#REF!,29,FALSE)</f>
        <v>#REF!</v>
      </c>
      <c r="M169" s="28" t="e">
        <f>IF(OR((VLOOKUP(B169,#REF!,66,FALSE)="1"),(VLOOKUP(B169,#REF!,8,FALSE)="1")),"非公開",(ROUNDDOWN(L169/K169,3)))</f>
        <v>#REF!</v>
      </c>
      <c r="N169" s="13"/>
      <c r="O169" s="13"/>
      <c r="P169" s="13"/>
      <c r="Q169" s="14" t="s">
        <v>7</v>
      </c>
    </row>
    <row r="170" spans="1:17" ht="60" customHeight="1" x14ac:dyDescent="0.15">
      <c r="A170" s="22" t="e">
        <f>VLOOKUP(B170,#REF!,75,FALSE)</f>
        <v>#REF!</v>
      </c>
      <c r="B170" s="29"/>
      <c r="C170" s="23" t="e">
        <f>VLOOKUP(B170,#REF!,76,FALSE)</f>
        <v>#REF!</v>
      </c>
      <c r="D170" s="23" t="e">
        <f t="shared" si="2"/>
        <v>#REF!</v>
      </c>
      <c r="E170" s="24" t="e">
        <f>VLOOKUP(B170,#REF!,9,FALSE)&amp;CHAR(10)&amp;(DBCS(VLOOKUP(B170,#REF!,11,FALSE))&amp;(DBCS(VLOOKUP(B170,#REF!,10,FALSE))))</f>
        <v>#REF!</v>
      </c>
      <c r="F170" s="24" t="e">
        <f>IF(VLOOKUP(B170,#REF!,63,FALSE)="01","航空自衛隊第２補給処調達部長　村岡　良雄","航空自衛隊第２補給処調達部長代理調達管理課長　奥山　英樹")</f>
        <v>#REF!</v>
      </c>
      <c r="G170" s="25" t="e">
        <f>DATEVALUE(VLOOKUP(B170,#REF!,21,FALSE))</f>
        <v>#REF!</v>
      </c>
      <c r="H170" s="24" t="e">
        <f>VLOOKUP(B170,#REF!,18,FALSE)&amp;CHAR(10)&amp;(VLOOKUP(B170,#REF!,19,FALSE))</f>
        <v>#REF!</v>
      </c>
      <c r="I170" s="26" t="e">
        <f>VLOOKUP(H170,#REF!,2,FALSE)</f>
        <v>#REF!</v>
      </c>
      <c r="J170" s="11" t="e">
        <f>IF((VLOOKUP(B170,#REF!,68,FALSE)="55"),"一般競争入札","指名競争入札")</f>
        <v>#REF!</v>
      </c>
      <c r="K170" s="27" t="e">
        <f>IF(OR((VLOOKUP(B170,#REF!,66,FALSE)="1"),(VLOOKUP(B170,#REF!,8,FALSE)="1")),"非公開",(VLOOKUP(B170,#REF!,30,"FALSE")))</f>
        <v>#REF!</v>
      </c>
      <c r="L170" s="27" t="e">
        <f>VLOOKUP(B170,#REF!,29,FALSE)</f>
        <v>#REF!</v>
      </c>
      <c r="M170" s="28" t="e">
        <f>IF(OR((VLOOKUP(B170,#REF!,66,FALSE)="1"),(VLOOKUP(B170,#REF!,8,FALSE)="1")),"非公開",(ROUNDDOWN(L170/K170,3)))</f>
        <v>#REF!</v>
      </c>
      <c r="N170" s="13"/>
      <c r="O170" s="13"/>
      <c r="P170" s="13"/>
      <c r="Q170" s="14" t="s">
        <v>7</v>
      </c>
    </row>
    <row r="171" spans="1:17" ht="60" customHeight="1" x14ac:dyDescent="0.15">
      <c r="A171" s="22" t="e">
        <f>VLOOKUP(B171,#REF!,75,FALSE)</f>
        <v>#REF!</v>
      </c>
      <c r="B171" s="29"/>
      <c r="C171" s="23" t="e">
        <f>VLOOKUP(B171,#REF!,76,FALSE)</f>
        <v>#REF!</v>
      </c>
      <c r="D171" s="23" t="e">
        <f t="shared" si="2"/>
        <v>#REF!</v>
      </c>
      <c r="E171" s="24" t="e">
        <f>VLOOKUP(B171,#REF!,9,FALSE)&amp;CHAR(10)&amp;(DBCS(VLOOKUP(B171,#REF!,11,FALSE))&amp;(DBCS(VLOOKUP(B171,#REF!,10,FALSE))))</f>
        <v>#REF!</v>
      </c>
      <c r="F171" s="24" t="e">
        <f>IF(VLOOKUP(B171,#REF!,63,FALSE)="01","航空自衛隊第２補給処調達部長　村岡　良雄","航空自衛隊第２補給処調達部長代理調達管理課長　奥山　英樹")</f>
        <v>#REF!</v>
      </c>
      <c r="G171" s="25" t="e">
        <f>DATEVALUE(VLOOKUP(B171,#REF!,21,FALSE))</f>
        <v>#REF!</v>
      </c>
      <c r="H171" s="24" t="e">
        <f>VLOOKUP(B171,#REF!,18,FALSE)&amp;CHAR(10)&amp;(VLOOKUP(B171,#REF!,19,FALSE))</f>
        <v>#REF!</v>
      </c>
      <c r="I171" s="26" t="e">
        <f>VLOOKUP(H171,#REF!,2,FALSE)</f>
        <v>#REF!</v>
      </c>
      <c r="J171" s="11" t="e">
        <f>IF((VLOOKUP(B171,#REF!,68,FALSE)="55"),"一般競争入札","指名競争入札")</f>
        <v>#REF!</v>
      </c>
      <c r="K171" s="27" t="e">
        <f>IF(OR((VLOOKUP(B171,#REF!,66,FALSE)="1"),(VLOOKUP(B171,#REF!,8,FALSE)="1")),"非公開",(VLOOKUP(B171,#REF!,30,"FALSE")))</f>
        <v>#REF!</v>
      </c>
      <c r="L171" s="27" t="e">
        <f>VLOOKUP(B171,#REF!,29,FALSE)</f>
        <v>#REF!</v>
      </c>
      <c r="M171" s="28" t="e">
        <f>IF(OR((VLOOKUP(B171,#REF!,66,FALSE)="1"),(VLOOKUP(B171,#REF!,8,FALSE)="1")),"非公開",(ROUNDDOWN(L171/K171,3)))</f>
        <v>#REF!</v>
      </c>
      <c r="N171" s="13"/>
      <c r="O171" s="13"/>
      <c r="P171" s="13"/>
      <c r="Q171" s="14" t="s">
        <v>7</v>
      </c>
    </row>
    <row r="172" spans="1:17" ht="60" customHeight="1" x14ac:dyDescent="0.15">
      <c r="A172" s="22" t="e">
        <f>VLOOKUP(B172,#REF!,75,FALSE)</f>
        <v>#REF!</v>
      </c>
      <c r="B172" s="29"/>
      <c r="C172" s="23" t="e">
        <f>VLOOKUP(B172,#REF!,76,FALSE)</f>
        <v>#REF!</v>
      </c>
      <c r="D172" s="23" t="e">
        <f t="shared" si="2"/>
        <v>#REF!</v>
      </c>
      <c r="E172" s="24" t="e">
        <f>VLOOKUP(B172,#REF!,9,FALSE)&amp;CHAR(10)&amp;(DBCS(VLOOKUP(B172,#REF!,11,FALSE))&amp;(DBCS(VLOOKUP(B172,#REF!,10,FALSE))))</f>
        <v>#REF!</v>
      </c>
      <c r="F172" s="24" t="e">
        <f>IF(VLOOKUP(B172,#REF!,63,FALSE)="01","航空自衛隊第２補給処調達部長　村岡　良雄","航空自衛隊第２補給処調達部長代理調達管理課長　奥山　英樹")</f>
        <v>#REF!</v>
      </c>
      <c r="G172" s="25" t="e">
        <f>DATEVALUE(VLOOKUP(B172,#REF!,21,FALSE))</f>
        <v>#REF!</v>
      </c>
      <c r="H172" s="24" t="e">
        <f>VLOOKUP(B172,#REF!,18,FALSE)&amp;CHAR(10)&amp;(VLOOKUP(B172,#REF!,19,FALSE))</f>
        <v>#REF!</v>
      </c>
      <c r="I172" s="26" t="e">
        <f>VLOOKUP(H172,#REF!,2,FALSE)</f>
        <v>#REF!</v>
      </c>
      <c r="J172" s="11" t="e">
        <f>IF((VLOOKUP(B172,#REF!,68,FALSE)="55"),"一般競争入札","指名競争入札")</f>
        <v>#REF!</v>
      </c>
      <c r="K172" s="27" t="e">
        <f>IF(OR((VLOOKUP(B172,#REF!,66,FALSE)="1"),(VLOOKUP(B172,#REF!,8,FALSE)="1")),"非公開",(VLOOKUP(B172,#REF!,30,"FALSE")))</f>
        <v>#REF!</v>
      </c>
      <c r="L172" s="27" t="e">
        <f>VLOOKUP(B172,#REF!,29,FALSE)</f>
        <v>#REF!</v>
      </c>
      <c r="M172" s="28" t="e">
        <f>IF(OR((VLOOKUP(B172,#REF!,66,FALSE)="1"),(VLOOKUP(B172,#REF!,8,FALSE)="1")),"非公開",(ROUNDDOWN(L172/K172,3)))</f>
        <v>#REF!</v>
      </c>
      <c r="N172" s="13"/>
      <c r="O172" s="13"/>
      <c r="P172" s="13"/>
      <c r="Q172" s="14" t="s">
        <v>7</v>
      </c>
    </row>
    <row r="173" spans="1:17" ht="60" customHeight="1" x14ac:dyDescent="0.15">
      <c r="A173" s="22" t="e">
        <f>VLOOKUP(B173,#REF!,75,FALSE)</f>
        <v>#REF!</v>
      </c>
      <c r="B173" s="29"/>
      <c r="C173" s="23" t="e">
        <f>VLOOKUP(B173,#REF!,76,FALSE)</f>
        <v>#REF!</v>
      </c>
      <c r="D173" s="23" t="e">
        <f t="shared" si="2"/>
        <v>#REF!</v>
      </c>
      <c r="E173" s="24" t="e">
        <f>VLOOKUP(B173,#REF!,9,FALSE)&amp;CHAR(10)&amp;(DBCS(VLOOKUP(B173,#REF!,11,FALSE))&amp;(DBCS(VLOOKUP(B173,#REF!,10,FALSE))))</f>
        <v>#REF!</v>
      </c>
      <c r="F173" s="24" t="e">
        <f>IF(VLOOKUP(B173,#REF!,63,FALSE)="01","航空自衛隊第２補給処調達部長　村岡　良雄","航空自衛隊第２補給処調達部長代理調達管理課長　奥山　英樹")</f>
        <v>#REF!</v>
      </c>
      <c r="G173" s="25" t="e">
        <f>DATEVALUE(VLOOKUP(B173,#REF!,21,FALSE))</f>
        <v>#REF!</v>
      </c>
      <c r="H173" s="24" t="e">
        <f>VLOOKUP(B173,#REF!,18,FALSE)&amp;CHAR(10)&amp;(VLOOKUP(B173,#REF!,19,FALSE))</f>
        <v>#REF!</v>
      </c>
      <c r="I173" s="26" t="e">
        <f>VLOOKUP(H173,#REF!,2,FALSE)</f>
        <v>#REF!</v>
      </c>
      <c r="J173" s="11" t="e">
        <f>IF((VLOOKUP(B173,#REF!,68,FALSE)="55"),"一般競争入札","指名競争入札")</f>
        <v>#REF!</v>
      </c>
      <c r="K173" s="27" t="e">
        <f>IF(OR((VLOOKUP(B173,#REF!,66,FALSE)="1"),(VLOOKUP(B173,#REF!,8,FALSE)="1")),"非公開",(VLOOKUP(B173,#REF!,30,"FALSE")))</f>
        <v>#REF!</v>
      </c>
      <c r="L173" s="27" t="e">
        <f>VLOOKUP(B173,#REF!,29,FALSE)</f>
        <v>#REF!</v>
      </c>
      <c r="M173" s="28" t="e">
        <f>IF(OR((VLOOKUP(B173,#REF!,66,FALSE)="1"),(VLOOKUP(B173,#REF!,8,FALSE)="1")),"非公開",(ROUNDDOWN(L173/K173,3)))</f>
        <v>#REF!</v>
      </c>
      <c r="N173" s="13"/>
      <c r="O173" s="13"/>
      <c r="P173" s="13"/>
      <c r="Q173" s="14" t="s">
        <v>7</v>
      </c>
    </row>
    <row r="174" spans="1:17" ht="60" customHeight="1" x14ac:dyDescent="0.15">
      <c r="A174" s="22" t="e">
        <f>VLOOKUP(B174,#REF!,75,FALSE)</f>
        <v>#REF!</v>
      </c>
      <c r="B174" s="29"/>
      <c r="C174" s="23" t="e">
        <f>VLOOKUP(B174,#REF!,76,FALSE)</f>
        <v>#REF!</v>
      </c>
      <c r="D174" s="23" t="e">
        <f t="shared" si="2"/>
        <v>#REF!</v>
      </c>
      <c r="E174" s="24" t="e">
        <f>VLOOKUP(B174,#REF!,9,FALSE)&amp;CHAR(10)&amp;(DBCS(VLOOKUP(B174,#REF!,11,FALSE))&amp;(DBCS(VLOOKUP(B174,#REF!,10,FALSE))))</f>
        <v>#REF!</v>
      </c>
      <c r="F174" s="24" t="e">
        <f>IF(VLOOKUP(B174,#REF!,63,FALSE)="01","航空自衛隊第２補給処調達部長　村岡　良雄","航空自衛隊第２補給処調達部長代理調達管理課長　奥山　英樹")</f>
        <v>#REF!</v>
      </c>
      <c r="G174" s="25" t="e">
        <f>DATEVALUE(VLOOKUP(B174,#REF!,21,FALSE))</f>
        <v>#REF!</v>
      </c>
      <c r="H174" s="24" t="e">
        <f>VLOOKUP(B174,#REF!,18,FALSE)&amp;CHAR(10)&amp;(VLOOKUP(B174,#REF!,19,FALSE))</f>
        <v>#REF!</v>
      </c>
      <c r="I174" s="26" t="e">
        <f>VLOOKUP(H174,#REF!,2,FALSE)</f>
        <v>#REF!</v>
      </c>
      <c r="J174" s="11" t="e">
        <f>IF((VLOOKUP(B174,#REF!,68,FALSE)="55"),"一般競争入札","指名競争入札")</f>
        <v>#REF!</v>
      </c>
      <c r="K174" s="27" t="e">
        <f>IF(OR((VLOOKUP(B174,#REF!,66,FALSE)="1"),(VLOOKUP(B174,#REF!,8,FALSE)="1")),"非公開",(VLOOKUP(B174,#REF!,30,"FALSE")))</f>
        <v>#REF!</v>
      </c>
      <c r="L174" s="27" t="e">
        <f>VLOOKUP(B174,#REF!,29,FALSE)</f>
        <v>#REF!</v>
      </c>
      <c r="M174" s="28" t="e">
        <f>IF(OR((VLOOKUP(B174,#REF!,66,FALSE)="1"),(VLOOKUP(B174,#REF!,8,FALSE)="1")),"非公開",(ROUNDDOWN(L174/K174,3)))</f>
        <v>#REF!</v>
      </c>
      <c r="N174" s="13"/>
      <c r="O174" s="13"/>
      <c r="P174" s="13"/>
      <c r="Q174" s="14" t="s">
        <v>7</v>
      </c>
    </row>
    <row r="175" spans="1:17" ht="60" customHeight="1" x14ac:dyDescent="0.15">
      <c r="A175" s="22" t="e">
        <f>VLOOKUP(B175,#REF!,75,FALSE)</f>
        <v>#REF!</v>
      </c>
      <c r="B175" s="29"/>
      <c r="C175" s="23" t="e">
        <f>VLOOKUP(B175,#REF!,76,FALSE)</f>
        <v>#REF!</v>
      </c>
      <c r="D175" s="23" t="e">
        <f t="shared" si="2"/>
        <v>#REF!</v>
      </c>
      <c r="E175" s="24" t="e">
        <f>VLOOKUP(B175,#REF!,9,FALSE)&amp;CHAR(10)&amp;(DBCS(VLOOKUP(B175,#REF!,11,FALSE))&amp;(DBCS(VLOOKUP(B175,#REF!,10,FALSE))))</f>
        <v>#REF!</v>
      </c>
      <c r="F175" s="24" t="e">
        <f>IF(VLOOKUP(B175,#REF!,63,FALSE)="01","航空自衛隊第２補給処調達部長　村岡　良雄","航空自衛隊第２補給処調達部長代理調達管理課長　奥山　英樹")</f>
        <v>#REF!</v>
      </c>
      <c r="G175" s="25" t="e">
        <f>DATEVALUE(VLOOKUP(B175,#REF!,21,FALSE))</f>
        <v>#REF!</v>
      </c>
      <c r="H175" s="24" t="e">
        <f>VLOOKUP(B175,#REF!,18,FALSE)&amp;CHAR(10)&amp;(VLOOKUP(B175,#REF!,19,FALSE))</f>
        <v>#REF!</v>
      </c>
      <c r="I175" s="26" t="e">
        <f>VLOOKUP(H175,#REF!,2,FALSE)</f>
        <v>#REF!</v>
      </c>
      <c r="J175" s="11" t="e">
        <f>IF((VLOOKUP(B175,#REF!,68,FALSE)="55"),"一般競争入札","指名競争入札")</f>
        <v>#REF!</v>
      </c>
      <c r="K175" s="27" t="e">
        <f>IF(OR((VLOOKUP(B175,#REF!,66,FALSE)="1"),(VLOOKUP(B175,#REF!,8,FALSE)="1")),"非公開",(VLOOKUP(B175,#REF!,30,"FALSE")))</f>
        <v>#REF!</v>
      </c>
      <c r="L175" s="27" t="e">
        <f>VLOOKUP(B175,#REF!,29,FALSE)</f>
        <v>#REF!</v>
      </c>
      <c r="M175" s="28" t="e">
        <f>IF(OR((VLOOKUP(B175,#REF!,66,FALSE)="1"),(VLOOKUP(B175,#REF!,8,FALSE)="1")),"非公開",(ROUNDDOWN(L175/K175,3)))</f>
        <v>#REF!</v>
      </c>
      <c r="N175" s="13"/>
      <c r="O175" s="13"/>
      <c r="P175" s="13"/>
      <c r="Q175" s="14" t="s">
        <v>7</v>
      </c>
    </row>
    <row r="176" spans="1:17" ht="60" customHeight="1" x14ac:dyDescent="0.15">
      <c r="A176" s="22" t="e">
        <f>VLOOKUP(B176,#REF!,75,FALSE)</f>
        <v>#REF!</v>
      </c>
      <c r="B176" s="29"/>
      <c r="C176" s="23" t="e">
        <f>VLOOKUP(B176,#REF!,76,FALSE)</f>
        <v>#REF!</v>
      </c>
      <c r="D176" s="23" t="e">
        <f t="shared" si="2"/>
        <v>#REF!</v>
      </c>
      <c r="E176" s="24" t="e">
        <f>VLOOKUP(B176,#REF!,9,FALSE)&amp;CHAR(10)&amp;(DBCS(VLOOKUP(B176,#REF!,11,FALSE))&amp;(DBCS(VLOOKUP(B176,#REF!,10,FALSE))))</f>
        <v>#REF!</v>
      </c>
      <c r="F176" s="24" t="e">
        <f>IF(VLOOKUP(B176,#REF!,63,FALSE)="01","航空自衛隊第２補給処調達部長　村岡　良雄","航空自衛隊第２補給処調達部長代理調達管理課長　奥山　英樹")</f>
        <v>#REF!</v>
      </c>
      <c r="G176" s="25" t="e">
        <f>DATEVALUE(VLOOKUP(B176,#REF!,21,FALSE))</f>
        <v>#REF!</v>
      </c>
      <c r="H176" s="24" t="e">
        <f>VLOOKUP(B176,#REF!,18,FALSE)&amp;CHAR(10)&amp;(VLOOKUP(B176,#REF!,19,FALSE))</f>
        <v>#REF!</v>
      </c>
      <c r="I176" s="26" t="e">
        <f>VLOOKUP(H176,#REF!,2,FALSE)</f>
        <v>#REF!</v>
      </c>
      <c r="J176" s="11" t="e">
        <f>IF((VLOOKUP(B176,#REF!,68,FALSE)="55"),"一般競争入札","指名競争入札")</f>
        <v>#REF!</v>
      </c>
      <c r="K176" s="27" t="e">
        <f>IF(OR((VLOOKUP(B176,#REF!,66,FALSE)="1"),(VLOOKUP(B176,#REF!,8,FALSE)="1")),"非公開",(VLOOKUP(B176,#REF!,30,"FALSE")))</f>
        <v>#REF!</v>
      </c>
      <c r="L176" s="27" t="e">
        <f>VLOOKUP(B176,#REF!,29,FALSE)</f>
        <v>#REF!</v>
      </c>
      <c r="M176" s="28" t="e">
        <f>IF(OR((VLOOKUP(B176,#REF!,66,FALSE)="1"),(VLOOKUP(B176,#REF!,8,FALSE)="1")),"非公開",(ROUNDDOWN(L176/K176,3)))</f>
        <v>#REF!</v>
      </c>
      <c r="N176" s="13"/>
      <c r="O176" s="13"/>
      <c r="P176" s="13"/>
      <c r="Q176" s="14" t="s">
        <v>7</v>
      </c>
    </row>
    <row r="177" spans="1:17" ht="60" customHeight="1" x14ac:dyDescent="0.15">
      <c r="A177" s="22" t="e">
        <f>VLOOKUP(B177,#REF!,75,FALSE)</f>
        <v>#REF!</v>
      </c>
      <c r="B177" s="29"/>
      <c r="C177" s="23" t="e">
        <f>VLOOKUP(B177,#REF!,76,FALSE)</f>
        <v>#REF!</v>
      </c>
      <c r="D177" s="23" t="e">
        <f t="shared" si="2"/>
        <v>#REF!</v>
      </c>
      <c r="E177" s="24" t="e">
        <f>VLOOKUP(B177,#REF!,9,FALSE)&amp;CHAR(10)&amp;(DBCS(VLOOKUP(B177,#REF!,11,FALSE))&amp;(DBCS(VLOOKUP(B177,#REF!,10,FALSE))))</f>
        <v>#REF!</v>
      </c>
      <c r="F177" s="24" t="e">
        <f>IF(VLOOKUP(B177,#REF!,63,FALSE)="01","航空自衛隊第２補給処調達部長　村岡　良雄","航空自衛隊第２補給処調達部長代理調達管理課長　奥山　英樹")</f>
        <v>#REF!</v>
      </c>
      <c r="G177" s="25" t="e">
        <f>DATEVALUE(VLOOKUP(B177,#REF!,21,FALSE))</f>
        <v>#REF!</v>
      </c>
      <c r="H177" s="24" t="e">
        <f>VLOOKUP(B177,#REF!,18,FALSE)&amp;CHAR(10)&amp;(VLOOKUP(B177,#REF!,19,FALSE))</f>
        <v>#REF!</v>
      </c>
      <c r="I177" s="26" t="e">
        <f>VLOOKUP(H177,#REF!,2,FALSE)</f>
        <v>#REF!</v>
      </c>
      <c r="J177" s="11" t="e">
        <f>IF((VLOOKUP(B177,#REF!,68,FALSE)="55"),"一般競争入札","指名競争入札")</f>
        <v>#REF!</v>
      </c>
      <c r="K177" s="27" t="e">
        <f>IF(OR((VLOOKUP(B177,#REF!,66,FALSE)="1"),(VLOOKUP(B177,#REF!,8,FALSE)="1")),"非公開",(VLOOKUP(B177,#REF!,30,"FALSE")))</f>
        <v>#REF!</v>
      </c>
      <c r="L177" s="27" t="e">
        <f>VLOOKUP(B177,#REF!,29,FALSE)</f>
        <v>#REF!</v>
      </c>
      <c r="M177" s="28" t="e">
        <f>IF(OR((VLOOKUP(B177,#REF!,66,FALSE)="1"),(VLOOKUP(B177,#REF!,8,FALSE)="1")),"非公開",(ROUNDDOWN(L177/K177,3)))</f>
        <v>#REF!</v>
      </c>
      <c r="N177" s="13"/>
      <c r="O177" s="13"/>
      <c r="P177" s="13"/>
      <c r="Q177" s="14" t="s">
        <v>7</v>
      </c>
    </row>
    <row r="178" spans="1:17" ht="60" customHeight="1" x14ac:dyDescent="0.15">
      <c r="A178" s="22" t="e">
        <f>VLOOKUP(B178,#REF!,75,FALSE)</f>
        <v>#REF!</v>
      </c>
      <c r="B178" s="29"/>
      <c r="C178" s="23" t="e">
        <f>VLOOKUP(B178,#REF!,76,FALSE)</f>
        <v>#REF!</v>
      </c>
      <c r="D178" s="23" t="e">
        <f t="shared" si="2"/>
        <v>#REF!</v>
      </c>
      <c r="E178" s="24" t="e">
        <f>VLOOKUP(B178,#REF!,9,FALSE)&amp;CHAR(10)&amp;(DBCS(VLOOKUP(B178,#REF!,11,FALSE))&amp;(DBCS(VLOOKUP(B178,#REF!,10,FALSE))))</f>
        <v>#REF!</v>
      </c>
      <c r="F178" s="24" t="e">
        <f>IF(VLOOKUP(B178,#REF!,63,FALSE)="01","航空自衛隊第２補給処調達部長　村岡　良雄","航空自衛隊第２補給処調達部長代理調達管理課長　奥山　英樹")</f>
        <v>#REF!</v>
      </c>
      <c r="G178" s="25" t="e">
        <f>DATEVALUE(VLOOKUP(B178,#REF!,21,FALSE))</f>
        <v>#REF!</v>
      </c>
      <c r="H178" s="24" t="e">
        <f>VLOOKUP(B178,#REF!,18,FALSE)&amp;CHAR(10)&amp;(VLOOKUP(B178,#REF!,19,FALSE))</f>
        <v>#REF!</v>
      </c>
      <c r="I178" s="26" t="e">
        <f>VLOOKUP(H178,#REF!,2,FALSE)</f>
        <v>#REF!</v>
      </c>
      <c r="J178" s="11" t="e">
        <f>IF((VLOOKUP(B178,#REF!,68,FALSE)="55"),"一般競争入札","指名競争入札")</f>
        <v>#REF!</v>
      </c>
      <c r="K178" s="27" t="e">
        <f>IF(OR((VLOOKUP(B178,#REF!,66,FALSE)="1"),(VLOOKUP(B178,#REF!,8,FALSE)="1")),"非公開",(VLOOKUP(B178,#REF!,30,"FALSE")))</f>
        <v>#REF!</v>
      </c>
      <c r="L178" s="27" t="e">
        <f>VLOOKUP(B178,#REF!,29,FALSE)</f>
        <v>#REF!</v>
      </c>
      <c r="M178" s="28" t="e">
        <f>IF(OR((VLOOKUP(B178,#REF!,66,FALSE)="1"),(VLOOKUP(B178,#REF!,8,FALSE)="1")),"非公開",(ROUNDDOWN(L178/K178,3)))</f>
        <v>#REF!</v>
      </c>
      <c r="N178" s="13"/>
      <c r="O178" s="13"/>
      <c r="P178" s="13"/>
      <c r="Q178" s="14" t="s">
        <v>7</v>
      </c>
    </row>
    <row r="179" spans="1:17" ht="60" customHeight="1" x14ac:dyDescent="0.15">
      <c r="A179" s="22" t="e">
        <f>VLOOKUP(B179,#REF!,75,FALSE)</f>
        <v>#REF!</v>
      </c>
      <c r="B179" s="29"/>
      <c r="C179" s="23" t="e">
        <f>VLOOKUP(B179,#REF!,76,FALSE)</f>
        <v>#REF!</v>
      </c>
      <c r="D179" s="23" t="e">
        <f t="shared" si="2"/>
        <v>#REF!</v>
      </c>
      <c r="E179" s="24" t="e">
        <f>VLOOKUP(B179,#REF!,9,FALSE)&amp;CHAR(10)&amp;(DBCS(VLOOKUP(B179,#REF!,11,FALSE))&amp;(DBCS(VLOOKUP(B179,#REF!,10,FALSE))))</f>
        <v>#REF!</v>
      </c>
      <c r="F179" s="24" t="e">
        <f>IF(VLOOKUP(B179,#REF!,63,FALSE)="01","航空自衛隊第２補給処調達部長　村岡　良雄","航空自衛隊第２補給処調達部長代理調達管理課長　奥山　英樹")</f>
        <v>#REF!</v>
      </c>
      <c r="G179" s="25" t="e">
        <f>DATEVALUE(VLOOKUP(B179,#REF!,21,FALSE))</f>
        <v>#REF!</v>
      </c>
      <c r="H179" s="24" t="e">
        <f>VLOOKUP(B179,#REF!,18,FALSE)&amp;CHAR(10)&amp;(VLOOKUP(B179,#REF!,19,FALSE))</f>
        <v>#REF!</v>
      </c>
      <c r="I179" s="26" t="e">
        <f>VLOOKUP(H179,#REF!,2,FALSE)</f>
        <v>#REF!</v>
      </c>
      <c r="J179" s="11" t="e">
        <f>IF((VLOOKUP(B179,#REF!,68,FALSE)="55"),"一般競争入札","指名競争入札")</f>
        <v>#REF!</v>
      </c>
      <c r="K179" s="27" t="e">
        <f>IF(OR((VLOOKUP(B179,#REF!,66,FALSE)="1"),(VLOOKUP(B179,#REF!,8,FALSE)="1")),"非公開",(VLOOKUP(B179,#REF!,30,"FALSE")))</f>
        <v>#REF!</v>
      </c>
      <c r="L179" s="27" t="e">
        <f>VLOOKUP(B179,#REF!,29,FALSE)</f>
        <v>#REF!</v>
      </c>
      <c r="M179" s="28" t="e">
        <f>IF(OR((VLOOKUP(B179,#REF!,66,FALSE)="1"),(VLOOKUP(B179,#REF!,8,FALSE)="1")),"非公開",(ROUNDDOWN(L179/K179,3)))</f>
        <v>#REF!</v>
      </c>
      <c r="N179" s="13"/>
      <c r="O179" s="13"/>
      <c r="P179" s="13"/>
      <c r="Q179" s="14" t="s">
        <v>7</v>
      </c>
    </row>
    <row r="180" spans="1:17" ht="60" customHeight="1" x14ac:dyDescent="0.15">
      <c r="A180" s="22" t="e">
        <f>VLOOKUP(B180,#REF!,75,FALSE)</f>
        <v>#REF!</v>
      </c>
      <c r="B180" s="29"/>
      <c r="C180" s="23" t="e">
        <f>VLOOKUP(B180,#REF!,76,FALSE)</f>
        <v>#REF!</v>
      </c>
      <c r="D180" s="23" t="e">
        <f t="shared" si="2"/>
        <v>#REF!</v>
      </c>
      <c r="E180" s="24" t="e">
        <f>VLOOKUP(B180,#REF!,9,FALSE)&amp;CHAR(10)&amp;(DBCS(VLOOKUP(B180,#REF!,11,FALSE))&amp;(DBCS(VLOOKUP(B180,#REF!,10,FALSE))))</f>
        <v>#REF!</v>
      </c>
      <c r="F180" s="24" t="e">
        <f>IF(VLOOKUP(B180,#REF!,63,FALSE)="01","航空自衛隊第２補給処調達部長　村岡　良雄","航空自衛隊第２補給処調達部長代理調達管理課長　奥山　英樹")</f>
        <v>#REF!</v>
      </c>
      <c r="G180" s="25" t="e">
        <f>DATEVALUE(VLOOKUP(B180,#REF!,21,FALSE))</f>
        <v>#REF!</v>
      </c>
      <c r="H180" s="24" t="e">
        <f>VLOOKUP(B180,#REF!,18,FALSE)&amp;CHAR(10)&amp;(VLOOKUP(B180,#REF!,19,FALSE))</f>
        <v>#REF!</v>
      </c>
      <c r="I180" s="26" t="e">
        <f>VLOOKUP(H180,#REF!,2,FALSE)</f>
        <v>#REF!</v>
      </c>
      <c r="J180" s="11" t="e">
        <f>IF((VLOOKUP(B180,#REF!,68,FALSE)="55"),"一般競争入札","指名競争入札")</f>
        <v>#REF!</v>
      </c>
      <c r="K180" s="27" t="e">
        <f>IF(OR((VLOOKUP(B180,#REF!,66,FALSE)="1"),(VLOOKUP(B180,#REF!,8,FALSE)="1")),"非公開",(VLOOKUP(B180,#REF!,30,"FALSE")))</f>
        <v>#REF!</v>
      </c>
      <c r="L180" s="27" t="e">
        <f>VLOOKUP(B180,#REF!,29,FALSE)</f>
        <v>#REF!</v>
      </c>
      <c r="M180" s="28" t="e">
        <f>IF(OR((VLOOKUP(B180,#REF!,66,FALSE)="1"),(VLOOKUP(B180,#REF!,8,FALSE)="1")),"非公開",(ROUNDDOWN(L180/K180,3)))</f>
        <v>#REF!</v>
      </c>
      <c r="N180" s="13"/>
      <c r="O180" s="13"/>
      <c r="P180" s="13"/>
      <c r="Q180" s="14" t="s">
        <v>7</v>
      </c>
    </row>
    <row r="181" spans="1:17" ht="60" customHeight="1" x14ac:dyDescent="0.15">
      <c r="A181" s="22" t="e">
        <f>VLOOKUP(B181,#REF!,75,FALSE)</f>
        <v>#REF!</v>
      </c>
      <c r="B181" s="29"/>
      <c r="C181" s="23" t="e">
        <f>VLOOKUP(B181,#REF!,76,FALSE)</f>
        <v>#REF!</v>
      </c>
      <c r="D181" s="23" t="e">
        <f t="shared" si="2"/>
        <v>#REF!</v>
      </c>
      <c r="E181" s="24" t="e">
        <f>VLOOKUP(B181,#REF!,9,FALSE)&amp;CHAR(10)&amp;(DBCS(VLOOKUP(B181,#REF!,11,FALSE))&amp;(DBCS(VLOOKUP(B181,#REF!,10,FALSE))))</f>
        <v>#REF!</v>
      </c>
      <c r="F181" s="24" t="e">
        <f>IF(VLOOKUP(B181,#REF!,63,FALSE)="01","航空自衛隊第２補給処調達部長　村岡　良雄","航空自衛隊第２補給処調達部長代理調達管理課長　奥山　英樹")</f>
        <v>#REF!</v>
      </c>
      <c r="G181" s="25" t="e">
        <f>DATEVALUE(VLOOKUP(B181,#REF!,21,FALSE))</f>
        <v>#REF!</v>
      </c>
      <c r="H181" s="24" t="e">
        <f>VLOOKUP(B181,#REF!,18,FALSE)&amp;CHAR(10)&amp;(VLOOKUP(B181,#REF!,19,FALSE))</f>
        <v>#REF!</v>
      </c>
      <c r="I181" s="26" t="e">
        <f>VLOOKUP(H181,#REF!,2,FALSE)</f>
        <v>#REF!</v>
      </c>
      <c r="J181" s="11" t="e">
        <f>IF((VLOOKUP(B181,#REF!,68,FALSE)="55"),"一般競争入札","指名競争入札")</f>
        <v>#REF!</v>
      </c>
      <c r="K181" s="27" t="e">
        <f>IF(OR((VLOOKUP(B181,#REF!,66,FALSE)="1"),(VLOOKUP(B181,#REF!,8,FALSE)="1")),"非公開",(VLOOKUP(B181,#REF!,30,"FALSE")))</f>
        <v>#REF!</v>
      </c>
      <c r="L181" s="27" t="e">
        <f>VLOOKUP(B181,#REF!,29,FALSE)</f>
        <v>#REF!</v>
      </c>
      <c r="M181" s="28" t="e">
        <f>IF(OR((VLOOKUP(B181,#REF!,66,FALSE)="1"),(VLOOKUP(B181,#REF!,8,FALSE)="1")),"非公開",(ROUNDDOWN(L181/K181,3)))</f>
        <v>#REF!</v>
      </c>
      <c r="N181" s="13"/>
      <c r="O181" s="13"/>
      <c r="P181" s="13"/>
      <c r="Q181" s="14" t="s">
        <v>7</v>
      </c>
    </row>
    <row r="182" spans="1:17" ht="60" customHeight="1" x14ac:dyDescent="0.15">
      <c r="A182" s="22" t="e">
        <f>VLOOKUP(B182,#REF!,75,FALSE)</f>
        <v>#REF!</v>
      </c>
      <c r="B182" s="29"/>
      <c r="C182" s="23" t="e">
        <f>VLOOKUP(B182,#REF!,76,FALSE)</f>
        <v>#REF!</v>
      </c>
      <c r="D182" s="23" t="e">
        <f t="shared" si="2"/>
        <v>#REF!</v>
      </c>
      <c r="E182" s="24" t="e">
        <f>VLOOKUP(B182,#REF!,9,FALSE)&amp;CHAR(10)&amp;(DBCS(VLOOKUP(B182,#REF!,11,FALSE))&amp;(DBCS(VLOOKUP(B182,#REF!,10,FALSE))))</f>
        <v>#REF!</v>
      </c>
      <c r="F182" s="24" t="e">
        <f>IF(VLOOKUP(B182,#REF!,63,FALSE)="01","航空自衛隊第２補給処調達部長　村岡　良雄","航空自衛隊第２補給処調達部長代理調達管理課長　奥山　英樹")</f>
        <v>#REF!</v>
      </c>
      <c r="G182" s="25" t="e">
        <f>DATEVALUE(VLOOKUP(B182,#REF!,21,FALSE))</f>
        <v>#REF!</v>
      </c>
      <c r="H182" s="24" t="e">
        <f>VLOOKUP(B182,#REF!,18,FALSE)&amp;CHAR(10)&amp;(VLOOKUP(B182,#REF!,19,FALSE))</f>
        <v>#REF!</v>
      </c>
      <c r="I182" s="26" t="e">
        <f>VLOOKUP(H182,#REF!,2,FALSE)</f>
        <v>#REF!</v>
      </c>
      <c r="J182" s="11" t="e">
        <f>IF((VLOOKUP(B182,#REF!,68,FALSE)="55"),"一般競争入札","指名競争入札")</f>
        <v>#REF!</v>
      </c>
      <c r="K182" s="27" t="e">
        <f>IF(OR((VLOOKUP(B182,#REF!,66,FALSE)="1"),(VLOOKUP(B182,#REF!,8,FALSE)="1")),"非公開",(VLOOKUP(B182,#REF!,30,"FALSE")))</f>
        <v>#REF!</v>
      </c>
      <c r="L182" s="27" t="e">
        <f>VLOOKUP(B182,#REF!,29,FALSE)</f>
        <v>#REF!</v>
      </c>
      <c r="M182" s="28" t="e">
        <f>IF(OR((VLOOKUP(B182,#REF!,66,FALSE)="1"),(VLOOKUP(B182,#REF!,8,FALSE)="1")),"非公開",(ROUNDDOWN(L182/K182,3)))</f>
        <v>#REF!</v>
      </c>
      <c r="N182" s="13"/>
      <c r="O182" s="13"/>
      <c r="P182" s="13"/>
      <c r="Q182" s="14" t="s">
        <v>7</v>
      </c>
    </row>
    <row r="183" spans="1:17" ht="60" customHeight="1" x14ac:dyDescent="0.15">
      <c r="A183" s="22" t="e">
        <f>VLOOKUP(B183,#REF!,75,FALSE)</f>
        <v>#REF!</v>
      </c>
      <c r="B183" s="29"/>
      <c r="C183" s="23" t="e">
        <f>VLOOKUP(B183,#REF!,76,FALSE)</f>
        <v>#REF!</v>
      </c>
      <c r="D183" s="23" t="e">
        <f t="shared" si="2"/>
        <v>#REF!</v>
      </c>
      <c r="E183" s="24" t="e">
        <f>VLOOKUP(B183,#REF!,9,FALSE)&amp;CHAR(10)&amp;(DBCS(VLOOKUP(B183,#REF!,11,FALSE))&amp;(DBCS(VLOOKUP(B183,#REF!,10,FALSE))))</f>
        <v>#REF!</v>
      </c>
      <c r="F183" s="24" t="e">
        <f>IF(VLOOKUP(B183,#REF!,63,FALSE)="01","航空自衛隊第２補給処調達部長　村岡　良雄","航空自衛隊第２補給処調達部長代理調達管理課長　奥山　英樹")</f>
        <v>#REF!</v>
      </c>
      <c r="G183" s="25" t="e">
        <f>DATEVALUE(VLOOKUP(B183,#REF!,21,FALSE))</f>
        <v>#REF!</v>
      </c>
      <c r="H183" s="24" t="e">
        <f>VLOOKUP(B183,#REF!,18,FALSE)&amp;CHAR(10)&amp;(VLOOKUP(B183,#REF!,19,FALSE))</f>
        <v>#REF!</v>
      </c>
      <c r="I183" s="26" t="e">
        <f>VLOOKUP(H183,#REF!,2,FALSE)</f>
        <v>#REF!</v>
      </c>
      <c r="J183" s="11" t="e">
        <f>IF((VLOOKUP(B183,#REF!,68,FALSE)="55"),"一般競争入札","指名競争入札")</f>
        <v>#REF!</v>
      </c>
      <c r="K183" s="27" t="e">
        <f>IF(OR((VLOOKUP(B183,#REF!,66,FALSE)="1"),(VLOOKUP(B183,#REF!,8,FALSE)="1")),"非公開",(VLOOKUP(B183,#REF!,30,"FALSE")))</f>
        <v>#REF!</v>
      </c>
      <c r="L183" s="27" t="e">
        <f>VLOOKUP(B183,#REF!,29,FALSE)</f>
        <v>#REF!</v>
      </c>
      <c r="M183" s="28" t="e">
        <f>IF(OR((VLOOKUP(B183,#REF!,66,FALSE)="1"),(VLOOKUP(B183,#REF!,8,FALSE)="1")),"非公開",(ROUNDDOWN(L183/K183,3)))</f>
        <v>#REF!</v>
      </c>
      <c r="N183" s="13"/>
      <c r="O183" s="13"/>
      <c r="P183" s="13"/>
      <c r="Q183" s="14" t="s">
        <v>7</v>
      </c>
    </row>
    <row r="184" spans="1:17" ht="60" customHeight="1" x14ac:dyDescent="0.15">
      <c r="A184" s="22" t="e">
        <f>VLOOKUP(B184,#REF!,75,FALSE)</f>
        <v>#REF!</v>
      </c>
      <c r="B184" s="29"/>
      <c r="C184" s="23" t="e">
        <f>VLOOKUP(B184,#REF!,76,FALSE)</f>
        <v>#REF!</v>
      </c>
      <c r="D184" s="23" t="e">
        <f t="shared" si="2"/>
        <v>#REF!</v>
      </c>
      <c r="E184" s="24" t="e">
        <f>VLOOKUP(B184,#REF!,9,FALSE)&amp;CHAR(10)&amp;(DBCS(VLOOKUP(B184,#REF!,11,FALSE))&amp;(DBCS(VLOOKUP(B184,#REF!,10,FALSE))))</f>
        <v>#REF!</v>
      </c>
      <c r="F184" s="24" t="e">
        <f>IF(VLOOKUP(B184,#REF!,63,FALSE)="01","航空自衛隊第２補給処調達部長　村岡　良雄","航空自衛隊第２補給処調達部長代理調達管理課長　奥山　英樹")</f>
        <v>#REF!</v>
      </c>
      <c r="G184" s="25" t="e">
        <f>DATEVALUE(VLOOKUP(B184,#REF!,21,FALSE))</f>
        <v>#REF!</v>
      </c>
      <c r="H184" s="24" t="e">
        <f>VLOOKUP(B184,#REF!,18,FALSE)&amp;CHAR(10)&amp;(VLOOKUP(B184,#REF!,19,FALSE))</f>
        <v>#REF!</v>
      </c>
      <c r="I184" s="26" t="e">
        <f>VLOOKUP(H184,#REF!,2,FALSE)</f>
        <v>#REF!</v>
      </c>
      <c r="J184" s="11" t="e">
        <f>IF((VLOOKUP(B184,#REF!,68,FALSE)="55"),"一般競争入札","指名競争入札")</f>
        <v>#REF!</v>
      </c>
      <c r="K184" s="27" t="e">
        <f>IF(OR((VLOOKUP(B184,#REF!,66,FALSE)="1"),(VLOOKUP(B184,#REF!,8,FALSE)="1")),"非公開",(VLOOKUP(B184,#REF!,30,"FALSE")))</f>
        <v>#REF!</v>
      </c>
      <c r="L184" s="27" t="e">
        <f>VLOOKUP(B184,#REF!,29,FALSE)</f>
        <v>#REF!</v>
      </c>
      <c r="M184" s="28" t="e">
        <f>IF(OR((VLOOKUP(B184,#REF!,66,FALSE)="1"),(VLOOKUP(B184,#REF!,8,FALSE)="1")),"非公開",(ROUNDDOWN(L184/K184,3)))</f>
        <v>#REF!</v>
      </c>
      <c r="N184" s="13"/>
      <c r="O184" s="13"/>
      <c r="P184" s="13"/>
      <c r="Q184" s="14" t="s">
        <v>7</v>
      </c>
    </row>
    <row r="185" spans="1:17" ht="60" customHeight="1" x14ac:dyDescent="0.15">
      <c r="A185" s="22" t="e">
        <f>VLOOKUP(B185,#REF!,75,FALSE)</f>
        <v>#REF!</v>
      </c>
      <c r="B185" s="29"/>
      <c r="C185" s="23" t="e">
        <f>VLOOKUP(B185,#REF!,76,FALSE)</f>
        <v>#REF!</v>
      </c>
      <c r="D185" s="23" t="e">
        <f t="shared" si="2"/>
        <v>#REF!</v>
      </c>
      <c r="E185" s="24" t="e">
        <f>VLOOKUP(B185,#REF!,9,FALSE)&amp;CHAR(10)&amp;(DBCS(VLOOKUP(B185,#REF!,11,FALSE))&amp;(DBCS(VLOOKUP(B185,#REF!,10,FALSE))))</f>
        <v>#REF!</v>
      </c>
      <c r="F185" s="24" t="e">
        <f>IF(VLOOKUP(B185,#REF!,63,FALSE)="01","航空自衛隊第２補給処調達部長　村岡　良雄","航空自衛隊第２補給処調達部長代理調達管理課長　奥山　英樹")</f>
        <v>#REF!</v>
      </c>
      <c r="G185" s="25" t="e">
        <f>DATEVALUE(VLOOKUP(B185,#REF!,21,FALSE))</f>
        <v>#REF!</v>
      </c>
      <c r="H185" s="24" t="e">
        <f>VLOOKUP(B185,#REF!,18,FALSE)&amp;CHAR(10)&amp;(VLOOKUP(B185,#REF!,19,FALSE))</f>
        <v>#REF!</v>
      </c>
      <c r="I185" s="26" t="e">
        <f>VLOOKUP(H185,#REF!,2,FALSE)</f>
        <v>#REF!</v>
      </c>
      <c r="J185" s="11" t="e">
        <f>IF((VLOOKUP(B185,#REF!,68,FALSE)="55"),"一般競争入札","指名競争入札")</f>
        <v>#REF!</v>
      </c>
      <c r="K185" s="27" t="e">
        <f>IF(OR((VLOOKUP(B185,#REF!,66,FALSE)="1"),(VLOOKUP(B185,#REF!,8,FALSE)="1")),"非公開",(VLOOKUP(B185,#REF!,30,"FALSE")))</f>
        <v>#REF!</v>
      </c>
      <c r="L185" s="27" t="e">
        <f>VLOOKUP(B185,#REF!,29,FALSE)</f>
        <v>#REF!</v>
      </c>
      <c r="M185" s="28" t="e">
        <f>IF(OR((VLOOKUP(B185,#REF!,66,FALSE)="1"),(VLOOKUP(B185,#REF!,8,FALSE)="1")),"非公開",(ROUNDDOWN(L185/K185,3)))</f>
        <v>#REF!</v>
      </c>
      <c r="N185" s="13"/>
      <c r="O185" s="13"/>
      <c r="P185" s="13"/>
      <c r="Q185" s="14" t="s">
        <v>7</v>
      </c>
    </row>
    <row r="186" spans="1:17" ht="60" customHeight="1" x14ac:dyDescent="0.15">
      <c r="A186" s="22" t="e">
        <f>VLOOKUP(B186,#REF!,75,FALSE)</f>
        <v>#REF!</v>
      </c>
      <c r="B186" s="29"/>
      <c r="C186" s="23" t="e">
        <f>VLOOKUP(B186,#REF!,76,FALSE)</f>
        <v>#REF!</v>
      </c>
      <c r="D186" s="23" t="e">
        <f t="shared" si="2"/>
        <v>#REF!</v>
      </c>
      <c r="E186" s="24" t="e">
        <f>VLOOKUP(B186,#REF!,9,FALSE)&amp;CHAR(10)&amp;(DBCS(VLOOKUP(B186,#REF!,11,FALSE))&amp;(DBCS(VLOOKUP(B186,#REF!,10,FALSE))))</f>
        <v>#REF!</v>
      </c>
      <c r="F186" s="24" t="e">
        <f>IF(VLOOKUP(B186,#REF!,63,FALSE)="01","航空自衛隊第２補給処調達部長　村岡　良雄","航空自衛隊第２補給処調達部長代理調達管理課長　奥山　英樹")</f>
        <v>#REF!</v>
      </c>
      <c r="G186" s="25" t="e">
        <f>DATEVALUE(VLOOKUP(B186,#REF!,21,FALSE))</f>
        <v>#REF!</v>
      </c>
      <c r="H186" s="24" t="e">
        <f>VLOOKUP(B186,#REF!,18,FALSE)&amp;CHAR(10)&amp;(VLOOKUP(B186,#REF!,19,FALSE))</f>
        <v>#REF!</v>
      </c>
      <c r="I186" s="26" t="e">
        <f>VLOOKUP(H186,#REF!,2,FALSE)</f>
        <v>#REF!</v>
      </c>
      <c r="J186" s="11" t="e">
        <f>IF((VLOOKUP(B186,#REF!,68,FALSE)="55"),"一般競争入札","指名競争入札")</f>
        <v>#REF!</v>
      </c>
      <c r="K186" s="27" t="e">
        <f>IF(OR((VLOOKUP(B186,#REF!,66,FALSE)="1"),(VLOOKUP(B186,#REF!,8,FALSE)="1")),"非公開",(VLOOKUP(B186,#REF!,30,"FALSE")))</f>
        <v>#REF!</v>
      </c>
      <c r="L186" s="27" t="e">
        <f>VLOOKUP(B186,#REF!,29,FALSE)</f>
        <v>#REF!</v>
      </c>
      <c r="M186" s="28" t="e">
        <f>IF(OR((VLOOKUP(B186,#REF!,66,FALSE)="1"),(VLOOKUP(B186,#REF!,8,FALSE)="1")),"非公開",(ROUNDDOWN(L186/K186,3)))</f>
        <v>#REF!</v>
      </c>
      <c r="N186" s="13"/>
      <c r="O186" s="13"/>
      <c r="P186" s="13"/>
      <c r="Q186" s="14" t="s">
        <v>7</v>
      </c>
    </row>
    <row r="187" spans="1:17" ht="60" customHeight="1" x14ac:dyDescent="0.15">
      <c r="A187" s="22" t="e">
        <f>VLOOKUP(B187,#REF!,75,FALSE)</f>
        <v>#REF!</v>
      </c>
      <c r="B187" s="29"/>
      <c r="C187" s="23" t="e">
        <f>VLOOKUP(B187,#REF!,76,FALSE)</f>
        <v>#REF!</v>
      </c>
      <c r="D187" s="23" t="e">
        <f t="shared" si="2"/>
        <v>#REF!</v>
      </c>
      <c r="E187" s="24" t="e">
        <f>VLOOKUP(B187,#REF!,9,FALSE)&amp;CHAR(10)&amp;(DBCS(VLOOKUP(B187,#REF!,11,FALSE))&amp;(DBCS(VLOOKUP(B187,#REF!,10,FALSE))))</f>
        <v>#REF!</v>
      </c>
      <c r="F187" s="24" t="e">
        <f>IF(VLOOKUP(B187,#REF!,63,FALSE)="01","航空自衛隊第２補給処調達部長　村岡　良雄","航空自衛隊第２補給処調達部長代理調達管理課長　奥山　英樹")</f>
        <v>#REF!</v>
      </c>
      <c r="G187" s="25" t="e">
        <f>DATEVALUE(VLOOKUP(B187,#REF!,21,FALSE))</f>
        <v>#REF!</v>
      </c>
      <c r="H187" s="24" t="e">
        <f>VLOOKUP(B187,#REF!,18,FALSE)&amp;CHAR(10)&amp;(VLOOKUP(B187,#REF!,19,FALSE))</f>
        <v>#REF!</v>
      </c>
      <c r="I187" s="26" t="e">
        <f>VLOOKUP(H187,#REF!,2,FALSE)</f>
        <v>#REF!</v>
      </c>
      <c r="J187" s="11" t="e">
        <f>IF((VLOOKUP(B187,#REF!,68,FALSE)="55"),"一般競争入札","指名競争入札")</f>
        <v>#REF!</v>
      </c>
      <c r="K187" s="27" t="e">
        <f>IF(OR((VLOOKUP(B187,#REF!,66,FALSE)="1"),(VLOOKUP(B187,#REF!,8,FALSE)="1")),"非公開",(VLOOKUP(B187,#REF!,30,"FALSE")))</f>
        <v>#REF!</v>
      </c>
      <c r="L187" s="27" t="e">
        <f>VLOOKUP(B187,#REF!,29,FALSE)</f>
        <v>#REF!</v>
      </c>
      <c r="M187" s="28" t="e">
        <f>IF(OR((VLOOKUP(B187,#REF!,66,FALSE)="1"),(VLOOKUP(B187,#REF!,8,FALSE)="1")),"非公開",(ROUNDDOWN(L187/K187,3)))</f>
        <v>#REF!</v>
      </c>
      <c r="N187" s="13"/>
      <c r="O187" s="13"/>
      <c r="P187" s="13"/>
      <c r="Q187" s="14" t="s">
        <v>7</v>
      </c>
    </row>
    <row r="188" spans="1:17" ht="60" customHeight="1" x14ac:dyDescent="0.15">
      <c r="A188" s="22" t="e">
        <f>VLOOKUP(B188,#REF!,75,FALSE)</f>
        <v>#REF!</v>
      </c>
      <c r="B188" s="29"/>
      <c r="C188" s="23" t="e">
        <f>VLOOKUP(B188,#REF!,76,FALSE)</f>
        <v>#REF!</v>
      </c>
      <c r="D188" s="23" t="e">
        <f t="shared" si="2"/>
        <v>#REF!</v>
      </c>
      <c r="E188" s="24" t="e">
        <f>VLOOKUP(B188,#REF!,9,FALSE)&amp;CHAR(10)&amp;(DBCS(VLOOKUP(B188,#REF!,11,FALSE))&amp;(DBCS(VLOOKUP(B188,#REF!,10,FALSE))))</f>
        <v>#REF!</v>
      </c>
      <c r="F188" s="24" t="e">
        <f>IF(VLOOKUP(B188,#REF!,63,FALSE)="01","航空自衛隊第２補給処調達部長　村岡　良雄","航空自衛隊第２補給処調達部長代理調達管理課長　奥山　英樹")</f>
        <v>#REF!</v>
      </c>
      <c r="G188" s="25" t="e">
        <f>DATEVALUE(VLOOKUP(B188,#REF!,21,FALSE))</f>
        <v>#REF!</v>
      </c>
      <c r="H188" s="24" t="e">
        <f>VLOOKUP(B188,#REF!,18,FALSE)&amp;CHAR(10)&amp;(VLOOKUP(B188,#REF!,19,FALSE))</f>
        <v>#REF!</v>
      </c>
      <c r="I188" s="26" t="e">
        <f>VLOOKUP(H188,#REF!,2,FALSE)</f>
        <v>#REF!</v>
      </c>
      <c r="J188" s="11" t="e">
        <f>IF((VLOOKUP(B188,#REF!,68,FALSE)="55"),"一般競争入札","指名競争入札")</f>
        <v>#REF!</v>
      </c>
      <c r="K188" s="27" t="e">
        <f>IF(OR((VLOOKUP(B188,#REF!,66,FALSE)="1"),(VLOOKUP(B188,#REF!,8,FALSE)="1")),"非公開",(VLOOKUP(B188,#REF!,30,"FALSE")))</f>
        <v>#REF!</v>
      </c>
      <c r="L188" s="27" t="e">
        <f>VLOOKUP(B188,#REF!,29,FALSE)</f>
        <v>#REF!</v>
      </c>
      <c r="M188" s="28" t="e">
        <f>IF(OR((VLOOKUP(B188,#REF!,66,FALSE)="1"),(VLOOKUP(B188,#REF!,8,FALSE)="1")),"非公開",(ROUNDDOWN(L188/K188,3)))</f>
        <v>#REF!</v>
      </c>
      <c r="N188" s="13"/>
      <c r="O188" s="13"/>
      <c r="P188" s="13"/>
      <c r="Q188" s="14" t="s">
        <v>7</v>
      </c>
    </row>
    <row r="189" spans="1:17" ht="60" customHeight="1" x14ac:dyDescent="0.15">
      <c r="A189" s="22" t="e">
        <f>VLOOKUP(B189,#REF!,75,FALSE)</f>
        <v>#REF!</v>
      </c>
      <c r="B189" s="29"/>
      <c r="C189" s="23" t="e">
        <f>VLOOKUP(B189,#REF!,76,FALSE)</f>
        <v>#REF!</v>
      </c>
      <c r="D189" s="23" t="e">
        <f t="shared" si="2"/>
        <v>#REF!</v>
      </c>
      <c r="E189" s="24" t="e">
        <f>VLOOKUP(B189,#REF!,9,FALSE)&amp;CHAR(10)&amp;(DBCS(VLOOKUP(B189,#REF!,11,FALSE))&amp;(DBCS(VLOOKUP(B189,#REF!,10,FALSE))))</f>
        <v>#REF!</v>
      </c>
      <c r="F189" s="24" t="e">
        <f>IF(VLOOKUP(B189,#REF!,63,FALSE)="01","航空自衛隊第２補給処調達部長　村岡　良雄","航空自衛隊第２補給処調達部長代理調達管理課長　奥山　英樹")</f>
        <v>#REF!</v>
      </c>
      <c r="G189" s="25" t="e">
        <f>DATEVALUE(VLOOKUP(B189,#REF!,21,FALSE))</f>
        <v>#REF!</v>
      </c>
      <c r="H189" s="24" t="e">
        <f>VLOOKUP(B189,#REF!,18,FALSE)&amp;CHAR(10)&amp;(VLOOKUP(B189,#REF!,19,FALSE))</f>
        <v>#REF!</v>
      </c>
      <c r="I189" s="26" t="e">
        <f>VLOOKUP(H189,#REF!,2,FALSE)</f>
        <v>#REF!</v>
      </c>
      <c r="J189" s="11" t="e">
        <f>IF((VLOOKUP(B189,#REF!,68,FALSE)="55"),"一般競争入札","指名競争入札")</f>
        <v>#REF!</v>
      </c>
      <c r="K189" s="27" t="e">
        <f>IF(OR((VLOOKUP(B189,#REF!,66,FALSE)="1"),(VLOOKUP(B189,#REF!,8,FALSE)="1")),"非公開",(VLOOKUP(B189,#REF!,30,"FALSE")))</f>
        <v>#REF!</v>
      </c>
      <c r="L189" s="27" t="e">
        <f>VLOOKUP(B189,#REF!,29,FALSE)</f>
        <v>#REF!</v>
      </c>
      <c r="M189" s="28" t="e">
        <f>IF(OR((VLOOKUP(B189,#REF!,66,FALSE)="1"),(VLOOKUP(B189,#REF!,8,FALSE)="1")),"非公開",(ROUNDDOWN(L189/K189,3)))</f>
        <v>#REF!</v>
      </c>
      <c r="N189" s="13"/>
      <c r="O189" s="13"/>
      <c r="P189" s="13"/>
      <c r="Q189" s="14" t="s">
        <v>7</v>
      </c>
    </row>
    <row r="190" spans="1:17" ht="60" customHeight="1" x14ac:dyDescent="0.15">
      <c r="A190" s="22" t="e">
        <f>VLOOKUP(B190,#REF!,75,FALSE)</f>
        <v>#REF!</v>
      </c>
      <c r="B190" s="29"/>
      <c r="C190" s="23" t="e">
        <f>VLOOKUP(B190,#REF!,76,FALSE)</f>
        <v>#REF!</v>
      </c>
      <c r="D190" s="23" t="e">
        <f t="shared" si="2"/>
        <v>#REF!</v>
      </c>
      <c r="E190" s="24" t="e">
        <f>VLOOKUP(B190,#REF!,9,FALSE)&amp;CHAR(10)&amp;(DBCS(VLOOKUP(B190,#REF!,11,FALSE))&amp;(DBCS(VLOOKUP(B190,#REF!,10,FALSE))))</f>
        <v>#REF!</v>
      </c>
      <c r="F190" s="24" t="e">
        <f>IF(VLOOKUP(B190,#REF!,63,FALSE)="01","航空自衛隊第２補給処調達部長　村岡　良雄","航空自衛隊第２補給処調達部長代理調達管理課長　奥山　英樹")</f>
        <v>#REF!</v>
      </c>
      <c r="G190" s="25" t="e">
        <f>DATEVALUE(VLOOKUP(B190,#REF!,21,FALSE))</f>
        <v>#REF!</v>
      </c>
      <c r="H190" s="24" t="e">
        <f>VLOOKUP(B190,#REF!,18,FALSE)&amp;CHAR(10)&amp;(VLOOKUP(B190,#REF!,19,FALSE))</f>
        <v>#REF!</v>
      </c>
      <c r="I190" s="26" t="e">
        <f>VLOOKUP(H190,#REF!,2,FALSE)</f>
        <v>#REF!</v>
      </c>
      <c r="J190" s="11" t="e">
        <f>IF((VLOOKUP(B190,#REF!,68,FALSE)="55"),"一般競争入札","指名競争入札")</f>
        <v>#REF!</v>
      </c>
      <c r="K190" s="27" t="e">
        <f>IF(OR((VLOOKUP(B190,#REF!,66,FALSE)="1"),(VLOOKUP(B190,#REF!,8,FALSE)="1")),"非公開",(VLOOKUP(B190,#REF!,30,"FALSE")))</f>
        <v>#REF!</v>
      </c>
      <c r="L190" s="27" t="e">
        <f>VLOOKUP(B190,#REF!,29,FALSE)</f>
        <v>#REF!</v>
      </c>
      <c r="M190" s="28" t="e">
        <f>IF(OR((VLOOKUP(B190,#REF!,66,FALSE)="1"),(VLOOKUP(B190,#REF!,8,FALSE)="1")),"非公開",(ROUNDDOWN(L190/K190,3)))</f>
        <v>#REF!</v>
      </c>
      <c r="N190" s="13"/>
      <c r="O190" s="13"/>
      <c r="P190" s="13"/>
      <c r="Q190" s="14" t="s">
        <v>7</v>
      </c>
    </row>
    <row r="191" spans="1:17" ht="60" customHeight="1" x14ac:dyDescent="0.15">
      <c r="A191" s="22" t="e">
        <f>VLOOKUP(B191,#REF!,75,FALSE)</f>
        <v>#REF!</v>
      </c>
      <c r="B191" s="29"/>
      <c r="C191" s="23" t="e">
        <f>VLOOKUP(B191,#REF!,76,FALSE)</f>
        <v>#REF!</v>
      </c>
      <c r="D191" s="23" t="e">
        <f t="shared" si="2"/>
        <v>#REF!</v>
      </c>
      <c r="E191" s="24" t="e">
        <f>VLOOKUP(B191,#REF!,9,FALSE)&amp;CHAR(10)&amp;(DBCS(VLOOKUP(B191,#REF!,11,FALSE))&amp;(DBCS(VLOOKUP(B191,#REF!,10,FALSE))))</f>
        <v>#REF!</v>
      </c>
      <c r="F191" s="24" t="e">
        <f>IF(VLOOKUP(B191,#REF!,63,FALSE)="01","航空自衛隊第２補給処調達部長　村岡　良雄","航空自衛隊第２補給処調達部長代理調達管理課長　奥山　英樹")</f>
        <v>#REF!</v>
      </c>
      <c r="G191" s="25" t="e">
        <f>DATEVALUE(VLOOKUP(B191,#REF!,21,FALSE))</f>
        <v>#REF!</v>
      </c>
      <c r="H191" s="24" t="e">
        <f>VLOOKUP(B191,#REF!,18,FALSE)&amp;CHAR(10)&amp;(VLOOKUP(B191,#REF!,19,FALSE))</f>
        <v>#REF!</v>
      </c>
      <c r="I191" s="26" t="e">
        <f>VLOOKUP(H191,#REF!,2,FALSE)</f>
        <v>#REF!</v>
      </c>
      <c r="J191" s="11" t="e">
        <f>IF((VLOOKUP(B191,#REF!,68,FALSE)="55"),"一般競争入札","指名競争入札")</f>
        <v>#REF!</v>
      </c>
      <c r="K191" s="27" t="e">
        <f>IF(OR((VLOOKUP(B191,#REF!,66,FALSE)="1"),(VLOOKUP(B191,#REF!,8,FALSE)="1")),"非公開",(VLOOKUP(B191,#REF!,30,"FALSE")))</f>
        <v>#REF!</v>
      </c>
      <c r="L191" s="27" t="e">
        <f>VLOOKUP(B191,#REF!,29,FALSE)</f>
        <v>#REF!</v>
      </c>
      <c r="M191" s="28" t="e">
        <f>IF(OR((VLOOKUP(B191,#REF!,66,FALSE)="1"),(VLOOKUP(B191,#REF!,8,FALSE)="1")),"非公開",(ROUNDDOWN(L191/K191,3)))</f>
        <v>#REF!</v>
      </c>
      <c r="N191" s="13"/>
      <c r="O191" s="13"/>
      <c r="P191" s="13"/>
      <c r="Q191" s="14" t="s">
        <v>7</v>
      </c>
    </row>
    <row r="192" spans="1:17" ht="60" customHeight="1" x14ac:dyDescent="0.15">
      <c r="A192" s="22" t="e">
        <f>VLOOKUP(B192,#REF!,75,FALSE)</f>
        <v>#REF!</v>
      </c>
      <c r="B192" s="29"/>
      <c r="C192" s="23" t="e">
        <f>VLOOKUP(B192,#REF!,76,FALSE)</f>
        <v>#REF!</v>
      </c>
      <c r="D192" s="23" t="e">
        <f t="shared" si="2"/>
        <v>#REF!</v>
      </c>
      <c r="E192" s="24" t="e">
        <f>VLOOKUP(B192,#REF!,9,FALSE)&amp;CHAR(10)&amp;(DBCS(VLOOKUP(B192,#REF!,11,FALSE))&amp;(DBCS(VLOOKUP(B192,#REF!,10,FALSE))))</f>
        <v>#REF!</v>
      </c>
      <c r="F192" s="24" t="e">
        <f>IF(VLOOKUP(B192,#REF!,63,FALSE)="01","航空自衛隊第２補給処調達部長　村岡　良雄","航空自衛隊第２補給処調達部長代理調達管理課長　奥山　英樹")</f>
        <v>#REF!</v>
      </c>
      <c r="G192" s="25" t="e">
        <f>DATEVALUE(VLOOKUP(B192,#REF!,21,FALSE))</f>
        <v>#REF!</v>
      </c>
      <c r="H192" s="24" t="e">
        <f>VLOOKUP(B192,#REF!,18,FALSE)&amp;CHAR(10)&amp;(VLOOKUP(B192,#REF!,19,FALSE))</f>
        <v>#REF!</v>
      </c>
      <c r="I192" s="26" t="e">
        <f>VLOOKUP(H192,#REF!,2,FALSE)</f>
        <v>#REF!</v>
      </c>
      <c r="J192" s="11" t="e">
        <f>IF((VLOOKUP(B192,#REF!,68,FALSE)="55"),"一般競争入札","指名競争入札")</f>
        <v>#REF!</v>
      </c>
      <c r="K192" s="27" t="e">
        <f>IF(OR((VLOOKUP(B192,#REF!,66,FALSE)="1"),(VLOOKUP(B192,#REF!,8,FALSE)="1")),"非公開",(VLOOKUP(B192,#REF!,30,"FALSE")))</f>
        <v>#REF!</v>
      </c>
      <c r="L192" s="27" t="e">
        <f>VLOOKUP(B192,#REF!,29,FALSE)</f>
        <v>#REF!</v>
      </c>
      <c r="M192" s="28" t="e">
        <f>IF(OR((VLOOKUP(B192,#REF!,66,FALSE)="1"),(VLOOKUP(B192,#REF!,8,FALSE)="1")),"非公開",(ROUNDDOWN(L192/K192,3)))</f>
        <v>#REF!</v>
      </c>
      <c r="N192" s="13"/>
      <c r="O192" s="13"/>
      <c r="P192" s="13"/>
      <c r="Q192" s="14" t="s">
        <v>7</v>
      </c>
    </row>
    <row r="193" spans="1:17" ht="60" customHeight="1" x14ac:dyDescent="0.15">
      <c r="A193" s="22" t="e">
        <f>VLOOKUP(B193,#REF!,75,FALSE)</f>
        <v>#REF!</v>
      </c>
      <c r="B193" s="29"/>
      <c r="C193" s="23" t="e">
        <f>VLOOKUP(B193,#REF!,76,FALSE)</f>
        <v>#REF!</v>
      </c>
      <c r="D193" s="23" t="e">
        <f t="shared" si="2"/>
        <v>#REF!</v>
      </c>
      <c r="E193" s="24" t="e">
        <f>VLOOKUP(B193,#REF!,9,FALSE)&amp;CHAR(10)&amp;(DBCS(VLOOKUP(B193,#REF!,11,FALSE))&amp;(DBCS(VLOOKUP(B193,#REF!,10,FALSE))))</f>
        <v>#REF!</v>
      </c>
      <c r="F193" s="24" t="e">
        <f>IF(VLOOKUP(B193,#REF!,63,FALSE)="01","航空自衛隊第２補給処調達部長　村岡　良雄","航空自衛隊第２補給処調達部長代理調達管理課長　奥山　英樹")</f>
        <v>#REF!</v>
      </c>
      <c r="G193" s="25" t="e">
        <f>DATEVALUE(VLOOKUP(B193,#REF!,21,FALSE))</f>
        <v>#REF!</v>
      </c>
      <c r="H193" s="24" t="e">
        <f>VLOOKUP(B193,#REF!,18,FALSE)&amp;CHAR(10)&amp;(VLOOKUP(B193,#REF!,19,FALSE))</f>
        <v>#REF!</v>
      </c>
      <c r="I193" s="26" t="e">
        <f>VLOOKUP(H193,#REF!,2,FALSE)</f>
        <v>#REF!</v>
      </c>
      <c r="J193" s="11" t="e">
        <f>IF((VLOOKUP(B193,#REF!,68,FALSE)="55"),"一般競争入札","指名競争入札")</f>
        <v>#REF!</v>
      </c>
      <c r="K193" s="27" t="e">
        <f>IF(OR((VLOOKUP(B193,#REF!,66,FALSE)="1"),(VLOOKUP(B193,#REF!,8,FALSE)="1")),"非公開",(VLOOKUP(B193,#REF!,30,"FALSE")))</f>
        <v>#REF!</v>
      </c>
      <c r="L193" s="27" t="e">
        <f>VLOOKUP(B193,#REF!,29,FALSE)</f>
        <v>#REF!</v>
      </c>
      <c r="M193" s="28" t="e">
        <f>IF(OR((VLOOKUP(B193,#REF!,66,FALSE)="1"),(VLOOKUP(B193,#REF!,8,FALSE)="1")),"非公開",(ROUNDDOWN(L193/K193,3)))</f>
        <v>#REF!</v>
      </c>
      <c r="N193" s="13"/>
      <c r="O193" s="13"/>
      <c r="P193" s="13"/>
      <c r="Q193" s="14" t="s">
        <v>7</v>
      </c>
    </row>
    <row r="194" spans="1:17" ht="60" customHeight="1" x14ac:dyDescent="0.15">
      <c r="A194" s="22" t="e">
        <f>VLOOKUP(B194,#REF!,75,FALSE)</f>
        <v>#REF!</v>
      </c>
      <c r="B194" s="29"/>
      <c r="C194" s="23" t="e">
        <f>VLOOKUP(B194,#REF!,76,FALSE)</f>
        <v>#REF!</v>
      </c>
      <c r="D194" s="23" t="e">
        <f t="shared" si="2"/>
        <v>#REF!</v>
      </c>
      <c r="E194" s="24" t="e">
        <f>VLOOKUP(B194,#REF!,9,FALSE)&amp;CHAR(10)&amp;(DBCS(VLOOKUP(B194,#REF!,11,FALSE))&amp;(DBCS(VLOOKUP(B194,#REF!,10,FALSE))))</f>
        <v>#REF!</v>
      </c>
      <c r="F194" s="24" t="e">
        <f>IF(VLOOKUP(B194,#REF!,63,FALSE)="01","航空自衛隊第２補給処調達部長　村岡　良雄","航空自衛隊第２補給処調達部長代理調達管理課長　奥山　英樹")</f>
        <v>#REF!</v>
      </c>
      <c r="G194" s="25" t="e">
        <f>DATEVALUE(VLOOKUP(B194,#REF!,21,FALSE))</f>
        <v>#REF!</v>
      </c>
      <c r="H194" s="24" t="e">
        <f>VLOOKUP(B194,#REF!,18,FALSE)&amp;CHAR(10)&amp;(VLOOKUP(B194,#REF!,19,FALSE))</f>
        <v>#REF!</v>
      </c>
      <c r="I194" s="26" t="e">
        <f>VLOOKUP(H194,#REF!,2,FALSE)</f>
        <v>#REF!</v>
      </c>
      <c r="J194" s="11" t="e">
        <f>IF((VLOOKUP(B194,#REF!,68,FALSE)="55"),"一般競争入札","指名競争入札")</f>
        <v>#REF!</v>
      </c>
      <c r="K194" s="27" t="e">
        <f>IF(OR((VLOOKUP(B194,#REF!,66,FALSE)="1"),(VLOOKUP(B194,#REF!,8,FALSE)="1")),"非公開",(VLOOKUP(B194,#REF!,30,"FALSE")))</f>
        <v>#REF!</v>
      </c>
      <c r="L194" s="27" t="e">
        <f>VLOOKUP(B194,#REF!,29,FALSE)</f>
        <v>#REF!</v>
      </c>
      <c r="M194" s="28" t="e">
        <f>IF(OR((VLOOKUP(B194,#REF!,66,FALSE)="1"),(VLOOKUP(B194,#REF!,8,FALSE)="1")),"非公開",(ROUNDDOWN(L194/K194,3)))</f>
        <v>#REF!</v>
      </c>
      <c r="N194" s="13"/>
      <c r="O194" s="13"/>
      <c r="P194" s="13"/>
      <c r="Q194" s="14" t="s">
        <v>7</v>
      </c>
    </row>
    <row r="195" spans="1:17" ht="60" customHeight="1" x14ac:dyDescent="0.15">
      <c r="A195" s="22" t="e">
        <f>VLOOKUP(B195,#REF!,75,FALSE)</f>
        <v>#REF!</v>
      </c>
      <c r="B195" s="29"/>
      <c r="C195" s="23" t="e">
        <f>VLOOKUP(B195,#REF!,76,FALSE)</f>
        <v>#REF!</v>
      </c>
      <c r="D195" s="23" t="e">
        <f t="shared" ref="D195:D258" si="3">IF(C195="KE","市場価格方式","")</f>
        <v>#REF!</v>
      </c>
      <c r="E195" s="24" t="e">
        <f>VLOOKUP(B195,#REF!,9,FALSE)&amp;CHAR(10)&amp;(DBCS(VLOOKUP(B195,#REF!,11,FALSE))&amp;(DBCS(VLOOKUP(B195,#REF!,10,FALSE))))</f>
        <v>#REF!</v>
      </c>
      <c r="F195" s="24" t="e">
        <f>IF(VLOOKUP(B195,#REF!,63,FALSE)="01","航空自衛隊第２補給処調達部長　村岡　良雄","航空自衛隊第２補給処調達部長代理調達管理課長　奥山　英樹")</f>
        <v>#REF!</v>
      </c>
      <c r="G195" s="25" t="e">
        <f>DATEVALUE(VLOOKUP(B195,#REF!,21,FALSE))</f>
        <v>#REF!</v>
      </c>
      <c r="H195" s="24" t="e">
        <f>VLOOKUP(B195,#REF!,18,FALSE)&amp;CHAR(10)&amp;(VLOOKUP(B195,#REF!,19,FALSE))</f>
        <v>#REF!</v>
      </c>
      <c r="I195" s="26" t="e">
        <f>VLOOKUP(H195,#REF!,2,FALSE)</f>
        <v>#REF!</v>
      </c>
      <c r="J195" s="11" t="e">
        <f>IF((VLOOKUP(B195,#REF!,68,FALSE)="55"),"一般競争入札","指名競争入札")</f>
        <v>#REF!</v>
      </c>
      <c r="K195" s="27" t="e">
        <f>IF(OR((VLOOKUP(B195,#REF!,66,FALSE)="1"),(VLOOKUP(B195,#REF!,8,FALSE)="1")),"非公開",(VLOOKUP(B195,#REF!,30,"FALSE")))</f>
        <v>#REF!</v>
      </c>
      <c r="L195" s="27" t="e">
        <f>VLOOKUP(B195,#REF!,29,FALSE)</f>
        <v>#REF!</v>
      </c>
      <c r="M195" s="28" t="e">
        <f>IF(OR((VLOOKUP(B195,#REF!,66,FALSE)="1"),(VLOOKUP(B195,#REF!,8,FALSE)="1")),"非公開",(ROUNDDOWN(L195/K195,3)))</f>
        <v>#REF!</v>
      </c>
      <c r="N195" s="13"/>
      <c r="O195" s="13"/>
      <c r="P195" s="13"/>
      <c r="Q195" s="14" t="s">
        <v>7</v>
      </c>
    </row>
    <row r="196" spans="1:17" ht="60" customHeight="1" x14ac:dyDescent="0.15">
      <c r="A196" s="22" t="e">
        <f>VLOOKUP(B196,#REF!,75,FALSE)</f>
        <v>#REF!</v>
      </c>
      <c r="B196" s="29"/>
      <c r="C196" s="23" t="e">
        <f>VLOOKUP(B196,#REF!,76,FALSE)</f>
        <v>#REF!</v>
      </c>
      <c r="D196" s="23" t="e">
        <f t="shared" si="3"/>
        <v>#REF!</v>
      </c>
      <c r="E196" s="24" t="e">
        <f>VLOOKUP(B196,#REF!,9,FALSE)&amp;CHAR(10)&amp;(DBCS(VLOOKUP(B196,#REF!,11,FALSE))&amp;(DBCS(VLOOKUP(B196,#REF!,10,FALSE))))</f>
        <v>#REF!</v>
      </c>
      <c r="F196" s="24" t="e">
        <f>IF(VLOOKUP(B196,#REF!,63,FALSE)="01","航空自衛隊第２補給処調達部長　村岡　良雄","航空自衛隊第２補給処調達部長代理調達管理課長　奥山　英樹")</f>
        <v>#REF!</v>
      </c>
      <c r="G196" s="25" t="e">
        <f>DATEVALUE(VLOOKUP(B196,#REF!,21,FALSE))</f>
        <v>#REF!</v>
      </c>
      <c r="H196" s="24" t="e">
        <f>VLOOKUP(B196,#REF!,18,FALSE)&amp;CHAR(10)&amp;(VLOOKUP(B196,#REF!,19,FALSE))</f>
        <v>#REF!</v>
      </c>
      <c r="I196" s="26" t="e">
        <f>VLOOKUP(H196,#REF!,2,FALSE)</f>
        <v>#REF!</v>
      </c>
      <c r="J196" s="11" t="e">
        <f>IF((VLOOKUP(B196,#REF!,68,FALSE)="55"),"一般競争入札","指名競争入札")</f>
        <v>#REF!</v>
      </c>
      <c r="K196" s="27" t="e">
        <f>IF(OR((VLOOKUP(B196,#REF!,66,FALSE)="1"),(VLOOKUP(B196,#REF!,8,FALSE)="1")),"非公開",(VLOOKUP(B196,#REF!,30,"FALSE")))</f>
        <v>#REF!</v>
      </c>
      <c r="L196" s="27" t="e">
        <f>VLOOKUP(B196,#REF!,29,FALSE)</f>
        <v>#REF!</v>
      </c>
      <c r="M196" s="28" t="e">
        <f>IF(OR((VLOOKUP(B196,#REF!,66,FALSE)="1"),(VLOOKUP(B196,#REF!,8,FALSE)="1")),"非公開",(ROUNDDOWN(L196/K196,3)))</f>
        <v>#REF!</v>
      </c>
      <c r="N196" s="13"/>
      <c r="O196" s="13"/>
      <c r="P196" s="13"/>
      <c r="Q196" s="14" t="s">
        <v>7</v>
      </c>
    </row>
    <row r="197" spans="1:17" ht="60" customHeight="1" x14ac:dyDescent="0.15">
      <c r="A197" s="22" t="e">
        <f>VLOOKUP(B197,#REF!,75,FALSE)</f>
        <v>#REF!</v>
      </c>
      <c r="B197" s="29"/>
      <c r="C197" s="23" t="e">
        <f>VLOOKUP(B197,#REF!,76,FALSE)</f>
        <v>#REF!</v>
      </c>
      <c r="D197" s="23" t="e">
        <f t="shared" si="3"/>
        <v>#REF!</v>
      </c>
      <c r="E197" s="24" t="e">
        <f>VLOOKUP(B197,#REF!,9,FALSE)&amp;CHAR(10)&amp;(DBCS(VLOOKUP(B197,#REF!,11,FALSE))&amp;(DBCS(VLOOKUP(B197,#REF!,10,FALSE))))</f>
        <v>#REF!</v>
      </c>
      <c r="F197" s="24" t="e">
        <f>IF(VLOOKUP(B197,#REF!,63,FALSE)="01","航空自衛隊第２補給処調達部長　村岡　良雄","航空自衛隊第２補給処調達部長代理調達管理課長　奥山　英樹")</f>
        <v>#REF!</v>
      </c>
      <c r="G197" s="25" t="e">
        <f>DATEVALUE(VLOOKUP(B197,#REF!,21,FALSE))</f>
        <v>#REF!</v>
      </c>
      <c r="H197" s="24" t="e">
        <f>VLOOKUP(B197,#REF!,18,FALSE)&amp;CHAR(10)&amp;(VLOOKUP(B197,#REF!,19,FALSE))</f>
        <v>#REF!</v>
      </c>
      <c r="I197" s="26" t="e">
        <f>VLOOKUP(H197,#REF!,2,FALSE)</f>
        <v>#REF!</v>
      </c>
      <c r="J197" s="11" t="e">
        <f>IF((VLOOKUP(B197,#REF!,68,FALSE)="55"),"一般競争入札","指名競争入札")</f>
        <v>#REF!</v>
      </c>
      <c r="K197" s="27" t="e">
        <f>IF(OR((VLOOKUP(B197,#REF!,66,FALSE)="1"),(VLOOKUP(B197,#REF!,8,FALSE)="1")),"非公開",(VLOOKUP(B197,#REF!,30,"FALSE")))</f>
        <v>#REF!</v>
      </c>
      <c r="L197" s="27" t="e">
        <f>VLOOKUP(B197,#REF!,29,FALSE)</f>
        <v>#REF!</v>
      </c>
      <c r="M197" s="28" t="e">
        <f>IF(OR((VLOOKUP(B197,#REF!,66,FALSE)="1"),(VLOOKUP(B197,#REF!,8,FALSE)="1")),"非公開",(ROUNDDOWN(L197/K197,3)))</f>
        <v>#REF!</v>
      </c>
      <c r="N197" s="13"/>
      <c r="O197" s="13"/>
      <c r="P197" s="13"/>
      <c r="Q197" s="14" t="s">
        <v>7</v>
      </c>
    </row>
    <row r="198" spans="1:17" ht="60" customHeight="1" x14ac:dyDescent="0.15">
      <c r="A198" s="22" t="e">
        <f>VLOOKUP(B198,#REF!,75,FALSE)</f>
        <v>#REF!</v>
      </c>
      <c r="B198" s="29"/>
      <c r="C198" s="23" t="e">
        <f>VLOOKUP(B198,#REF!,76,FALSE)</f>
        <v>#REF!</v>
      </c>
      <c r="D198" s="23" t="e">
        <f t="shared" si="3"/>
        <v>#REF!</v>
      </c>
      <c r="E198" s="24" t="e">
        <f>VLOOKUP(B198,#REF!,9,FALSE)&amp;CHAR(10)&amp;(DBCS(VLOOKUP(B198,#REF!,11,FALSE))&amp;(DBCS(VLOOKUP(B198,#REF!,10,FALSE))))</f>
        <v>#REF!</v>
      </c>
      <c r="F198" s="24" t="e">
        <f>IF(VLOOKUP(B198,#REF!,63,FALSE)="01","航空自衛隊第２補給処調達部長　村岡　良雄","航空自衛隊第２補給処調達部長代理調達管理課長　奥山　英樹")</f>
        <v>#REF!</v>
      </c>
      <c r="G198" s="25" t="e">
        <f>DATEVALUE(VLOOKUP(B198,#REF!,21,FALSE))</f>
        <v>#REF!</v>
      </c>
      <c r="H198" s="24" t="e">
        <f>VLOOKUP(B198,#REF!,18,FALSE)&amp;CHAR(10)&amp;(VLOOKUP(B198,#REF!,19,FALSE))</f>
        <v>#REF!</v>
      </c>
      <c r="I198" s="26" t="e">
        <f>VLOOKUP(H198,#REF!,2,FALSE)</f>
        <v>#REF!</v>
      </c>
      <c r="J198" s="11" t="e">
        <f>IF((VLOOKUP(B198,#REF!,68,FALSE)="55"),"一般競争入札","指名競争入札")</f>
        <v>#REF!</v>
      </c>
      <c r="K198" s="27" t="e">
        <f>IF(OR((VLOOKUP(B198,#REF!,66,FALSE)="1"),(VLOOKUP(B198,#REF!,8,FALSE)="1")),"非公開",(VLOOKUP(B198,#REF!,30,"FALSE")))</f>
        <v>#REF!</v>
      </c>
      <c r="L198" s="27" t="e">
        <f>VLOOKUP(B198,#REF!,29,FALSE)</f>
        <v>#REF!</v>
      </c>
      <c r="M198" s="28" t="e">
        <f>IF(OR((VLOOKUP(B198,#REF!,66,FALSE)="1"),(VLOOKUP(B198,#REF!,8,FALSE)="1")),"非公開",(ROUNDDOWN(L198/K198,3)))</f>
        <v>#REF!</v>
      </c>
      <c r="N198" s="13"/>
      <c r="O198" s="13"/>
      <c r="P198" s="13"/>
      <c r="Q198" s="14" t="s">
        <v>7</v>
      </c>
    </row>
    <row r="199" spans="1:17" ht="60" customHeight="1" x14ac:dyDescent="0.15">
      <c r="A199" s="22" t="e">
        <f>VLOOKUP(B199,#REF!,75,FALSE)</f>
        <v>#REF!</v>
      </c>
      <c r="B199" s="29"/>
      <c r="C199" s="23" t="e">
        <f>VLOOKUP(B199,#REF!,76,FALSE)</f>
        <v>#REF!</v>
      </c>
      <c r="D199" s="23" t="e">
        <f t="shared" si="3"/>
        <v>#REF!</v>
      </c>
      <c r="E199" s="24" t="e">
        <f>VLOOKUP(B199,#REF!,9,FALSE)&amp;CHAR(10)&amp;(DBCS(VLOOKUP(B199,#REF!,11,FALSE))&amp;(DBCS(VLOOKUP(B199,#REF!,10,FALSE))))</f>
        <v>#REF!</v>
      </c>
      <c r="F199" s="24" t="e">
        <f>IF(VLOOKUP(B199,#REF!,63,FALSE)="01","航空自衛隊第２補給処調達部長　村岡　良雄","航空自衛隊第２補給処調達部長代理調達管理課長　奥山　英樹")</f>
        <v>#REF!</v>
      </c>
      <c r="G199" s="25" t="e">
        <f>DATEVALUE(VLOOKUP(B199,#REF!,21,FALSE))</f>
        <v>#REF!</v>
      </c>
      <c r="H199" s="24" t="e">
        <f>VLOOKUP(B199,#REF!,18,FALSE)&amp;CHAR(10)&amp;(VLOOKUP(B199,#REF!,19,FALSE))</f>
        <v>#REF!</v>
      </c>
      <c r="I199" s="26" t="e">
        <f>VLOOKUP(H199,#REF!,2,FALSE)</f>
        <v>#REF!</v>
      </c>
      <c r="J199" s="11" t="e">
        <f>IF((VLOOKUP(B199,#REF!,68,FALSE)="55"),"一般競争入札","指名競争入札")</f>
        <v>#REF!</v>
      </c>
      <c r="K199" s="27" t="e">
        <f>IF(OR((VLOOKUP(B199,#REF!,66,FALSE)="1"),(VLOOKUP(B199,#REF!,8,FALSE)="1")),"非公開",(VLOOKUP(B199,#REF!,30,"FALSE")))</f>
        <v>#REF!</v>
      </c>
      <c r="L199" s="27" t="e">
        <f>VLOOKUP(B199,#REF!,29,FALSE)</f>
        <v>#REF!</v>
      </c>
      <c r="M199" s="28" t="e">
        <f>IF(OR((VLOOKUP(B199,#REF!,66,FALSE)="1"),(VLOOKUP(B199,#REF!,8,FALSE)="1")),"非公開",(ROUNDDOWN(L199/K199,3)))</f>
        <v>#REF!</v>
      </c>
      <c r="N199" s="13"/>
      <c r="O199" s="13"/>
      <c r="P199" s="13"/>
      <c r="Q199" s="14" t="s">
        <v>7</v>
      </c>
    </row>
    <row r="200" spans="1:17" ht="60" customHeight="1" x14ac:dyDescent="0.15">
      <c r="A200" s="22" t="e">
        <f>VLOOKUP(B200,#REF!,75,FALSE)</f>
        <v>#REF!</v>
      </c>
      <c r="B200" s="29"/>
      <c r="C200" s="23" t="e">
        <f>VLOOKUP(B200,#REF!,76,FALSE)</f>
        <v>#REF!</v>
      </c>
      <c r="D200" s="23" t="e">
        <f t="shared" si="3"/>
        <v>#REF!</v>
      </c>
      <c r="E200" s="24" t="e">
        <f>VLOOKUP(B200,#REF!,9,FALSE)&amp;CHAR(10)&amp;(DBCS(VLOOKUP(B200,#REF!,11,FALSE))&amp;(DBCS(VLOOKUP(B200,#REF!,10,FALSE))))</f>
        <v>#REF!</v>
      </c>
      <c r="F200" s="24" t="e">
        <f>IF(VLOOKUP(B200,#REF!,63,FALSE)="01","航空自衛隊第２補給処調達部長　村岡　良雄","航空自衛隊第２補給処調達部長代理調達管理課長　奥山　英樹")</f>
        <v>#REF!</v>
      </c>
      <c r="G200" s="25" t="e">
        <f>DATEVALUE(VLOOKUP(B200,#REF!,21,FALSE))</f>
        <v>#REF!</v>
      </c>
      <c r="H200" s="24" t="e">
        <f>VLOOKUP(B200,#REF!,18,FALSE)&amp;CHAR(10)&amp;(VLOOKUP(B200,#REF!,19,FALSE))</f>
        <v>#REF!</v>
      </c>
      <c r="I200" s="26" t="e">
        <f>VLOOKUP(H200,#REF!,2,FALSE)</f>
        <v>#REF!</v>
      </c>
      <c r="J200" s="11" t="e">
        <f>IF((VLOOKUP(B200,#REF!,68,FALSE)="55"),"一般競争入札","指名競争入札")</f>
        <v>#REF!</v>
      </c>
      <c r="K200" s="27" t="e">
        <f>IF(OR((VLOOKUP(B200,#REF!,66,FALSE)="1"),(VLOOKUP(B200,#REF!,8,FALSE)="1")),"非公開",(VLOOKUP(B200,#REF!,30,"FALSE")))</f>
        <v>#REF!</v>
      </c>
      <c r="L200" s="27" t="e">
        <f>VLOOKUP(B200,#REF!,29,FALSE)</f>
        <v>#REF!</v>
      </c>
      <c r="M200" s="28" t="e">
        <f>IF(OR((VLOOKUP(B200,#REF!,66,FALSE)="1"),(VLOOKUP(B200,#REF!,8,FALSE)="1")),"非公開",(ROUNDDOWN(L200/K200,3)))</f>
        <v>#REF!</v>
      </c>
      <c r="N200" s="13"/>
      <c r="O200" s="13"/>
      <c r="P200" s="13"/>
      <c r="Q200" s="14" t="s">
        <v>7</v>
      </c>
    </row>
    <row r="201" spans="1:17" ht="60" customHeight="1" x14ac:dyDescent="0.15">
      <c r="A201" s="22" t="e">
        <f>VLOOKUP(B201,#REF!,75,FALSE)</f>
        <v>#REF!</v>
      </c>
      <c r="B201" s="29"/>
      <c r="C201" s="23" t="e">
        <f>VLOOKUP(B201,#REF!,76,FALSE)</f>
        <v>#REF!</v>
      </c>
      <c r="D201" s="23" t="e">
        <f t="shared" si="3"/>
        <v>#REF!</v>
      </c>
      <c r="E201" s="24" t="e">
        <f>VLOOKUP(B201,#REF!,9,FALSE)&amp;CHAR(10)&amp;(DBCS(VLOOKUP(B201,#REF!,11,FALSE))&amp;(DBCS(VLOOKUP(B201,#REF!,10,FALSE))))</f>
        <v>#REF!</v>
      </c>
      <c r="F201" s="24" t="e">
        <f>IF(VLOOKUP(B201,#REF!,63,FALSE)="01","航空自衛隊第２補給処調達部長　村岡　良雄","航空自衛隊第２補給処調達部長代理調達管理課長　奥山　英樹")</f>
        <v>#REF!</v>
      </c>
      <c r="G201" s="25" t="e">
        <f>DATEVALUE(VLOOKUP(B201,#REF!,21,FALSE))</f>
        <v>#REF!</v>
      </c>
      <c r="H201" s="24" t="e">
        <f>VLOOKUP(B201,#REF!,18,FALSE)&amp;CHAR(10)&amp;(VLOOKUP(B201,#REF!,19,FALSE))</f>
        <v>#REF!</v>
      </c>
      <c r="I201" s="26" t="e">
        <f>VLOOKUP(H201,#REF!,2,FALSE)</f>
        <v>#REF!</v>
      </c>
      <c r="J201" s="11" t="e">
        <f>IF((VLOOKUP(B201,#REF!,68,FALSE)="55"),"一般競争入札","指名競争入札")</f>
        <v>#REF!</v>
      </c>
      <c r="K201" s="27" t="e">
        <f>IF(OR((VLOOKUP(B201,#REF!,66,FALSE)="1"),(VLOOKUP(B201,#REF!,8,FALSE)="1")),"非公開",(VLOOKUP(B201,#REF!,30,"FALSE")))</f>
        <v>#REF!</v>
      </c>
      <c r="L201" s="27" t="e">
        <f>VLOOKUP(B201,#REF!,29,FALSE)</f>
        <v>#REF!</v>
      </c>
      <c r="M201" s="28" t="e">
        <f>IF(OR((VLOOKUP(B201,#REF!,66,FALSE)="1"),(VLOOKUP(B201,#REF!,8,FALSE)="1")),"非公開",(ROUNDDOWN(L201/K201,3)))</f>
        <v>#REF!</v>
      </c>
      <c r="N201" s="13"/>
      <c r="O201" s="13"/>
      <c r="P201" s="13"/>
      <c r="Q201" s="14" t="s">
        <v>7</v>
      </c>
    </row>
    <row r="202" spans="1:17" ht="60" customHeight="1" x14ac:dyDescent="0.15">
      <c r="A202" s="22" t="e">
        <f>VLOOKUP(B202,#REF!,75,FALSE)</f>
        <v>#REF!</v>
      </c>
      <c r="B202" s="29"/>
      <c r="C202" s="23" t="e">
        <f>VLOOKUP(B202,#REF!,76,FALSE)</f>
        <v>#REF!</v>
      </c>
      <c r="D202" s="23" t="e">
        <f t="shared" si="3"/>
        <v>#REF!</v>
      </c>
      <c r="E202" s="24" t="e">
        <f>VLOOKUP(B202,#REF!,9,FALSE)&amp;CHAR(10)&amp;(DBCS(VLOOKUP(B202,#REF!,11,FALSE))&amp;(DBCS(VLOOKUP(B202,#REF!,10,FALSE))))</f>
        <v>#REF!</v>
      </c>
      <c r="F202" s="24" t="e">
        <f>IF(VLOOKUP(B202,#REF!,63,FALSE)="01","航空自衛隊第２補給処調達部長　村岡　良雄","航空自衛隊第２補給処調達部長代理調達管理課長　奥山　英樹")</f>
        <v>#REF!</v>
      </c>
      <c r="G202" s="25" t="e">
        <f>DATEVALUE(VLOOKUP(B202,#REF!,21,FALSE))</f>
        <v>#REF!</v>
      </c>
      <c r="H202" s="24" t="e">
        <f>VLOOKUP(B202,#REF!,18,FALSE)&amp;CHAR(10)&amp;(VLOOKUP(B202,#REF!,19,FALSE))</f>
        <v>#REF!</v>
      </c>
      <c r="I202" s="26" t="e">
        <f>VLOOKUP(H202,#REF!,2,FALSE)</f>
        <v>#REF!</v>
      </c>
      <c r="J202" s="11" t="e">
        <f>IF((VLOOKUP(B202,#REF!,68,FALSE)="55"),"一般競争入札","指名競争入札")</f>
        <v>#REF!</v>
      </c>
      <c r="K202" s="27" t="e">
        <f>IF(OR((VLOOKUP(B202,#REF!,66,FALSE)="1"),(VLOOKUP(B202,#REF!,8,FALSE)="1")),"非公開",(VLOOKUP(B202,#REF!,30,"FALSE")))</f>
        <v>#REF!</v>
      </c>
      <c r="L202" s="27" t="e">
        <f>VLOOKUP(B202,#REF!,29,FALSE)</f>
        <v>#REF!</v>
      </c>
      <c r="M202" s="28" t="e">
        <f>IF(OR((VLOOKUP(B202,#REF!,66,FALSE)="1"),(VLOOKUP(B202,#REF!,8,FALSE)="1")),"非公開",(ROUNDDOWN(L202/K202,3)))</f>
        <v>#REF!</v>
      </c>
      <c r="N202" s="13"/>
      <c r="O202" s="13"/>
      <c r="P202" s="13"/>
      <c r="Q202" s="14" t="s">
        <v>7</v>
      </c>
    </row>
    <row r="203" spans="1:17" ht="60" customHeight="1" x14ac:dyDescent="0.15">
      <c r="A203" s="22" t="e">
        <f>VLOOKUP(B203,#REF!,75,FALSE)</f>
        <v>#REF!</v>
      </c>
      <c r="B203" s="29"/>
      <c r="C203" s="23" t="e">
        <f>VLOOKUP(B203,#REF!,76,FALSE)</f>
        <v>#REF!</v>
      </c>
      <c r="D203" s="23" t="e">
        <f t="shared" si="3"/>
        <v>#REF!</v>
      </c>
      <c r="E203" s="24" t="e">
        <f>VLOOKUP(B203,#REF!,9,FALSE)&amp;CHAR(10)&amp;(DBCS(VLOOKUP(B203,#REF!,11,FALSE))&amp;(DBCS(VLOOKUP(B203,#REF!,10,FALSE))))</f>
        <v>#REF!</v>
      </c>
      <c r="F203" s="24" t="e">
        <f>IF(VLOOKUP(B203,#REF!,63,FALSE)="01","航空自衛隊第２補給処調達部長　村岡　良雄","航空自衛隊第２補給処調達部長代理調達管理課長　奥山　英樹")</f>
        <v>#REF!</v>
      </c>
      <c r="G203" s="25" t="e">
        <f>DATEVALUE(VLOOKUP(B203,#REF!,21,FALSE))</f>
        <v>#REF!</v>
      </c>
      <c r="H203" s="24" t="e">
        <f>VLOOKUP(B203,#REF!,18,FALSE)&amp;CHAR(10)&amp;(VLOOKUP(B203,#REF!,19,FALSE))</f>
        <v>#REF!</v>
      </c>
      <c r="I203" s="26" t="e">
        <f>VLOOKUP(H203,#REF!,2,FALSE)</f>
        <v>#REF!</v>
      </c>
      <c r="J203" s="11" t="e">
        <f>IF((VLOOKUP(B203,#REF!,68,FALSE)="55"),"一般競争入札","指名競争入札")</f>
        <v>#REF!</v>
      </c>
      <c r="K203" s="27" t="e">
        <f>IF(OR((VLOOKUP(B203,#REF!,66,FALSE)="1"),(VLOOKUP(B203,#REF!,8,FALSE)="1")),"非公開",(VLOOKUP(B203,#REF!,30,"FALSE")))</f>
        <v>#REF!</v>
      </c>
      <c r="L203" s="27" t="e">
        <f>VLOOKUP(B203,#REF!,29,FALSE)</f>
        <v>#REF!</v>
      </c>
      <c r="M203" s="28" t="e">
        <f>IF(OR((VLOOKUP(B203,#REF!,66,FALSE)="1"),(VLOOKUP(B203,#REF!,8,FALSE)="1")),"非公開",(ROUNDDOWN(L203/K203,3)))</f>
        <v>#REF!</v>
      </c>
      <c r="N203" s="13"/>
      <c r="O203" s="13"/>
      <c r="P203" s="13"/>
      <c r="Q203" s="14" t="s">
        <v>7</v>
      </c>
    </row>
    <row r="204" spans="1:17" ht="60" customHeight="1" x14ac:dyDescent="0.15">
      <c r="A204" s="22" t="e">
        <f>VLOOKUP(B204,#REF!,75,FALSE)</f>
        <v>#REF!</v>
      </c>
      <c r="B204" s="29"/>
      <c r="C204" s="23" t="e">
        <f>VLOOKUP(B204,#REF!,76,FALSE)</f>
        <v>#REF!</v>
      </c>
      <c r="D204" s="23" t="e">
        <f t="shared" si="3"/>
        <v>#REF!</v>
      </c>
      <c r="E204" s="24" t="e">
        <f>VLOOKUP(B204,#REF!,9,FALSE)&amp;CHAR(10)&amp;(DBCS(VLOOKUP(B204,#REF!,11,FALSE))&amp;(DBCS(VLOOKUP(B204,#REF!,10,FALSE))))</f>
        <v>#REF!</v>
      </c>
      <c r="F204" s="24" t="e">
        <f>IF(VLOOKUP(B204,#REF!,63,FALSE)="01","航空自衛隊第２補給処調達部長　村岡　良雄","航空自衛隊第２補給処調達部長代理調達管理課長　奥山　英樹")</f>
        <v>#REF!</v>
      </c>
      <c r="G204" s="25" t="e">
        <f>DATEVALUE(VLOOKUP(B204,#REF!,21,FALSE))</f>
        <v>#REF!</v>
      </c>
      <c r="H204" s="24" t="e">
        <f>VLOOKUP(B204,#REF!,18,FALSE)&amp;CHAR(10)&amp;(VLOOKUP(B204,#REF!,19,FALSE))</f>
        <v>#REF!</v>
      </c>
      <c r="I204" s="26" t="e">
        <f>VLOOKUP(H204,#REF!,2,FALSE)</f>
        <v>#REF!</v>
      </c>
      <c r="J204" s="11" t="e">
        <f>IF((VLOOKUP(B204,#REF!,68,FALSE)="55"),"一般競争入札","指名競争入札")</f>
        <v>#REF!</v>
      </c>
      <c r="K204" s="27" t="e">
        <f>IF(OR((VLOOKUP(B204,#REF!,66,FALSE)="1"),(VLOOKUP(B204,#REF!,8,FALSE)="1")),"非公開",(VLOOKUP(B204,#REF!,30,"FALSE")))</f>
        <v>#REF!</v>
      </c>
      <c r="L204" s="27" t="e">
        <f>VLOOKUP(B204,#REF!,29,FALSE)</f>
        <v>#REF!</v>
      </c>
      <c r="M204" s="28" t="e">
        <f>IF(OR((VLOOKUP(B204,#REF!,66,FALSE)="1"),(VLOOKUP(B204,#REF!,8,FALSE)="1")),"非公開",(ROUNDDOWN(L204/K204,3)))</f>
        <v>#REF!</v>
      </c>
      <c r="N204" s="13"/>
      <c r="O204" s="13"/>
      <c r="P204" s="13"/>
      <c r="Q204" s="14" t="s">
        <v>7</v>
      </c>
    </row>
    <row r="205" spans="1:17" ht="60" customHeight="1" x14ac:dyDescent="0.15">
      <c r="A205" s="22" t="e">
        <f>VLOOKUP(B205,#REF!,75,FALSE)</f>
        <v>#REF!</v>
      </c>
      <c r="B205" s="29"/>
      <c r="C205" s="23" t="e">
        <f>VLOOKUP(B205,#REF!,76,FALSE)</f>
        <v>#REF!</v>
      </c>
      <c r="D205" s="23" t="e">
        <f t="shared" si="3"/>
        <v>#REF!</v>
      </c>
      <c r="E205" s="24" t="e">
        <f>VLOOKUP(B205,#REF!,9,FALSE)&amp;CHAR(10)&amp;(DBCS(VLOOKUP(B205,#REF!,11,FALSE))&amp;(DBCS(VLOOKUP(B205,#REF!,10,FALSE))))</f>
        <v>#REF!</v>
      </c>
      <c r="F205" s="24" t="e">
        <f>IF(VLOOKUP(B205,#REF!,63,FALSE)="01","航空自衛隊第２補給処調達部長　村岡　良雄","航空自衛隊第２補給処調達部長代理調達管理課長　奥山　英樹")</f>
        <v>#REF!</v>
      </c>
      <c r="G205" s="25" t="e">
        <f>DATEVALUE(VLOOKUP(B205,#REF!,21,FALSE))</f>
        <v>#REF!</v>
      </c>
      <c r="H205" s="24" t="e">
        <f>VLOOKUP(B205,#REF!,18,FALSE)&amp;CHAR(10)&amp;(VLOOKUP(B205,#REF!,19,FALSE))</f>
        <v>#REF!</v>
      </c>
      <c r="I205" s="26" t="e">
        <f>VLOOKUP(H205,#REF!,2,FALSE)</f>
        <v>#REF!</v>
      </c>
      <c r="J205" s="11" t="e">
        <f>IF((VLOOKUP(B205,#REF!,68,FALSE)="55"),"一般競争入札","指名競争入札")</f>
        <v>#REF!</v>
      </c>
      <c r="K205" s="27" t="e">
        <f>IF(OR((VLOOKUP(B205,#REF!,66,FALSE)="1"),(VLOOKUP(B205,#REF!,8,FALSE)="1")),"非公開",(VLOOKUP(B205,#REF!,30,"FALSE")))</f>
        <v>#REF!</v>
      </c>
      <c r="L205" s="27" t="e">
        <f>VLOOKUP(B205,#REF!,29,FALSE)</f>
        <v>#REF!</v>
      </c>
      <c r="M205" s="28" t="e">
        <f>IF(OR((VLOOKUP(B205,#REF!,66,FALSE)="1"),(VLOOKUP(B205,#REF!,8,FALSE)="1")),"非公開",(ROUNDDOWN(L205/K205,3)))</f>
        <v>#REF!</v>
      </c>
      <c r="N205" s="13"/>
      <c r="O205" s="13"/>
      <c r="P205" s="13"/>
      <c r="Q205" s="14" t="s">
        <v>7</v>
      </c>
    </row>
    <row r="206" spans="1:17" ht="60" customHeight="1" x14ac:dyDescent="0.15">
      <c r="A206" s="22" t="e">
        <f>VLOOKUP(B206,#REF!,75,FALSE)</f>
        <v>#REF!</v>
      </c>
      <c r="B206" s="29"/>
      <c r="C206" s="23" t="e">
        <f>VLOOKUP(B206,#REF!,76,FALSE)</f>
        <v>#REF!</v>
      </c>
      <c r="D206" s="23" t="e">
        <f t="shared" si="3"/>
        <v>#REF!</v>
      </c>
      <c r="E206" s="24" t="e">
        <f>VLOOKUP(B206,#REF!,9,FALSE)&amp;CHAR(10)&amp;(DBCS(VLOOKUP(B206,#REF!,11,FALSE))&amp;(DBCS(VLOOKUP(B206,#REF!,10,FALSE))))</f>
        <v>#REF!</v>
      </c>
      <c r="F206" s="24" t="e">
        <f>IF(VLOOKUP(B206,#REF!,63,FALSE)="01","航空自衛隊第２補給処調達部長　村岡　良雄","航空自衛隊第２補給処調達部長代理調達管理課長　奥山　英樹")</f>
        <v>#REF!</v>
      </c>
      <c r="G206" s="25" t="e">
        <f>DATEVALUE(VLOOKUP(B206,#REF!,21,FALSE))</f>
        <v>#REF!</v>
      </c>
      <c r="H206" s="24" t="e">
        <f>VLOOKUP(B206,#REF!,18,FALSE)&amp;CHAR(10)&amp;(VLOOKUP(B206,#REF!,19,FALSE))</f>
        <v>#REF!</v>
      </c>
      <c r="I206" s="26" t="e">
        <f>VLOOKUP(H206,#REF!,2,FALSE)</f>
        <v>#REF!</v>
      </c>
      <c r="J206" s="11" t="e">
        <f>IF((VLOOKUP(B206,#REF!,68,FALSE)="55"),"一般競争入札","指名競争入札")</f>
        <v>#REF!</v>
      </c>
      <c r="K206" s="27" t="e">
        <f>IF(OR((VLOOKUP(B206,#REF!,66,FALSE)="1"),(VLOOKUP(B206,#REF!,8,FALSE)="1")),"非公開",(VLOOKUP(B206,#REF!,30,"FALSE")))</f>
        <v>#REF!</v>
      </c>
      <c r="L206" s="27" t="e">
        <f>VLOOKUP(B206,#REF!,29,FALSE)</f>
        <v>#REF!</v>
      </c>
      <c r="M206" s="28" t="e">
        <f>IF(OR((VLOOKUP(B206,#REF!,66,FALSE)="1"),(VLOOKUP(B206,#REF!,8,FALSE)="1")),"非公開",(ROUNDDOWN(L206/K206,3)))</f>
        <v>#REF!</v>
      </c>
      <c r="N206" s="13"/>
      <c r="O206" s="13"/>
      <c r="P206" s="13"/>
      <c r="Q206" s="14" t="s">
        <v>7</v>
      </c>
    </row>
    <row r="207" spans="1:17" ht="60" customHeight="1" x14ac:dyDescent="0.15">
      <c r="A207" s="22" t="e">
        <f>VLOOKUP(B207,#REF!,75,FALSE)</f>
        <v>#REF!</v>
      </c>
      <c r="B207" s="29"/>
      <c r="C207" s="23" t="e">
        <f>VLOOKUP(B207,#REF!,76,FALSE)</f>
        <v>#REF!</v>
      </c>
      <c r="D207" s="23" t="e">
        <f t="shared" si="3"/>
        <v>#REF!</v>
      </c>
      <c r="E207" s="24" t="e">
        <f>VLOOKUP(B207,#REF!,9,FALSE)&amp;CHAR(10)&amp;(DBCS(VLOOKUP(B207,#REF!,11,FALSE))&amp;(DBCS(VLOOKUP(B207,#REF!,10,FALSE))))</f>
        <v>#REF!</v>
      </c>
      <c r="F207" s="24" t="e">
        <f>IF(VLOOKUP(B207,#REF!,63,FALSE)="01","航空自衛隊第２補給処調達部長　村岡　良雄","航空自衛隊第２補給処調達部長代理調達管理課長　奥山　英樹")</f>
        <v>#REF!</v>
      </c>
      <c r="G207" s="25" t="e">
        <f>DATEVALUE(VLOOKUP(B207,#REF!,21,FALSE))</f>
        <v>#REF!</v>
      </c>
      <c r="H207" s="24" t="e">
        <f>VLOOKUP(B207,#REF!,18,FALSE)&amp;CHAR(10)&amp;(VLOOKUP(B207,#REF!,19,FALSE))</f>
        <v>#REF!</v>
      </c>
      <c r="I207" s="26" t="e">
        <f>VLOOKUP(H207,#REF!,2,FALSE)</f>
        <v>#REF!</v>
      </c>
      <c r="J207" s="11" t="e">
        <f>IF((VLOOKUP(B207,#REF!,68,FALSE)="55"),"一般競争入札","指名競争入札")</f>
        <v>#REF!</v>
      </c>
      <c r="K207" s="27" t="e">
        <f>IF(OR((VLOOKUP(B207,#REF!,66,FALSE)="1"),(VLOOKUP(B207,#REF!,8,FALSE)="1")),"非公開",(VLOOKUP(B207,#REF!,30,"FALSE")))</f>
        <v>#REF!</v>
      </c>
      <c r="L207" s="27" t="e">
        <f>VLOOKUP(B207,#REF!,29,FALSE)</f>
        <v>#REF!</v>
      </c>
      <c r="M207" s="28" t="e">
        <f>IF(OR((VLOOKUP(B207,#REF!,66,FALSE)="1"),(VLOOKUP(B207,#REF!,8,FALSE)="1")),"非公開",(ROUNDDOWN(L207/K207,3)))</f>
        <v>#REF!</v>
      </c>
      <c r="N207" s="13"/>
      <c r="O207" s="13"/>
      <c r="P207" s="13"/>
      <c r="Q207" s="14" t="s">
        <v>7</v>
      </c>
    </row>
    <row r="208" spans="1:17" ht="60" customHeight="1" x14ac:dyDescent="0.15">
      <c r="A208" s="22" t="e">
        <f>VLOOKUP(B208,#REF!,75,FALSE)</f>
        <v>#REF!</v>
      </c>
      <c r="B208" s="29"/>
      <c r="C208" s="23" t="e">
        <f>VLOOKUP(B208,#REF!,76,FALSE)</f>
        <v>#REF!</v>
      </c>
      <c r="D208" s="23" t="e">
        <f t="shared" si="3"/>
        <v>#REF!</v>
      </c>
      <c r="E208" s="24" t="e">
        <f>VLOOKUP(B208,#REF!,9,FALSE)&amp;CHAR(10)&amp;(DBCS(VLOOKUP(B208,#REF!,11,FALSE))&amp;(DBCS(VLOOKUP(B208,#REF!,10,FALSE))))</f>
        <v>#REF!</v>
      </c>
      <c r="F208" s="24" t="e">
        <f>IF(VLOOKUP(B208,#REF!,63,FALSE)="01","航空自衛隊第２補給処調達部長　村岡　良雄","航空自衛隊第２補給処調達部長代理調達管理課長　奥山　英樹")</f>
        <v>#REF!</v>
      </c>
      <c r="G208" s="25" t="e">
        <f>DATEVALUE(VLOOKUP(B208,#REF!,21,FALSE))</f>
        <v>#REF!</v>
      </c>
      <c r="H208" s="24" t="e">
        <f>VLOOKUP(B208,#REF!,18,FALSE)&amp;CHAR(10)&amp;(VLOOKUP(B208,#REF!,19,FALSE))</f>
        <v>#REF!</v>
      </c>
      <c r="I208" s="26" t="e">
        <f>VLOOKUP(H208,#REF!,2,FALSE)</f>
        <v>#REF!</v>
      </c>
      <c r="J208" s="11" t="e">
        <f>IF((VLOOKUP(B208,#REF!,68,FALSE)="55"),"一般競争入札","指名競争入札")</f>
        <v>#REF!</v>
      </c>
      <c r="K208" s="27" t="e">
        <f>IF(OR((VLOOKUP(B208,#REF!,66,FALSE)="1"),(VLOOKUP(B208,#REF!,8,FALSE)="1")),"非公開",(VLOOKUP(B208,#REF!,30,"FALSE")))</f>
        <v>#REF!</v>
      </c>
      <c r="L208" s="27" t="e">
        <f>VLOOKUP(B208,#REF!,29,FALSE)</f>
        <v>#REF!</v>
      </c>
      <c r="M208" s="28" t="e">
        <f>IF(OR((VLOOKUP(B208,#REF!,66,FALSE)="1"),(VLOOKUP(B208,#REF!,8,FALSE)="1")),"非公開",(ROUNDDOWN(L208/K208,3)))</f>
        <v>#REF!</v>
      </c>
      <c r="N208" s="13"/>
      <c r="O208" s="13"/>
      <c r="P208" s="13"/>
      <c r="Q208" s="14" t="s">
        <v>7</v>
      </c>
    </row>
    <row r="209" spans="1:17" ht="60" customHeight="1" x14ac:dyDescent="0.15">
      <c r="A209" s="22" t="e">
        <f>VLOOKUP(B209,#REF!,75,FALSE)</f>
        <v>#REF!</v>
      </c>
      <c r="B209" s="29"/>
      <c r="C209" s="23" t="e">
        <f>VLOOKUP(B209,#REF!,76,FALSE)</f>
        <v>#REF!</v>
      </c>
      <c r="D209" s="23" t="e">
        <f t="shared" si="3"/>
        <v>#REF!</v>
      </c>
      <c r="E209" s="24" t="e">
        <f>VLOOKUP(B209,#REF!,9,FALSE)&amp;CHAR(10)&amp;(DBCS(VLOOKUP(B209,#REF!,11,FALSE))&amp;(DBCS(VLOOKUP(B209,#REF!,10,FALSE))))</f>
        <v>#REF!</v>
      </c>
      <c r="F209" s="24" t="e">
        <f>IF(VLOOKUP(B209,#REF!,63,FALSE)="01","航空自衛隊第２補給処調達部長　村岡　良雄","航空自衛隊第２補給処調達部長代理調達管理課長　奥山　英樹")</f>
        <v>#REF!</v>
      </c>
      <c r="G209" s="25" t="e">
        <f>DATEVALUE(VLOOKUP(B209,#REF!,21,FALSE))</f>
        <v>#REF!</v>
      </c>
      <c r="H209" s="24" t="e">
        <f>VLOOKUP(B209,#REF!,18,FALSE)&amp;CHAR(10)&amp;(VLOOKUP(B209,#REF!,19,FALSE))</f>
        <v>#REF!</v>
      </c>
      <c r="I209" s="26" t="e">
        <f>VLOOKUP(H209,#REF!,2,FALSE)</f>
        <v>#REF!</v>
      </c>
      <c r="J209" s="11" t="e">
        <f>IF((VLOOKUP(B209,#REF!,68,FALSE)="55"),"一般競争入札","指名競争入札")</f>
        <v>#REF!</v>
      </c>
      <c r="K209" s="27" t="e">
        <f>IF(OR((VLOOKUP(B209,#REF!,66,FALSE)="1"),(VLOOKUP(B209,#REF!,8,FALSE)="1")),"非公開",(VLOOKUP(B209,#REF!,30,"FALSE")))</f>
        <v>#REF!</v>
      </c>
      <c r="L209" s="27" t="e">
        <f>VLOOKUP(B209,#REF!,29,FALSE)</f>
        <v>#REF!</v>
      </c>
      <c r="M209" s="28" t="e">
        <f>IF(OR((VLOOKUP(B209,#REF!,66,FALSE)="1"),(VLOOKUP(B209,#REF!,8,FALSE)="1")),"非公開",(ROUNDDOWN(L209/K209,3)))</f>
        <v>#REF!</v>
      </c>
      <c r="N209" s="13"/>
      <c r="O209" s="13"/>
      <c r="P209" s="13"/>
      <c r="Q209" s="14" t="s">
        <v>7</v>
      </c>
    </row>
    <row r="210" spans="1:17" ht="60" customHeight="1" x14ac:dyDescent="0.15">
      <c r="A210" s="22" t="e">
        <f>VLOOKUP(B210,#REF!,75,FALSE)</f>
        <v>#REF!</v>
      </c>
      <c r="B210" s="29"/>
      <c r="C210" s="23" t="e">
        <f>VLOOKUP(B210,#REF!,76,FALSE)</f>
        <v>#REF!</v>
      </c>
      <c r="D210" s="23" t="e">
        <f t="shared" si="3"/>
        <v>#REF!</v>
      </c>
      <c r="E210" s="24" t="e">
        <f>VLOOKUP(B210,#REF!,9,FALSE)&amp;CHAR(10)&amp;(DBCS(VLOOKUP(B210,#REF!,11,FALSE))&amp;(DBCS(VLOOKUP(B210,#REF!,10,FALSE))))</f>
        <v>#REF!</v>
      </c>
      <c r="F210" s="24" t="e">
        <f>IF(VLOOKUP(B210,#REF!,63,FALSE)="01","航空自衛隊第２補給処調達部長　村岡　良雄","航空自衛隊第２補給処調達部長代理調達管理課長　奥山　英樹")</f>
        <v>#REF!</v>
      </c>
      <c r="G210" s="25" t="e">
        <f>DATEVALUE(VLOOKUP(B210,#REF!,21,FALSE))</f>
        <v>#REF!</v>
      </c>
      <c r="H210" s="24" t="e">
        <f>VLOOKUP(B210,#REF!,18,FALSE)&amp;CHAR(10)&amp;(VLOOKUP(B210,#REF!,19,FALSE))</f>
        <v>#REF!</v>
      </c>
      <c r="I210" s="26" t="e">
        <f>VLOOKUP(H210,#REF!,2,FALSE)</f>
        <v>#REF!</v>
      </c>
      <c r="J210" s="11" t="e">
        <f>IF((VLOOKUP(B210,#REF!,68,FALSE)="55"),"一般競争入札","指名競争入札")</f>
        <v>#REF!</v>
      </c>
      <c r="K210" s="27" t="e">
        <f>IF(OR((VLOOKUP(B210,#REF!,66,FALSE)="1"),(VLOOKUP(B210,#REF!,8,FALSE)="1")),"非公開",(VLOOKUP(B210,#REF!,30,"FALSE")))</f>
        <v>#REF!</v>
      </c>
      <c r="L210" s="27" t="e">
        <f>VLOOKUP(B210,#REF!,29,FALSE)</f>
        <v>#REF!</v>
      </c>
      <c r="M210" s="28" t="e">
        <f>IF(OR((VLOOKUP(B210,#REF!,66,FALSE)="1"),(VLOOKUP(B210,#REF!,8,FALSE)="1")),"非公開",(ROUNDDOWN(L210/K210,3)))</f>
        <v>#REF!</v>
      </c>
      <c r="N210" s="13"/>
      <c r="O210" s="13"/>
      <c r="P210" s="13"/>
      <c r="Q210" s="14" t="s">
        <v>7</v>
      </c>
    </row>
    <row r="211" spans="1:17" ht="60" customHeight="1" x14ac:dyDescent="0.15">
      <c r="A211" s="22" t="e">
        <f>VLOOKUP(B211,#REF!,75,FALSE)</f>
        <v>#REF!</v>
      </c>
      <c r="B211" s="29"/>
      <c r="C211" s="23" t="e">
        <f>VLOOKUP(B211,#REF!,76,FALSE)</f>
        <v>#REF!</v>
      </c>
      <c r="D211" s="23" t="e">
        <f t="shared" si="3"/>
        <v>#REF!</v>
      </c>
      <c r="E211" s="24" t="e">
        <f>VLOOKUP(B211,#REF!,9,FALSE)&amp;CHAR(10)&amp;(DBCS(VLOOKUP(B211,#REF!,11,FALSE))&amp;(DBCS(VLOOKUP(B211,#REF!,10,FALSE))))</f>
        <v>#REF!</v>
      </c>
      <c r="F211" s="24" t="e">
        <f>IF(VLOOKUP(B211,#REF!,63,FALSE)="01","航空自衛隊第２補給処調達部長　村岡　良雄","航空自衛隊第２補給処調達部長代理調達管理課長　奥山　英樹")</f>
        <v>#REF!</v>
      </c>
      <c r="G211" s="25" t="e">
        <f>DATEVALUE(VLOOKUP(B211,#REF!,21,FALSE))</f>
        <v>#REF!</v>
      </c>
      <c r="H211" s="24" t="e">
        <f>VLOOKUP(B211,#REF!,18,FALSE)&amp;CHAR(10)&amp;(VLOOKUP(B211,#REF!,19,FALSE))</f>
        <v>#REF!</v>
      </c>
      <c r="I211" s="26" t="e">
        <f>VLOOKUP(H211,#REF!,2,FALSE)</f>
        <v>#REF!</v>
      </c>
      <c r="J211" s="11" t="e">
        <f>IF((VLOOKUP(B211,#REF!,68,FALSE)="55"),"一般競争入札","指名競争入札")</f>
        <v>#REF!</v>
      </c>
      <c r="K211" s="27" t="e">
        <f>IF(OR((VLOOKUP(B211,#REF!,66,FALSE)="1"),(VLOOKUP(B211,#REF!,8,FALSE)="1")),"非公開",(VLOOKUP(B211,#REF!,30,"FALSE")))</f>
        <v>#REF!</v>
      </c>
      <c r="L211" s="27" t="e">
        <f>VLOOKUP(B211,#REF!,29,FALSE)</f>
        <v>#REF!</v>
      </c>
      <c r="M211" s="28" t="e">
        <f>IF(OR((VLOOKUP(B211,#REF!,66,FALSE)="1"),(VLOOKUP(B211,#REF!,8,FALSE)="1")),"非公開",(ROUNDDOWN(L211/K211,3)))</f>
        <v>#REF!</v>
      </c>
      <c r="N211" s="13"/>
      <c r="O211" s="13"/>
      <c r="P211" s="13"/>
      <c r="Q211" s="14" t="s">
        <v>7</v>
      </c>
    </row>
    <row r="212" spans="1:17" ht="60" customHeight="1" x14ac:dyDescent="0.15">
      <c r="A212" s="22" t="e">
        <f>VLOOKUP(B212,#REF!,75,FALSE)</f>
        <v>#REF!</v>
      </c>
      <c r="B212" s="29"/>
      <c r="C212" s="23" t="e">
        <f>VLOOKUP(B212,#REF!,76,FALSE)</f>
        <v>#REF!</v>
      </c>
      <c r="D212" s="23" t="e">
        <f t="shared" si="3"/>
        <v>#REF!</v>
      </c>
      <c r="E212" s="24" t="e">
        <f>VLOOKUP(B212,#REF!,9,FALSE)&amp;CHAR(10)&amp;(DBCS(VLOOKUP(B212,#REF!,11,FALSE))&amp;(DBCS(VLOOKUP(B212,#REF!,10,FALSE))))</f>
        <v>#REF!</v>
      </c>
      <c r="F212" s="24" t="e">
        <f>IF(VLOOKUP(B212,#REF!,63,FALSE)="01","航空自衛隊第２補給処調達部長　村岡　良雄","航空自衛隊第２補給処調達部長代理調達管理課長　奥山　英樹")</f>
        <v>#REF!</v>
      </c>
      <c r="G212" s="25" t="e">
        <f>DATEVALUE(VLOOKUP(B212,#REF!,21,FALSE))</f>
        <v>#REF!</v>
      </c>
      <c r="H212" s="24" t="e">
        <f>VLOOKUP(B212,#REF!,18,FALSE)&amp;CHAR(10)&amp;(VLOOKUP(B212,#REF!,19,FALSE))</f>
        <v>#REF!</v>
      </c>
      <c r="I212" s="26" t="e">
        <f>VLOOKUP(H212,#REF!,2,FALSE)</f>
        <v>#REF!</v>
      </c>
      <c r="J212" s="11" t="e">
        <f>IF((VLOOKUP(B212,#REF!,68,FALSE)="55"),"一般競争入札","指名競争入札")</f>
        <v>#REF!</v>
      </c>
      <c r="K212" s="27" t="e">
        <f>IF(OR((VLOOKUP(B212,#REF!,66,FALSE)="1"),(VLOOKUP(B212,#REF!,8,FALSE)="1")),"非公開",(VLOOKUP(B212,#REF!,30,"FALSE")))</f>
        <v>#REF!</v>
      </c>
      <c r="L212" s="27" t="e">
        <f>VLOOKUP(B212,#REF!,29,FALSE)</f>
        <v>#REF!</v>
      </c>
      <c r="M212" s="28" t="e">
        <f>IF(OR((VLOOKUP(B212,#REF!,66,FALSE)="1"),(VLOOKUP(B212,#REF!,8,FALSE)="1")),"非公開",(ROUNDDOWN(L212/K212,3)))</f>
        <v>#REF!</v>
      </c>
      <c r="N212" s="13"/>
      <c r="O212" s="13"/>
      <c r="P212" s="13"/>
      <c r="Q212" s="14" t="s">
        <v>7</v>
      </c>
    </row>
    <row r="213" spans="1:17" ht="60" customHeight="1" x14ac:dyDescent="0.15">
      <c r="A213" s="22" t="e">
        <f>VLOOKUP(B213,#REF!,75,FALSE)</f>
        <v>#REF!</v>
      </c>
      <c r="B213" s="29"/>
      <c r="C213" s="23" t="e">
        <f>VLOOKUP(B213,#REF!,76,FALSE)</f>
        <v>#REF!</v>
      </c>
      <c r="D213" s="23" t="e">
        <f t="shared" si="3"/>
        <v>#REF!</v>
      </c>
      <c r="E213" s="24" t="e">
        <f>VLOOKUP(B213,#REF!,9,FALSE)&amp;CHAR(10)&amp;(DBCS(VLOOKUP(B213,#REF!,11,FALSE))&amp;(DBCS(VLOOKUP(B213,#REF!,10,FALSE))))</f>
        <v>#REF!</v>
      </c>
      <c r="F213" s="24" t="e">
        <f>IF(VLOOKUP(B213,#REF!,63,FALSE)="01","航空自衛隊第２補給処調達部長　村岡　良雄","航空自衛隊第２補給処調達部長代理調達管理課長　奥山　英樹")</f>
        <v>#REF!</v>
      </c>
      <c r="G213" s="25" t="e">
        <f>DATEVALUE(VLOOKUP(B213,#REF!,21,FALSE))</f>
        <v>#REF!</v>
      </c>
      <c r="H213" s="24" t="e">
        <f>VLOOKUP(B213,#REF!,18,FALSE)&amp;CHAR(10)&amp;(VLOOKUP(B213,#REF!,19,FALSE))</f>
        <v>#REF!</v>
      </c>
      <c r="I213" s="26" t="e">
        <f>VLOOKUP(H213,#REF!,2,FALSE)</f>
        <v>#REF!</v>
      </c>
      <c r="J213" s="11" t="e">
        <f>IF((VLOOKUP(B213,#REF!,68,FALSE)="55"),"一般競争入札","指名競争入札")</f>
        <v>#REF!</v>
      </c>
      <c r="K213" s="27" t="e">
        <f>IF(OR((VLOOKUP(B213,#REF!,66,FALSE)="1"),(VLOOKUP(B213,#REF!,8,FALSE)="1")),"非公開",(VLOOKUP(B213,#REF!,30,"FALSE")))</f>
        <v>#REF!</v>
      </c>
      <c r="L213" s="27" t="e">
        <f>VLOOKUP(B213,#REF!,29,FALSE)</f>
        <v>#REF!</v>
      </c>
      <c r="M213" s="28" t="e">
        <f>IF(OR((VLOOKUP(B213,#REF!,66,FALSE)="1"),(VLOOKUP(B213,#REF!,8,FALSE)="1")),"非公開",(ROUNDDOWN(L213/K213,3)))</f>
        <v>#REF!</v>
      </c>
      <c r="N213" s="13"/>
      <c r="O213" s="13"/>
      <c r="P213" s="13"/>
      <c r="Q213" s="14" t="s">
        <v>7</v>
      </c>
    </row>
    <row r="214" spans="1:17" ht="60" customHeight="1" x14ac:dyDescent="0.15">
      <c r="A214" s="22" t="e">
        <f>VLOOKUP(B214,#REF!,75,FALSE)</f>
        <v>#REF!</v>
      </c>
      <c r="B214" s="29"/>
      <c r="C214" s="23" t="e">
        <f>VLOOKUP(B214,#REF!,76,FALSE)</f>
        <v>#REF!</v>
      </c>
      <c r="D214" s="23" t="e">
        <f t="shared" si="3"/>
        <v>#REF!</v>
      </c>
      <c r="E214" s="24" t="e">
        <f>VLOOKUP(B214,#REF!,9,FALSE)&amp;CHAR(10)&amp;(DBCS(VLOOKUP(B214,#REF!,11,FALSE))&amp;(DBCS(VLOOKUP(B214,#REF!,10,FALSE))))</f>
        <v>#REF!</v>
      </c>
      <c r="F214" s="24" t="e">
        <f>IF(VLOOKUP(B214,#REF!,63,FALSE)="01","航空自衛隊第２補給処調達部長　村岡　良雄","航空自衛隊第２補給処調達部長代理調達管理課長　奥山　英樹")</f>
        <v>#REF!</v>
      </c>
      <c r="G214" s="25" t="e">
        <f>DATEVALUE(VLOOKUP(B214,#REF!,21,FALSE))</f>
        <v>#REF!</v>
      </c>
      <c r="H214" s="24" t="e">
        <f>VLOOKUP(B214,#REF!,18,FALSE)&amp;CHAR(10)&amp;(VLOOKUP(B214,#REF!,19,FALSE))</f>
        <v>#REF!</v>
      </c>
      <c r="I214" s="26" t="e">
        <f>VLOOKUP(H214,#REF!,2,FALSE)</f>
        <v>#REF!</v>
      </c>
      <c r="J214" s="11" t="e">
        <f>IF((VLOOKUP(B214,#REF!,68,FALSE)="55"),"一般競争入札","指名競争入札")</f>
        <v>#REF!</v>
      </c>
      <c r="K214" s="27" t="e">
        <f>IF(OR((VLOOKUP(B214,#REF!,66,FALSE)="1"),(VLOOKUP(B214,#REF!,8,FALSE)="1")),"非公開",(VLOOKUP(B214,#REF!,30,"FALSE")))</f>
        <v>#REF!</v>
      </c>
      <c r="L214" s="27" t="e">
        <f>VLOOKUP(B214,#REF!,29,FALSE)</f>
        <v>#REF!</v>
      </c>
      <c r="M214" s="28" t="e">
        <f>IF(OR((VLOOKUP(B214,#REF!,66,FALSE)="1"),(VLOOKUP(B214,#REF!,8,FALSE)="1")),"非公開",(ROUNDDOWN(L214/K214,3)))</f>
        <v>#REF!</v>
      </c>
      <c r="N214" s="13"/>
      <c r="O214" s="13"/>
      <c r="P214" s="13"/>
      <c r="Q214" s="14" t="s">
        <v>7</v>
      </c>
    </row>
    <row r="215" spans="1:17" ht="60" customHeight="1" x14ac:dyDescent="0.15">
      <c r="A215" s="22" t="e">
        <f>VLOOKUP(B215,#REF!,75,FALSE)</f>
        <v>#REF!</v>
      </c>
      <c r="B215" s="29"/>
      <c r="C215" s="23" t="e">
        <f>VLOOKUP(B215,#REF!,76,FALSE)</f>
        <v>#REF!</v>
      </c>
      <c r="D215" s="23" t="e">
        <f t="shared" si="3"/>
        <v>#REF!</v>
      </c>
      <c r="E215" s="24" t="e">
        <f>VLOOKUP(B215,#REF!,9,FALSE)&amp;CHAR(10)&amp;(DBCS(VLOOKUP(B215,#REF!,11,FALSE))&amp;(DBCS(VLOOKUP(B215,#REF!,10,FALSE))))</f>
        <v>#REF!</v>
      </c>
      <c r="F215" s="24" t="e">
        <f>IF(VLOOKUP(B215,#REF!,63,FALSE)="01","航空自衛隊第２補給処調達部長　村岡　良雄","航空自衛隊第２補給処調達部長代理調達管理課長　奥山　英樹")</f>
        <v>#REF!</v>
      </c>
      <c r="G215" s="25" t="e">
        <f>DATEVALUE(VLOOKUP(B215,#REF!,21,FALSE))</f>
        <v>#REF!</v>
      </c>
      <c r="H215" s="24" t="e">
        <f>VLOOKUP(B215,#REF!,18,FALSE)&amp;CHAR(10)&amp;(VLOOKUP(B215,#REF!,19,FALSE))</f>
        <v>#REF!</v>
      </c>
      <c r="I215" s="26" t="e">
        <f>VLOOKUP(H215,#REF!,2,FALSE)</f>
        <v>#REF!</v>
      </c>
      <c r="J215" s="11" t="e">
        <f>IF((VLOOKUP(B215,#REF!,68,FALSE)="55"),"一般競争入札","指名競争入札")</f>
        <v>#REF!</v>
      </c>
      <c r="K215" s="27" t="e">
        <f>IF(OR((VLOOKUP(B215,#REF!,66,FALSE)="1"),(VLOOKUP(B215,#REF!,8,FALSE)="1")),"非公開",(VLOOKUP(B215,#REF!,30,"FALSE")))</f>
        <v>#REF!</v>
      </c>
      <c r="L215" s="27" t="e">
        <f>VLOOKUP(B215,#REF!,29,FALSE)</f>
        <v>#REF!</v>
      </c>
      <c r="M215" s="28" t="e">
        <f>IF(OR((VLOOKUP(B215,#REF!,66,FALSE)="1"),(VLOOKUP(B215,#REF!,8,FALSE)="1")),"非公開",(ROUNDDOWN(L215/K215,3)))</f>
        <v>#REF!</v>
      </c>
      <c r="N215" s="13"/>
      <c r="O215" s="13"/>
      <c r="P215" s="13"/>
      <c r="Q215" s="14" t="s">
        <v>7</v>
      </c>
    </row>
    <row r="216" spans="1:17" ht="60" customHeight="1" x14ac:dyDescent="0.15">
      <c r="A216" s="22" t="e">
        <f>VLOOKUP(B216,#REF!,75,FALSE)</f>
        <v>#REF!</v>
      </c>
      <c r="B216" s="29"/>
      <c r="C216" s="23" t="e">
        <f>VLOOKUP(B216,#REF!,76,FALSE)</f>
        <v>#REF!</v>
      </c>
      <c r="D216" s="23" t="e">
        <f t="shared" si="3"/>
        <v>#REF!</v>
      </c>
      <c r="E216" s="24" t="e">
        <f>VLOOKUP(B216,#REF!,9,FALSE)&amp;CHAR(10)&amp;(DBCS(VLOOKUP(B216,#REF!,11,FALSE))&amp;(DBCS(VLOOKUP(B216,#REF!,10,FALSE))))</f>
        <v>#REF!</v>
      </c>
      <c r="F216" s="24" t="e">
        <f>IF(VLOOKUP(B216,#REF!,63,FALSE)="01","航空自衛隊第２補給処調達部長　村岡　良雄","航空自衛隊第２補給処調達部長代理調達管理課長　奥山　英樹")</f>
        <v>#REF!</v>
      </c>
      <c r="G216" s="25" t="e">
        <f>DATEVALUE(VLOOKUP(B216,#REF!,21,FALSE))</f>
        <v>#REF!</v>
      </c>
      <c r="H216" s="24" t="e">
        <f>VLOOKUP(B216,#REF!,18,FALSE)&amp;CHAR(10)&amp;(VLOOKUP(B216,#REF!,19,FALSE))</f>
        <v>#REF!</v>
      </c>
      <c r="I216" s="26" t="e">
        <f>VLOOKUP(H216,#REF!,2,FALSE)</f>
        <v>#REF!</v>
      </c>
      <c r="J216" s="11" t="e">
        <f>IF((VLOOKUP(B216,#REF!,68,FALSE)="55"),"一般競争入札","指名競争入札")</f>
        <v>#REF!</v>
      </c>
      <c r="K216" s="27" t="e">
        <f>IF(OR((VLOOKUP(B216,#REF!,66,FALSE)="1"),(VLOOKUP(B216,#REF!,8,FALSE)="1")),"非公開",(VLOOKUP(B216,#REF!,30,"FALSE")))</f>
        <v>#REF!</v>
      </c>
      <c r="L216" s="27" t="e">
        <f>VLOOKUP(B216,#REF!,29,FALSE)</f>
        <v>#REF!</v>
      </c>
      <c r="M216" s="28" t="e">
        <f>IF(OR((VLOOKUP(B216,#REF!,66,FALSE)="1"),(VLOOKUP(B216,#REF!,8,FALSE)="1")),"非公開",(ROUNDDOWN(L216/K216,3)))</f>
        <v>#REF!</v>
      </c>
      <c r="N216" s="13"/>
      <c r="O216" s="13"/>
      <c r="P216" s="13"/>
      <c r="Q216" s="14" t="s">
        <v>7</v>
      </c>
    </row>
    <row r="217" spans="1:17" ht="60" customHeight="1" x14ac:dyDescent="0.15">
      <c r="A217" s="22" t="e">
        <f>VLOOKUP(B217,#REF!,75,FALSE)</f>
        <v>#REF!</v>
      </c>
      <c r="B217" s="29"/>
      <c r="C217" s="23" t="e">
        <f>VLOOKUP(B217,#REF!,76,FALSE)</f>
        <v>#REF!</v>
      </c>
      <c r="D217" s="23" t="e">
        <f t="shared" si="3"/>
        <v>#REF!</v>
      </c>
      <c r="E217" s="24" t="e">
        <f>VLOOKUP(B217,#REF!,9,FALSE)&amp;CHAR(10)&amp;(DBCS(VLOOKUP(B217,#REF!,11,FALSE))&amp;(DBCS(VLOOKUP(B217,#REF!,10,FALSE))))</f>
        <v>#REF!</v>
      </c>
      <c r="F217" s="24" t="e">
        <f>IF(VLOOKUP(B217,#REF!,63,FALSE)="01","航空自衛隊第２補給処調達部長　村岡　良雄","航空自衛隊第２補給処調達部長代理調達管理課長　奥山　英樹")</f>
        <v>#REF!</v>
      </c>
      <c r="G217" s="25" t="e">
        <f>DATEVALUE(VLOOKUP(B217,#REF!,21,FALSE))</f>
        <v>#REF!</v>
      </c>
      <c r="H217" s="24" t="e">
        <f>VLOOKUP(B217,#REF!,18,FALSE)&amp;CHAR(10)&amp;(VLOOKUP(B217,#REF!,19,FALSE))</f>
        <v>#REF!</v>
      </c>
      <c r="I217" s="26" t="e">
        <f>VLOOKUP(H217,#REF!,2,FALSE)</f>
        <v>#REF!</v>
      </c>
      <c r="J217" s="11" t="e">
        <f>IF((VLOOKUP(B217,#REF!,68,FALSE)="55"),"一般競争入札","指名競争入札")</f>
        <v>#REF!</v>
      </c>
      <c r="K217" s="27" t="e">
        <f>IF(OR((VLOOKUP(B217,#REF!,66,FALSE)="1"),(VLOOKUP(B217,#REF!,8,FALSE)="1")),"非公開",(VLOOKUP(B217,#REF!,30,"FALSE")))</f>
        <v>#REF!</v>
      </c>
      <c r="L217" s="27" t="e">
        <f>VLOOKUP(B217,#REF!,29,FALSE)</f>
        <v>#REF!</v>
      </c>
      <c r="M217" s="28" t="e">
        <f>IF(OR((VLOOKUP(B217,#REF!,66,FALSE)="1"),(VLOOKUP(B217,#REF!,8,FALSE)="1")),"非公開",(ROUNDDOWN(L217/K217,3)))</f>
        <v>#REF!</v>
      </c>
      <c r="N217" s="13"/>
      <c r="O217" s="13"/>
      <c r="P217" s="13"/>
      <c r="Q217" s="14" t="s">
        <v>7</v>
      </c>
    </row>
    <row r="218" spans="1:17" ht="60" customHeight="1" x14ac:dyDescent="0.15">
      <c r="A218" s="22" t="e">
        <f>VLOOKUP(B218,#REF!,75,FALSE)</f>
        <v>#REF!</v>
      </c>
      <c r="B218" s="30"/>
      <c r="C218" s="23" t="e">
        <f>VLOOKUP(B218,#REF!,76,FALSE)</f>
        <v>#REF!</v>
      </c>
      <c r="D218" s="23" t="e">
        <f t="shared" si="3"/>
        <v>#REF!</v>
      </c>
      <c r="E218" s="24" t="e">
        <f>VLOOKUP(B218,#REF!,9,FALSE)&amp;CHAR(10)&amp;(DBCS(VLOOKUP(B218,#REF!,11,FALSE))&amp;(DBCS(VLOOKUP(B218,#REF!,10,FALSE))))</f>
        <v>#REF!</v>
      </c>
      <c r="F218" s="24" t="e">
        <f>IF(VLOOKUP(B218,#REF!,63,FALSE)="01","航空自衛隊第２補給処調達部長　村岡　良雄","航空自衛隊第２補給処調達部長代理調達管理課長　奥山　英樹")</f>
        <v>#REF!</v>
      </c>
      <c r="G218" s="25" t="e">
        <f>DATEVALUE(VLOOKUP(B218,#REF!,21,FALSE))</f>
        <v>#REF!</v>
      </c>
      <c r="H218" s="24" t="e">
        <f>VLOOKUP(B218,#REF!,18,FALSE)&amp;CHAR(10)&amp;(VLOOKUP(B218,#REF!,19,FALSE))</f>
        <v>#REF!</v>
      </c>
      <c r="I218" s="26" t="e">
        <f>VLOOKUP(H218,#REF!,2,FALSE)</f>
        <v>#REF!</v>
      </c>
      <c r="J218" s="11" t="e">
        <f>IF((VLOOKUP(B218,#REF!,68,FALSE)="55"),"一般競争入札","指名競争入札")</f>
        <v>#REF!</v>
      </c>
      <c r="K218" s="27" t="e">
        <f>IF(OR((VLOOKUP(B218,#REF!,66,FALSE)="1"),(VLOOKUP(B218,#REF!,8,FALSE)="1")),"非公開",(VLOOKUP(B218,#REF!,30,"FALSE")))</f>
        <v>#REF!</v>
      </c>
      <c r="L218" s="27" t="e">
        <f>VLOOKUP(B218,#REF!,29,FALSE)</f>
        <v>#REF!</v>
      </c>
      <c r="M218" s="28" t="e">
        <f>IF(OR((VLOOKUP(B218,#REF!,66,FALSE)="1"),(VLOOKUP(B218,#REF!,8,FALSE)="1")),"非公開",(ROUNDDOWN(L218/K218,3)))</f>
        <v>#REF!</v>
      </c>
      <c r="N218" s="13"/>
      <c r="O218" s="13"/>
      <c r="P218" s="13"/>
      <c r="Q218" s="14" t="s">
        <v>7</v>
      </c>
    </row>
    <row r="219" spans="1:17" ht="60" customHeight="1" x14ac:dyDescent="0.15">
      <c r="A219" s="22" t="e">
        <f>VLOOKUP(B219,#REF!,75,FALSE)</f>
        <v>#REF!</v>
      </c>
      <c r="B219" s="21"/>
      <c r="C219" s="23" t="e">
        <f>VLOOKUP(B219,#REF!,76,FALSE)</f>
        <v>#REF!</v>
      </c>
      <c r="D219" s="23" t="e">
        <f t="shared" si="3"/>
        <v>#REF!</v>
      </c>
      <c r="E219" s="24" t="e">
        <f>VLOOKUP(B219,#REF!,9,FALSE)&amp;CHAR(10)&amp;(DBCS(VLOOKUP(B219,#REF!,11,FALSE))&amp;(DBCS(VLOOKUP(B219,#REF!,10,FALSE))))</f>
        <v>#REF!</v>
      </c>
      <c r="F219" s="24" t="e">
        <f>IF(VLOOKUP(B219,#REF!,63,FALSE)="01","航空自衛隊第２補給処調達部長　村岡　良雄","航空自衛隊第２補給処調達部長代理調達管理課長　奥山　英樹")</f>
        <v>#REF!</v>
      </c>
      <c r="G219" s="25" t="e">
        <f>DATEVALUE(VLOOKUP(B219,#REF!,21,FALSE))</f>
        <v>#REF!</v>
      </c>
      <c r="H219" s="24" t="e">
        <f>VLOOKUP(B219,#REF!,18,FALSE)&amp;CHAR(10)&amp;(VLOOKUP(B219,#REF!,19,FALSE))</f>
        <v>#REF!</v>
      </c>
      <c r="I219" s="26" t="e">
        <f>VLOOKUP(H219,#REF!,2,FALSE)</f>
        <v>#REF!</v>
      </c>
      <c r="J219" s="11" t="e">
        <f>IF((VLOOKUP(B219,#REF!,68,FALSE)="55"),"一般競争入札","指名競争入札")</f>
        <v>#REF!</v>
      </c>
      <c r="K219" s="27" t="e">
        <f>IF(OR((VLOOKUP(B219,#REF!,66,FALSE)="1"),(VLOOKUP(B219,#REF!,8,FALSE)="1")),"非公開",(VLOOKUP(B219,#REF!,30,"FALSE")))</f>
        <v>#REF!</v>
      </c>
      <c r="L219" s="27" t="e">
        <f>VLOOKUP(B219,#REF!,29,FALSE)</f>
        <v>#REF!</v>
      </c>
      <c r="M219" s="28" t="e">
        <f>IF(OR((VLOOKUP(B219,#REF!,66,FALSE)="1"),(VLOOKUP(B219,#REF!,8,FALSE)="1")),"非公開",(ROUNDDOWN(L219/K219,3)))</f>
        <v>#REF!</v>
      </c>
      <c r="N219" s="13"/>
      <c r="O219" s="13"/>
      <c r="P219" s="13"/>
      <c r="Q219" s="14" t="s">
        <v>7</v>
      </c>
    </row>
    <row r="220" spans="1:17" ht="60" customHeight="1" x14ac:dyDescent="0.15">
      <c r="A220" s="22" t="e">
        <f>VLOOKUP(B220,#REF!,75,FALSE)</f>
        <v>#REF!</v>
      </c>
      <c r="B220" s="21"/>
      <c r="C220" s="23" t="e">
        <f>VLOOKUP(B220,#REF!,76,FALSE)</f>
        <v>#REF!</v>
      </c>
      <c r="D220" s="23" t="e">
        <f t="shared" si="3"/>
        <v>#REF!</v>
      </c>
      <c r="E220" s="24" t="e">
        <f>VLOOKUP(B220,#REF!,9,FALSE)&amp;CHAR(10)&amp;(DBCS(VLOOKUP(B220,#REF!,11,FALSE))&amp;(DBCS(VLOOKUP(B220,#REF!,10,FALSE))))</f>
        <v>#REF!</v>
      </c>
      <c r="F220" s="24" t="e">
        <f>IF(VLOOKUP(B220,#REF!,63,FALSE)="01","航空自衛隊第２補給処調達部長　村岡　良雄","航空自衛隊第２補給処調達部長代理調達管理課長　奥山　英樹")</f>
        <v>#REF!</v>
      </c>
      <c r="G220" s="25" t="e">
        <f>DATEVALUE(VLOOKUP(B220,#REF!,21,FALSE))</f>
        <v>#REF!</v>
      </c>
      <c r="H220" s="24" t="e">
        <f>VLOOKUP(B220,#REF!,18,FALSE)&amp;CHAR(10)&amp;(VLOOKUP(B220,#REF!,19,FALSE))</f>
        <v>#REF!</v>
      </c>
      <c r="I220" s="26" t="e">
        <f>VLOOKUP(H220,#REF!,2,FALSE)</f>
        <v>#REF!</v>
      </c>
      <c r="J220" s="11" t="e">
        <f>IF((VLOOKUP(B220,#REF!,68,FALSE)="55"),"一般競争入札","指名競争入札")</f>
        <v>#REF!</v>
      </c>
      <c r="K220" s="27" t="e">
        <f>IF(OR((VLOOKUP(B220,#REF!,66,FALSE)="1"),(VLOOKUP(B220,#REF!,8,FALSE)="1")),"非公開",(VLOOKUP(B220,#REF!,30,"FALSE")))</f>
        <v>#REF!</v>
      </c>
      <c r="L220" s="27" t="e">
        <f>VLOOKUP(B220,#REF!,29,FALSE)</f>
        <v>#REF!</v>
      </c>
      <c r="M220" s="28" t="e">
        <f>IF(OR((VLOOKUP(B220,#REF!,66,FALSE)="1"),(VLOOKUP(B220,#REF!,8,FALSE)="1")),"非公開",(ROUNDDOWN(L220/K220,3)))</f>
        <v>#REF!</v>
      </c>
      <c r="N220" s="13"/>
      <c r="O220" s="13"/>
      <c r="P220" s="13"/>
      <c r="Q220" s="14" t="s">
        <v>7</v>
      </c>
    </row>
    <row r="221" spans="1:17" ht="60" customHeight="1" x14ac:dyDescent="0.15">
      <c r="A221" s="22" t="e">
        <f>VLOOKUP(B221,#REF!,75,FALSE)</f>
        <v>#REF!</v>
      </c>
      <c r="B221" s="21"/>
      <c r="C221" s="23" t="e">
        <f>VLOOKUP(B221,#REF!,76,FALSE)</f>
        <v>#REF!</v>
      </c>
      <c r="D221" s="23" t="e">
        <f t="shared" si="3"/>
        <v>#REF!</v>
      </c>
      <c r="E221" s="24" t="e">
        <f>VLOOKUP(B221,#REF!,9,FALSE)&amp;CHAR(10)&amp;(DBCS(VLOOKUP(B221,#REF!,11,FALSE))&amp;(DBCS(VLOOKUP(B221,#REF!,10,FALSE))))</f>
        <v>#REF!</v>
      </c>
      <c r="F221" s="24" t="e">
        <f>IF(VLOOKUP(B221,#REF!,63,FALSE)="01","航空自衛隊第２補給処調達部長　村岡　良雄","航空自衛隊第２補給処調達部長代理調達管理課長　奥山　英樹")</f>
        <v>#REF!</v>
      </c>
      <c r="G221" s="25" t="e">
        <f>DATEVALUE(VLOOKUP(B221,#REF!,21,FALSE))</f>
        <v>#REF!</v>
      </c>
      <c r="H221" s="24" t="e">
        <f>VLOOKUP(B221,#REF!,18,FALSE)&amp;CHAR(10)&amp;(VLOOKUP(B221,#REF!,19,FALSE))</f>
        <v>#REF!</v>
      </c>
      <c r="I221" s="26" t="e">
        <f>VLOOKUP(H221,#REF!,2,FALSE)</f>
        <v>#REF!</v>
      </c>
      <c r="J221" s="11" t="e">
        <f>IF((VLOOKUP(B221,#REF!,68,FALSE)="55"),"一般競争入札","指名競争入札")</f>
        <v>#REF!</v>
      </c>
      <c r="K221" s="27" t="e">
        <f>IF(OR((VLOOKUP(B221,#REF!,66,FALSE)="1"),(VLOOKUP(B221,#REF!,8,FALSE)="1")),"非公開",(VLOOKUP(B221,#REF!,30,"FALSE")))</f>
        <v>#REF!</v>
      </c>
      <c r="L221" s="27" t="e">
        <f>VLOOKUP(B221,#REF!,29,FALSE)</f>
        <v>#REF!</v>
      </c>
      <c r="M221" s="28" t="e">
        <f>IF(OR((VLOOKUP(B221,#REF!,66,FALSE)="1"),(VLOOKUP(B221,#REF!,8,FALSE)="1")),"非公開",(ROUNDDOWN(L221/K221,3)))</f>
        <v>#REF!</v>
      </c>
      <c r="N221" s="13"/>
      <c r="O221" s="13"/>
      <c r="P221" s="13"/>
      <c r="Q221" s="14" t="s">
        <v>7</v>
      </c>
    </row>
    <row r="222" spans="1:17" ht="60" customHeight="1" x14ac:dyDescent="0.15">
      <c r="A222" s="22" t="e">
        <f>VLOOKUP(B222,#REF!,75,FALSE)</f>
        <v>#REF!</v>
      </c>
      <c r="B222" s="21"/>
      <c r="C222" s="23" t="e">
        <f>VLOOKUP(B222,#REF!,76,FALSE)</f>
        <v>#REF!</v>
      </c>
      <c r="D222" s="23" t="e">
        <f t="shared" si="3"/>
        <v>#REF!</v>
      </c>
      <c r="E222" s="24" t="e">
        <f>VLOOKUP(B222,#REF!,9,FALSE)&amp;CHAR(10)&amp;(DBCS(VLOOKUP(B222,#REF!,11,FALSE))&amp;(DBCS(VLOOKUP(B222,#REF!,10,FALSE))))</f>
        <v>#REF!</v>
      </c>
      <c r="F222" s="24" t="e">
        <f>IF(VLOOKUP(B222,#REF!,63,FALSE)="01","航空自衛隊第２補給処調達部長　村岡　良雄","航空自衛隊第２補給処調達部長代理調達管理課長　奥山　英樹")</f>
        <v>#REF!</v>
      </c>
      <c r="G222" s="25" t="e">
        <f>DATEVALUE(VLOOKUP(B222,#REF!,21,FALSE))</f>
        <v>#REF!</v>
      </c>
      <c r="H222" s="24" t="e">
        <f>VLOOKUP(B222,#REF!,18,FALSE)&amp;CHAR(10)&amp;(VLOOKUP(B222,#REF!,19,FALSE))</f>
        <v>#REF!</v>
      </c>
      <c r="I222" s="26" t="e">
        <f>VLOOKUP(H222,#REF!,2,FALSE)</f>
        <v>#REF!</v>
      </c>
      <c r="J222" s="11" t="e">
        <f>IF((VLOOKUP(B222,#REF!,68,FALSE)="55"),"一般競争入札","指名競争入札")</f>
        <v>#REF!</v>
      </c>
      <c r="K222" s="27" t="e">
        <f>IF(OR((VLOOKUP(B222,#REF!,66,FALSE)="1"),(VLOOKUP(B222,#REF!,8,FALSE)="1")),"非公開",(VLOOKUP(B222,#REF!,30,"FALSE")))</f>
        <v>#REF!</v>
      </c>
      <c r="L222" s="27" t="e">
        <f>VLOOKUP(B222,#REF!,29,FALSE)</f>
        <v>#REF!</v>
      </c>
      <c r="M222" s="28" t="e">
        <f>IF(OR((VLOOKUP(B222,#REF!,66,FALSE)="1"),(VLOOKUP(B222,#REF!,8,FALSE)="1")),"非公開",(ROUNDDOWN(L222/K222,3)))</f>
        <v>#REF!</v>
      </c>
      <c r="N222" s="13"/>
      <c r="O222" s="13"/>
      <c r="P222" s="13"/>
      <c r="Q222" s="14" t="s">
        <v>7</v>
      </c>
    </row>
    <row r="223" spans="1:17" ht="60" customHeight="1" x14ac:dyDescent="0.15">
      <c r="A223" s="22" t="e">
        <f>VLOOKUP(B223,#REF!,75,FALSE)</f>
        <v>#REF!</v>
      </c>
      <c r="B223" s="21"/>
      <c r="C223" s="23" t="e">
        <f>VLOOKUP(B223,#REF!,76,FALSE)</f>
        <v>#REF!</v>
      </c>
      <c r="D223" s="23" t="e">
        <f t="shared" si="3"/>
        <v>#REF!</v>
      </c>
      <c r="E223" s="24" t="e">
        <f>VLOOKUP(B223,#REF!,9,FALSE)&amp;CHAR(10)&amp;(DBCS(VLOOKUP(B223,#REF!,11,FALSE))&amp;(DBCS(VLOOKUP(B223,#REF!,10,FALSE))))</f>
        <v>#REF!</v>
      </c>
      <c r="F223" s="24" t="e">
        <f>IF(VLOOKUP(B223,#REF!,63,FALSE)="01","航空自衛隊第２補給処調達部長　村岡　良雄","航空自衛隊第２補給処調達部長代理調達管理課長　奥山　英樹")</f>
        <v>#REF!</v>
      </c>
      <c r="G223" s="25" t="e">
        <f>DATEVALUE(VLOOKUP(B223,#REF!,21,FALSE))</f>
        <v>#REF!</v>
      </c>
      <c r="H223" s="24" t="e">
        <f>VLOOKUP(B223,#REF!,18,FALSE)&amp;CHAR(10)&amp;(VLOOKUP(B223,#REF!,19,FALSE))</f>
        <v>#REF!</v>
      </c>
      <c r="I223" s="26" t="e">
        <f>VLOOKUP(H223,#REF!,2,FALSE)</f>
        <v>#REF!</v>
      </c>
      <c r="J223" s="11" t="e">
        <f>IF((VLOOKUP(B223,#REF!,68,FALSE)="55"),"一般競争入札","指名競争入札")</f>
        <v>#REF!</v>
      </c>
      <c r="K223" s="27" t="e">
        <f>IF(OR((VLOOKUP(B223,#REF!,66,FALSE)="1"),(VLOOKUP(B223,#REF!,8,FALSE)="1")),"非公開",(VLOOKUP(B223,#REF!,30,"FALSE")))</f>
        <v>#REF!</v>
      </c>
      <c r="L223" s="27" t="e">
        <f>VLOOKUP(B223,#REF!,29,FALSE)</f>
        <v>#REF!</v>
      </c>
      <c r="M223" s="28" t="e">
        <f>IF(OR((VLOOKUP(B223,#REF!,66,FALSE)="1"),(VLOOKUP(B223,#REF!,8,FALSE)="1")),"非公開",(ROUNDDOWN(L223/K223,3)))</f>
        <v>#REF!</v>
      </c>
      <c r="N223" s="13"/>
      <c r="O223" s="13"/>
      <c r="P223" s="13"/>
      <c r="Q223" s="14" t="s">
        <v>7</v>
      </c>
    </row>
    <row r="224" spans="1:17" ht="60" customHeight="1" x14ac:dyDescent="0.15">
      <c r="A224" s="22" t="e">
        <f>VLOOKUP(B224,#REF!,75,FALSE)</f>
        <v>#REF!</v>
      </c>
      <c r="B224" s="21"/>
      <c r="C224" s="23" t="e">
        <f>VLOOKUP(B224,#REF!,76,FALSE)</f>
        <v>#REF!</v>
      </c>
      <c r="D224" s="23" t="e">
        <f t="shared" si="3"/>
        <v>#REF!</v>
      </c>
      <c r="E224" s="24" t="e">
        <f>VLOOKUP(B224,#REF!,9,FALSE)&amp;CHAR(10)&amp;(DBCS(VLOOKUP(B224,#REF!,11,FALSE))&amp;(DBCS(VLOOKUP(B224,#REF!,10,FALSE))))</f>
        <v>#REF!</v>
      </c>
      <c r="F224" s="24" t="e">
        <f>IF(VLOOKUP(B224,#REF!,63,FALSE)="01","航空自衛隊第２補給処調達部長　村岡　良雄","航空自衛隊第２補給処調達部長代理調達管理課長　奥山　英樹")</f>
        <v>#REF!</v>
      </c>
      <c r="G224" s="25" t="e">
        <f>DATEVALUE(VLOOKUP(B224,#REF!,21,FALSE))</f>
        <v>#REF!</v>
      </c>
      <c r="H224" s="24" t="e">
        <f>VLOOKUP(B224,#REF!,18,FALSE)&amp;CHAR(10)&amp;(VLOOKUP(B224,#REF!,19,FALSE))</f>
        <v>#REF!</v>
      </c>
      <c r="I224" s="26" t="e">
        <f>VLOOKUP(H224,#REF!,2,FALSE)</f>
        <v>#REF!</v>
      </c>
      <c r="J224" s="11" t="e">
        <f>IF((VLOOKUP(B224,#REF!,68,FALSE)="55"),"一般競争入札","指名競争入札")</f>
        <v>#REF!</v>
      </c>
      <c r="K224" s="27" t="e">
        <f>IF(OR((VLOOKUP(B224,#REF!,66,FALSE)="1"),(VLOOKUP(B224,#REF!,8,FALSE)="1")),"非公開",(VLOOKUP(B224,#REF!,30,"FALSE")))</f>
        <v>#REF!</v>
      </c>
      <c r="L224" s="27" t="e">
        <f>VLOOKUP(B224,#REF!,29,FALSE)</f>
        <v>#REF!</v>
      </c>
      <c r="M224" s="28" t="e">
        <f>IF(OR((VLOOKUP(B224,#REF!,66,FALSE)="1"),(VLOOKUP(B224,#REF!,8,FALSE)="1")),"非公開",(ROUNDDOWN(L224/K224,3)))</f>
        <v>#REF!</v>
      </c>
      <c r="N224" s="13"/>
      <c r="O224" s="13"/>
      <c r="P224" s="13"/>
      <c r="Q224" s="14" t="s">
        <v>7</v>
      </c>
    </row>
    <row r="225" spans="1:17" ht="60" customHeight="1" x14ac:dyDescent="0.15">
      <c r="A225" s="22" t="e">
        <f>VLOOKUP(B225,#REF!,75,FALSE)</f>
        <v>#REF!</v>
      </c>
      <c r="B225" s="21"/>
      <c r="C225" s="23" t="e">
        <f>VLOOKUP(B225,#REF!,76,FALSE)</f>
        <v>#REF!</v>
      </c>
      <c r="D225" s="23" t="e">
        <f t="shared" si="3"/>
        <v>#REF!</v>
      </c>
      <c r="E225" s="24" t="e">
        <f>VLOOKUP(B225,#REF!,9,FALSE)&amp;CHAR(10)&amp;(DBCS(VLOOKUP(B225,#REF!,11,FALSE))&amp;(DBCS(VLOOKUP(B225,#REF!,10,FALSE))))</f>
        <v>#REF!</v>
      </c>
      <c r="F225" s="24" t="e">
        <f>IF(VLOOKUP(B225,#REF!,63,FALSE)="01","航空自衛隊第２補給処調達部長　村岡　良雄","航空自衛隊第２補給処調達部長代理調達管理課長　奥山　英樹")</f>
        <v>#REF!</v>
      </c>
      <c r="G225" s="25" t="e">
        <f>DATEVALUE(VLOOKUP(B225,#REF!,21,FALSE))</f>
        <v>#REF!</v>
      </c>
      <c r="H225" s="24" t="e">
        <f>VLOOKUP(B225,#REF!,18,FALSE)&amp;CHAR(10)&amp;(VLOOKUP(B225,#REF!,19,FALSE))</f>
        <v>#REF!</v>
      </c>
      <c r="I225" s="26" t="e">
        <f>VLOOKUP(H225,#REF!,2,FALSE)</f>
        <v>#REF!</v>
      </c>
      <c r="J225" s="11" t="e">
        <f>IF((VLOOKUP(B225,#REF!,68,FALSE)="55"),"一般競争入札","指名競争入札")</f>
        <v>#REF!</v>
      </c>
      <c r="K225" s="27" t="e">
        <f>IF(OR((VLOOKUP(B225,#REF!,66,FALSE)="1"),(VLOOKUP(B225,#REF!,8,FALSE)="1")),"非公開",(VLOOKUP(B225,#REF!,30,"FALSE")))</f>
        <v>#REF!</v>
      </c>
      <c r="L225" s="27" t="e">
        <f>VLOOKUP(B225,#REF!,29,FALSE)</f>
        <v>#REF!</v>
      </c>
      <c r="M225" s="28" t="e">
        <f>IF(OR((VLOOKUP(B225,#REF!,66,FALSE)="1"),(VLOOKUP(B225,#REF!,8,FALSE)="1")),"非公開",(ROUNDDOWN(L225/K225,3)))</f>
        <v>#REF!</v>
      </c>
      <c r="N225" s="13"/>
      <c r="O225" s="13"/>
      <c r="P225" s="13"/>
      <c r="Q225" s="14" t="s">
        <v>7</v>
      </c>
    </row>
    <row r="226" spans="1:17" ht="60" customHeight="1" x14ac:dyDescent="0.15">
      <c r="A226" s="22" t="e">
        <f>VLOOKUP(B226,#REF!,75,FALSE)</f>
        <v>#REF!</v>
      </c>
      <c r="B226" s="21"/>
      <c r="C226" s="23" t="e">
        <f>VLOOKUP(B226,#REF!,76,FALSE)</f>
        <v>#REF!</v>
      </c>
      <c r="D226" s="23" t="e">
        <f t="shared" si="3"/>
        <v>#REF!</v>
      </c>
      <c r="E226" s="24" t="e">
        <f>VLOOKUP(B226,#REF!,9,FALSE)&amp;CHAR(10)&amp;(DBCS(VLOOKUP(B226,#REF!,11,FALSE))&amp;(DBCS(VLOOKUP(B226,#REF!,10,FALSE))))</f>
        <v>#REF!</v>
      </c>
      <c r="F226" s="24" t="e">
        <f>IF(VLOOKUP(B226,#REF!,63,FALSE)="01","航空自衛隊第２補給処調達部長　村岡　良雄","航空自衛隊第２補給処調達部長代理調達管理課長　奥山　英樹")</f>
        <v>#REF!</v>
      </c>
      <c r="G226" s="25" t="e">
        <f>DATEVALUE(VLOOKUP(B226,#REF!,21,FALSE))</f>
        <v>#REF!</v>
      </c>
      <c r="H226" s="24" t="e">
        <f>VLOOKUP(B226,#REF!,18,FALSE)&amp;CHAR(10)&amp;(VLOOKUP(B226,#REF!,19,FALSE))</f>
        <v>#REF!</v>
      </c>
      <c r="I226" s="26" t="e">
        <f>VLOOKUP(H226,#REF!,2,FALSE)</f>
        <v>#REF!</v>
      </c>
      <c r="J226" s="11" t="e">
        <f>IF((VLOOKUP(B226,#REF!,68,FALSE)="55"),"一般競争入札","指名競争入札")</f>
        <v>#REF!</v>
      </c>
      <c r="K226" s="27" t="e">
        <f>IF(OR((VLOOKUP(B226,#REF!,66,FALSE)="1"),(VLOOKUP(B226,#REF!,8,FALSE)="1")),"非公開",(VLOOKUP(B226,#REF!,30,"FALSE")))</f>
        <v>#REF!</v>
      </c>
      <c r="L226" s="27" t="e">
        <f>VLOOKUP(B226,#REF!,29,FALSE)</f>
        <v>#REF!</v>
      </c>
      <c r="M226" s="28" t="e">
        <f>IF(OR((VLOOKUP(B226,#REF!,66,FALSE)="1"),(VLOOKUP(B226,#REF!,8,FALSE)="1")),"非公開",(ROUNDDOWN(L226/K226,3)))</f>
        <v>#REF!</v>
      </c>
      <c r="N226" s="13"/>
      <c r="O226" s="13"/>
      <c r="P226" s="13"/>
      <c r="Q226" s="14" t="s">
        <v>7</v>
      </c>
    </row>
    <row r="227" spans="1:17" ht="60" customHeight="1" x14ac:dyDescent="0.15">
      <c r="A227" s="22" t="e">
        <f>VLOOKUP(B227,#REF!,75,FALSE)</f>
        <v>#REF!</v>
      </c>
      <c r="B227" s="21"/>
      <c r="C227" s="23" t="e">
        <f>VLOOKUP(B227,#REF!,76,FALSE)</f>
        <v>#REF!</v>
      </c>
      <c r="D227" s="23" t="e">
        <f t="shared" si="3"/>
        <v>#REF!</v>
      </c>
      <c r="E227" s="24" t="e">
        <f>VLOOKUP(B227,#REF!,9,FALSE)&amp;CHAR(10)&amp;(DBCS(VLOOKUP(B227,#REF!,11,FALSE))&amp;(DBCS(VLOOKUP(B227,#REF!,10,FALSE))))</f>
        <v>#REF!</v>
      </c>
      <c r="F227" s="24" t="e">
        <f>IF(VLOOKUP(B227,#REF!,63,FALSE)="01","航空自衛隊第２補給処調達部長　村岡　良雄","航空自衛隊第２補給処調達部長代理調達管理課長　奥山　英樹")</f>
        <v>#REF!</v>
      </c>
      <c r="G227" s="25" t="e">
        <f>DATEVALUE(VLOOKUP(B227,#REF!,21,FALSE))</f>
        <v>#REF!</v>
      </c>
      <c r="H227" s="24" t="e">
        <f>VLOOKUP(B227,#REF!,18,FALSE)&amp;CHAR(10)&amp;(VLOOKUP(B227,#REF!,19,FALSE))</f>
        <v>#REF!</v>
      </c>
      <c r="I227" s="26" t="e">
        <f>VLOOKUP(H227,#REF!,2,FALSE)</f>
        <v>#REF!</v>
      </c>
      <c r="J227" s="11" t="e">
        <f>IF((VLOOKUP(B227,#REF!,68,FALSE)="55"),"一般競争入札","指名競争入札")</f>
        <v>#REF!</v>
      </c>
      <c r="K227" s="27" t="e">
        <f>IF(OR((VLOOKUP(B227,#REF!,66,FALSE)="1"),(VLOOKUP(B227,#REF!,8,FALSE)="1")),"非公開",(VLOOKUP(B227,#REF!,30,"FALSE")))</f>
        <v>#REF!</v>
      </c>
      <c r="L227" s="27" t="e">
        <f>VLOOKUP(B227,#REF!,29,FALSE)</f>
        <v>#REF!</v>
      </c>
      <c r="M227" s="28" t="e">
        <f>IF(OR((VLOOKUP(B227,#REF!,66,FALSE)="1"),(VLOOKUP(B227,#REF!,8,FALSE)="1")),"非公開",(ROUNDDOWN(L227/K227,3)))</f>
        <v>#REF!</v>
      </c>
      <c r="N227" s="13"/>
      <c r="O227" s="13"/>
      <c r="P227" s="13"/>
      <c r="Q227" s="14" t="s">
        <v>7</v>
      </c>
    </row>
    <row r="228" spans="1:17" ht="60" customHeight="1" x14ac:dyDescent="0.15">
      <c r="A228" s="22" t="e">
        <f>VLOOKUP(B228,#REF!,75,FALSE)</f>
        <v>#REF!</v>
      </c>
      <c r="B228" s="21"/>
      <c r="C228" s="23" t="e">
        <f>VLOOKUP(B228,#REF!,76,FALSE)</f>
        <v>#REF!</v>
      </c>
      <c r="D228" s="23" t="e">
        <f t="shared" si="3"/>
        <v>#REF!</v>
      </c>
      <c r="E228" s="24" t="e">
        <f>VLOOKUP(B228,#REF!,9,FALSE)&amp;CHAR(10)&amp;(DBCS(VLOOKUP(B228,#REF!,11,FALSE))&amp;(DBCS(VLOOKUP(B228,#REF!,10,FALSE))))</f>
        <v>#REF!</v>
      </c>
      <c r="F228" s="24" t="e">
        <f>IF(VLOOKUP(B228,#REF!,63,FALSE)="01","航空自衛隊第２補給処調達部長　村岡　良雄","航空自衛隊第２補給処調達部長代理調達管理課長　奥山　英樹")</f>
        <v>#REF!</v>
      </c>
      <c r="G228" s="25" t="e">
        <f>DATEVALUE(VLOOKUP(B228,#REF!,21,FALSE))</f>
        <v>#REF!</v>
      </c>
      <c r="H228" s="24" t="e">
        <f>VLOOKUP(B228,#REF!,18,FALSE)&amp;CHAR(10)&amp;(VLOOKUP(B228,#REF!,19,FALSE))</f>
        <v>#REF!</v>
      </c>
      <c r="I228" s="26" t="e">
        <f>VLOOKUP(H228,#REF!,2,FALSE)</f>
        <v>#REF!</v>
      </c>
      <c r="J228" s="11" t="e">
        <f>IF((VLOOKUP(B228,#REF!,68,FALSE)="55"),"一般競争入札","指名競争入札")</f>
        <v>#REF!</v>
      </c>
      <c r="K228" s="27" t="e">
        <f>IF(OR((VLOOKUP(B228,#REF!,66,FALSE)="1"),(VLOOKUP(B228,#REF!,8,FALSE)="1")),"非公開",(VLOOKUP(B228,#REF!,30,"FALSE")))</f>
        <v>#REF!</v>
      </c>
      <c r="L228" s="27" t="e">
        <f>VLOOKUP(B228,#REF!,29,FALSE)</f>
        <v>#REF!</v>
      </c>
      <c r="M228" s="28" t="e">
        <f>IF(OR((VLOOKUP(B228,#REF!,66,FALSE)="1"),(VLOOKUP(B228,#REF!,8,FALSE)="1")),"非公開",(ROUNDDOWN(L228/K228,3)))</f>
        <v>#REF!</v>
      </c>
      <c r="N228" s="13"/>
      <c r="O228" s="13"/>
      <c r="P228" s="13"/>
      <c r="Q228" s="14" t="s">
        <v>7</v>
      </c>
    </row>
    <row r="229" spans="1:17" ht="60" customHeight="1" x14ac:dyDescent="0.15">
      <c r="A229" s="22" t="e">
        <f>VLOOKUP(B229,#REF!,75,FALSE)</f>
        <v>#REF!</v>
      </c>
      <c r="B229" s="21"/>
      <c r="C229" s="23" t="e">
        <f>VLOOKUP(B229,#REF!,76,FALSE)</f>
        <v>#REF!</v>
      </c>
      <c r="D229" s="23" t="e">
        <f t="shared" si="3"/>
        <v>#REF!</v>
      </c>
      <c r="E229" s="24" t="e">
        <f>VLOOKUP(B229,#REF!,9,FALSE)&amp;CHAR(10)&amp;(DBCS(VLOOKUP(B229,#REF!,11,FALSE))&amp;(DBCS(VLOOKUP(B229,#REF!,10,FALSE))))</f>
        <v>#REF!</v>
      </c>
      <c r="F229" s="24" t="e">
        <f>IF(VLOOKUP(B229,#REF!,63,FALSE)="01","航空自衛隊第２補給処調達部長　村岡　良雄","航空自衛隊第２補給処調達部長代理調達管理課長　奥山　英樹")</f>
        <v>#REF!</v>
      </c>
      <c r="G229" s="25" t="e">
        <f>DATEVALUE(VLOOKUP(B229,#REF!,21,FALSE))</f>
        <v>#REF!</v>
      </c>
      <c r="H229" s="24" t="e">
        <f>VLOOKUP(B229,#REF!,18,FALSE)&amp;CHAR(10)&amp;(VLOOKUP(B229,#REF!,19,FALSE))</f>
        <v>#REF!</v>
      </c>
      <c r="I229" s="26" t="e">
        <f>VLOOKUP(H229,#REF!,2,FALSE)</f>
        <v>#REF!</v>
      </c>
      <c r="J229" s="11" t="e">
        <f>IF((VLOOKUP(B229,#REF!,68,FALSE)="55"),"一般競争入札","指名競争入札")</f>
        <v>#REF!</v>
      </c>
      <c r="K229" s="27" t="e">
        <f>IF(OR((VLOOKUP(B229,#REF!,66,FALSE)="1"),(VLOOKUP(B229,#REF!,8,FALSE)="1")),"非公開",(VLOOKUP(B229,#REF!,30,"FALSE")))</f>
        <v>#REF!</v>
      </c>
      <c r="L229" s="27" t="e">
        <f>VLOOKUP(B229,#REF!,29,FALSE)</f>
        <v>#REF!</v>
      </c>
      <c r="M229" s="28" t="e">
        <f>IF(OR((VLOOKUP(B229,#REF!,66,FALSE)="1"),(VLOOKUP(B229,#REF!,8,FALSE)="1")),"非公開",(ROUNDDOWN(L229/K229,3)))</f>
        <v>#REF!</v>
      </c>
      <c r="N229" s="13"/>
      <c r="O229" s="13"/>
      <c r="P229" s="13"/>
      <c r="Q229" s="14" t="s">
        <v>7</v>
      </c>
    </row>
    <row r="230" spans="1:17" ht="60" customHeight="1" x14ac:dyDescent="0.15">
      <c r="A230" s="22" t="e">
        <f>VLOOKUP(B230,#REF!,75,FALSE)</f>
        <v>#REF!</v>
      </c>
      <c r="B230" s="21"/>
      <c r="C230" s="23" t="e">
        <f>VLOOKUP(B230,#REF!,76,FALSE)</f>
        <v>#REF!</v>
      </c>
      <c r="D230" s="23" t="e">
        <f t="shared" si="3"/>
        <v>#REF!</v>
      </c>
      <c r="E230" s="24" t="e">
        <f>VLOOKUP(B230,#REF!,9,FALSE)&amp;CHAR(10)&amp;(DBCS(VLOOKUP(B230,#REF!,11,FALSE))&amp;(DBCS(VLOOKUP(B230,#REF!,10,FALSE))))</f>
        <v>#REF!</v>
      </c>
      <c r="F230" s="24" t="e">
        <f>IF(VLOOKUP(B230,#REF!,63,FALSE)="01","航空自衛隊第２補給処調達部長　村岡　良雄","航空自衛隊第２補給処調達部長代理調達管理課長　奥山　英樹")</f>
        <v>#REF!</v>
      </c>
      <c r="G230" s="25" t="e">
        <f>DATEVALUE(VLOOKUP(B230,#REF!,21,FALSE))</f>
        <v>#REF!</v>
      </c>
      <c r="H230" s="24" t="e">
        <f>VLOOKUP(B230,#REF!,18,FALSE)&amp;CHAR(10)&amp;(VLOOKUP(B230,#REF!,19,FALSE))</f>
        <v>#REF!</v>
      </c>
      <c r="I230" s="26" t="e">
        <f>VLOOKUP(H230,#REF!,2,FALSE)</f>
        <v>#REF!</v>
      </c>
      <c r="J230" s="11" t="e">
        <f>IF((VLOOKUP(B230,#REF!,68,FALSE)="55"),"一般競争入札","指名競争入札")</f>
        <v>#REF!</v>
      </c>
      <c r="K230" s="27" t="e">
        <f>IF(OR((VLOOKUP(B230,#REF!,66,FALSE)="1"),(VLOOKUP(B230,#REF!,8,FALSE)="1")),"非公開",(VLOOKUP(B230,#REF!,30,"FALSE")))</f>
        <v>#REF!</v>
      </c>
      <c r="L230" s="27" t="e">
        <f>VLOOKUP(B230,#REF!,29,FALSE)</f>
        <v>#REF!</v>
      </c>
      <c r="M230" s="28" t="e">
        <f>IF(OR((VLOOKUP(B230,#REF!,66,FALSE)="1"),(VLOOKUP(B230,#REF!,8,FALSE)="1")),"非公開",(ROUNDDOWN(L230/K230,3)))</f>
        <v>#REF!</v>
      </c>
      <c r="N230" s="13"/>
      <c r="O230" s="13"/>
      <c r="P230" s="13"/>
      <c r="Q230" s="14" t="s">
        <v>7</v>
      </c>
    </row>
    <row r="231" spans="1:17" ht="60" customHeight="1" x14ac:dyDescent="0.15">
      <c r="A231" s="22" t="e">
        <f>VLOOKUP(B231,#REF!,75,FALSE)</f>
        <v>#REF!</v>
      </c>
      <c r="B231" s="21"/>
      <c r="C231" s="23" t="e">
        <f>VLOOKUP(B231,#REF!,76,FALSE)</f>
        <v>#REF!</v>
      </c>
      <c r="D231" s="23" t="e">
        <f t="shared" si="3"/>
        <v>#REF!</v>
      </c>
      <c r="E231" s="24" t="e">
        <f>VLOOKUP(B231,#REF!,9,FALSE)&amp;CHAR(10)&amp;(DBCS(VLOOKUP(B231,#REF!,11,FALSE))&amp;(DBCS(VLOOKUP(B231,#REF!,10,FALSE))))</f>
        <v>#REF!</v>
      </c>
      <c r="F231" s="24" t="e">
        <f>IF(VLOOKUP(B231,#REF!,63,FALSE)="01","航空自衛隊第２補給処調達部長　村岡　良雄","航空自衛隊第２補給処調達部長代理調達管理課長　奥山　英樹")</f>
        <v>#REF!</v>
      </c>
      <c r="G231" s="25" t="e">
        <f>DATEVALUE(VLOOKUP(B231,#REF!,21,FALSE))</f>
        <v>#REF!</v>
      </c>
      <c r="H231" s="24" t="e">
        <f>VLOOKUP(B231,#REF!,18,FALSE)&amp;CHAR(10)&amp;(VLOOKUP(B231,#REF!,19,FALSE))</f>
        <v>#REF!</v>
      </c>
      <c r="I231" s="26" t="e">
        <f>VLOOKUP(H231,#REF!,2,FALSE)</f>
        <v>#REF!</v>
      </c>
      <c r="J231" s="11" t="e">
        <f>IF((VLOOKUP(B231,#REF!,68,FALSE)="55"),"一般競争入札","指名競争入札")</f>
        <v>#REF!</v>
      </c>
      <c r="K231" s="27" t="e">
        <f>IF(OR((VLOOKUP(B231,#REF!,66,FALSE)="1"),(VLOOKUP(B231,#REF!,8,FALSE)="1")),"非公開",(VLOOKUP(B231,#REF!,30,"FALSE")))</f>
        <v>#REF!</v>
      </c>
      <c r="L231" s="27" t="e">
        <f>VLOOKUP(B231,#REF!,29,FALSE)</f>
        <v>#REF!</v>
      </c>
      <c r="M231" s="28" t="e">
        <f>IF(OR((VLOOKUP(B231,#REF!,66,FALSE)="1"),(VLOOKUP(B231,#REF!,8,FALSE)="1")),"非公開",(ROUNDDOWN(L231/K231,3)))</f>
        <v>#REF!</v>
      </c>
      <c r="N231" s="13"/>
      <c r="O231" s="13"/>
      <c r="P231" s="13"/>
      <c r="Q231" s="14" t="s">
        <v>7</v>
      </c>
    </row>
    <row r="232" spans="1:17" ht="60" customHeight="1" x14ac:dyDescent="0.15">
      <c r="A232" s="22" t="e">
        <f>VLOOKUP(B232,#REF!,75,FALSE)</f>
        <v>#REF!</v>
      </c>
      <c r="B232" s="21"/>
      <c r="C232" s="23" t="e">
        <f>VLOOKUP(B232,#REF!,76,FALSE)</f>
        <v>#REF!</v>
      </c>
      <c r="D232" s="23" t="e">
        <f t="shared" si="3"/>
        <v>#REF!</v>
      </c>
      <c r="E232" s="24" t="e">
        <f>VLOOKUP(B232,#REF!,9,FALSE)&amp;CHAR(10)&amp;(DBCS(VLOOKUP(B232,#REF!,11,FALSE))&amp;(DBCS(VLOOKUP(B232,#REF!,10,FALSE))))</f>
        <v>#REF!</v>
      </c>
      <c r="F232" s="24" t="e">
        <f>IF(VLOOKUP(B232,#REF!,63,FALSE)="01","航空自衛隊第２補給処調達部長　村岡　良雄","航空自衛隊第２補給処調達部長代理調達管理課長　奥山　英樹")</f>
        <v>#REF!</v>
      </c>
      <c r="G232" s="25" t="e">
        <f>DATEVALUE(VLOOKUP(B232,#REF!,21,FALSE))</f>
        <v>#REF!</v>
      </c>
      <c r="H232" s="24" t="e">
        <f>VLOOKUP(B232,#REF!,18,FALSE)&amp;CHAR(10)&amp;(VLOOKUP(B232,#REF!,19,FALSE))</f>
        <v>#REF!</v>
      </c>
      <c r="I232" s="26" t="e">
        <f>VLOOKUP(H232,#REF!,2,FALSE)</f>
        <v>#REF!</v>
      </c>
      <c r="J232" s="11" t="e">
        <f>IF((VLOOKUP(B232,#REF!,68,FALSE)="55"),"一般競争入札","指名競争入札")</f>
        <v>#REF!</v>
      </c>
      <c r="K232" s="27" t="e">
        <f>IF(OR((VLOOKUP(B232,#REF!,66,FALSE)="1"),(VLOOKUP(B232,#REF!,8,FALSE)="1")),"非公開",(VLOOKUP(B232,#REF!,30,"FALSE")))</f>
        <v>#REF!</v>
      </c>
      <c r="L232" s="27" t="e">
        <f>VLOOKUP(B232,#REF!,29,FALSE)</f>
        <v>#REF!</v>
      </c>
      <c r="M232" s="28" t="e">
        <f>IF(OR((VLOOKUP(B232,#REF!,66,FALSE)="1"),(VLOOKUP(B232,#REF!,8,FALSE)="1")),"非公開",(ROUNDDOWN(L232/K232,3)))</f>
        <v>#REF!</v>
      </c>
      <c r="N232" s="13"/>
      <c r="O232" s="13"/>
      <c r="P232" s="13"/>
      <c r="Q232" s="14" t="s">
        <v>7</v>
      </c>
    </row>
    <row r="233" spans="1:17" ht="60" customHeight="1" x14ac:dyDescent="0.15">
      <c r="A233" s="22" t="e">
        <f>VLOOKUP(B233,#REF!,75,FALSE)</f>
        <v>#REF!</v>
      </c>
      <c r="B233" s="21"/>
      <c r="C233" s="23" t="e">
        <f>VLOOKUP(B233,#REF!,76,FALSE)</f>
        <v>#REF!</v>
      </c>
      <c r="D233" s="23" t="e">
        <f t="shared" si="3"/>
        <v>#REF!</v>
      </c>
      <c r="E233" s="24" t="e">
        <f>VLOOKUP(B233,#REF!,9,FALSE)&amp;CHAR(10)&amp;(DBCS(VLOOKUP(B233,#REF!,11,FALSE))&amp;(DBCS(VLOOKUP(B233,#REF!,10,FALSE))))</f>
        <v>#REF!</v>
      </c>
      <c r="F233" s="24" t="e">
        <f>IF(VLOOKUP(B233,#REF!,63,FALSE)="01","航空自衛隊第２補給処調達部長　村岡　良雄","航空自衛隊第２補給処調達部長代理調達管理課長　奥山　英樹")</f>
        <v>#REF!</v>
      </c>
      <c r="G233" s="25" t="e">
        <f>DATEVALUE(VLOOKUP(B233,#REF!,21,FALSE))</f>
        <v>#REF!</v>
      </c>
      <c r="H233" s="24" t="e">
        <f>VLOOKUP(B233,#REF!,18,FALSE)&amp;CHAR(10)&amp;(VLOOKUP(B233,#REF!,19,FALSE))</f>
        <v>#REF!</v>
      </c>
      <c r="I233" s="26" t="e">
        <f>VLOOKUP(H233,#REF!,2,FALSE)</f>
        <v>#REF!</v>
      </c>
      <c r="J233" s="11" t="e">
        <f>IF((VLOOKUP(B233,#REF!,68,FALSE)="55"),"一般競争入札","指名競争入札")</f>
        <v>#REF!</v>
      </c>
      <c r="K233" s="27" t="e">
        <f>IF(OR((VLOOKUP(B233,#REF!,66,FALSE)="1"),(VLOOKUP(B233,#REF!,8,FALSE)="1")),"非公開",(VLOOKUP(B233,#REF!,30,"FALSE")))</f>
        <v>#REF!</v>
      </c>
      <c r="L233" s="27" t="e">
        <f>VLOOKUP(B233,#REF!,29,FALSE)</f>
        <v>#REF!</v>
      </c>
      <c r="M233" s="28" t="e">
        <f>IF(OR((VLOOKUP(B233,#REF!,66,FALSE)="1"),(VLOOKUP(B233,#REF!,8,FALSE)="1")),"非公開",(ROUNDDOWN(L233/K233,3)))</f>
        <v>#REF!</v>
      </c>
      <c r="N233" s="13"/>
      <c r="O233" s="13"/>
      <c r="P233" s="13"/>
      <c r="Q233" s="14" t="s">
        <v>7</v>
      </c>
    </row>
    <row r="234" spans="1:17" ht="60" customHeight="1" x14ac:dyDescent="0.15">
      <c r="A234" s="22" t="e">
        <f>VLOOKUP(B234,#REF!,75,FALSE)</f>
        <v>#REF!</v>
      </c>
      <c r="B234" s="21"/>
      <c r="C234" s="23" t="e">
        <f>VLOOKUP(B234,#REF!,76,FALSE)</f>
        <v>#REF!</v>
      </c>
      <c r="D234" s="23" t="e">
        <f t="shared" si="3"/>
        <v>#REF!</v>
      </c>
      <c r="E234" s="24" t="e">
        <f>VLOOKUP(B234,#REF!,9,FALSE)&amp;CHAR(10)&amp;(DBCS(VLOOKUP(B234,#REF!,11,FALSE))&amp;(DBCS(VLOOKUP(B234,#REF!,10,FALSE))))</f>
        <v>#REF!</v>
      </c>
      <c r="F234" s="24" t="e">
        <f>IF(VLOOKUP(B234,#REF!,63,FALSE)="01","航空自衛隊第２補給処調達部長　村岡　良雄","航空自衛隊第２補給処調達部長代理調達管理課長　奥山　英樹")</f>
        <v>#REF!</v>
      </c>
      <c r="G234" s="25" t="e">
        <f>DATEVALUE(VLOOKUP(B234,#REF!,21,FALSE))</f>
        <v>#REF!</v>
      </c>
      <c r="H234" s="24" t="e">
        <f>VLOOKUP(B234,#REF!,18,FALSE)&amp;CHAR(10)&amp;(VLOOKUP(B234,#REF!,19,FALSE))</f>
        <v>#REF!</v>
      </c>
      <c r="I234" s="26" t="e">
        <f>VLOOKUP(H234,#REF!,2,FALSE)</f>
        <v>#REF!</v>
      </c>
      <c r="J234" s="11" t="e">
        <f>IF((VLOOKUP(B234,#REF!,68,FALSE)="55"),"一般競争入札","指名競争入札")</f>
        <v>#REF!</v>
      </c>
      <c r="K234" s="27" t="e">
        <f>IF(OR((VLOOKUP(B234,#REF!,66,FALSE)="1"),(VLOOKUP(B234,#REF!,8,FALSE)="1")),"非公開",(VLOOKUP(B234,#REF!,30,"FALSE")))</f>
        <v>#REF!</v>
      </c>
      <c r="L234" s="27" t="e">
        <f>VLOOKUP(B234,#REF!,29,FALSE)</f>
        <v>#REF!</v>
      </c>
      <c r="M234" s="28" t="e">
        <f>IF(OR((VLOOKUP(B234,#REF!,66,FALSE)="1"),(VLOOKUP(B234,#REF!,8,FALSE)="1")),"非公開",(ROUNDDOWN(L234/K234,3)))</f>
        <v>#REF!</v>
      </c>
      <c r="N234" s="13"/>
      <c r="O234" s="13"/>
      <c r="P234" s="13"/>
      <c r="Q234" s="14" t="s">
        <v>7</v>
      </c>
    </row>
    <row r="235" spans="1:17" ht="60" customHeight="1" x14ac:dyDescent="0.15">
      <c r="A235" s="22" t="e">
        <f>VLOOKUP(B235,#REF!,75,FALSE)</f>
        <v>#REF!</v>
      </c>
      <c r="B235" s="21"/>
      <c r="C235" s="23" t="e">
        <f>VLOOKUP(B235,#REF!,76,FALSE)</f>
        <v>#REF!</v>
      </c>
      <c r="D235" s="23" t="e">
        <f t="shared" si="3"/>
        <v>#REF!</v>
      </c>
      <c r="E235" s="24" t="e">
        <f>VLOOKUP(B235,#REF!,9,FALSE)&amp;CHAR(10)&amp;(DBCS(VLOOKUP(B235,#REF!,11,FALSE))&amp;(DBCS(VLOOKUP(B235,#REF!,10,FALSE))))</f>
        <v>#REF!</v>
      </c>
      <c r="F235" s="24" t="e">
        <f>IF(VLOOKUP(B235,#REF!,63,FALSE)="01","航空自衛隊第２補給処調達部長　村岡　良雄","航空自衛隊第２補給処調達部長代理調達管理課長　奥山　英樹")</f>
        <v>#REF!</v>
      </c>
      <c r="G235" s="25" t="e">
        <f>DATEVALUE(VLOOKUP(B235,#REF!,21,FALSE))</f>
        <v>#REF!</v>
      </c>
      <c r="H235" s="24" t="e">
        <f>VLOOKUP(B235,#REF!,18,FALSE)&amp;CHAR(10)&amp;(VLOOKUP(B235,#REF!,19,FALSE))</f>
        <v>#REF!</v>
      </c>
      <c r="I235" s="26" t="e">
        <f>VLOOKUP(H235,#REF!,2,FALSE)</f>
        <v>#REF!</v>
      </c>
      <c r="J235" s="11" t="e">
        <f>IF((VLOOKUP(B235,#REF!,68,FALSE)="55"),"一般競争入札","指名競争入札")</f>
        <v>#REF!</v>
      </c>
      <c r="K235" s="27" t="e">
        <f>IF(OR((VLOOKUP(B235,#REF!,66,FALSE)="1"),(VLOOKUP(B235,#REF!,8,FALSE)="1")),"非公開",(VLOOKUP(B235,#REF!,30,"FALSE")))</f>
        <v>#REF!</v>
      </c>
      <c r="L235" s="27" t="e">
        <f>VLOOKUP(B235,#REF!,29,FALSE)</f>
        <v>#REF!</v>
      </c>
      <c r="M235" s="28" t="e">
        <f>IF(OR((VLOOKUP(B235,#REF!,66,FALSE)="1"),(VLOOKUP(B235,#REF!,8,FALSE)="1")),"非公開",(ROUNDDOWN(L235/K235,3)))</f>
        <v>#REF!</v>
      </c>
      <c r="N235" s="13"/>
      <c r="O235" s="13"/>
      <c r="P235" s="13"/>
      <c r="Q235" s="14" t="s">
        <v>7</v>
      </c>
    </row>
    <row r="236" spans="1:17" ht="60" customHeight="1" x14ac:dyDescent="0.15">
      <c r="A236" s="22" t="e">
        <f>VLOOKUP(B236,#REF!,75,FALSE)</f>
        <v>#REF!</v>
      </c>
      <c r="B236" s="21"/>
      <c r="C236" s="23" t="e">
        <f>VLOOKUP(B236,#REF!,76,FALSE)</f>
        <v>#REF!</v>
      </c>
      <c r="D236" s="23" t="e">
        <f t="shared" si="3"/>
        <v>#REF!</v>
      </c>
      <c r="E236" s="24" t="e">
        <f>VLOOKUP(B236,#REF!,9,FALSE)&amp;CHAR(10)&amp;(DBCS(VLOOKUP(B236,#REF!,11,FALSE))&amp;(DBCS(VLOOKUP(B236,#REF!,10,FALSE))))</f>
        <v>#REF!</v>
      </c>
      <c r="F236" s="24" t="e">
        <f>IF(VLOOKUP(B236,#REF!,63,FALSE)="01","航空自衛隊第２補給処調達部長　村岡　良雄","航空自衛隊第２補給処調達部長代理調達管理課長　奥山　英樹")</f>
        <v>#REF!</v>
      </c>
      <c r="G236" s="25" t="e">
        <f>DATEVALUE(VLOOKUP(B236,#REF!,21,FALSE))</f>
        <v>#REF!</v>
      </c>
      <c r="H236" s="24" t="e">
        <f>VLOOKUP(B236,#REF!,18,FALSE)&amp;CHAR(10)&amp;(VLOOKUP(B236,#REF!,19,FALSE))</f>
        <v>#REF!</v>
      </c>
      <c r="I236" s="26" t="e">
        <f>VLOOKUP(H236,#REF!,2,FALSE)</f>
        <v>#REF!</v>
      </c>
      <c r="J236" s="11" t="e">
        <f>IF((VLOOKUP(B236,#REF!,68,FALSE)="55"),"一般競争入札","指名競争入札")</f>
        <v>#REF!</v>
      </c>
      <c r="K236" s="27" t="e">
        <f>IF(OR((VLOOKUP(B236,#REF!,66,FALSE)="1"),(VLOOKUP(B236,#REF!,8,FALSE)="1")),"非公開",(VLOOKUP(B236,#REF!,30,"FALSE")))</f>
        <v>#REF!</v>
      </c>
      <c r="L236" s="27" t="e">
        <f>VLOOKUP(B236,#REF!,29,FALSE)</f>
        <v>#REF!</v>
      </c>
      <c r="M236" s="28" t="e">
        <f>IF(OR((VLOOKUP(B236,#REF!,66,FALSE)="1"),(VLOOKUP(B236,#REF!,8,FALSE)="1")),"非公開",(ROUNDDOWN(L236/K236,3)))</f>
        <v>#REF!</v>
      </c>
      <c r="N236" s="13"/>
      <c r="O236" s="13"/>
      <c r="P236" s="13"/>
      <c r="Q236" s="14" t="s">
        <v>7</v>
      </c>
    </row>
    <row r="237" spans="1:17" ht="60" customHeight="1" x14ac:dyDescent="0.15">
      <c r="A237" s="22" t="e">
        <f>VLOOKUP(B237,#REF!,75,FALSE)</f>
        <v>#REF!</v>
      </c>
      <c r="B237" s="21"/>
      <c r="C237" s="23" t="e">
        <f>VLOOKUP(B237,#REF!,76,FALSE)</f>
        <v>#REF!</v>
      </c>
      <c r="D237" s="23" t="e">
        <f t="shared" si="3"/>
        <v>#REF!</v>
      </c>
      <c r="E237" s="24" t="e">
        <f>VLOOKUP(B237,#REF!,9,FALSE)&amp;CHAR(10)&amp;(DBCS(VLOOKUP(B237,#REF!,11,FALSE))&amp;(DBCS(VLOOKUP(B237,#REF!,10,FALSE))))</f>
        <v>#REF!</v>
      </c>
      <c r="F237" s="24" t="e">
        <f>IF(VLOOKUP(B237,#REF!,63,FALSE)="01","航空自衛隊第２補給処調達部長　村岡　良雄","航空自衛隊第２補給処調達部長代理調達管理課長　奥山　英樹")</f>
        <v>#REF!</v>
      </c>
      <c r="G237" s="25" t="e">
        <f>DATEVALUE(VLOOKUP(B237,#REF!,21,FALSE))</f>
        <v>#REF!</v>
      </c>
      <c r="H237" s="24" t="e">
        <f>VLOOKUP(B237,#REF!,18,FALSE)&amp;CHAR(10)&amp;(VLOOKUP(B237,#REF!,19,FALSE))</f>
        <v>#REF!</v>
      </c>
      <c r="I237" s="26" t="e">
        <f>VLOOKUP(H237,#REF!,2,FALSE)</f>
        <v>#REF!</v>
      </c>
      <c r="J237" s="11" t="e">
        <f>IF((VLOOKUP(B237,#REF!,68,FALSE)="55"),"一般競争入札","指名競争入札")</f>
        <v>#REF!</v>
      </c>
      <c r="K237" s="27" t="e">
        <f>IF(OR((VLOOKUP(B237,#REF!,66,FALSE)="1"),(VLOOKUP(B237,#REF!,8,FALSE)="1")),"非公開",(VLOOKUP(B237,#REF!,30,"FALSE")))</f>
        <v>#REF!</v>
      </c>
      <c r="L237" s="27" t="e">
        <f>VLOOKUP(B237,#REF!,29,FALSE)</f>
        <v>#REF!</v>
      </c>
      <c r="M237" s="28" t="e">
        <f>IF(OR((VLOOKUP(B237,#REF!,66,FALSE)="1"),(VLOOKUP(B237,#REF!,8,FALSE)="1")),"非公開",(ROUNDDOWN(L237/K237,3)))</f>
        <v>#REF!</v>
      </c>
      <c r="N237" s="13"/>
      <c r="O237" s="13"/>
      <c r="P237" s="13"/>
      <c r="Q237" s="14" t="s">
        <v>7</v>
      </c>
    </row>
    <row r="238" spans="1:17" ht="60" customHeight="1" x14ac:dyDescent="0.15">
      <c r="A238" s="22" t="e">
        <f>VLOOKUP(B238,#REF!,75,FALSE)</f>
        <v>#REF!</v>
      </c>
      <c r="B238" s="21"/>
      <c r="C238" s="23" t="e">
        <f>VLOOKUP(B238,#REF!,76,FALSE)</f>
        <v>#REF!</v>
      </c>
      <c r="D238" s="23" t="e">
        <f t="shared" si="3"/>
        <v>#REF!</v>
      </c>
      <c r="E238" s="24" t="e">
        <f>VLOOKUP(B238,#REF!,9,FALSE)&amp;CHAR(10)&amp;(DBCS(VLOOKUP(B238,#REF!,11,FALSE))&amp;(DBCS(VLOOKUP(B238,#REF!,10,FALSE))))</f>
        <v>#REF!</v>
      </c>
      <c r="F238" s="24" t="e">
        <f>IF(VLOOKUP(B238,#REF!,63,FALSE)="01","航空自衛隊第２補給処調達部長　村岡　良雄","航空自衛隊第２補給処調達部長代理調達管理課長　奥山　英樹")</f>
        <v>#REF!</v>
      </c>
      <c r="G238" s="25" t="e">
        <f>DATEVALUE(VLOOKUP(B238,#REF!,21,FALSE))</f>
        <v>#REF!</v>
      </c>
      <c r="H238" s="24" t="e">
        <f>VLOOKUP(B238,#REF!,18,FALSE)&amp;CHAR(10)&amp;(VLOOKUP(B238,#REF!,19,FALSE))</f>
        <v>#REF!</v>
      </c>
      <c r="I238" s="26" t="e">
        <f>VLOOKUP(H238,#REF!,2,FALSE)</f>
        <v>#REF!</v>
      </c>
      <c r="J238" s="11" t="e">
        <f>IF((VLOOKUP(B238,#REF!,68,FALSE)="55"),"一般競争入札","指名競争入札")</f>
        <v>#REF!</v>
      </c>
      <c r="K238" s="27" t="e">
        <f>IF(OR((VLOOKUP(B238,#REF!,66,FALSE)="1"),(VLOOKUP(B238,#REF!,8,FALSE)="1")),"非公開",(VLOOKUP(B238,#REF!,30,"FALSE")))</f>
        <v>#REF!</v>
      </c>
      <c r="L238" s="27" t="e">
        <f>VLOOKUP(B238,#REF!,29,FALSE)</f>
        <v>#REF!</v>
      </c>
      <c r="M238" s="28" t="e">
        <f>IF(OR((VLOOKUP(B238,#REF!,66,FALSE)="1"),(VLOOKUP(B238,#REF!,8,FALSE)="1")),"非公開",(ROUNDDOWN(L238/K238,3)))</f>
        <v>#REF!</v>
      </c>
      <c r="N238" s="13"/>
      <c r="O238" s="13"/>
      <c r="P238" s="13"/>
      <c r="Q238" s="14" t="s">
        <v>7</v>
      </c>
    </row>
    <row r="239" spans="1:17" ht="60" customHeight="1" x14ac:dyDescent="0.15">
      <c r="A239" s="22" t="e">
        <f>VLOOKUP(B239,#REF!,75,FALSE)</f>
        <v>#REF!</v>
      </c>
      <c r="B239" s="21"/>
      <c r="C239" s="23" t="e">
        <f>VLOOKUP(B239,#REF!,76,FALSE)</f>
        <v>#REF!</v>
      </c>
      <c r="D239" s="23" t="e">
        <f t="shared" si="3"/>
        <v>#REF!</v>
      </c>
      <c r="E239" s="24" t="e">
        <f>VLOOKUP(B239,#REF!,9,FALSE)&amp;CHAR(10)&amp;(DBCS(VLOOKUP(B239,#REF!,11,FALSE))&amp;(DBCS(VLOOKUP(B239,#REF!,10,FALSE))))</f>
        <v>#REF!</v>
      </c>
      <c r="F239" s="24" t="e">
        <f>IF(VLOOKUP(B239,#REF!,63,FALSE)="01","航空自衛隊第２補給処調達部長　村岡　良雄","航空自衛隊第２補給処調達部長代理調達管理課長　奥山　英樹")</f>
        <v>#REF!</v>
      </c>
      <c r="G239" s="25" t="e">
        <f>DATEVALUE(VLOOKUP(B239,#REF!,21,FALSE))</f>
        <v>#REF!</v>
      </c>
      <c r="H239" s="24" t="e">
        <f>VLOOKUP(B239,#REF!,18,FALSE)&amp;CHAR(10)&amp;(VLOOKUP(B239,#REF!,19,FALSE))</f>
        <v>#REF!</v>
      </c>
      <c r="I239" s="26" t="e">
        <f>VLOOKUP(H239,#REF!,2,FALSE)</f>
        <v>#REF!</v>
      </c>
      <c r="J239" s="11" t="e">
        <f>IF((VLOOKUP(B239,#REF!,68,FALSE)="55"),"一般競争入札","指名競争入札")</f>
        <v>#REF!</v>
      </c>
      <c r="K239" s="27" t="e">
        <f>IF(OR((VLOOKUP(B239,#REF!,66,FALSE)="1"),(VLOOKUP(B239,#REF!,8,FALSE)="1")),"非公開",(VLOOKUP(B239,#REF!,30,"FALSE")))</f>
        <v>#REF!</v>
      </c>
      <c r="L239" s="27" t="e">
        <f>VLOOKUP(B239,#REF!,29,FALSE)</f>
        <v>#REF!</v>
      </c>
      <c r="M239" s="28" t="e">
        <f>IF(OR((VLOOKUP(B239,#REF!,66,FALSE)="1"),(VLOOKUP(B239,#REF!,8,FALSE)="1")),"非公開",(ROUNDDOWN(L239/K239,3)))</f>
        <v>#REF!</v>
      </c>
      <c r="N239" s="13"/>
      <c r="O239" s="13"/>
      <c r="P239" s="13"/>
      <c r="Q239" s="14" t="s">
        <v>7</v>
      </c>
    </row>
    <row r="240" spans="1:17" ht="60" customHeight="1" x14ac:dyDescent="0.15">
      <c r="A240" s="22" t="e">
        <f>VLOOKUP(B240,#REF!,75,FALSE)</f>
        <v>#REF!</v>
      </c>
      <c r="B240" s="21"/>
      <c r="C240" s="23" t="e">
        <f>VLOOKUP(B240,#REF!,76,FALSE)</f>
        <v>#REF!</v>
      </c>
      <c r="D240" s="23" t="e">
        <f t="shared" si="3"/>
        <v>#REF!</v>
      </c>
      <c r="E240" s="24" t="e">
        <f>VLOOKUP(B240,#REF!,9,FALSE)&amp;CHAR(10)&amp;(DBCS(VLOOKUP(B240,#REF!,11,FALSE))&amp;(DBCS(VLOOKUP(B240,#REF!,10,FALSE))))</f>
        <v>#REF!</v>
      </c>
      <c r="F240" s="24" t="e">
        <f>IF(VLOOKUP(B240,#REF!,63,FALSE)="01","航空自衛隊第２補給処調達部長　村岡　良雄","航空自衛隊第２補給処調達部長代理調達管理課長　奥山　英樹")</f>
        <v>#REF!</v>
      </c>
      <c r="G240" s="25" t="e">
        <f>DATEVALUE(VLOOKUP(B240,#REF!,21,FALSE))</f>
        <v>#REF!</v>
      </c>
      <c r="H240" s="24" t="e">
        <f>VLOOKUP(B240,#REF!,18,FALSE)&amp;CHAR(10)&amp;(VLOOKUP(B240,#REF!,19,FALSE))</f>
        <v>#REF!</v>
      </c>
      <c r="I240" s="26" t="e">
        <f>VLOOKUP(H240,#REF!,2,FALSE)</f>
        <v>#REF!</v>
      </c>
      <c r="J240" s="11" t="e">
        <f>IF((VLOOKUP(B240,#REF!,68,FALSE)="55"),"一般競争入札","指名競争入札")</f>
        <v>#REF!</v>
      </c>
      <c r="K240" s="27" t="e">
        <f>IF(OR((VLOOKUP(B240,#REF!,66,FALSE)="1"),(VLOOKUP(B240,#REF!,8,FALSE)="1")),"非公開",(VLOOKUP(B240,#REF!,30,"FALSE")))</f>
        <v>#REF!</v>
      </c>
      <c r="L240" s="27" t="e">
        <f>VLOOKUP(B240,#REF!,29,FALSE)</f>
        <v>#REF!</v>
      </c>
      <c r="M240" s="28" t="e">
        <f>IF(OR((VLOOKUP(B240,#REF!,66,FALSE)="1"),(VLOOKUP(B240,#REF!,8,FALSE)="1")),"非公開",(ROUNDDOWN(L240/K240,3)))</f>
        <v>#REF!</v>
      </c>
      <c r="N240" s="13"/>
      <c r="O240" s="13"/>
      <c r="P240" s="13"/>
      <c r="Q240" s="14" t="s">
        <v>7</v>
      </c>
    </row>
    <row r="241" spans="1:17" ht="60" customHeight="1" x14ac:dyDescent="0.15">
      <c r="A241" s="22" t="e">
        <f>VLOOKUP(B241,#REF!,75,FALSE)</f>
        <v>#REF!</v>
      </c>
      <c r="B241" s="21"/>
      <c r="C241" s="23" t="e">
        <f>VLOOKUP(B241,#REF!,76,FALSE)</f>
        <v>#REF!</v>
      </c>
      <c r="D241" s="23" t="e">
        <f t="shared" si="3"/>
        <v>#REF!</v>
      </c>
      <c r="E241" s="24" t="e">
        <f>VLOOKUP(B241,#REF!,9,FALSE)&amp;CHAR(10)&amp;(DBCS(VLOOKUP(B241,#REF!,11,FALSE))&amp;(DBCS(VLOOKUP(B241,#REF!,10,FALSE))))</f>
        <v>#REF!</v>
      </c>
      <c r="F241" s="24" t="e">
        <f>IF(VLOOKUP(B241,#REF!,63,FALSE)="01","航空自衛隊第２補給処調達部長　村岡　良雄","航空自衛隊第２補給処調達部長代理調達管理課長　奥山　英樹")</f>
        <v>#REF!</v>
      </c>
      <c r="G241" s="25" t="e">
        <f>DATEVALUE(VLOOKUP(B241,#REF!,21,FALSE))</f>
        <v>#REF!</v>
      </c>
      <c r="H241" s="24" t="e">
        <f>VLOOKUP(B241,#REF!,18,FALSE)&amp;CHAR(10)&amp;(VLOOKUP(B241,#REF!,19,FALSE))</f>
        <v>#REF!</v>
      </c>
      <c r="I241" s="26" t="e">
        <f>VLOOKUP(H241,#REF!,2,FALSE)</f>
        <v>#REF!</v>
      </c>
      <c r="J241" s="11" t="e">
        <f>IF((VLOOKUP(B241,#REF!,68,FALSE)="55"),"一般競争入札","指名競争入札")</f>
        <v>#REF!</v>
      </c>
      <c r="K241" s="27" t="e">
        <f>IF(OR((VLOOKUP(B241,#REF!,66,FALSE)="1"),(VLOOKUP(B241,#REF!,8,FALSE)="1")),"非公開",(VLOOKUP(B241,#REF!,30,"FALSE")))</f>
        <v>#REF!</v>
      </c>
      <c r="L241" s="27" t="e">
        <f>VLOOKUP(B241,#REF!,29,FALSE)</f>
        <v>#REF!</v>
      </c>
      <c r="M241" s="28" t="e">
        <f>IF(OR((VLOOKUP(B241,#REF!,66,FALSE)="1"),(VLOOKUP(B241,#REF!,8,FALSE)="1")),"非公開",(ROUNDDOWN(L241/K241,3)))</f>
        <v>#REF!</v>
      </c>
      <c r="N241" s="13"/>
      <c r="O241" s="13"/>
      <c r="P241" s="13"/>
      <c r="Q241" s="14" t="s">
        <v>7</v>
      </c>
    </row>
    <row r="242" spans="1:17" ht="60" customHeight="1" x14ac:dyDescent="0.15">
      <c r="A242" s="22" t="e">
        <f>VLOOKUP(B242,#REF!,75,FALSE)</f>
        <v>#REF!</v>
      </c>
      <c r="B242" s="21"/>
      <c r="C242" s="23" t="e">
        <f>VLOOKUP(B242,#REF!,76,FALSE)</f>
        <v>#REF!</v>
      </c>
      <c r="D242" s="23" t="e">
        <f t="shared" si="3"/>
        <v>#REF!</v>
      </c>
      <c r="E242" s="24" t="e">
        <f>VLOOKUP(B242,#REF!,9,FALSE)&amp;CHAR(10)&amp;(DBCS(VLOOKUP(B242,#REF!,11,FALSE))&amp;(DBCS(VLOOKUP(B242,#REF!,10,FALSE))))</f>
        <v>#REF!</v>
      </c>
      <c r="F242" s="24" t="e">
        <f>IF(VLOOKUP(B242,#REF!,63,FALSE)="01","航空自衛隊第２補給処調達部長　村岡　良雄","航空自衛隊第２補給処調達部長代理調達管理課長　奥山　英樹")</f>
        <v>#REF!</v>
      </c>
      <c r="G242" s="25" t="e">
        <f>DATEVALUE(VLOOKUP(B242,#REF!,21,FALSE))</f>
        <v>#REF!</v>
      </c>
      <c r="H242" s="24" t="e">
        <f>VLOOKUP(B242,#REF!,18,FALSE)&amp;CHAR(10)&amp;(VLOOKUP(B242,#REF!,19,FALSE))</f>
        <v>#REF!</v>
      </c>
      <c r="I242" s="26" t="e">
        <f>VLOOKUP(H242,#REF!,2,FALSE)</f>
        <v>#REF!</v>
      </c>
      <c r="J242" s="11" t="e">
        <f>IF((VLOOKUP(B242,#REF!,68,FALSE)="55"),"一般競争入札","指名競争入札")</f>
        <v>#REF!</v>
      </c>
      <c r="K242" s="27" t="e">
        <f>IF(OR((VLOOKUP(B242,#REF!,66,FALSE)="1"),(VLOOKUP(B242,#REF!,8,FALSE)="1")),"非公開",(VLOOKUP(B242,#REF!,30,"FALSE")))</f>
        <v>#REF!</v>
      </c>
      <c r="L242" s="27" t="e">
        <f>VLOOKUP(B242,#REF!,29,FALSE)</f>
        <v>#REF!</v>
      </c>
      <c r="M242" s="28" t="e">
        <f>IF(OR((VLOOKUP(B242,#REF!,66,FALSE)="1"),(VLOOKUP(B242,#REF!,8,FALSE)="1")),"非公開",(ROUNDDOWN(L242/K242,3)))</f>
        <v>#REF!</v>
      </c>
      <c r="N242" s="13"/>
      <c r="O242" s="13"/>
      <c r="P242" s="13"/>
      <c r="Q242" s="14" t="s">
        <v>7</v>
      </c>
    </row>
    <row r="243" spans="1:17" ht="60" customHeight="1" x14ac:dyDescent="0.15">
      <c r="A243" s="22" t="e">
        <f>VLOOKUP(B243,#REF!,75,FALSE)</f>
        <v>#REF!</v>
      </c>
      <c r="B243" s="21"/>
      <c r="C243" s="23" t="e">
        <f>VLOOKUP(B243,#REF!,76,FALSE)</f>
        <v>#REF!</v>
      </c>
      <c r="D243" s="23" t="e">
        <f t="shared" si="3"/>
        <v>#REF!</v>
      </c>
      <c r="E243" s="24" t="e">
        <f>VLOOKUP(B243,#REF!,9,FALSE)&amp;CHAR(10)&amp;(DBCS(VLOOKUP(B243,#REF!,11,FALSE))&amp;(DBCS(VLOOKUP(B243,#REF!,10,FALSE))))</f>
        <v>#REF!</v>
      </c>
      <c r="F243" s="24" t="e">
        <f>IF(VLOOKUP(B243,#REF!,63,FALSE)="01","航空自衛隊第２補給処調達部長　村岡　良雄","航空自衛隊第２補給処調達部長代理調達管理課長　奥山　英樹")</f>
        <v>#REF!</v>
      </c>
      <c r="G243" s="25" t="e">
        <f>DATEVALUE(VLOOKUP(B243,#REF!,21,FALSE))</f>
        <v>#REF!</v>
      </c>
      <c r="H243" s="24" t="e">
        <f>VLOOKUP(B243,#REF!,18,FALSE)&amp;CHAR(10)&amp;(VLOOKUP(B243,#REF!,19,FALSE))</f>
        <v>#REF!</v>
      </c>
      <c r="I243" s="26" t="e">
        <f>VLOOKUP(H243,#REF!,2,FALSE)</f>
        <v>#REF!</v>
      </c>
      <c r="J243" s="11" t="e">
        <f>IF((VLOOKUP(B243,#REF!,68,FALSE)="55"),"一般競争入札","指名競争入札")</f>
        <v>#REF!</v>
      </c>
      <c r="K243" s="27" t="e">
        <f>IF(OR((VLOOKUP(B243,#REF!,66,FALSE)="1"),(VLOOKUP(B243,#REF!,8,FALSE)="1")),"非公開",(VLOOKUP(B243,#REF!,30,"FALSE")))</f>
        <v>#REF!</v>
      </c>
      <c r="L243" s="27" t="e">
        <f>VLOOKUP(B243,#REF!,29,FALSE)</f>
        <v>#REF!</v>
      </c>
      <c r="M243" s="28" t="e">
        <f>IF(OR((VLOOKUP(B243,#REF!,66,FALSE)="1"),(VLOOKUP(B243,#REF!,8,FALSE)="1")),"非公開",(ROUNDDOWN(L243/K243,3)))</f>
        <v>#REF!</v>
      </c>
      <c r="N243" s="13"/>
      <c r="O243" s="13"/>
      <c r="P243" s="13"/>
      <c r="Q243" s="14" t="s">
        <v>7</v>
      </c>
    </row>
    <row r="244" spans="1:17" ht="60" customHeight="1" x14ac:dyDescent="0.15">
      <c r="A244" s="22" t="e">
        <f>VLOOKUP(B244,#REF!,75,FALSE)</f>
        <v>#REF!</v>
      </c>
      <c r="B244" s="21"/>
      <c r="C244" s="23" t="e">
        <f>VLOOKUP(B244,#REF!,76,FALSE)</f>
        <v>#REF!</v>
      </c>
      <c r="D244" s="23" t="e">
        <f t="shared" si="3"/>
        <v>#REF!</v>
      </c>
      <c r="E244" s="24" t="e">
        <f>VLOOKUP(B244,#REF!,9,FALSE)&amp;CHAR(10)&amp;(DBCS(VLOOKUP(B244,#REF!,11,FALSE))&amp;(DBCS(VLOOKUP(B244,#REF!,10,FALSE))))</f>
        <v>#REF!</v>
      </c>
      <c r="F244" s="24" t="e">
        <f>IF(VLOOKUP(B244,#REF!,63,FALSE)="01","航空自衛隊第２補給処調達部長　村岡　良雄","航空自衛隊第２補給処調達部長代理調達管理課長　奥山　英樹")</f>
        <v>#REF!</v>
      </c>
      <c r="G244" s="25" t="e">
        <f>DATEVALUE(VLOOKUP(B244,#REF!,21,FALSE))</f>
        <v>#REF!</v>
      </c>
      <c r="H244" s="24" t="e">
        <f>VLOOKUP(B244,#REF!,18,FALSE)&amp;CHAR(10)&amp;(VLOOKUP(B244,#REF!,19,FALSE))</f>
        <v>#REF!</v>
      </c>
      <c r="I244" s="26" t="e">
        <f>VLOOKUP(H244,#REF!,2,FALSE)</f>
        <v>#REF!</v>
      </c>
      <c r="J244" s="11" t="e">
        <f>IF((VLOOKUP(B244,#REF!,68,FALSE)="55"),"一般競争入札","指名競争入札")</f>
        <v>#REF!</v>
      </c>
      <c r="K244" s="27" t="e">
        <f>IF(OR((VLOOKUP(B244,#REF!,66,FALSE)="1"),(VLOOKUP(B244,#REF!,8,FALSE)="1")),"非公開",(VLOOKUP(B244,#REF!,30,"FALSE")))</f>
        <v>#REF!</v>
      </c>
      <c r="L244" s="27" t="e">
        <f>VLOOKUP(B244,#REF!,29,FALSE)</f>
        <v>#REF!</v>
      </c>
      <c r="M244" s="28" t="e">
        <f>IF(OR((VLOOKUP(B244,#REF!,66,FALSE)="1"),(VLOOKUP(B244,#REF!,8,FALSE)="1")),"非公開",(ROUNDDOWN(L244/K244,3)))</f>
        <v>#REF!</v>
      </c>
      <c r="N244" s="13"/>
      <c r="O244" s="13"/>
      <c r="P244" s="13"/>
      <c r="Q244" s="14" t="s">
        <v>7</v>
      </c>
    </row>
    <row r="245" spans="1:17" ht="60" customHeight="1" x14ac:dyDescent="0.15">
      <c r="A245" s="22" t="e">
        <f>VLOOKUP(B245,#REF!,75,FALSE)</f>
        <v>#REF!</v>
      </c>
      <c r="B245" s="21"/>
      <c r="C245" s="23" t="e">
        <f>VLOOKUP(B245,#REF!,76,FALSE)</f>
        <v>#REF!</v>
      </c>
      <c r="D245" s="23" t="e">
        <f t="shared" si="3"/>
        <v>#REF!</v>
      </c>
      <c r="E245" s="24" t="e">
        <f>VLOOKUP(B245,#REF!,9,FALSE)&amp;CHAR(10)&amp;(DBCS(VLOOKUP(B245,#REF!,11,FALSE))&amp;(DBCS(VLOOKUP(B245,#REF!,10,FALSE))))</f>
        <v>#REF!</v>
      </c>
      <c r="F245" s="24" t="e">
        <f>IF(VLOOKUP(B245,#REF!,63,FALSE)="01","航空自衛隊第２補給処調達部長　村岡　良雄","航空自衛隊第２補給処調達部長代理調達管理課長　奥山　英樹")</f>
        <v>#REF!</v>
      </c>
      <c r="G245" s="25" t="e">
        <f>DATEVALUE(VLOOKUP(B245,#REF!,21,FALSE))</f>
        <v>#REF!</v>
      </c>
      <c r="H245" s="24" t="e">
        <f>VLOOKUP(B245,#REF!,18,FALSE)&amp;CHAR(10)&amp;(VLOOKUP(B245,#REF!,19,FALSE))</f>
        <v>#REF!</v>
      </c>
      <c r="I245" s="26" t="e">
        <f>VLOOKUP(H245,#REF!,2,FALSE)</f>
        <v>#REF!</v>
      </c>
      <c r="J245" s="11" t="e">
        <f>IF((VLOOKUP(B245,#REF!,68,FALSE)="55"),"一般競争入札","指名競争入札")</f>
        <v>#REF!</v>
      </c>
      <c r="K245" s="27" t="e">
        <f>IF(OR((VLOOKUP(B245,#REF!,66,FALSE)="1"),(VLOOKUP(B245,#REF!,8,FALSE)="1")),"非公開",(VLOOKUP(B245,#REF!,30,"FALSE")))</f>
        <v>#REF!</v>
      </c>
      <c r="L245" s="27" t="e">
        <f>VLOOKUP(B245,#REF!,29,FALSE)</f>
        <v>#REF!</v>
      </c>
      <c r="M245" s="28" t="e">
        <f>IF(OR((VLOOKUP(B245,#REF!,66,FALSE)="1"),(VLOOKUP(B245,#REF!,8,FALSE)="1")),"非公開",(ROUNDDOWN(L245/K245,3)))</f>
        <v>#REF!</v>
      </c>
      <c r="N245" s="13"/>
      <c r="O245" s="13"/>
      <c r="P245" s="13"/>
      <c r="Q245" s="14" t="s">
        <v>7</v>
      </c>
    </row>
    <row r="246" spans="1:17" ht="60" customHeight="1" x14ac:dyDescent="0.15">
      <c r="A246" s="22" t="e">
        <f>VLOOKUP(B246,#REF!,75,FALSE)</f>
        <v>#REF!</v>
      </c>
      <c r="B246" s="21"/>
      <c r="C246" s="23" t="e">
        <f>VLOOKUP(B246,#REF!,76,FALSE)</f>
        <v>#REF!</v>
      </c>
      <c r="D246" s="23" t="e">
        <f t="shared" si="3"/>
        <v>#REF!</v>
      </c>
      <c r="E246" s="24" t="e">
        <f>VLOOKUP(B246,#REF!,9,FALSE)&amp;CHAR(10)&amp;(DBCS(VLOOKUP(B246,#REF!,11,FALSE))&amp;(DBCS(VLOOKUP(B246,#REF!,10,FALSE))))</f>
        <v>#REF!</v>
      </c>
      <c r="F246" s="24" t="e">
        <f>IF(VLOOKUP(B246,#REF!,63,FALSE)="01","航空自衛隊第２補給処調達部長　村岡　良雄","航空自衛隊第２補給処調達部長代理調達管理課長　奥山　英樹")</f>
        <v>#REF!</v>
      </c>
      <c r="G246" s="25" t="e">
        <f>DATEVALUE(VLOOKUP(B246,#REF!,21,FALSE))</f>
        <v>#REF!</v>
      </c>
      <c r="H246" s="24" t="e">
        <f>VLOOKUP(B246,#REF!,18,FALSE)&amp;CHAR(10)&amp;(VLOOKUP(B246,#REF!,19,FALSE))</f>
        <v>#REF!</v>
      </c>
      <c r="I246" s="26" t="e">
        <f>VLOOKUP(H246,#REF!,2,FALSE)</f>
        <v>#REF!</v>
      </c>
      <c r="J246" s="11" t="e">
        <f>IF((VLOOKUP(B246,#REF!,68,FALSE)="55"),"一般競争入札","指名競争入札")</f>
        <v>#REF!</v>
      </c>
      <c r="K246" s="27" t="e">
        <f>IF(OR((VLOOKUP(B246,#REF!,66,FALSE)="1"),(VLOOKUP(B246,#REF!,8,FALSE)="1")),"非公開",(VLOOKUP(B246,#REF!,30,"FALSE")))</f>
        <v>#REF!</v>
      </c>
      <c r="L246" s="27" t="e">
        <f>VLOOKUP(B246,#REF!,29,FALSE)</f>
        <v>#REF!</v>
      </c>
      <c r="M246" s="28" t="e">
        <f>IF(OR((VLOOKUP(B246,#REF!,66,FALSE)="1"),(VLOOKUP(B246,#REF!,8,FALSE)="1")),"非公開",(ROUNDDOWN(L246/K246,3)))</f>
        <v>#REF!</v>
      </c>
      <c r="N246" s="13"/>
      <c r="O246" s="13"/>
      <c r="P246" s="13"/>
      <c r="Q246" s="14" t="s">
        <v>7</v>
      </c>
    </row>
    <row r="247" spans="1:17" ht="60" customHeight="1" x14ac:dyDescent="0.15">
      <c r="A247" s="22" t="e">
        <f>VLOOKUP(B247,#REF!,75,FALSE)</f>
        <v>#REF!</v>
      </c>
      <c r="B247" s="21"/>
      <c r="C247" s="23" t="e">
        <f>VLOOKUP(B247,#REF!,76,FALSE)</f>
        <v>#REF!</v>
      </c>
      <c r="D247" s="23" t="e">
        <f t="shared" si="3"/>
        <v>#REF!</v>
      </c>
      <c r="E247" s="24" t="e">
        <f>VLOOKUP(B247,#REF!,9,FALSE)&amp;CHAR(10)&amp;(DBCS(VLOOKUP(B247,#REF!,11,FALSE))&amp;(DBCS(VLOOKUP(B247,#REF!,10,FALSE))))</f>
        <v>#REF!</v>
      </c>
      <c r="F247" s="24" t="e">
        <f>IF(VLOOKUP(B247,#REF!,63,FALSE)="01","航空自衛隊第２補給処調達部長　村岡　良雄","航空自衛隊第２補給処調達部長代理調達管理課長　奥山　英樹")</f>
        <v>#REF!</v>
      </c>
      <c r="G247" s="25" t="e">
        <f>DATEVALUE(VLOOKUP(B247,#REF!,21,FALSE))</f>
        <v>#REF!</v>
      </c>
      <c r="H247" s="24" t="e">
        <f>VLOOKUP(B247,#REF!,18,FALSE)&amp;CHAR(10)&amp;(VLOOKUP(B247,#REF!,19,FALSE))</f>
        <v>#REF!</v>
      </c>
      <c r="I247" s="26" t="e">
        <f>VLOOKUP(H247,#REF!,2,FALSE)</f>
        <v>#REF!</v>
      </c>
      <c r="J247" s="11" t="e">
        <f>IF((VLOOKUP(B247,#REF!,68,FALSE)="55"),"一般競争入札","指名競争入札")</f>
        <v>#REF!</v>
      </c>
      <c r="K247" s="27" t="e">
        <f>IF(OR((VLOOKUP(B247,#REF!,66,FALSE)="1"),(VLOOKUP(B247,#REF!,8,FALSE)="1")),"非公開",(VLOOKUP(B247,#REF!,30,"FALSE")))</f>
        <v>#REF!</v>
      </c>
      <c r="L247" s="27" t="e">
        <f>VLOOKUP(B247,#REF!,29,FALSE)</f>
        <v>#REF!</v>
      </c>
      <c r="M247" s="28" t="e">
        <f>IF(OR((VLOOKUP(B247,#REF!,66,FALSE)="1"),(VLOOKUP(B247,#REF!,8,FALSE)="1")),"非公開",(ROUNDDOWN(L247/K247,3)))</f>
        <v>#REF!</v>
      </c>
      <c r="N247" s="13"/>
      <c r="O247" s="13"/>
      <c r="P247" s="13"/>
      <c r="Q247" s="14" t="s">
        <v>7</v>
      </c>
    </row>
    <row r="248" spans="1:17" ht="60" customHeight="1" x14ac:dyDescent="0.15">
      <c r="A248" s="22" t="e">
        <f>VLOOKUP(B248,#REF!,75,FALSE)</f>
        <v>#REF!</v>
      </c>
      <c r="B248" s="21"/>
      <c r="C248" s="23" t="e">
        <f>VLOOKUP(B248,#REF!,76,FALSE)</f>
        <v>#REF!</v>
      </c>
      <c r="D248" s="23" t="e">
        <f t="shared" si="3"/>
        <v>#REF!</v>
      </c>
      <c r="E248" s="24" t="e">
        <f>VLOOKUP(B248,#REF!,9,FALSE)&amp;CHAR(10)&amp;(DBCS(VLOOKUP(B248,#REF!,11,FALSE))&amp;(DBCS(VLOOKUP(B248,#REF!,10,FALSE))))</f>
        <v>#REF!</v>
      </c>
      <c r="F248" s="24" t="e">
        <f>IF(VLOOKUP(B248,#REF!,63,FALSE)="01","航空自衛隊第２補給処調達部長　村岡　良雄","航空自衛隊第２補給処調達部長代理調達管理課長　奥山　英樹")</f>
        <v>#REF!</v>
      </c>
      <c r="G248" s="25" t="e">
        <f>DATEVALUE(VLOOKUP(B248,#REF!,21,FALSE))</f>
        <v>#REF!</v>
      </c>
      <c r="H248" s="24" t="e">
        <f>VLOOKUP(B248,#REF!,18,FALSE)&amp;CHAR(10)&amp;(VLOOKUP(B248,#REF!,19,FALSE))</f>
        <v>#REF!</v>
      </c>
      <c r="I248" s="26" t="e">
        <f>VLOOKUP(H248,#REF!,2,FALSE)</f>
        <v>#REF!</v>
      </c>
      <c r="J248" s="11" t="e">
        <f>IF((VLOOKUP(B248,#REF!,68,FALSE)="55"),"一般競争入札","指名競争入札")</f>
        <v>#REF!</v>
      </c>
      <c r="K248" s="27" t="e">
        <f>IF(OR((VLOOKUP(B248,#REF!,66,FALSE)="1"),(VLOOKUP(B248,#REF!,8,FALSE)="1")),"非公開",(VLOOKUP(B248,#REF!,30,"FALSE")))</f>
        <v>#REF!</v>
      </c>
      <c r="L248" s="27" t="e">
        <f>VLOOKUP(B248,#REF!,29,FALSE)</f>
        <v>#REF!</v>
      </c>
      <c r="M248" s="28" t="e">
        <f>IF(OR((VLOOKUP(B248,#REF!,66,FALSE)="1"),(VLOOKUP(B248,#REF!,8,FALSE)="1")),"非公開",(ROUNDDOWN(L248/K248,3)))</f>
        <v>#REF!</v>
      </c>
      <c r="N248" s="13"/>
      <c r="O248" s="13"/>
      <c r="P248" s="13"/>
      <c r="Q248" s="14" t="s">
        <v>7</v>
      </c>
    </row>
    <row r="249" spans="1:17" ht="60" customHeight="1" x14ac:dyDescent="0.15">
      <c r="A249" s="22" t="e">
        <f>VLOOKUP(B249,#REF!,75,FALSE)</f>
        <v>#REF!</v>
      </c>
      <c r="B249" s="21"/>
      <c r="C249" s="23" t="e">
        <f>VLOOKUP(B249,#REF!,76,FALSE)</f>
        <v>#REF!</v>
      </c>
      <c r="D249" s="23" t="e">
        <f t="shared" si="3"/>
        <v>#REF!</v>
      </c>
      <c r="E249" s="24" t="e">
        <f>VLOOKUP(B249,#REF!,9,FALSE)&amp;CHAR(10)&amp;(DBCS(VLOOKUP(B249,#REF!,11,FALSE))&amp;(DBCS(VLOOKUP(B249,#REF!,10,FALSE))))</f>
        <v>#REF!</v>
      </c>
      <c r="F249" s="24" t="e">
        <f>IF(VLOOKUP(B249,#REF!,63,FALSE)="01","航空自衛隊第２補給処調達部長　村岡　良雄","航空自衛隊第２補給処調達部長代理調達管理課長　奥山　英樹")</f>
        <v>#REF!</v>
      </c>
      <c r="G249" s="25" t="e">
        <f>DATEVALUE(VLOOKUP(B249,#REF!,21,FALSE))</f>
        <v>#REF!</v>
      </c>
      <c r="H249" s="24" t="e">
        <f>VLOOKUP(B249,#REF!,18,FALSE)&amp;CHAR(10)&amp;(VLOOKUP(B249,#REF!,19,FALSE))</f>
        <v>#REF!</v>
      </c>
      <c r="I249" s="26" t="e">
        <f>VLOOKUP(H249,#REF!,2,FALSE)</f>
        <v>#REF!</v>
      </c>
      <c r="J249" s="11" t="e">
        <f>IF((VLOOKUP(B249,#REF!,68,FALSE)="55"),"一般競争入札","指名競争入札")</f>
        <v>#REF!</v>
      </c>
      <c r="K249" s="27" t="e">
        <f>IF(OR((VLOOKUP(B249,#REF!,66,FALSE)="1"),(VLOOKUP(B249,#REF!,8,FALSE)="1")),"非公開",(VLOOKUP(B249,#REF!,30,"FALSE")))</f>
        <v>#REF!</v>
      </c>
      <c r="L249" s="27" t="e">
        <f>VLOOKUP(B249,#REF!,29,FALSE)</f>
        <v>#REF!</v>
      </c>
      <c r="M249" s="28" t="e">
        <f>IF(OR((VLOOKUP(B249,#REF!,66,FALSE)="1"),(VLOOKUP(B249,#REF!,8,FALSE)="1")),"非公開",(ROUNDDOWN(L249/K249,3)))</f>
        <v>#REF!</v>
      </c>
      <c r="N249" s="13"/>
      <c r="O249" s="13"/>
      <c r="P249" s="13"/>
      <c r="Q249" s="14" t="s">
        <v>7</v>
      </c>
    </row>
    <row r="250" spans="1:17" ht="60" customHeight="1" x14ac:dyDescent="0.15">
      <c r="A250" s="22" t="e">
        <f>VLOOKUP(B250,#REF!,75,FALSE)</f>
        <v>#REF!</v>
      </c>
      <c r="B250" s="21"/>
      <c r="C250" s="23" t="e">
        <f>VLOOKUP(B250,#REF!,76,FALSE)</f>
        <v>#REF!</v>
      </c>
      <c r="D250" s="23" t="e">
        <f t="shared" si="3"/>
        <v>#REF!</v>
      </c>
      <c r="E250" s="24" t="e">
        <f>VLOOKUP(B250,#REF!,9,FALSE)&amp;CHAR(10)&amp;(DBCS(VLOOKUP(B250,#REF!,11,FALSE))&amp;(DBCS(VLOOKUP(B250,#REF!,10,FALSE))))</f>
        <v>#REF!</v>
      </c>
      <c r="F250" s="24" t="e">
        <f>IF(VLOOKUP(B250,#REF!,63,FALSE)="01","航空自衛隊第２補給処調達部長　村岡　良雄","航空自衛隊第２補給処調達部長代理調達管理課長　奥山　英樹")</f>
        <v>#REF!</v>
      </c>
      <c r="G250" s="25" t="e">
        <f>DATEVALUE(VLOOKUP(B250,#REF!,21,FALSE))</f>
        <v>#REF!</v>
      </c>
      <c r="H250" s="24" t="e">
        <f>VLOOKUP(B250,#REF!,18,FALSE)&amp;CHAR(10)&amp;(VLOOKUP(B250,#REF!,19,FALSE))</f>
        <v>#REF!</v>
      </c>
      <c r="I250" s="26" t="e">
        <f>VLOOKUP(H250,#REF!,2,FALSE)</f>
        <v>#REF!</v>
      </c>
      <c r="J250" s="11" t="e">
        <f>IF((VLOOKUP(B250,#REF!,68,FALSE)="55"),"一般競争入札","指名競争入札")</f>
        <v>#REF!</v>
      </c>
      <c r="K250" s="27" t="e">
        <f>IF(OR((VLOOKUP(B250,#REF!,66,FALSE)="1"),(VLOOKUP(B250,#REF!,8,FALSE)="1")),"非公開",(VLOOKUP(B250,#REF!,30,"FALSE")))</f>
        <v>#REF!</v>
      </c>
      <c r="L250" s="27" t="e">
        <f>VLOOKUP(B250,#REF!,29,FALSE)</f>
        <v>#REF!</v>
      </c>
      <c r="M250" s="28" t="e">
        <f>IF(OR((VLOOKUP(B250,#REF!,66,FALSE)="1"),(VLOOKUP(B250,#REF!,8,FALSE)="1")),"非公開",(ROUNDDOWN(L250/K250,3)))</f>
        <v>#REF!</v>
      </c>
      <c r="N250" s="13"/>
      <c r="O250" s="13"/>
      <c r="P250" s="13"/>
      <c r="Q250" s="14" t="s">
        <v>7</v>
      </c>
    </row>
    <row r="251" spans="1:17" ht="60" customHeight="1" x14ac:dyDescent="0.15">
      <c r="A251" s="22" t="e">
        <f>VLOOKUP(B251,#REF!,75,FALSE)</f>
        <v>#REF!</v>
      </c>
      <c r="B251" s="21"/>
      <c r="C251" s="23" t="e">
        <f>VLOOKUP(B251,#REF!,76,FALSE)</f>
        <v>#REF!</v>
      </c>
      <c r="D251" s="23" t="e">
        <f t="shared" si="3"/>
        <v>#REF!</v>
      </c>
      <c r="E251" s="24" t="e">
        <f>VLOOKUP(B251,#REF!,9,FALSE)&amp;CHAR(10)&amp;(DBCS(VLOOKUP(B251,#REF!,11,FALSE))&amp;(DBCS(VLOOKUP(B251,#REF!,10,FALSE))))</f>
        <v>#REF!</v>
      </c>
      <c r="F251" s="24" t="e">
        <f>IF(VLOOKUP(B251,#REF!,63,FALSE)="01","航空自衛隊第２補給処調達部長　村岡　良雄","航空自衛隊第２補給処調達部長代理調達管理課長　奥山　英樹")</f>
        <v>#REF!</v>
      </c>
      <c r="G251" s="25" t="e">
        <f>DATEVALUE(VLOOKUP(B251,#REF!,21,FALSE))</f>
        <v>#REF!</v>
      </c>
      <c r="H251" s="24" t="e">
        <f>VLOOKUP(B251,#REF!,18,FALSE)&amp;CHAR(10)&amp;(VLOOKUP(B251,#REF!,19,FALSE))</f>
        <v>#REF!</v>
      </c>
      <c r="I251" s="26" t="e">
        <f>VLOOKUP(H251,#REF!,2,FALSE)</f>
        <v>#REF!</v>
      </c>
      <c r="J251" s="11" t="e">
        <f>IF((VLOOKUP(B251,#REF!,68,FALSE)="55"),"一般競争入札","指名競争入札")</f>
        <v>#REF!</v>
      </c>
      <c r="K251" s="27" t="e">
        <f>IF(OR((VLOOKUP(B251,#REF!,66,FALSE)="1"),(VLOOKUP(B251,#REF!,8,FALSE)="1")),"非公開",(VLOOKUP(B251,#REF!,30,"FALSE")))</f>
        <v>#REF!</v>
      </c>
      <c r="L251" s="27" t="e">
        <f>VLOOKUP(B251,#REF!,29,FALSE)</f>
        <v>#REF!</v>
      </c>
      <c r="M251" s="28" t="e">
        <f>IF(OR((VLOOKUP(B251,#REF!,66,FALSE)="1"),(VLOOKUP(B251,#REF!,8,FALSE)="1")),"非公開",(ROUNDDOWN(L251/K251,3)))</f>
        <v>#REF!</v>
      </c>
      <c r="N251" s="13"/>
      <c r="O251" s="13"/>
      <c r="P251" s="13"/>
      <c r="Q251" s="14" t="s">
        <v>7</v>
      </c>
    </row>
    <row r="252" spans="1:17" ht="60" customHeight="1" x14ac:dyDescent="0.15">
      <c r="A252" s="22" t="e">
        <f>VLOOKUP(B252,#REF!,75,FALSE)</f>
        <v>#REF!</v>
      </c>
      <c r="B252" s="21"/>
      <c r="C252" s="23" t="e">
        <f>VLOOKUP(B252,#REF!,76,FALSE)</f>
        <v>#REF!</v>
      </c>
      <c r="D252" s="23" t="e">
        <f t="shared" si="3"/>
        <v>#REF!</v>
      </c>
      <c r="E252" s="24" t="e">
        <f>VLOOKUP(B252,#REF!,9,FALSE)&amp;CHAR(10)&amp;(DBCS(VLOOKUP(B252,#REF!,11,FALSE))&amp;(DBCS(VLOOKUP(B252,#REF!,10,FALSE))))</f>
        <v>#REF!</v>
      </c>
      <c r="F252" s="24" t="e">
        <f>IF(VLOOKUP(B252,#REF!,63,FALSE)="01","航空自衛隊第２補給処調達部長　村岡　良雄","航空自衛隊第２補給処調達部長代理調達管理課長　奥山　英樹")</f>
        <v>#REF!</v>
      </c>
      <c r="G252" s="25" t="e">
        <f>DATEVALUE(VLOOKUP(B252,#REF!,21,FALSE))</f>
        <v>#REF!</v>
      </c>
      <c r="H252" s="24" t="e">
        <f>VLOOKUP(B252,#REF!,18,FALSE)&amp;CHAR(10)&amp;(VLOOKUP(B252,#REF!,19,FALSE))</f>
        <v>#REF!</v>
      </c>
      <c r="I252" s="26" t="e">
        <f>VLOOKUP(H252,#REF!,2,FALSE)</f>
        <v>#REF!</v>
      </c>
      <c r="J252" s="11" t="e">
        <f>IF((VLOOKUP(B252,#REF!,68,FALSE)="55"),"一般競争入札","指名競争入札")</f>
        <v>#REF!</v>
      </c>
      <c r="K252" s="27" t="e">
        <f>IF(OR((VLOOKUP(B252,#REF!,66,FALSE)="1"),(VLOOKUP(B252,#REF!,8,FALSE)="1")),"非公開",(VLOOKUP(B252,#REF!,30,"FALSE")))</f>
        <v>#REF!</v>
      </c>
      <c r="L252" s="27" t="e">
        <f>VLOOKUP(B252,#REF!,29,FALSE)</f>
        <v>#REF!</v>
      </c>
      <c r="M252" s="28" t="e">
        <f>IF(OR((VLOOKUP(B252,#REF!,66,FALSE)="1"),(VLOOKUP(B252,#REF!,8,FALSE)="1")),"非公開",(ROUNDDOWN(L252/K252,3)))</f>
        <v>#REF!</v>
      </c>
      <c r="N252" s="13"/>
      <c r="O252" s="13"/>
      <c r="P252" s="13"/>
      <c r="Q252" s="14" t="s">
        <v>7</v>
      </c>
    </row>
    <row r="253" spans="1:17" ht="60" customHeight="1" x14ac:dyDescent="0.15">
      <c r="A253" s="22" t="e">
        <f>VLOOKUP(B253,#REF!,75,FALSE)</f>
        <v>#REF!</v>
      </c>
      <c r="B253" s="21"/>
      <c r="C253" s="23" t="e">
        <f>VLOOKUP(B253,#REF!,76,FALSE)</f>
        <v>#REF!</v>
      </c>
      <c r="D253" s="23" t="e">
        <f t="shared" si="3"/>
        <v>#REF!</v>
      </c>
      <c r="E253" s="24" t="e">
        <f>VLOOKUP(B253,#REF!,9,FALSE)&amp;CHAR(10)&amp;(DBCS(VLOOKUP(B253,#REF!,11,FALSE))&amp;(DBCS(VLOOKUP(B253,#REF!,10,FALSE))))</f>
        <v>#REF!</v>
      </c>
      <c r="F253" s="24" t="e">
        <f>IF(VLOOKUP(B253,#REF!,63,FALSE)="01","航空自衛隊第２補給処調達部長　村岡　良雄","航空自衛隊第２補給処調達部長代理調達管理課長　奥山　英樹")</f>
        <v>#REF!</v>
      </c>
      <c r="G253" s="25" t="e">
        <f>DATEVALUE(VLOOKUP(B253,#REF!,21,FALSE))</f>
        <v>#REF!</v>
      </c>
      <c r="H253" s="24" t="e">
        <f>VLOOKUP(B253,#REF!,18,FALSE)&amp;CHAR(10)&amp;(VLOOKUP(B253,#REF!,19,FALSE))</f>
        <v>#REF!</v>
      </c>
      <c r="I253" s="26" t="e">
        <f>VLOOKUP(H253,#REF!,2,FALSE)</f>
        <v>#REF!</v>
      </c>
      <c r="J253" s="11" t="e">
        <f>IF((VLOOKUP(B253,#REF!,68,FALSE)="55"),"一般競争入札","指名競争入札")</f>
        <v>#REF!</v>
      </c>
      <c r="K253" s="27" t="e">
        <f>IF(OR((VLOOKUP(B253,#REF!,66,FALSE)="1"),(VLOOKUP(B253,#REF!,8,FALSE)="1")),"非公開",(VLOOKUP(B253,#REF!,30,"FALSE")))</f>
        <v>#REF!</v>
      </c>
      <c r="L253" s="27" t="e">
        <f>VLOOKUP(B253,#REF!,29,FALSE)</f>
        <v>#REF!</v>
      </c>
      <c r="M253" s="28" t="e">
        <f>IF(OR((VLOOKUP(B253,#REF!,66,FALSE)="1"),(VLOOKUP(B253,#REF!,8,FALSE)="1")),"非公開",(ROUNDDOWN(L253/K253,3)))</f>
        <v>#REF!</v>
      </c>
      <c r="N253" s="13"/>
      <c r="O253" s="13"/>
      <c r="P253" s="13"/>
      <c r="Q253" s="14" t="s">
        <v>7</v>
      </c>
    </row>
    <row r="254" spans="1:17" ht="60" customHeight="1" x14ac:dyDescent="0.15">
      <c r="A254" s="22" t="e">
        <f>VLOOKUP(B254,#REF!,75,FALSE)</f>
        <v>#REF!</v>
      </c>
      <c r="B254" s="21"/>
      <c r="C254" s="23" t="e">
        <f>VLOOKUP(B254,#REF!,76,FALSE)</f>
        <v>#REF!</v>
      </c>
      <c r="D254" s="23" t="e">
        <f t="shared" si="3"/>
        <v>#REF!</v>
      </c>
      <c r="E254" s="24" t="e">
        <f>VLOOKUP(B254,#REF!,9,FALSE)&amp;CHAR(10)&amp;(DBCS(VLOOKUP(B254,#REF!,11,FALSE))&amp;(DBCS(VLOOKUP(B254,#REF!,10,FALSE))))</f>
        <v>#REF!</v>
      </c>
      <c r="F254" s="24" t="e">
        <f>IF(VLOOKUP(B254,#REF!,63,FALSE)="01","航空自衛隊第２補給処調達部長　村岡　良雄","航空自衛隊第２補給処調達部長代理調達管理課長　奥山　英樹")</f>
        <v>#REF!</v>
      </c>
      <c r="G254" s="25" t="e">
        <f>DATEVALUE(VLOOKUP(B254,#REF!,21,FALSE))</f>
        <v>#REF!</v>
      </c>
      <c r="H254" s="24" t="e">
        <f>VLOOKUP(B254,#REF!,18,FALSE)&amp;CHAR(10)&amp;(VLOOKUP(B254,#REF!,19,FALSE))</f>
        <v>#REF!</v>
      </c>
      <c r="I254" s="26" t="e">
        <f>VLOOKUP(H254,#REF!,2,FALSE)</f>
        <v>#REF!</v>
      </c>
      <c r="J254" s="11" t="e">
        <f>IF((VLOOKUP(B254,#REF!,68,FALSE)="55"),"一般競争入札","指名競争入札")</f>
        <v>#REF!</v>
      </c>
      <c r="K254" s="27" t="e">
        <f>IF(OR((VLOOKUP(B254,#REF!,66,FALSE)="1"),(VLOOKUP(B254,#REF!,8,FALSE)="1")),"非公開",(VLOOKUP(B254,#REF!,30,"FALSE")))</f>
        <v>#REF!</v>
      </c>
      <c r="L254" s="27" t="e">
        <f>VLOOKUP(B254,#REF!,29,FALSE)</f>
        <v>#REF!</v>
      </c>
      <c r="M254" s="28" t="e">
        <f>IF(OR((VLOOKUP(B254,#REF!,66,FALSE)="1"),(VLOOKUP(B254,#REF!,8,FALSE)="1")),"非公開",(ROUNDDOWN(L254/K254,3)))</f>
        <v>#REF!</v>
      </c>
      <c r="N254" s="13"/>
      <c r="O254" s="13"/>
      <c r="P254" s="13"/>
      <c r="Q254" s="14" t="s">
        <v>7</v>
      </c>
    </row>
    <row r="255" spans="1:17" ht="60" customHeight="1" x14ac:dyDescent="0.15">
      <c r="A255" s="22" t="e">
        <f>VLOOKUP(B255,#REF!,75,FALSE)</f>
        <v>#REF!</v>
      </c>
      <c r="B255" s="21"/>
      <c r="C255" s="23" t="e">
        <f>VLOOKUP(B255,#REF!,76,FALSE)</f>
        <v>#REF!</v>
      </c>
      <c r="D255" s="23" t="e">
        <f t="shared" si="3"/>
        <v>#REF!</v>
      </c>
      <c r="E255" s="24" t="e">
        <f>VLOOKUP(B255,#REF!,9,FALSE)&amp;CHAR(10)&amp;(DBCS(VLOOKUP(B255,#REF!,11,FALSE))&amp;(DBCS(VLOOKUP(B255,#REF!,10,FALSE))))</f>
        <v>#REF!</v>
      </c>
      <c r="F255" s="24" t="e">
        <f>IF(VLOOKUP(B255,#REF!,63,FALSE)="01","航空自衛隊第２補給処調達部長　村岡　良雄","航空自衛隊第２補給処調達部長代理調達管理課長　奥山　英樹")</f>
        <v>#REF!</v>
      </c>
      <c r="G255" s="25" t="e">
        <f>DATEVALUE(VLOOKUP(B255,#REF!,21,FALSE))</f>
        <v>#REF!</v>
      </c>
      <c r="H255" s="24" t="e">
        <f>VLOOKUP(B255,#REF!,18,FALSE)&amp;CHAR(10)&amp;(VLOOKUP(B255,#REF!,19,FALSE))</f>
        <v>#REF!</v>
      </c>
      <c r="I255" s="26" t="e">
        <f>VLOOKUP(H255,#REF!,2,FALSE)</f>
        <v>#REF!</v>
      </c>
      <c r="J255" s="11" t="e">
        <f>IF((VLOOKUP(B255,#REF!,68,FALSE)="55"),"一般競争入札","指名競争入札")</f>
        <v>#REF!</v>
      </c>
      <c r="K255" s="27" t="e">
        <f>IF(OR((VLOOKUP(B255,#REF!,66,FALSE)="1"),(VLOOKUP(B255,#REF!,8,FALSE)="1")),"非公開",(VLOOKUP(B255,#REF!,30,"FALSE")))</f>
        <v>#REF!</v>
      </c>
      <c r="L255" s="27" t="e">
        <f>VLOOKUP(B255,#REF!,29,FALSE)</f>
        <v>#REF!</v>
      </c>
      <c r="M255" s="28" t="e">
        <f>IF(OR((VLOOKUP(B255,#REF!,66,FALSE)="1"),(VLOOKUP(B255,#REF!,8,FALSE)="1")),"非公開",(ROUNDDOWN(L255/K255,3)))</f>
        <v>#REF!</v>
      </c>
      <c r="N255" s="13"/>
      <c r="O255" s="13"/>
      <c r="P255" s="13"/>
      <c r="Q255" s="14" t="s">
        <v>7</v>
      </c>
    </row>
    <row r="256" spans="1:17" ht="60" customHeight="1" x14ac:dyDescent="0.15">
      <c r="A256" s="22" t="e">
        <f>VLOOKUP(B256,#REF!,75,FALSE)</f>
        <v>#REF!</v>
      </c>
      <c r="B256" s="21"/>
      <c r="C256" s="23" t="e">
        <f>VLOOKUP(B256,#REF!,76,FALSE)</f>
        <v>#REF!</v>
      </c>
      <c r="D256" s="23" t="e">
        <f t="shared" si="3"/>
        <v>#REF!</v>
      </c>
      <c r="E256" s="24" t="e">
        <f>VLOOKUP(B256,#REF!,9,FALSE)&amp;CHAR(10)&amp;(DBCS(VLOOKUP(B256,#REF!,11,FALSE))&amp;(DBCS(VLOOKUP(B256,#REF!,10,FALSE))))</f>
        <v>#REF!</v>
      </c>
      <c r="F256" s="24" t="e">
        <f>IF(VLOOKUP(B256,#REF!,63,FALSE)="01","航空自衛隊第２補給処調達部長　村岡　良雄","航空自衛隊第２補給処調達部長代理調達管理課長　奥山　英樹")</f>
        <v>#REF!</v>
      </c>
      <c r="G256" s="25" t="e">
        <f>DATEVALUE(VLOOKUP(B256,#REF!,21,FALSE))</f>
        <v>#REF!</v>
      </c>
      <c r="H256" s="24" t="e">
        <f>VLOOKUP(B256,#REF!,18,FALSE)&amp;CHAR(10)&amp;(VLOOKUP(B256,#REF!,19,FALSE))</f>
        <v>#REF!</v>
      </c>
      <c r="I256" s="26" t="e">
        <f>VLOOKUP(H256,#REF!,2,FALSE)</f>
        <v>#REF!</v>
      </c>
      <c r="J256" s="11" t="e">
        <f>IF((VLOOKUP(B256,#REF!,68,FALSE)="55"),"一般競争入札","指名競争入札")</f>
        <v>#REF!</v>
      </c>
      <c r="K256" s="27" t="e">
        <f>IF(OR((VLOOKUP(B256,#REF!,66,FALSE)="1"),(VLOOKUP(B256,#REF!,8,FALSE)="1")),"非公開",(VLOOKUP(B256,#REF!,30,"FALSE")))</f>
        <v>#REF!</v>
      </c>
      <c r="L256" s="27" t="e">
        <f>VLOOKUP(B256,#REF!,29,FALSE)</f>
        <v>#REF!</v>
      </c>
      <c r="M256" s="28" t="e">
        <f>IF(OR((VLOOKUP(B256,#REF!,66,FALSE)="1"),(VLOOKUP(B256,#REF!,8,FALSE)="1")),"非公開",(ROUNDDOWN(L256/K256,3)))</f>
        <v>#REF!</v>
      </c>
      <c r="N256" s="13"/>
      <c r="O256" s="13"/>
      <c r="P256" s="13"/>
      <c r="Q256" s="14" t="s">
        <v>7</v>
      </c>
    </row>
    <row r="257" spans="1:17" ht="60" customHeight="1" x14ac:dyDescent="0.15">
      <c r="A257" s="22" t="e">
        <f>VLOOKUP(B257,#REF!,75,FALSE)</f>
        <v>#REF!</v>
      </c>
      <c r="B257" s="21"/>
      <c r="C257" s="23" t="e">
        <f>VLOOKUP(B257,#REF!,76,FALSE)</f>
        <v>#REF!</v>
      </c>
      <c r="D257" s="23" t="e">
        <f t="shared" si="3"/>
        <v>#REF!</v>
      </c>
      <c r="E257" s="24" t="e">
        <f>VLOOKUP(B257,#REF!,9,FALSE)&amp;CHAR(10)&amp;(DBCS(VLOOKUP(B257,#REF!,11,FALSE))&amp;(DBCS(VLOOKUP(B257,#REF!,10,FALSE))))</f>
        <v>#REF!</v>
      </c>
      <c r="F257" s="24" t="e">
        <f>IF(VLOOKUP(B257,#REF!,63,FALSE)="01","航空自衛隊第２補給処調達部長　村岡　良雄","航空自衛隊第２補給処調達部長代理調達管理課長　奥山　英樹")</f>
        <v>#REF!</v>
      </c>
      <c r="G257" s="25" t="e">
        <f>DATEVALUE(VLOOKUP(B257,#REF!,21,FALSE))</f>
        <v>#REF!</v>
      </c>
      <c r="H257" s="24" t="e">
        <f>VLOOKUP(B257,#REF!,18,FALSE)&amp;CHAR(10)&amp;(VLOOKUP(B257,#REF!,19,FALSE))</f>
        <v>#REF!</v>
      </c>
      <c r="I257" s="26" t="e">
        <f>VLOOKUP(H257,#REF!,2,FALSE)</f>
        <v>#REF!</v>
      </c>
      <c r="J257" s="11" t="e">
        <f>IF((VLOOKUP(B257,#REF!,68,FALSE)="55"),"一般競争入札","指名競争入札")</f>
        <v>#REF!</v>
      </c>
      <c r="K257" s="27" t="e">
        <f>IF(OR((VLOOKUP(B257,#REF!,66,FALSE)="1"),(VLOOKUP(B257,#REF!,8,FALSE)="1")),"非公開",(VLOOKUP(B257,#REF!,30,"FALSE")))</f>
        <v>#REF!</v>
      </c>
      <c r="L257" s="27" t="e">
        <f>VLOOKUP(B257,#REF!,29,FALSE)</f>
        <v>#REF!</v>
      </c>
      <c r="M257" s="28" t="e">
        <f>IF(OR((VLOOKUP(B257,#REF!,66,FALSE)="1"),(VLOOKUP(B257,#REF!,8,FALSE)="1")),"非公開",(ROUNDDOWN(L257/K257,3)))</f>
        <v>#REF!</v>
      </c>
      <c r="N257" s="13"/>
      <c r="O257" s="13"/>
      <c r="P257" s="13"/>
      <c r="Q257" s="14" t="s">
        <v>7</v>
      </c>
    </row>
    <row r="258" spans="1:17" ht="60" customHeight="1" x14ac:dyDescent="0.15">
      <c r="A258" s="22" t="e">
        <f>VLOOKUP(B258,#REF!,75,FALSE)</f>
        <v>#REF!</v>
      </c>
      <c r="B258" s="21"/>
      <c r="C258" s="23" t="e">
        <f>VLOOKUP(B258,#REF!,76,FALSE)</f>
        <v>#REF!</v>
      </c>
      <c r="D258" s="23" t="e">
        <f t="shared" si="3"/>
        <v>#REF!</v>
      </c>
      <c r="E258" s="24" t="e">
        <f>VLOOKUP(B258,#REF!,9,FALSE)&amp;CHAR(10)&amp;(DBCS(VLOOKUP(B258,#REF!,11,FALSE))&amp;(DBCS(VLOOKUP(B258,#REF!,10,FALSE))))</f>
        <v>#REF!</v>
      </c>
      <c r="F258" s="24" t="e">
        <f>IF(VLOOKUP(B258,#REF!,63,FALSE)="01","航空自衛隊第２補給処調達部長　村岡　良雄","航空自衛隊第２補給処調達部長代理調達管理課長　奥山　英樹")</f>
        <v>#REF!</v>
      </c>
      <c r="G258" s="25" t="e">
        <f>DATEVALUE(VLOOKUP(B258,#REF!,21,FALSE))</f>
        <v>#REF!</v>
      </c>
      <c r="H258" s="24" t="e">
        <f>VLOOKUP(B258,#REF!,18,FALSE)&amp;CHAR(10)&amp;(VLOOKUP(B258,#REF!,19,FALSE))</f>
        <v>#REF!</v>
      </c>
      <c r="I258" s="26" t="e">
        <f>VLOOKUP(H258,#REF!,2,FALSE)</f>
        <v>#REF!</v>
      </c>
      <c r="J258" s="11" t="e">
        <f>IF((VLOOKUP(B258,#REF!,68,FALSE)="55"),"一般競争入札","指名競争入札")</f>
        <v>#REF!</v>
      </c>
      <c r="K258" s="27" t="e">
        <f>IF(OR((VLOOKUP(B258,#REF!,66,FALSE)="1"),(VLOOKUP(B258,#REF!,8,FALSE)="1")),"非公開",(VLOOKUP(B258,#REF!,30,"FALSE")))</f>
        <v>#REF!</v>
      </c>
      <c r="L258" s="27" t="e">
        <f>VLOOKUP(B258,#REF!,29,FALSE)</f>
        <v>#REF!</v>
      </c>
      <c r="M258" s="28" t="e">
        <f>IF(OR((VLOOKUP(B258,#REF!,66,FALSE)="1"),(VLOOKUP(B258,#REF!,8,FALSE)="1")),"非公開",(ROUNDDOWN(L258/K258,3)))</f>
        <v>#REF!</v>
      </c>
      <c r="N258" s="13"/>
      <c r="O258" s="13"/>
      <c r="P258" s="13"/>
      <c r="Q258" s="14" t="s">
        <v>7</v>
      </c>
    </row>
    <row r="259" spans="1:17" ht="60" customHeight="1" x14ac:dyDescent="0.15">
      <c r="A259" s="22" t="e">
        <f>VLOOKUP(B259,#REF!,75,FALSE)</f>
        <v>#REF!</v>
      </c>
      <c r="B259" s="21"/>
      <c r="C259" s="23" t="e">
        <f>VLOOKUP(B259,#REF!,76,FALSE)</f>
        <v>#REF!</v>
      </c>
      <c r="D259" s="23" t="e">
        <f t="shared" ref="D259:D322" si="4">IF(C259="KE","市場価格方式","")</f>
        <v>#REF!</v>
      </c>
      <c r="E259" s="24" t="e">
        <f>VLOOKUP(B259,#REF!,9,FALSE)&amp;CHAR(10)&amp;(DBCS(VLOOKUP(B259,#REF!,11,FALSE))&amp;(DBCS(VLOOKUP(B259,#REF!,10,FALSE))))</f>
        <v>#REF!</v>
      </c>
      <c r="F259" s="24" t="e">
        <f>IF(VLOOKUP(B259,#REF!,63,FALSE)="01","航空自衛隊第２補給処調達部長　村岡　良雄","航空自衛隊第２補給処調達部長代理調達管理課長　奥山　英樹")</f>
        <v>#REF!</v>
      </c>
      <c r="G259" s="25" t="e">
        <f>DATEVALUE(VLOOKUP(B259,#REF!,21,FALSE))</f>
        <v>#REF!</v>
      </c>
      <c r="H259" s="24" t="e">
        <f>VLOOKUP(B259,#REF!,18,FALSE)&amp;CHAR(10)&amp;(VLOOKUP(B259,#REF!,19,FALSE))</f>
        <v>#REF!</v>
      </c>
      <c r="I259" s="26" t="e">
        <f>VLOOKUP(H259,#REF!,2,FALSE)</f>
        <v>#REF!</v>
      </c>
      <c r="J259" s="11" t="e">
        <f>IF((VLOOKUP(B259,#REF!,68,FALSE)="55"),"一般競争入札","指名競争入札")</f>
        <v>#REF!</v>
      </c>
      <c r="K259" s="27" t="e">
        <f>IF(OR((VLOOKUP(B259,#REF!,66,FALSE)="1"),(VLOOKUP(B259,#REF!,8,FALSE)="1")),"非公開",(VLOOKUP(B259,#REF!,30,"FALSE")))</f>
        <v>#REF!</v>
      </c>
      <c r="L259" s="27" t="e">
        <f>VLOOKUP(B259,#REF!,29,FALSE)</f>
        <v>#REF!</v>
      </c>
      <c r="M259" s="28" t="e">
        <f>IF(OR((VLOOKUP(B259,#REF!,66,FALSE)="1"),(VLOOKUP(B259,#REF!,8,FALSE)="1")),"非公開",(ROUNDDOWN(L259/K259,3)))</f>
        <v>#REF!</v>
      </c>
      <c r="N259" s="13"/>
      <c r="O259" s="13"/>
      <c r="P259" s="13"/>
      <c r="Q259" s="14" t="s">
        <v>7</v>
      </c>
    </row>
    <row r="260" spans="1:17" ht="60" customHeight="1" x14ac:dyDescent="0.15">
      <c r="A260" s="22" t="e">
        <f>VLOOKUP(B260,#REF!,75,FALSE)</f>
        <v>#REF!</v>
      </c>
      <c r="B260" s="21"/>
      <c r="C260" s="23" t="e">
        <f>VLOOKUP(B260,#REF!,76,FALSE)</f>
        <v>#REF!</v>
      </c>
      <c r="D260" s="23" t="e">
        <f t="shared" si="4"/>
        <v>#REF!</v>
      </c>
      <c r="E260" s="24" t="e">
        <f>VLOOKUP(B260,#REF!,9,FALSE)&amp;CHAR(10)&amp;(DBCS(VLOOKUP(B260,#REF!,11,FALSE))&amp;(DBCS(VLOOKUP(B260,#REF!,10,FALSE))))</f>
        <v>#REF!</v>
      </c>
      <c r="F260" s="24" t="e">
        <f>IF(VLOOKUP(B260,#REF!,63,FALSE)="01","航空自衛隊第２補給処調達部長　村岡　良雄","航空自衛隊第２補給処調達部長代理調達管理課長　奥山　英樹")</f>
        <v>#REF!</v>
      </c>
      <c r="G260" s="25" t="e">
        <f>DATEVALUE(VLOOKUP(B260,#REF!,21,FALSE))</f>
        <v>#REF!</v>
      </c>
      <c r="H260" s="24" t="e">
        <f>VLOOKUP(B260,#REF!,18,FALSE)&amp;CHAR(10)&amp;(VLOOKUP(B260,#REF!,19,FALSE))</f>
        <v>#REF!</v>
      </c>
      <c r="I260" s="26" t="e">
        <f>VLOOKUP(H260,#REF!,2,FALSE)</f>
        <v>#REF!</v>
      </c>
      <c r="J260" s="11" t="e">
        <f>IF((VLOOKUP(B260,#REF!,68,FALSE)="55"),"一般競争入札","指名競争入札")</f>
        <v>#REF!</v>
      </c>
      <c r="K260" s="27" t="e">
        <f>IF(OR((VLOOKUP(B260,#REF!,66,FALSE)="1"),(VLOOKUP(B260,#REF!,8,FALSE)="1")),"非公開",(VLOOKUP(B260,#REF!,30,"FALSE")))</f>
        <v>#REF!</v>
      </c>
      <c r="L260" s="27" t="e">
        <f>VLOOKUP(B260,#REF!,29,FALSE)</f>
        <v>#REF!</v>
      </c>
      <c r="M260" s="28" t="e">
        <f>IF(OR((VLOOKUP(B260,#REF!,66,FALSE)="1"),(VLOOKUP(B260,#REF!,8,FALSE)="1")),"非公開",(ROUNDDOWN(L260/K260,3)))</f>
        <v>#REF!</v>
      </c>
      <c r="N260" s="13"/>
      <c r="O260" s="13"/>
      <c r="P260" s="13"/>
      <c r="Q260" s="14" t="s">
        <v>7</v>
      </c>
    </row>
    <row r="261" spans="1:17" ht="60" customHeight="1" x14ac:dyDescent="0.15">
      <c r="A261" s="22" t="e">
        <f>VLOOKUP(B261,#REF!,75,FALSE)</f>
        <v>#REF!</v>
      </c>
      <c r="B261" s="21"/>
      <c r="C261" s="23" t="e">
        <f>VLOOKUP(B261,#REF!,76,FALSE)</f>
        <v>#REF!</v>
      </c>
      <c r="D261" s="23" t="e">
        <f t="shared" si="4"/>
        <v>#REF!</v>
      </c>
      <c r="E261" s="24" t="e">
        <f>VLOOKUP(B261,#REF!,9,FALSE)&amp;CHAR(10)&amp;(DBCS(VLOOKUP(B261,#REF!,11,FALSE))&amp;(DBCS(VLOOKUP(B261,#REF!,10,FALSE))))</f>
        <v>#REF!</v>
      </c>
      <c r="F261" s="24" t="e">
        <f>IF(VLOOKUP(B261,#REF!,63,FALSE)="01","航空自衛隊第２補給処調達部長　村岡　良雄","航空自衛隊第２補給処調達部長代理調達管理課長　奥山　英樹")</f>
        <v>#REF!</v>
      </c>
      <c r="G261" s="25" t="e">
        <f>DATEVALUE(VLOOKUP(B261,#REF!,21,FALSE))</f>
        <v>#REF!</v>
      </c>
      <c r="H261" s="24" t="e">
        <f>VLOOKUP(B261,#REF!,18,FALSE)&amp;CHAR(10)&amp;(VLOOKUP(B261,#REF!,19,FALSE))</f>
        <v>#REF!</v>
      </c>
      <c r="I261" s="26" t="e">
        <f>VLOOKUP(H261,#REF!,2,FALSE)</f>
        <v>#REF!</v>
      </c>
      <c r="J261" s="11" t="e">
        <f>IF((VLOOKUP(B261,#REF!,68,FALSE)="55"),"一般競争入札","指名競争入札")</f>
        <v>#REF!</v>
      </c>
      <c r="K261" s="27" t="e">
        <f>IF(OR((VLOOKUP(B261,#REF!,66,FALSE)="1"),(VLOOKUP(B261,#REF!,8,FALSE)="1")),"非公開",(VLOOKUP(B261,#REF!,30,"FALSE")))</f>
        <v>#REF!</v>
      </c>
      <c r="L261" s="27" t="e">
        <f>VLOOKUP(B261,#REF!,29,FALSE)</f>
        <v>#REF!</v>
      </c>
      <c r="M261" s="28" t="e">
        <f>IF(OR((VLOOKUP(B261,#REF!,66,FALSE)="1"),(VLOOKUP(B261,#REF!,8,FALSE)="1")),"非公開",(ROUNDDOWN(L261/K261,3)))</f>
        <v>#REF!</v>
      </c>
      <c r="N261" s="13"/>
      <c r="O261" s="13"/>
      <c r="P261" s="13"/>
      <c r="Q261" s="14" t="s">
        <v>7</v>
      </c>
    </row>
    <row r="262" spans="1:17" ht="60" customHeight="1" x14ac:dyDescent="0.15">
      <c r="A262" s="22" t="e">
        <f>VLOOKUP(B262,#REF!,75,FALSE)</f>
        <v>#REF!</v>
      </c>
      <c r="B262" s="21"/>
      <c r="C262" s="23" t="e">
        <f>VLOOKUP(B262,#REF!,76,FALSE)</f>
        <v>#REF!</v>
      </c>
      <c r="D262" s="23" t="e">
        <f t="shared" si="4"/>
        <v>#REF!</v>
      </c>
      <c r="E262" s="24" t="e">
        <f>VLOOKUP(B262,#REF!,9,FALSE)&amp;CHAR(10)&amp;(DBCS(VLOOKUP(B262,#REF!,11,FALSE))&amp;(DBCS(VLOOKUP(B262,#REF!,10,FALSE))))</f>
        <v>#REF!</v>
      </c>
      <c r="F262" s="24" t="e">
        <f>IF(VLOOKUP(B262,#REF!,63,FALSE)="01","航空自衛隊第２補給処調達部長　村岡　良雄","航空自衛隊第２補給処調達部長代理調達管理課長　奥山　英樹")</f>
        <v>#REF!</v>
      </c>
      <c r="G262" s="25" t="e">
        <f>DATEVALUE(VLOOKUP(B262,#REF!,21,FALSE))</f>
        <v>#REF!</v>
      </c>
      <c r="H262" s="24" t="e">
        <f>VLOOKUP(B262,#REF!,18,FALSE)&amp;CHAR(10)&amp;(VLOOKUP(B262,#REF!,19,FALSE))</f>
        <v>#REF!</v>
      </c>
      <c r="I262" s="26" t="e">
        <f>VLOOKUP(H262,#REF!,2,FALSE)</f>
        <v>#REF!</v>
      </c>
      <c r="J262" s="11" t="e">
        <f>IF((VLOOKUP(B262,#REF!,68,FALSE)="55"),"一般競争入札","指名競争入札")</f>
        <v>#REF!</v>
      </c>
      <c r="K262" s="27" t="e">
        <f>IF(OR((VLOOKUP(B262,#REF!,66,FALSE)="1"),(VLOOKUP(B262,#REF!,8,FALSE)="1")),"非公開",(VLOOKUP(B262,#REF!,30,"FALSE")))</f>
        <v>#REF!</v>
      </c>
      <c r="L262" s="27" t="e">
        <f>VLOOKUP(B262,#REF!,29,FALSE)</f>
        <v>#REF!</v>
      </c>
      <c r="M262" s="28" t="e">
        <f>IF(OR((VLOOKUP(B262,#REF!,66,FALSE)="1"),(VLOOKUP(B262,#REF!,8,FALSE)="1")),"非公開",(ROUNDDOWN(L262/K262,3)))</f>
        <v>#REF!</v>
      </c>
      <c r="N262" s="13"/>
      <c r="O262" s="13"/>
      <c r="P262" s="13"/>
      <c r="Q262" s="14" t="s">
        <v>7</v>
      </c>
    </row>
    <row r="263" spans="1:17" ht="60" customHeight="1" x14ac:dyDescent="0.15">
      <c r="A263" s="22" t="e">
        <f>VLOOKUP(B263,#REF!,75,FALSE)</f>
        <v>#REF!</v>
      </c>
      <c r="B263" s="21"/>
      <c r="C263" s="23" t="e">
        <f>VLOOKUP(B263,#REF!,76,FALSE)</f>
        <v>#REF!</v>
      </c>
      <c r="D263" s="23" t="e">
        <f t="shared" si="4"/>
        <v>#REF!</v>
      </c>
      <c r="E263" s="24" t="e">
        <f>VLOOKUP(B263,#REF!,9,FALSE)&amp;CHAR(10)&amp;(DBCS(VLOOKUP(B263,#REF!,11,FALSE))&amp;(DBCS(VLOOKUP(B263,#REF!,10,FALSE))))</f>
        <v>#REF!</v>
      </c>
      <c r="F263" s="24" t="e">
        <f>IF(VLOOKUP(B263,#REF!,63,FALSE)="01","航空自衛隊第２補給処調達部長　村岡　良雄","航空自衛隊第２補給処調達部長代理調達管理課長　奥山　英樹")</f>
        <v>#REF!</v>
      </c>
      <c r="G263" s="25" t="e">
        <f>DATEVALUE(VLOOKUP(B263,#REF!,21,FALSE))</f>
        <v>#REF!</v>
      </c>
      <c r="H263" s="24" t="e">
        <f>VLOOKUP(B263,#REF!,18,FALSE)&amp;CHAR(10)&amp;(VLOOKUP(B263,#REF!,19,FALSE))</f>
        <v>#REF!</v>
      </c>
      <c r="I263" s="26" t="e">
        <f>VLOOKUP(H263,#REF!,2,FALSE)</f>
        <v>#REF!</v>
      </c>
      <c r="J263" s="11" t="e">
        <f>IF((VLOOKUP(B263,#REF!,68,FALSE)="55"),"一般競争入札","指名競争入札")</f>
        <v>#REF!</v>
      </c>
      <c r="K263" s="27" t="e">
        <f>IF(OR((VLOOKUP(B263,#REF!,66,FALSE)="1"),(VLOOKUP(B263,#REF!,8,FALSE)="1")),"非公開",(VLOOKUP(B263,#REF!,30,"FALSE")))</f>
        <v>#REF!</v>
      </c>
      <c r="L263" s="27" t="e">
        <f>VLOOKUP(B263,#REF!,29,FALSE)</f>
        <v>#REF!</v>
      </c>
      <c r="M263" s="28" t="e">
        <f>IF(OR((VLOOKUP(B263,#REF!,66,FALSE)="1"),(VLOOKUP(B263,#REF!,8,FALSE)="1")),"非公開",(ROUNDDOWN(L263/K263,3)))</f>
        <v>#REF!</v>
      </c>
      <c r="N263" s="13"/>
      <c r="O263" s="13"/>
      <c r="P263" s="13"/>
      <c r="Q263" s="14" t="s">
        <v>7</v>
      </c>
    </row>
    <row r="264" spans="1:17" ht="60" customHeight="1" x14ac:dyDescent="0.15">
      <c r="A264" s="22" t="e">
        <f>VLOOKUP(B264,#REF!,75,FALSE)</f>
        <v>#REF!</v>
      </c>
      <c r="B264" s="21"/>
      <c r="C264" s="23" t="e">
        <f>VLOOKUP(B264,#REF!,76,FALSE)</f>
        <v>#REF!</v>
      </c>
      <c r="D264" s="23" t="e">
        <f t="shared" si="4"/>
        <v>#REF!</v>
      </c>
      <c r="E264" s="24" t="e">
        <f>VLOOKUP(B264,#REF!,9,FALSE)&amp;CHAR(10)&amp;(DBCS(VLOOKUP(B264,#REF!,11,FALSE))&amp;(DBCS(VLOOKUP(B264,#REF!,10,FALSE))))</f>
        <v>#REF!</v>
      </c>
      <c r="F264" s="24" t="e">
        <f>IF(VLOOKUP(B264,#REF!,63,FALSE)="01","航空自衛隊第２補給処調達部長　村岡　良雄","航空自衛隊第２補給処調達部長代理調達管理課長　奥山　英樹")</f>
        <v>#REF!</v>
      </c>
      <c r="G264" s="25" t="e">
        <f>DATEVALUE(VLOOKUP(B264,#REF!,21,FALSE))</f>
        <v>#REF!</v>
      </c>
      <c r="H264" s="24" t="e">
        <f>VLOOKUP(B264,#REF!,18,FALSE)&amp;CHAR(10)&amp;(VLOOKUP(B264,#REF!,19,FALSE))</f>
        <v>#REF!</v>
      </c>
      <c r="I264" s="26" t="e">
        <f>VLOOKUP(H264,#REF!,2,FALSE)</f>
        <v>#REF!</v>
      </c>
      <c r="J264" s="11" t="e">
        <f>IF((VLOOKUP(B264,#REF!,68,FALSE)="55"),"一般競争入札","指名競争入札")</f>
        <v>#REF!</v>
      </c>
      <c r="K264" s="27" t="e">
        <f>IF(OR((VLOOKUP(B264,#REF!,66,FALSE)="1"),(VLOOKUP(B264,#REF!,8,FALSE)="1")),"非公開",(VLOOKUP(B264,#REF!,30,"FALSE")))</f>
        <v>#REF!</v>
      </c>
      <c r="L264" s="27" t="e">
        <f>VLOOKUP(B264,#REF!,29,FALSE)</f>
        <v>#REF!</v>
      </c>
      <c r="M264" s="28" t="e">
        <f>IF(OR((VLOOKUP(B264,#REF!,66,FALSE)="1"),(VLOOKUP(B264,#REF!,8,FALSE)="1")),"非公開",(ROUNDDOWN(L264/K264,3)))</f>
        <v>#REF!</v>
      </c>
      <c r="N264" s="13"/>
      <c r="O264" s="13"/>
      <c r="P264" s="13"/>
      <c r="Q264" s="14" t="s">
        <v>7</v>
      </c>
    </row>
    <row r="265" spans="1:17" ht="60" customHeight="1" x14ac:dyDescent="0.15">
      <c r="A265" s="22" t="e">
        <f>VLOOKUP(B265,#REF!,75,FALSE)</f>
        <v>#REF!</v>
      </c>
      <c r="B265" s="21"/>
      <c r="C265" s="23" t="e">
        <f>VLOOKUP(B265,#REF!,76,FALSE)</f>
        <v>#REF!</v>
      </c>
      <c r="D265" s="23" t="e">
        <f t="shared" si="4"/>
        <v>#REF!</v>
      </c>
      <c r="E265" s="24" t="e">
        <f>VLOOKUP(B265,#REF!,9,FALSE)&amp;CHAR(10)&amp;(DBCS(VLOOKUP(B265,#REF!,11,FALSE))&amp;(DBCS(VLOOKUP(B265,#REF!,10,FALSE))))</f>
        <v>#REF!</v>
      </c>
      <c r="F265" s="24" t="e">
        <f>IF(VLOOKUP(B265,#REF!,63,FALSE)="01","航空自衛隊第２補給処調達部長　村岡　良雄","航空自衛隊第２補給処調達部長代理調達管理課長　奥山　英樹")</f>
        <v>#REF!</v>
      </c>
      <c r="G265" s="25" t="e">
        <f>DATEVALUE(VLOOKUP(B265,#REF!,21,FALSE))</f>
        <v>#REF!</v>
      </c>
      <c r="H265" s="24" t="e">
        <f>VLOOKUP(B265,#REF!,18,FALSE)&amp;CHAR(10)&amp;(VLOOKUP(B265,#REF!,19,FALSE))</f>
        <v>#REF!</v>
      </c>
      <c r="I265" s="26" t="e">
        <f>VLOOKUP(H265,#REF!,2,FALSE)</f>
        <v>#REF!</v>
      </c>
      <c r="J265" s="11" t="e">
        <f>IF((VLOOKUP(B265,#REF!,68,FALSE)="55"),"一般競争入札","指名競争入札")</f>
        <v>#REF!</v>
      </c>
      <c r="K265" s="27" t="e">
        <f>IF(OR((VLOOKUP(B265,#REF!,66,FALSE)="1"),(VLOOKUP(B265,#REF!,8,FALSE)="1")),"非公開",(VLOOKUP(B265,#REF!,30,"FALSE")))</f>
        <v>#REF!</v>
      </c>
      <c r="L265" s="27" t="e">
        <f>VLOOKUP(B265,#REF!,29,FALSE)</f>
        <v>#REF!</v>
      </c>
      <c r="M265" s="28" t="e">
        <f>IF(OR((VLOOKUP(B265,#REF!,66,FALSE)="1"),(VLOOKUP(B265,#REF!,8,FALSE)="1")),"非公開",(ROUNDDOWN(L265/K265,3)))</f>
        <v>#REF!</v>
      </c>
      <c r="N265" s="13"/>
      <c r="O265" s="13"/>
      <c r="P265" s="13"/>
      <c r="Q265" s="14" t="s">
        <v>7</v>
      </c>
    </row>
    <row r="266" spans="1:17" ht="60" customHeight="1" x14ac:dyDescent="0.15">
      <c r="A266" s="22" t="e">
        <f>VLOOKUP(B266,#REF!,75,FALSE)</f>
        <v>#REF!</v>
      </c>
      <c r="B266" s="21"/>
      <c r="C266" s="23" t="e">
        <f>VLOOKUP(B266,#REF!,76,FALSE)</f>
        <v>#REF!</v>
      </c>
      <c r="D266" s="23" t="e">
        <f t="shared" si="4"/>
        <v>#REF!</v>
      </c>
      <c r="E266" s="24" t="e">
        <f>VLOOKUP(B266,#REF!,9,FALSE)&amp;CHAR(10)&amp;(DBCS(VLOOKUP(B266,#REF!,11,FALSE))&amp;(DBCS(VLOOKUP(B266,#REF!,10,FALSE))))</f>
        <v>#REF!</v>
      </c>
      <c r="F266" s="24" t="e">
        <f>IF(VLOOKUP(B266,#REF!,63,FALSE)="01","航空自衛隊第２補給処調達部長　村岡　良雄","航空自衛隊第２補給処調達部長代理調達管理課長　奥山　英樹")</f>
        <v>#REF!</v>
      </c>
      <c r="G266" s="25" t="e">
        <f>DATEVALUE(VLOOKUP(B266,#REF!,21,FALSE))</f>
        <v>#REF!</v>
      </c>
      <c r="H266" s="24" t="e">
        <f>VLOOKUP(B266,#REF!,18,FALSE)&amp;CHAR(10)&amp;(VLOOKUP(B266,#REF!,19,FALSE))</f>
        <v>#REF!</v>
      </c>
      <c r="I266" s="26" t="e">
        <f>VLOOKUP(H266,#REF!,2,FALSE)</f>
        <v>#REF!</v>
      </c>
      <c r="J266" s="11" t="e">
        <f>IF((VLOOKUP(B266,#REF!,68,FALSE)="55"),"一般競争入札","指名競争入札")</f>
        <v>#REF!</v>
      </c>
      <c r="K266" s="27" t="e">
        <f>IF(OR((VLOOKUP(B266,#REF!,66,FALSE)="1"),(VLOOKUP(B266,#REF!,8,FALSE)="1")),"非公開",(VLOOKUP(B266,#REF!,30,"FALSE")))</f>
        <v>#REF!</v>
      </c>
      <c r="L266" s="27" t="e">
        <f>VLOOKUP(B266,#REF!,29,FALSE)</f>
        <v>#REF!</v>
      </c>
      <c r="M266" s="28" t="e">
        <f>IF(OR((VLOOKUP(B266,#REF!,66,FALSE)="1"),(VLOOKUP(B266,#REF!,8,FALSE)="1")),"非公開",(ROUNDDOWN(L266/K266,3)))</f>
        <v>#REF!</v>
      </c>
      <c r="N266" s="13"/>
      <c r="O266" s="13"/>
      <c r="P266" s="13"/>
      <c r="Q266" s="14" t="s">
        <v>7</v>
      </c>
    </row>
    <row r="267" spans="1:17" ht="60" customHeight="1" x14ac:dyDescent="0.15">
      <c r="A267" s="22" t="e">
        <f>VLOOKUP(B267,#REF!,75,FALSE)</f>
        <v>#REF!</v>
      </c>
      <c r="B267" s="21"/>
      <c r="C267" s="23" t="e">
        <f>VLOOKUP(B267,#REF!,76,FALSE)</f>
        <v>#REF!</v>
      </c>
      <c r="D267" s="23" t="e">
        <f t="shared" si="4"/>
        <v>#REF!</v>
      </c>
      <c r="E267" s="24" t="e">
        <f>VLOOKUP(B267,#REF!,9,FALSE)&amp;CHAR(10)&amp;(DBCS(VLOOKUP(B267,#REF!,11,FALSE))&amp;(DBCS(VLOOKUP(B267,#REF!,10,FALSE))))</f>
        <v>#REF!</v>
      </c>
      <c r="F267" s="24" t="e">
        <f>IF(VLOOKUP(B267,#REF!,63,FALSE)="01","航空自衛隊第２補給処調達部長　村岡　良雄","航空自衛隊第２補給処調達部長代理調達管理課長　奥山　英樹")</f>
        <v>#REF!</v>
      </c>
      <c r="G267" s="25" t="e">
        <f>DATEVALUE(VLOOKUP(B267,#REF!,21,FALSE))</f>
        <v>#REF!</v>
      </c>
      <c r="H267" s="24" t="e">
        <f>VLOOKUP(B267,#REF!,18,FALSE)&amp;CHAR(10)&amp;(VLOOKUP(B267,#REF!,19,FALSE))</f>
        <v>#REF!</v>
      </c>
      <c r="I267" s="26" t="e">
        <f>VLOOKUP(H267,#REF!,2,FALSE)</f>
        <v>#REF!</v>
      </c>
      <c r="J267" s="11" t="e">
        <f>IF((VLOOKUP(B267,#REF!,68,FALSE)="55"),"一般競争入札","指名競争入札")</f>
        <v>#REF!</v>
      </c>
      <c r="K267" s="27" t="e">
        <f>IF(OR((VLOOKUP(B267,#REF!,66,FALSE)="1"),(VLOOKUP(B267,#REF!,8,FALSE)="1")),"非公開",(VLOOKUP(B267,#REF!,30,"FALSE")))</f>
        <v>#REF!</v>
      </c>
      <c r="L267" s="27" t="e">
        <f>VLOOKUP(B267,#REF!,29,FALSE)</f>
        <v>#REF!</v>
      </c>
      <c r="M267" s="28" t="e">
        <f>IF(OR((VLOOKUP(B267,#REF!,66,FALSE)="1"),(VLOOKUP(B267,#REF!,8,FALSE)="1")),"非公開",(ROUNDDOWN(L267/K267,3)))</f>
        <v>#REF!</v>
      </c>
      <c r="N267" s="13"/>
      <c r="O267" s="13"/>
      <c r="P267" s="13"/>
      <c r="Q267" s="14" t="s">
        <v>7</v>
      </c>
    </row>
    <row r="268" spans="1:17" ht="60" customHeight="1" x14ac:dyDescent="0.15">
      <c r="A268" s="22" t="e">
        <f>VLOOKUP(B268,#REF!,75,FALSE)</f>
        <v>#REF!</v>
      </c>
      <c r="B268" s="21"/>
      <c r="C268" s="23" t="e">
        <f>VLOOKUP(B268,#REF!,76,FALSE)</f>
        <v>#REF!</v>
      </c>
      <c r="D268" s="23" t="e">
        <f t="shared" si="4"/>
        <v>#REF!</v>
      </c>
      <c r="E268" s="24" t="e">
        <f>VLOOKUP(B268,#REF!,9,FALSE)&amp;CHAR(10)&amp;(DBCS(VLOOKUP(B268,#REF!,11,FALSE))&amp;(DBCS(VLOOKUP(B268,#REF!,10,FALSE))))</f>
        <v>#REF!</v>
      </c>
      <c r="F268" s="24" t="e">
        <f>IF(VLOOKUP(B268,#REF!,63,FALSE)="01","航空自衛隊第２補給処調達部長　村岡　良雄","航空自衛隊第２補給処調達部長代理調達管理課長　奥山　英樹")</f>
        <v>#REF!</v>
      </c>
      <c r="G268" s="25" t="e">
        <f>DATEVALUE(VLOOKUP(B268,#REF!,21,FALSE))</f>
        <v>#REF!</v>
      </c>
      <c r="H268" s="24" t="e">
        <f>VLOOKUP(B268,#REF!,18,FALSE)&amp;CHAR(10)&amp;(VLOOKUP(B268,#REF!,19,FALSE))</f>
        <v>#REF!</v>
      </c>
      <c r="I268" s="26" t="e">
        <f>VLOOKUP(H268,#REF!,2,FALSE)</f>
        <v>#REF!</v>
      </c>
      <c r="J268" s="11" t="e">
        <f>IF((VLOOKUP(B268,#REF!,68,FALSE)="55"),"一般競争入札","指名競争入札")</f>
        <v>#REF!</v>
      </c>
      <c r="K268" s="27" t="e">
        <f>IF(OR((VLOOKUP(B268,#REF!,66,FALSE)="1"),(VLOOKUP(B268,#REF!,8,FALSE)="1")),"非公開",(VLOOKUP(B268,#REF!,30,"FALSE")))</f>
        <v>#REF!</v>
      </c>
      <c r="L268" s="27" t="e">
        <f>VLOOKUP(B268,#REF!,29,FALSE)</f>
        <v>#REF!</v>
      </c>
      <c r="M268" s="28" t="e">
        <f>IF(OR((VLOOKUP(B268,#REF!,66,FALSE)="1"),(VLOOKUP(B268,#REF!,8,FALSE)="1")),"非公開",(ROUNDDOWN(L268/K268,3)))</f>
        <v>#REF!</v>
      </c>
      <c r="N268" s="13"/>
      <c r="O268" s="13"/>
      <c r="P268" s="13"/>
      <c r="Q268" s="14" t="s">
        <v>7</v>
      </c>
    </row>
    <row r="269" spans="1:17" ht="60" customHeight="1" x14ac:dyDescent="0.15">
      <c r="A269" s="22" t="e">
        <f>VLOOKUP(B269,#REF!,75,FALSE)</f>
        <v>#REF!</v>
      </c>
      <c r="B269" s="21"/>
      <c r="C269" s="23" t="e">
        <f>VLOOKUP(B269,#REF!,76,FALSE)</f>
        <v>#REF!</v>
      </c>
      <c r="D269" s="23" t="e">
        <f t="shared" si="4"/>
        <v>#REF!</v>
      </c>
      <c r="E269" s="24" t="e">
        <f>VLOOKUP(B269,#REF!,9,FALSE)&amp;CHAR(10)&amp;(DBCS(VLOOKUP(B269,#REF!,11,FALSE))&amp;(DBCS(VLOOKUP(B269,#REF!,10,FALSE))))</f>
        <v>#REF!</v>
      </c>
      <c r="F269" s="24" t="e">
        <f>IF(VLOOKUP(B269,#REF!,63,FALSE)="01","航空自衛隊第２補給処調達部長　村岡　良雄","航空自衛隊第２補給処調達部長代理調達管理課長　奥山　英樹")</f>
        <v>#REF!</v>
      </c>
      <c r="G269" s="25" t="e">
        <f>DATEVALUE(VLOOKUP(B269,#REF!,21,FALSE))</f>
        <v>#REF!</v>
      </c>
      <c r="H269" s="24" t="e">
        <f>VLOOKUP(B269,#REF!,18,FALSE)&amp;CHAR(10)&amp;(VLOOKUP(B269,#REF!,19,FALSE))</f>
        <v>#REF!</v>
      </c>
      <c r="I269" s="26" t="e">
        <f>VLOOKUP(H269,#REF!,2,FALSE)</f>
        <v>#REF!</v>
      </c>
      <c r="J269" s="11" t="e">
        <f>IF((VLOOKUP(B269,#REF!,68,FALSE)="55"),"一般競争入札","指名競争入札")</f>
        <v>#REF!</v>
      </c>
      <c r="K269" s="27" t="e">
        <f>IF(OR((VLOOKUP(B269,#REF!,66,FALSE)="1"),(VLOOKUP(B269,#REF!,8,FALSE)="1")),"非公開",(VLOOKUP(B269,#REF!,30,"FALSE")))</f>
        <v>#REF!</v>
      </c>
      <c r="L269" s="27" t="e">
        <f>VLOOKUP(B269,#REF!,29,FALSE)</f>
        <v>#REF!</v>
      </c>
      <c r="M269" s="28" t="e">
        <f>IF(OR((VLOOKUP(B269,#REF!,66,FALSE)="1"),(VLOOKUP(B269,#REF!,8,FALSE)="1")),"非公開",(ROUNDDOWN(L269/K269,3)))</f>
        <v>#REF!</v>
      </c>
      <c r="N269" s="13"/>
      <c r="O269" s="13"/>
      <c r="P269" s="13"/>
      <c r="Q269" s="14" t="s">
        <v>7</v>
      </c>
    </row>
    <row r="270" spans="1:17" ht="60" customHeight="1" x14ac:dyDescent="0.15">
      <c r="A270" s="22" t="e">
        <f>VLOOKUP(B270,#REF!,75,FALSE)</f>
        <v>#REF!</v>
      </c>
      <c r="B270" s="21"/>
      <c r="C270" s="23" t="e">
        <f>VLOOKUP(B270,#REF!,76,FALSE)</f>
        <v>#REF!</v>
      </c>
      <c r="D270" s="23" t="e">
        <f t="shared" si="4"/>
        <v>#REF!</v>
      </c>
      <c r="E270" s="24" t="e">
        <f>VLOOKUP(B270,#REF!,9,FALSE)&amp;CHAR(10)&amp;(DBCS(VLOOKUP(B270,#REF!,11,FALSE))&amp;(DBCS(VLOOKUP(B270,#REF!,10,FALSE))))</f>
        <v>#REF!</v>
      </c>
      <c r="F270" s="24" t="e">
        <f>IF(VLOOKUP(B270,#REF!,63,FALSE)="01","航空自衛隊第２補給処調達部長　村岡　良雄","航空自衛隊第２補給処調達部長代理調達管理課長　奥山　英樹")</f>
        <v>#REF!</v>
      </c>
      <c r="G270" s="25" t="e">
        <f>DATEVALUE(VLOOKUP(B270,#REF!,21,FALSE))</f>
        <v>#REF!</v>
      </c>
      <c r="H270" s="24" t="e">
        <f>VLOOKUP(B270,#REF!,18,FALSE)&amp;CHAR(10)&amp;(VLOOKUP(B270,#REF!,19,FALSE))</f>
        <v>#REF!</v>
      </c>
      <c r="I270" s="26" t="e">
        <f>VLOOKUP(H270,#REF!,2,FALSE)</f>
        <v>#REF!</v>
      </c>
      <c r="J270" s="11" t="e">
        <f>IF((VLOOKUP(B270,#REF!,68,FALSE)="55"),"一般競争入札","指名競争入札")</f>
        <v>#REF!</v>
      </c>
      <c r="K270" s="27" t="e">
        <f>IF(OR((VLOOKUP(B270,#REF!,66,FALSE)="1"),(VLOOKUP(B270,#REF!,8,FALSE)="1")),"非公開",(VLOOKUP(B270,#REF!,30,"FALSE")))</f>
        <v>#REF!</v>
      </c>
      <c r="L270" s="27" t="e">
        <f>VLOOKUP(B270,#REF!,29,FALSE)</f>
        <v>#REF!</v>
      </c>
      <c r="M270" s="28" t="e">
        <f>IF(OR((VLOOKUP(B270,#REF!,66,FALSE)="1"),(VLOOKUP(B270,#REF!,8,FALSE)="1")),"非公開",(ROUNDDOWN(L270/K270,3)))</f>
        <v>#REF!</v>
      </c>
      <c r="N270" s="13"/>
      <c r="O270" s="13"/>
      <c r="P270" s="13"/>
      <c r="Q270" s="14" t="s">
        <v>7</v>
      </c>
    </row>
    <row r="271" spans="1:17" ht="60" customHeight="1" x14ac:dyDescent="0.15">
      <c r="A271" s="22" t="e">
        <f>VLOOKUP(B271,#REF!,75,FALSE)</f>
        <v>#REF!</v>
      </c>
      <c r="B271" s="21"/>
      <c r="C271" s="23" t="e">
        <f>VLOOKUP(B271,#REF!,76,FALSE)</f>
        <v>#REF!</v>
      </c>
      <c r="D271" s="23" t="e">
        <f t="shared" si="4"/>
        <v>#REF!</v>
      </c>
      <c r="E271" s="24" t="e">
        <f>VLOOKUP(B271,#REF!,9,FALSE)&amp;CHAR(10)&amp;(DBCS(VLOOKUP(B271,#REF!,11,FALSE))&amp;(DBCS(VLOOKUP(B271,#REF!,10,FALSE))))</f>
        <v>#REF!</v>
      </c>
      <c r="F271" s="24" t="e">
        <f>IF(VLOOKUP(B271,#REF!,63,FALSE)="01","航空自衛隊第２補給処調達部長　村岡　良雄","航空自衛隊第２補給処調達部長代理調達管理課長　奥山　英樹")</f>
        <v>#REF!</v>
      </c>
      <c r="G271" s="25" t="e">
        <f>DATEVALUE(VLOOKUP(B271,#REF!,21,FALSE))</f>
        <v>#REF!</v>
      </c>
      <c r="H271" s="24" t="e">
        <f>VLOOKUP(B271,#REF!,18,FALSE)&amp;CHAR(10)&amp;(VLOOKUP(B271,#REF!,19,FALSE))</f>
        <v>#REF!</v>
      </c>
      <c r="I271" s="26" t="e">
        <f>VLOOKUP(H271,#REF!,2,FALSE)</f>
        <v>#REF!</v>
      </c>
      <c r="J271" s="11" t="e">
        <f>IF((VLOOKUP(B271,#REF!,68,FALSE)="55"),"一般競争入札","指名競争入札")</f>
        <v>#REF!</v>
      </c>
      <c r="K271" s="27" t="e">
        <f>IF(OR((VLOOKUP(B271,#REF!,66,FALSE)="1"),(VLOOKUP(B271,#REF!,8,FALSE)="1")),"非公開",(VLOOKUP(B271,#REF!,30,"FALSE")))</f>
        <v>#REF!</v>
      </c>
      <c r="L271" s="27" t="e">
        <f>VLOOKUP(B271,#REF!,29,FALSE)</f>
        <v>#REF!</v>
      </c>
      <c r="M271" s="28" t="e">
        <f>IF(OR((VLOOKUP(B271,#REF!,66,FALSE)="1"),(VLOOKUP(B271,#REF!,8,FALSE)="1")),"非公開",(ROUNDDOWN(L271/K271,3)))</f>
        <v>#REF!</v>
      </c>
      <c r="N271" s="13"/>
      <c r="O271" s="13"/>
      <c r="P271" s="13"/>
      <c r="Q271" s="14" t="s">
        <v>7</v>
      </c>
    </row>
    <row r="272" spans="1:17" ht="60" customHeight="1" x14ac:dyDescent="0.15">
      <c r="A272" s="22" t="e">
        <f>VLOOKUP(B272,#REF!,75,FALSE)</f>
        <v>#REF!</v>
      </c>
      <c r="B272" s="21"/>
      <c r="C272" s="23" t="e">
        <f>VLOOKUP(B272,#REF!,76,FALSE)</f>
        <v>#REF!</v>
      </c>
      <c r="D272" s="23" t="e">
        <f t="shared" si="4"/>
        <v>#REF!</v>
      </c>
      <c r="E272" s="24" t="e">
        <f>VLOOKUP(B272,#REF!,9,FALSE)&amp;CHAR(10)&amp;(DBCS(VLOOKUP(B272,#REF!,11,FALSE))&amp;(DBCS(VLOOKUP(B272,#REF!,10,FALSE))))</f>
        <v>#REF!</v>
      </c>
      <c r="F272" s="24" t="e">
        <f>IF(VLOOKUP(B272,#REF!,63,FALSE)="01","航空自衛隊第２補給処調達部長　村岡　良雄","航空自衛隊第２補給処調達部長代理調達管理課長　奥山　英樹")</f>
        <v>#REF!</v>
      </c>
      <c r="G272" s="25" t="e">
        <f>DATEVALUE(VLOOKUP(B272,#REF!,21,FALSE))</f>
        <v>#REF!</v>
      </c>
      <c r="H272" s="24" t="e">
        <f>VLOOKUP(B272,#REF!,18,FALSE)&amp;CHAR(10)&amp;(VLOOKUP(B272,#REF!,19,FALSE))</f>
        <v>#REF!</v>
      </c>
      <c r="I272" s="26" t="e">
        <f>VLOOKUP(H272,#REF!,2,FALSE)</f>
        <v>#REF!</v>
      </c>
      <c r="J272" s="11" t="e">
        <f>IF((VLOOKUP(B272,#REF!,68,FALSE)="55"),"一般競争入札","指名競争入札")</f>
        <v>#REF!</v>
      </c>
      <c r="K272" s="27" t="e">
        <f>IF(OR((VLOOKUP(B272,#REF!,66,FALSE)="1"),(VLOOKUP(B272,#REF!,8,FALSE)="1")),"非公開",(VLOOKUP(B272,#REF!,30,"FALSE")))</f>
        <v>#REF!</v>
      </c>
      <c r="L272" s="27" t="e">
        <f>VLOOKUP(B272,#REF!,29,FALSE)</f>
        <v>#REF!</v>
      </c>
      <c r="M272" s="28" t="e">
        <f>IF(OR((VLOOKUP(B272,#REF!,66,FALSE)="1"),(VLOOKUP(B272,#REF!,8,FALSE)="1")),"非公開",(ROUNDDOWN(L272/K272,3)))</f>
        <v>#REF!</v>
      </c>
      <c r="N272" s="13"/>
      <c r="O272" s="13"/>
      <c r="P272" s="13"/>
      <c r="Q272" s="14" t="s">
        <v>7</v>
      </c>
    </row>
    <row r="273" spans="1:17" ht="60" customHeight="1" x14ac:dyDescent="0.15">
      <c r="A273" s="22" t="e">
        <f>VLOOKUP(B273,#REF!,75,FALSE)</f>
        <v>#REF!</v>
      </c>
      <c r="B273" s="21"/>
      <c r="C273" s="23" t="e">
        <f>VLOOKUP(B273,#REF!,76,FALSE)</f>
        <v>#REF!</v>
      </c>
      <c r="D273" s="23" t="e">
        <f t="shared" si="4"/>
        <v>#REF!</v>
      </c>
      <c r="E273" s="24" t="e">
        <f>VLOOKUP(B273,#REF!,9,FALSE)&amp;CHAR(10)&amp;(DBCS(VLOOKUP(B273,#REF!,11,FALSE))&amp;(DBCS(VLOOKUP(B273,#REF!,10,FALSE))))</f>
        <v>#REF!</v>
      </c>
      <c r="F273" s="24" t="e">
        <f>IF(VLOOKUP(B273,#REF!,63,FALSE)="01","航空自衛隊第２補給処調達部長　村岡　良雄","航空自衛隊第２補給処調達部長代理調達管理課長　奥山　英樹")</f>
        <v>#REF!</v>
      </c>
      <c r="G273" s="25" t="e">
        <f>DATEVALUE(VLOOKUP(B273,#REF!,21,FALSE))</f>
        <v>#REF!</v>
      </c>
      <c r="H273" s="24" t="e">
        <f>VLOOKUP(B273,#REF!,18,FALSE)&amp;CHAR(10)&amp;(VLOOKUP(B273,#REF!,19,FALSE))</f>
        <v>#REF!</v>
      </c>
      <c r="I273" s="26" t="e">
        <f>VLOOKUP(H273,#REF!,2,FALSE)</f>
        <v>#REF!</v>
      </c>
      <c r="J273" s="11" t="e">
        <f>IF((VLOOKUP(B273,#REF!,68,FALSE)="55"),"一般競争入札","指名競争入札")</f>
        <v>#REF!</v>
      </c>
      <c r="K273" s="27" t="e">
        <f>IF(OR((VLOOKUP(B273,#REF!,66,FALSE)="1"),(VLOOKUP(B273,#REF!,8,FALSE)="1")),"非公開",(VLOOKUP(B273,#REF!,30,"FALSE")))</f>
        <v>#REF!</v>
      </c>
      <c r="L273" s="27" t="e">
        <f>VLOOKUP(B273,#REF!,29,FALSE)</f>
        <v>#REF!</v>
      </c>
      <c r="M273" s="28" t="e">
        <f>IF(OR((VLOOKUP(B273,#REF!,66,FALSE)="1"),(VLOOKUP(B273,#REF!,8,FALSE)="1")),"非公開",(ROUNDDOWN(L273/K273,3)))</f>
        <v>#REF!</v>
      </c>
      <c r="N273" s="13"/>
      <c r="O273" s="13"/>
      <c r="P273" s="13"/>
      <c r="Q273" s="14" t="s">
        <v>7</v>
      </c>
    </row>
    <row r="274" spans="1:17" ht="60" customHeight="1" x14ac:dyDescent="0.15">
      <c r="A274" s="22" t="e">
        <f>VLOOKUP(B274,#REF!,75,FALSE)</f>
        <v>#REF!</v>
      </c>
      <c r="B274" s="21"/>
      <c r="C274" s="23" t="e">
        <f>VLOOKUP(B274,#REF!,76,FALSE)</f>
        <v>#REF!</v>
      </c>
      <c r="D274" s="23" t="e">
        <f t="shared" si="4"/>
        <v>#REF!</v>
      </c>
      <c r="E274" s="24" t="e">
        <f>VLOOKUP(B274,#REF!,9,FALSE)&amp;CHAR(10)&amp;(DBCS(VLOOKUP(B274,#REF!,11,FALSE))&amp;(DBCS(VLOOKUP(B274,#REF!,10,FALSE))))</f>
        <v>#REF!</v>
      </c>
      <c r="F274" s="24" t="e">
        <f>IF(VLOOKUP(B274,#REF!,63,FALSE)="01","航空自衛隊第２補給処調達部長　村岡　良雄","航空自衛隊第２補給処調達部長代理調達管理課長　奥山　英樹")</f>
        <v>#REF!</v>
      </c>
      <c r="G274" s="25" t="e">
        <f>DATEVALUE(VLOOKUP(B274,#REF!,21,FALSE))</f>
        <v>#REF!</v>
      </c>
      <c r="H274" s="24" t="e">
        <f>VLOOKUP(B274,#REF!,18,FALSE)&amp;CHAR(10)&amp;(VLOOKUP(B274,#REF!,19,FALSE))</f>
        <v>#REF!</v>
      </c>
      <c r="I274" s="26" t="e">
        <f>VLOOKUP(H274,#REF!,2,FALSE)</f>
        <v>#REF!</v>
      </c>
      <c r="J274" s="11" t="e">
        <f>IF((VLOOKUP(B274,#REF!,68,FALSE)="55"),"一般競争入札","指名競争入札")</f>
        <v>#REF!</v>
      </c>
      <c r="K274" s="27" t="e">
        <f>IF(OR((VLOOKUP(B274,#REF!,66,FALSE)="1"),(VLOOKUP(B274,#REF!,8,FALSE)="1")),"非公開",(VLOOKUP(B274,#REF!,30,"FALSE")))</f>
        <v>#REF!</v>
      </c>
      <c r="L274" s="27" t="e">
        <f>VLOOKUP(B274,#REF!,29,FALSE)</f>
        <v>#REF!</v>
      </c>
      <c r="M274" s="28" t="e">
        <f>IF(OR((VLOOKUP(B274,#REF!,66,FALSE)="1"),(VLOOKUP(B274,#REF!,8,FALSE)="1")),"非公開",(ROUNDDOWN(L274/K274,3)))</f>
        <v>#REF!</v>
      </c>
      <c r="N274" s="13"/>
      <c r="O274" s="13"/>
      <c r="P274" s="13"/>
      <c r="Q274" s="14" t="s">
        <v>7</v>
      </c>
    </row>
    <row r="275" spans="1:17" ht="60" customHeight="1" x14ac:dyDescent="0.15">
      <c r="A275" s="22" t="e">
        <f>VLOOKUP(B275,#REF!,75,FALSE)</f>
        <v>#REF!</v>
      </c>
      <c r="B275" s="21"/>
      <c r="C275" s="23" t="e">
        <f>VLOOKUP(B275,#REF!,76,FALSE)</f>
        <v>#REF!</v>
      </c>
      <c r="D275" s="23" t="e">
        <f t="shared" si="4"/>
        <v>#REF!</v>
      </c>
      <c r="E275" s="24" t="e">
        <f>VLOOKUP(B275,#REF!,9,FALSE)&amp;CHAR(10)&amp;(DBCS(VLOOKUP(B275,#REF!,11,FALSE))&amp;(DBCS(VLOOKUP(B275,#REF!,10,FALSE))))</f>
        <v>#REF!</v>
      </c>
      <c r="F275" s="24" t="e">
        <f>IF(VLOOKUP(B275,#REF!,63,FALSE)="01","航空自衛隊第２補給処調達部長　村岡　良雄","航空自衛隊第２補給処調達部長代理調達管理課長　奥山　英樹")</f>
        <v>#REF!</v>
      </c>
      <c r="G275" s="25" t="e">
        <f>DATEVALUE(VLOOKUP(B275,#REF!,21,FALSE))</f>
        <v>#REF!</v>
      </c>
      <c r="H275" s="24" t="e">
        <f>VLOOKUP(B275,#REF!,18,FALSE)&amp;CHAR(10)&amp;(VLOOKUP(B275,#REF!,19,FALSE))</f>
        <v>#REF!</v>
      </c>
      <c r="I275" s="26" t="e">
        <f>VLOOKUP(H275,#REF!,2,FALSE)</f>
        <v>#REF!</v>
      </c>
      <c r="J275" s="11" t="e">
        <f>IF((VLOOKUP(B275,#REF!,68,FALSE)="55"),"一般競争入札","指名競争入札")</f>
        <v>#REF!</v>
      </c>
      <c r="K275" s="27" t="e">
        <f>IF(OR((VLOOKUP(B275,#REF!,66,FALSE)="1"),(VLOOKUP(B275,#REF!,8,FALSE)="1")),"非公開",(VLOOKUP(B275,#REF!,30,"FALSE")))</f>
        <v>#REF!</v>
      </c>
      <c r="L275" s="27" t="e">
        <f>VLOOKUP(B275,#REF!,29,FALSE)</f>
        <v>#REF!</v>
      </c>
      <c r="M275" s="28" t="e">
        <f>IF(OR((VLOOKUP(B275,#REF!,66,FALSE)="1"),(VLOOKUP(B275,#REF!,8,FALSE)="1")),"非公開",(ROUNDDOWN(L275/K275,3)))</f>
        <v>#REF!</v>
      </c>
      <c r="N275" s="13"/>
      <c r="O275" s="13"/>
      <c r="P275" s="13"/>
      <c r="Q275" s="14" t="s">
        <v>7</v>
      </c>
    </row>
    <row r="276" spans="1:17" ht="60" customHeight="1" x14ac:dyDescent="0.15">
      <c r="A276" s="22" t="e">
        <f>VLOOKUP(B276,#REF!,75,FALSE)</f>
        <v>#REF!</v>
      </c>
      <c r="B276" s="21"/>
      <c r="C276" s="23" t="e">
        <f>VLOOKUP(B276,#REF!,76,FALSE)</f>
        <v>#REF!</v>
      </c>
      <c r="D276" s="23" t="e">
        <f t="shared" si="4"/>
        <v>#REF!</v>
      </c>
      <c r="E276" s="24" t="e">
        <f>VLOOKUP(B276,#REF!,9,FALSE)&amp;CHAR(10)&amp;(DBCS(VLOOKUP(B276,#REF!,11,FALSE))&amp;(DBCS(VLOOKUP(B276,#REF!,10,FALSE))))</f>
        <v>#REF!</v>
      </c>
      <c r="F276" s="24" t="e">
        <f>IF(VLOOKUP(B276,#REF!,63,FALSE)="01","航空自衛隊第２補給処調達部長　村岡　良雄","航空自衛隊第２補給処調達部長代理調達管理課長　奥山　英樹")</f>
        <v>#REF!</v>
      </c>
      <c r="G276" s="25" t="e">
        <f>DATEVALUE(VLOOKUP(B276,#REF!,21,FALSE))</f>
        <v>#REF!</v>
      </c>
      <c r="H276" s="24" t="e">
        <f>VLOOKUP(B276,#REF!,18,FALSE)&amp;CHAR(10)&amp;(VLOOKUP(B276,#REF!,19,FALSE))</f>
        <v>#REF!</v>
      </c>
      <c r="I276" s="26" t="e">
        <f>VLOOKUP(H276,#REF!,2,FALSE)</f>
        <v>#REF!</v>
      </c>
      <c r="J276" s="11" t="e">
        <f>IF((VLOOKUP(B276,#REF!,68,FALSE)="55"),"一般競争入札","指名競争入札")</f>
        <v>#REF!</v>
      </c>
      <c r="K276" s="27" t="e">
        <f>IF(OR((VLOOKUP(B276,#REF!,66,FALSE)="1"),(VLOOKUP(B276,#REF!,8,FALSE)="1")),"非公開",(VLOOKUP(B276,#REF!,30,"FALSE")))</f>
        <v>#REF!</v>
      </c>
      <c r="L276" s="27" t="e">
        <f>VLOOKUP(B276,#REF!,29,FALSE)</f>
        <v>#REF!</v>
      </c>
      <c r="M276" s="28" t="e">
        <f>IF(OR((VLOOKUP(B276,#REF!,66,FALSE)="1"),(VLOOKUP(B276,#REF!,8,FALSE)="1")),"非公開",(ROUNDDOWN(L276/K276,3)))</f>
        <v>#REF!</v>
      </c>
      <c r="N276" s="13"/>
      <c r="O276" s="13"/>
      <c r="P276" s="13"/>
      <c r="Q276" s="14" t="s">
        <v>7</v>
      </c>
    </row>
    <row r="277" spans="1:17" ht="60" customHeight="1" x14ac:dyDescent="0.15">
      <c r="A277" s="22" t="e">
        <f>VLOOKUP(B277,#REF!,75,FALSE)</f>
        <v>#REF!</v>
      </c>
      <c r="B277" s="21"/>
      <c r="C277" s="23" t="e">
        <f>VLOOKUP(B277,#REF!,76,FALSE)</f>
        <v>#REF!</v>
      </c>
      <c r="D277" s="23" t="e">
        <f t="shared" si="4"/>
        <v>#REF!</v>
      </c>
      <c r="E277" s="24" t="e">
        <f>VLOOKUP(B277,#REF!,9,FALSE)&amp;CHAR(10)&amp;(DBCS(VLOOKUP(B277,#REF!,11,FALSE))&amp;(DBCS(VLOOKUP(B277,#REF!,10,FALSE))))</f>
        <v>#REF!</v>
      </c>
      <c r="F277" s="24" t="e">
        <f>IF(VLOOKUP(B277,#REF!,63,FALSE)="01","航空自衛隊第２補給処調達部長　村岡　良雄","航空自衛隊第２補給処調達部長代理調達管理課長　奥山　英樹")</f>
        <v>#REF!</v>
      </c>
      <c r="G277" s="25" t="e">
        <f>DATEVALUE(VLOOKUP(B277,#REF!,21,FALSE))</f>
        <v>#REF!</v>
      </c>
      <c r="H277" s="24" t="e">
        <f>VLOOKUP(B277,#REF!,18,FALSE)&amp;CHAR(10)&amp;(VLOOKUP(B277,#REF!,19,FALSE))</f>
        <v>#REF!</v>
      </c>
      <c r="I277" s="26" t="e">
        <f>VLOOKUP(H277,#REF!,2,FALSE)</f>
        <v>#REF!</v>
      </c>
      <c r="J277" s="11" t="e">
        <f>IF((VLOOKUP(B277,#REF!,68,FALSE)="55"),"一般競争入札","指名競争入札")</f>
        <v>#REF!</v>
      </c>
      <c r="K277" s="27" t="e">
        <f>IF(OR((VLOOKUP(B277,#REF!,66,FALSE)="1"),(VLOOKUP(B277,#REF!,8,FALSE)="1")),"非公開",(VLOOKUP(B277,#REF!,30,"FALSE")))</f>
        <v>#REF!</v>
      </c>
      <c r="L277" s="27" t="e">
        <f>VLOOKUP(B277,#REF!,29,FALSE)</f>
        <v>#REF!</v>
      </c>
      <c r="M277" s="28" t="e">
        <f>IF(OR((VLOOKUP(B277,#REF!,66,FALSE)="1"),(VLOOKUP(B277,#REF!,8,FALSE)="1")),"非公開",(ROUNDDOWN(L277/K277,3)))</f>
        <v>#REF!</v>
      </c>
      <c r="N277" s="13"/>
      <c r="O277" s="13"/>
      <c r="P277" s="13"/>
      <c r="Q277" s="14" t="s">
        <v>7</v>
      </c>
    </row>
    <row r="278" spans="1:17" ht="60" customHeight="1" x14ac:dyDescent="0.15">
      <c r="A278" s="22" t="e">
        <f>VLOOKUP(B278,#REF!,75,FALSE)</f>
        <v>#REF!</v>
      </c>
      <c r="B278" s="21"/>
      <c r="C278" s="23" t="e">
        <f>VLOOKUP(B278,#REF!,76,FALSE)</f>
        <v>#REF!</v>
      </c>
      <c r="D278" s="23" t="e">
        <f t="shared" si="4"/>
        <v>#REF!</v>
      </c>
      <c r="E278" s="24" t="e">
        <f>VLOOKUP(B278,#REF!,9,FALSE)&amp;CHAR(10)&amp;(DBCS(VLOOKUP(B278,#REF!,11,FALSE))&amp;(DBCS(VLOOKUP(B278,#REF!,10,FALSE))))</f>
        <v>#REF!</v>
      </c>
      <c r="F278" s="24" t="e">
        <f>IF(VLOOKUP(B278,#REF!,63,FALSE)="01","航空自衛隊第２補給処調達部長　村岡　良雄","航空自衛隊第２補給処調達部長代理調達管理課長　奥山　英樹")</f>
        <v>#REF!</v>
      </c>
      <c r="G278" s="25" t="e">
        <f>DATEVALUE(VLOOKUP(B278,#REF!,21,FALSE))</f>
        <v>#REF!</v>
      </c>
      <c r="H278" s="24" t="e">
        <f>VLOOKUP(B278,#REF!,18,FALSE)&amp;CHAR(10)&amp;(VLOOKUP(B278,#REF!,19,FALSE))</f>
        <v>#REF!</v>
      </c>
      <c r="I278" s="26" t="e">
        <f>VLOOKUP(H278,#REF!,2,FALSE)</f>
        <v>#REF!</v>
      </c>
      <c r="J278" s="11" t="e">
        <f>IF((VLOOKUP(B278,#REF!,68,FALSE)="55"),"一般競争入札","指名競争入札")</f>
        <v>#REF!</v>
      </c>
      <c r="K278" s="27" t="e">
        <f>IF(OR((VLOOKUP(B278,#REF!,66,FALSE)="1"),(VLOOKUP(B278,#REF!,8,FALSE)="1")),"非公開",(VLOOKUP(B278,#REF!,30,"FALSE")))</f>
        <v>#REF!</v>
      </c>
      <c r="L278" s="27" t="e">
        <f>VLOOKUP(B278,#REF!,29,FALSE)</f>
        <v>#REF!</v>
      </c>
      <c r="M278" s="28" t="e">
        <f>IF(OR((VLOOKUP(B278,#REF!,66,FALSE)="1"),(VLOOKUP(B278,#REF!,8,FALSE)="1")),"非公開",(ROUNDDOWN(L278/K278,3)))</f>
        <v>#REF!</v>
      </c>
      <c r="N278" s="13"/>
      <c r="O278" s="13"/>
      <c r="P278" s="13"/>
      <c r="Q278" s="14" t="s">
        <v>7</v>
      </c>
    </row>
    <row r="279" spans="1:17" ht="60" customHeight="1" x14ac:dyDescent="0.15">
      <c r="A279" s="22" t="e">
        <f>VLOOKUP(B279,#REF!,75,FALSE)</f>
        <v>#REF!</v>
      </c>
      <c r="B279" s="21"/>
      <c r="C279" s="23" t="e">
        <f>VLOOKUP(B279,#REF!,76,FALSE)</f>
        <v>#REF!</v>
      </c>
      <c r="D279" s="23" t="e">
        <f t="shared" si="4"/>
        <v>#REF!</v>
      </c>
      <c r="E279" s="24" t="e">
        <f>VLOOKUP(B279,#REF!,9,FALSE)&amp;CHAR(10)&amp;(DBCS(VLOOKUP(B279,#REF!,11,FALSE))&amp;(DBCS(VLOOKUP(B279,#REF!,10,FALSE))))</f>
        <v>#REF!</v>
      </c>
      <c r="F279" s="24" t="e">
        <f>IF(VLOOKUP(B279,#REF!,63,FALSE)="01","航空自衛隊第２補給処調達部長　村岡　良雄","航空自衛隊第２補給処調達部長代理調達管理課長　奥山　英樹")</f>
        <v>#REF!</v>
      </c>
      <c r="G279" s="25" t="e">
        <f>DATEVALUE(VLOOKUP(B279,#REF!,21,FALSE))</f>
        <v>#REF!</v>
      </c>
      <c r="H279" s="24" t="e">
        <f>VLOOKUP(B279,#REF!,18,FALSE)&amp;CHAR(10)&amp;(VLOOKUP(B279,#REF!,19,FALSE))</f>
        <v>#REF!</v>
      </c>
      <c r="I279" s="26" t="e">
        <f>VLOOKUP(H279,#REF!,2,FALSE)</f>
        <v>#REF!</v>
      </c>
      <c r="J279" s="11" t="e">
        <f>IF((VLOOKUP(B279,#REF!,68,FALSE)="55"),"一般競争入札","指名競争入札")</f>
        <v>#REF!</v>
      </c>
      <c r="K279" s="27" t="e">
        <f>IF(OR((VLOOKUP(B279,#REF!,66,FALSE)="1"),(VLOOKUP(B279,#REF!,8,FALSE)="1")),"非公開",(VLOOKUP(B279,#REF!,30,"FALSE")))</f>
        <v>#REF!</v>
      </c>
      <c r="L279" s="27" t="e">
        <f>VLOOKUP(B279,#REF!,29,FALSE)</f>
        <v>#REF!</v>
      </c>
      <c r="M279" s="28" t="e">
        <f>IF(OR((VLOOKUP(B279,#REF!,66,FALSE)="1"),(VLOOKUP(B279,#REF!,8,FALSE)="1")),"非公開",(ROUNDDOWN(L279/K279,3)))</f>
        <v>#REF!</v>
      </c>
      <c r="N279" s="13"/>
      <c r="O279" s="13"/>
      <c r="P279" s="13"/>
      <c r="Q279" s="14" t="s">
        <v>7</v>
      </c>
    </row>
    <row r="280" spans="1:17" ht="60" customHeight="1" x14ac:dyDescent="0.15">
      <c r="A280" s="22" t="e">
        <f>VLOOKUP(B280,#REF!,75,FALSE)</f>
        <v>#REF!</v>
      </c>
      <c r="B280" s="21"/>
      <c r="C280" s="23" t="e">
        <f>VLOOKUP(B280,#REF!,76,FALSE)</f>
        <v>#REF!</v>
      </c>
      <c r="D280" s="23" t="e">
        <f t="shared" si="4"/>
        <v>#REF!</v>
      </c>
      <c r="E280" s="24" t="e">
        <f>VLOOKUP(B280,#REF!,9,FALSE)&amp;CHAR(10)&amp;(DBCS(VLOOKUP(B280,#REF!,11,FALSE))&amp;(DBCS(VLOOKUP(B280,#REF!,10,FALSE))))</f>
        <v>#REF!</v>
      </c>
      <c r="F280" s="24" t="e">
        <f>IF(VLOOKUP(B280,#REF!,63,FALSE)="01","航空自衛隊第２補給処調達部長　村岡　良雄","航空自衛隊第２補給処調達部長代理調達管理課長　奥山　英樹")</f>
        <v>#REF!</v>
      </c>
      <c r="G280" s="25" t="e">
        <f>DATEVALUE(VLOOKUP(B280,#REF!,21,FALSE))</f>
        <v>#REF!</v>
      </c>
      <c r="H280" s="24" t="e">
        <f>VLOOKUP(B280,#REF!,18,FALSE)&amp;CHAR(10)&amp;(VLOOKUP(B280,#REF!,19,FALSE))</f>
        <v>#REF!</v>
      </c>
      <c r="I280" s="26" t="e">
        <f>VLOOKUP(H280,#REF!,2,FALSE)</f>
        <v>#REF!</v>
      </c>
      <c r="J280" s="11" t="e">
        <f>IF((VLOOKUP(B280,#REF!,68,FALSE)="55"),"一般競争入札","指名競争入札")</f>
        <v>#REF!</v>
      </c>
      <c r="K280" s="27" t="e">
        <f>IF(OR((VLOOKUP(B280,#REF!,66,FALSE)="1"),(VLOOKUP(B280,#REF!,8,FALSE)="1")),"非公開",(VLOOKUP(B280,#REF!,30,"FALSE")))</f>
        <v>#REF!</v>
      </c>
      <c r="L280" s="27" t="e">
        <f>VLOOKUP(B280,#REF!,29,FALSE)</f>
        <v>#REF!</v>
      </c>
      <c r="M280" s="28" t="e">
        <f>IF(OR((VLOOKUP(B280,#REF!,66,FALSE)="1"),(VLOOKUP(B280,#REF!,8,FALSE)="1")),"非公開",(ROUNDDOWN(L280/K280,3)))</f>
        <v>#REF!</v>
      </c>
      <c r="N280" s="13"/>
      <c r="O280" s="13"/>
      <c r="P280" s="13"/>
      <c r="Q280" s="14" t="s">
        <v>7</v>
      </c>
    </row>
    <row r="281" spans="1:17" ht="60" customHeight="1" x14ac:dyDescent="0.15">
      <c r="A281" s="22" t="e">
        <f>VLOOKUP(B281,#REF!,75,FALSE)</f>
        <v>#REF!</v>
      </c>
      <c r="B281" s="21"/>
      <c r="C281" s="23" t="e">
        <f>VLOOKUP(B281,#REF!,76,FALSE)</f>
        <v>#REF!</v>
      </c>
      <c r="D281" s="23" t="e">
        <f t="shared" si="4"/>
        <v>#REF!</v>
      </c>
      <c r="E281" s="24" t="e">
        <f>VLOOKUP(B281,#REF!,9,FALSE)&amp;CHAR(10)&amp;(DBCS(VLOOKUP(B281,#REF!,11,FALSE))&amp;(DBCS(VLOOKUP(B281,#REF!,10,FALSE))))</f>
        <v>#REF!</v>
      </c>
      <c r="F281" s="24" t="e">
        <f>IF(VLOOKUP(B281,#REF!,63,FALSE)="01","航空自衛隊第２補給処調達部長　村岡　良雄","航空自衛隊第２補給処調達部長代理調達管理課長　奥山　英樹")</f>
        <v>#REF!</v>
      </c>
      <c r="G281" s="25" t="e">
        <f>DATEVALUE(VLOOKUP(B281,#REF!,21,FALSE))</f>
        <v>#REF!</v>
      </c>
      <c r="H281" s="24" t="e">
        <f>VLOOKUP(B281,#REF!,18,FALSE)&amp;CHAR(10)&amp;(VLOOKUP(B281,#REF!,19,FALSE))</f>
        <v>#REF!</v>
      </c>
      <c r="I281" s="26" t="e">
        <f>VLOOKUP(H281,#REF!,2,FALSE)</f>
        <v>#REF!</v>
      </c>
      <c r="J281" s="11" t="e">
        <f>IF((VLOOKUP(B281,#REF!,68,FALSE)="55"),"一般競争入札","指名競争入札")</f>
        <v>#REF!</v>
      </c>
      <c r="K281" s="27" t="e">
        <f>IF(OR((VLOOKUP(B281,#REF!,66,FALSE)="1"),(VLOOKUP(B281,#REF!,8,FALSE)="1")),"非公開",(VLOOKUP(B281,#REF!,30,"FALSE")))</f>
        <v>#REF!</v>
      </c>
      <c r="L281" s="27" t="e">
        <f>VLOOKUP(B281,#REF!,29,FALSE)</f>
        <v>#REF!</v>
      </c>
      <c r="M281" s="28" t="e">
        <f>IF(OR((VLOOKUP(B281,#REF!,66,FALSE)="1"),(VLOOKUP(B281,#REF!,8,FALSE)="1")),"非公開",(ROUNDDOWN(L281/K281,3)))</f>
        <v>#REF!</v>
      </c>
      <c r="N281" s="13"/>
      <c r="O281" s="13"/>
      <c r="P281" s="13"/>
      <c r="Q281" s="14" t="s">
        <v>7</v>
      </c>
    </row>
    <row r="282" spans="1:17" ht="60" customHeight="1" x14ac:dyDescent="0.15">
      <c r="A282" s="22" t="e">
        <f>VLOOKUP(B282,#REF!,75,FALSE)</f>
        <v>#REF!</v>
      </c>
      <c r="B282" s="21"/>
      <c r="C282" s="23" t="e">
        <f>VLOOKUP(B282,#REF!,76,FALSE)</f>
        <v>#REF!</v>
      </c>
      <c r="D282" s="23" t="e">
        <f t="shared" si="4"/>
        <v>#REF!</v>
      </c>
      <c r="E282" s="24" t="e">
        <f>VLOOKUP(B282,#REF!,9,FALSE)&amp;CHAR(10)&amp;(DBCS(VLOOKUP(B282,#REF!,11,FALSE))&amp;(DBCS(VLOOKUP(B282,#REF!,10,FALSE))))</f>
        <v>#REF!</v>
      </c>
      <c r="F282" s="24" t="e">
        <f>IF(VLOOKUP(B282,#REF!,63,FALSE)="01","航空自衛隊第２補給処調達部長　村岡　良雄","航空自衛隊第２補給処調達部長代理調達管理課長　奥山　英樹")</f>
        <v>#REF!</v>
      </c>
      <c r="G282" s="25" t="e">
        <f>DATEVALUE(VLOOKUP(B282,#REF!,21,FALSE))</f>
        <v>#REF!</v>
      </c>
      <c r="H282" s="24" t="e">
        <f>VLOOKUP(B282,#REF!,18,FALSE)&amp;CHAR(10)&amp;(VLOOKUP(B282,#REF!,19,FALSE))</f>
        <v>#REF!</v>
      </c>
      <c r="I282" s="26" t="e">
        <f>VLOOKUP(H282,#REF!,2,FALSE)</f>
        <v>#REF!</v>
      </c>
      <c r="J282" s="11" t="e">
        <f>IF((VLOOKUP(B282,#REF!,68,FALSE)="55"),"一般競争入札","指名競争入札")</f>
        <v>#REF!</v>
      </c>
      <c r="K282" s="27" t="e">
        <f>IF(OR((VLOOKUP(B282,#REF!,66,FALSE)="1"),(VLOOKUP(B282,#REF!,8,FALSE)="1")),"非公開",(VLOOKUP(B282,#REF!,30,"FALSE")))</f>
        <v>#REF!</v>
      </c>
      <c r="L282" s="27" t="e">
        <f>VLOOKUP(B282,#REF!,29,FALSE)</f>
        <v>#REF!</v>
      </c>
      <c r="M282" s="28" t="e">
        <f>IF(OR((VLOOKUP(B282,#REF!,66,FALSE)="1"),(VLOOKUP(B282,#REF!,8,FALSE)="1")),"非公開",(ROUNDDOWN(L282/K282,3)))</f>
        <v>#REF!</v>
      </c>
      <c r="N282" s="13"/>
      <c r="O282" s="13"/>
      <c r="P282" s="13"/>
      <c r="Q282" s="14" t="s">
        <v>7</v>
      </c>
    </row>
    <row r="283" spans="1:17" ht="60" customHeight="1" x14ac:dyDescent="0.15">
      <c r="A283" s="22" t="e">
        <f>VLOOKUP(B283,#REF!,75,FALSE)</f>
        <v>#REF!</v>
      </c>
      <c r="B283" s="21"/>
      <c r="C283" s="23" t="e">
        <f>VLOOKUP(B283,#REF!,76,FALSE)</f>
        <v>#REF!</v>
      </c>
      <c r="D283" s="23" t="e">
        <f t="shared" si="4"/>
        <v>#REF!</v>
      </c>
      <c r="E283" s="24" t="e">
        <f>VLOOKUP(B283,#REF!,9,FALSE)&amp;CHAR(10)&amp;(DBCS(VLOOKUP(B283,#REF!,11,FALSE))&amp;(DBCS(VLOOKUP(B283,#REF!,10,FALSE))))</f>
        <v>#REF!</v>
      </c>
      <c r="F283" s="24" t="e">
        <f>IF(VLOOKUP(B283,#REF!,63,FALSE)="01","航空自衛隊第２補給処調達部長　村岡　良雄","航空自衛隊第２補給処調達部長代理調達管理課長　奥山　英樹")</f>
        <v>#REF!</v>
      </c>
      <c r="G283" s="25" t="e">
        <f>DATEVALUE(VLOOKUP(B283,#REF!,21,FALSE))</f>
        <v>#REF!</v>
      </c>
      <c r="H283" s="24" t="e">
        <f>VLOOKUP(B283,#REF!,18,FALSE)&amp;CHAR(10)&amp;(VLOOKUP(B283,#REF!,19,FALSE))</f>
        <v>#REF!</v>
      </c>
      <c r="I283" s="26" t="e">
        <f>VLOOKUP(H283,#REF!,2,FALSE)</f>
        <v>#REF!</v>
      </c>
      <c r="J283" s="11" t="e">
        <f>IF((VLOOKUP(B283,#REF!,68,FALSE)="55"),"一般競争入札","指名競争入札")</f>
        <v>#REF!</v>
      </c>
      <c r="K283" s="27" t="e">
        <f>IF(OR((VLOOKUP(B283,#REF!,66,FALSE)="1"),(VLOOKUP(B283,#REF!,8,FALSE)="1")),"非公開",(VLOOKUP(B283,#REF!,30,"FALSE")))</f>
        <v>#REF!</v>
      </c>
      <c r="L283" s="27" t="e">
        <f>VLOOKUP(B283,#REF!,29,FALSE)</f>
        <v>#REF!</v>
      </c>
      <c r="M283" s="28" t="e">
        <f>IF(OR((VLOOKUP(B283,#REF!,66,FALSE)="1"),(VLOOKUP(B283,#REF!,8,FALSE)="1")),"非公開",(ROUNDDOWN(L283/K283,3)))</f>
        <v>#REF!</v>
      </c>
      <c r="N283" s="13"/>
      <c r="O283" s="13"/>
      <c r="P283" s="13"/>
      <c r="Q283" s="14" t="s">
        <v>7</v>
      </c>
    </row>
    <row r="284" spans="1:17" ht="60" customHeight="1" x14ac:dyDescent="0.15">
      <c r="A284" s="22" t="e">
        <f>VLOOKUP(B284,#REF!,75,FALSE)</f>
        <v>#REF!</v>
      </c>
      <c r="B284" s="21"/>
      <c r="C284" s="23" t="e">
        <f>VLOOKUP(B284,#REF!,76,FALSE)</f>
        <v>#REF!</v>
      </c>
      <c r="D284" s="23" t="e">
        <f t="shared" si="4"/>
        <v>#REF!</v>
      </c>
      <c r="E284" s="24" t="e">
        <f>VLOOKUP(B284,#REF!,9,FALSE)&amp;CHAR(10)&amp;(DBCS(VLOOKUP(B284,#REF!,11,FALSE))&amp;(DBCS(VLOOKUP(B284,#REF!,10,FALSE))))</f>
        <v>#REF!</v>
      </c>
      <c r="F284" s="24" t="e">
        <f>IF(VLOOKUP(B284,#REF!,63,FALSE)="01","航空自衛隊第２補給処調達部長　村岡　良雄","航空自衛隊第２補給処調達部長代理調達管理課長　奥山　英樹")</f>
        <v>#REF!</v>
      </c>
      <c r="G284" s="25" t="e">
        <f>DATEVALUE(VLOOKUP(B284,#REF!,21,FALSE))</f>
        <v>#REF!</v>
      </c>
      <c r="H284" s="24" t="e">
        <f>VLOOKUP(B284,#REF!,18,FALSE)&amp;CHAR(10)&amp;(VLOOKUP(B284,#REF!,19,FALSE))</f>
        <v>#REF!</v>
      </c>
      <c r="I284" s="26" t="e">
        <f>VLOOKUP(H284,#REF!,2,FALSE)</f>
        <v>#REF!</v>
      </c>
      <c r="J284" s="11" t="e">
        <f>IF((VLOOKUP(B284,#REF!,68,FALSE)="55"),"一般競争入札","指名競争入札")</f>
        <v>#REF!</v>
      </c>
      <c r="K284" s="27" t="e">
        <f>IF(OR((VLOOKUP(B284,#REF!,66,FALSE)="1"),(VLOOKUP(B284,#REF!,8,FALSE)="1")),"非公開",(VLOOKUP(B284,#REF!,30,"FALSE")))</f>
        <v>#REF!</v>
      </c>
      <c r="L284" s="27" t="e">
        <f>VLOOKUP(B284,#REF!,29,FALSE)</f>
        <v>#REF!</v>
      </c>
      <c r="M284" s="28" t="e">
        <f>IF(OR((VLOOKUP(B284,#REF!,66,FALSE)="1"),(VLOOKUP(B284,#REF!,8,FALSE)="1")),"非公開",(ROUNDDOWN(L284/K284,3)))</f>
        <v>#REF!</v>
      </c>
      <c r="N284" s="13"/>
      <c r="O284" s="13"/>
      <c r="P284" s="13"/>
      <c r="Q284" s="14" t="s">
        <v>7</v>
      </c>
    </row>
    <row r="285" spans="1:17" ht="60" customHeight="1" x14ac:dyDescent="0.15">
      <c r="A285" s="22" t="e">
        <f>VLOOKUP(B285,#REF!,75,FALSE)</f>
        <v>#REF!</v>
      </c>
      <c r="B285" s="21"/>
      <c r="C285" s="23" t="e">
        <f>VLOOKUP(B285,#REF!,76,FALSE)</f>
        <v>#REF!</v>
      </c>
      <c r="D285" s="23" t="e">
        <f t="shared" si="4"/>
        <v>#REF!</v>
      </c>
      <c r="E285" s="24" t="e">
        <f>VLOOKUP(B285,#REF!,9,FALSE)&amp;CHAR(10)&amp;(DBCS(VLOOKUP(B285,#REF!,11,FALSE))&amp;(DBCS(VLOOKUP(B285,#REF!,10,FALSE))))</f>
        <v>#REF!</v>
      </c>
      <c r="F285" s="24" t="e">
        <f>IF(VLOOKUP(B285,#REF!,63,FALSE)="01","航空自衛隊第２補給処調達部長　村岡　良雄","航空自衛隊第２補給処調達部長代理調達管理課長　奥山　英樹")</f>
        <v>#REF!</v>
      </c>
      <c r="G285" s="25" t="e">
        <f>DATEVALUE(VLOOKUP(B285,#REF!,21,FALSE))</f>
        <v>#REF!</v>
      </c>
      <c r="H285" s="24" t="e">
        <f>VLOOKUP(B285,#REF!,18,FALSE)&amp;CHAR(10)&amp;(VLOOKUP(B285,#REF!,19,FALSE))</f>
        <v>#REF!</v>
      </c>
      <c r="I285" s="26" t="e">
        <f>VLOOKUP(H285,#REF!,2,FALSE)</f>
        <v>#REF!</v>
      </c>
      <c r="J285" s="11" t="e">
        <f>IF((VLOOKUP(B285,#REF!,68,FALSE)="55"),"一般競争入札","指名競争入札")</f>
        <v>#REF!</v>
      </c>
      <c r="K285" s="27" t="e">
        <f>IF(OR((VLOOKUP(B285,#REF!,66,FALSE)="1"),(VLOOKUP(B285,#REF!,8,FALSE)="1")),"非公開",(VLOOKUP(B285,#REF!,30,"FALSE")))</f>
        <v>#REF!</v>
      </c>
      <c r="L285" s="27" t="e">
        <f>VLOOKUP(B285,#REF!,29,FALSE)</f>
        <v>#REF!</v>
      </c>
      <c r="M285" s="28" t="e">
        <f>IF(OR((VLOOKUP(B285,#REF!,66,FALSE)="1"),(VLOOKUP(B285,#REF!,8,FALSE)="1")),"非公開",(ROUNDDOWN(L285/K285,3)))</f>
        <v>#REF!</v>
      </c>
      <c r="N285" s="13"/>
      <c r="O285" s="13"/>
      <c r="P285" s="13"/>
      <c r="Q285" s="14" t="s">
        <v>7</v>
      </c>
    </row>
    <row r="286" spans="1:17" ht="60" customHeight="1" x14ac:dyDescent="0.15">
      <c r="A286" s="22" t="e">
        <f>VLOOKUP(B286,#REF!,75,FALSE)</f>
        <v>#REF!</v>
      </c>
      <c r="B286" s="21"/>
      <c r="C286" s="23" t="e">
        <f>VLOOKUP(B286,#REF!,76,FALSE)</f>
        <v>#REF!</v>
      </c>
      <c r="D286" s="23" t="e">
        <f t="shared" si="4"/>
        <v>#REF!</v>
      </c>
      <c r="E286" s="24" t="e">
        <f>VLOOKUP(B286,#REF!,9,FALSE)&amp;CHAR(10)&amp;(DBCS(VLOOKUP(B286,#REF!,11,FALSE))&amp;(DBCS(VLOOKUP(B286,#REF!,10,FALSE))))</f>
        <v>#REF!</v>
      </c>
      <c r="F286" s="24" t="e">
        <f>IF(VLOOKUP(B286,#REF!,63,FALSE)="01","航空自衛隊第２補給処調達部長　村岡　良雄","航空自衛隊第２補給処調達部長代理調達管理課長　奥山　英樹")</f>
        <v>#REF!</v>
      </c>
      <c r="G286" s="25" t="e">
        <f>DATEVALUE(VLOOKUP(B286,#REF!,21,FALSE))</f>
        <v>#REF!</v>
      </c>
      <c r="H286" s="24" t="e">
        <f>VLOOKUP(B286,#REF!,18,FALSE)&amp;CHAR(10)&amp;(VLOOKUP(B286,#REF!,19,FALSE))</f>
        <v>#REF!</v>
      </c>
      <c r="I286" s="26" t="e">
        <f>VLOOKUP(H286,#REF!,2,FALSE)</f>
        <v>#REF!</v>
      </c>
      <c r="J286" s="11" t="e">
        <f>IF((VLOOKUP(B286,#REF!,68,FALSE)="55"),"一般競争入札","指名競争入札")</f>
        <v>#REF!</v>
      </c>
      <c r="K286" s="27" t="e">
        <f>IF(OR((VLOOKUP(B286,#REF!,66,FALSE)="1"),(VLOOKUP(B286,#REF!,8,FALSE)="1")),"非公開",(VLOOKUP(B286,#REF!,30,"FALSE")))</f>
        <v>#REF!</v>
      </c>
      <c r="L286" s="27" t="e">
        <f>VLOOKUP(B286,#REF!,29,FALSE)</f>
        <v>#REF!</v>
      </c>
      <c r="M286" s="28" t="e">
        <f>IF(OR((VLOOKUP(B286,#REF!,66,FALSE)="1"),(VLOOKUP(B286,#REF!,8,FALSE)="1")),"非公開",(ROUNDDOWN(L286/K286,3)))</f>
        <v>#REF!</v>
      </c>
      <c r="N286" s="13"/>
      <c r="O286" s="13"/>
      <c r="P286" s="13"/>
      <c r="Q286" s="14" t="s">
        <v>7</v>
      </c>
    </row>
    <row r="287" spans="1:17" ht="60" customHeight="1" x14ac:dyDescent="0.15">
      <c r="A287" s="22" t="e">
        <f>VLOOKUP(B287,#REF!,75,FALSE)</f>
        <v>#REF!</v>
      </c>
      <c r="B287" s="21"/>
      <c r="C287" s="23" t="e">
        <f>VLOOKUP(B287,#REF!,76,FALSE)</f>
        <v>#REF!</v>
      </c>
      <c r="D287" s="23" t="e">
        <f t="shared" si="4"/>
        <v>#REF!</v>
      </c>
      <c r="E287" s="24" t="e">
        <f>VLOOKUP(B287,#REF!,9,FALSE)&amp;CHAR(10)&amp;(DBCS(VLOOKUP(B287,#REF!,11,FALSE))&amp;(DBCS(VLOOKUP(B287,#REF!,10,FALSE))))</f>
        <v>#REF!</v>
      </c>
      <c r="F287" s="24" t="e">
        <f>IF(VLOOKUP(B287,#REF!,63,FALSE)="01","航空自衛隊第２補給処調達部長　村岡　良雄","航空自衛隊第２補給処調達部長代理調達管理課長　奥山　英樹")</f>
        <v>#REF!</v>
      </c>
      <c r="G287" s="25" t="e">
        <f>DATEVALUE(VLOOKUP(B287,#REF!,21,FALSE))</f>
        <v>#REF!</v>
      </c>
      <c r="H287" s="24" t="e">
        <f>VLOOKUP(B287,#REF!,18,FALSE)&amp;CHAR(10)&amp;(VLOOKUP(B287,#REF!,19,FALSE))</f>
        <v>#REF!</v>
      </c>
      <c r="I287" s="26" t="e">
        <f>VLOOKUP(H287,#REF!,2,FALSE)</f>
        <v>#REF!</v>
      </c>
      <c r="J287" s="11" t="e">
        <f>IF((VLOOKUP(B287,#REF!,68,FALSE)="55"),"一般競争入札","指名競争入札")</f>
        <v>#REF!</v>
      </c>
      <c r="K287" s="27" t="e">
        <f>IF(OR((VLOOKUP(B287,#REF!,66,FALSE)="1"),(VLOOKUP(B287,#REF!,8,FALSE)="1")),"非公開",(VLOOKUP(B287,#REF!,30,"FALSE")))</f>
        <v>#REF!</v>
      </c>
      <c r="L287" s="27" t="e">
        <f>VLOOKUP(B287,#REF!,29,FALSE)</f>
        <v>#REF!</v>
      </c>
      <c r="M287" s="28" t="e">
        <f>IF(OR((VLOOKUP(B287,#REF!,66,FALSE)="1"),(VLOOKUP(B287,#REF!,8,FALSE)="1")),"非公開",(ROUNDDOWN(L287/K287,3)))</f>
        <v>#REF!</v>
      </c>
      <c r="N287" s="13"/>
      <c r="O287" s="13"/>
      <c r="P287" s="13"/>
      <c r="Q287" s="14" t="s">
        <v>7</v>
      </c>
    </row>
    <row r="288" spans="1:17" ht="60" customHeight="1" x14ac:dyDescent="0.15">
      <c r="A288" s="22" t="e">
        <f>VLOOKUP(B288,#REF!,75,FALSE)</f>
        <v>#REF!</v>
      </c>
      <c r="B288" s="21"/>
      <c r="C288" s="23" t="e">
        <f>VLOOKUP(B288,#REF!,76,FALSE)</f>
        <v>#REF!</v>
      </c>
      <c r="D288" s="23" t="e">
        <f t="shared" si="4"/>
        <v>#REF!</v>
      </c>
      <c r="E288" s="24" t="e">
        <f>VLOOKUP(B288,#REF!,9,FALSE)&amp;CHAR(10)&amp;(DBCS(VLOOKUP(B288,#REF!,11,FALSE))&amp;(DBCS(VLOOKUP(B288,#REF!,10,FALSE))))</f>
        <v>#REF!</v>
      </c>
      <c r="F288" s="24" t="e">
        <f>IF(VLOOKUP(B288,#REF!,63,FALSE)="01","航空自衛隊第２補給処調達部長　村岡　良雄","航空自衛隊第２補給処調達部長代理調達管理課長　奥山　英樹")</f>
        <v>#REF!</v>
      </c>
      <c r="G288" s="25" t="e">
        <f>DATEVALUE(VLOOKUP(B288,#REF!,21,FALSE))</f>
        <v>#REF!</v>
      </c>
      <c r="H288" s="24" t="e">
        <f>VLOOKUP(B288,#REF!,18,FALSE)&amp;CHAR(10)&amp;(VLOOKUP(B288,#REF!,19,FALSE))</f>
        <v>#REF!</v>
      </c>
      <c r="I288" s="26" t="e">
        <f>VLOOKUP(H288,#REF!,2,FALSE)</f>
        <v>#REF!</v>
      </c>
      <c r="J288" s="11" t="e">
        <f>IF((VLOOKUP(B288,#REF!,68,FALSE)="55"),"一般競争入札","指名競争入札")</f>
        <v>#REF!</v>
      </c>
      <c r="K288" s="27" t="e">
        <f>IF(OR((VLOOKUP(B288,#REF!,66,FALSE)="1"),(VLOOKUP(B288,#REF!,8,FALSE)="1")),"非公開",(VLOOKUP(B288,#REF!,30,"FALSE")))</f>
        <v>#REF!</v>
      </c>
      <c r="L288" s="27" t="e">
        <f>VLOOKUP(B288,#REF!,29,FALSE)</f>
        <v>#REF!</v>
      </c>
      <c r="M288" s="28" t="e">
        <f>IF(OR((VLOOKUP(B288,#REF!,66,FALSE)="1"),(VLOOKUP(B288,#REF!,8,FALSE)="1")),"非公開",(ROUNDDOWN(L288/K288,3)))</f>
        <v>#REF!</v>
      </c>
      <c r="N288" s="13"/>
      <c r="O288" s="13"/>
      <c r="P288" s="13"/>
      <c r="Q288" s="14" t="s">
        <v>7</v>
      </c>
    </row>
    <row r="289" spans="1:17" ht="60" customHeight="1" x14ac:dyDescent="0.15">
      <c r="A289" s="22" t="e">
        <f>VLOOKUP(B289,#REF!,75,FALSE)</f>
        <v>#REF!</v>
      </c>
      <c r="B289" s="21"/>
      <c r="C289" s="23" t="e">
        <f>VLOOKUP(B289,#REF!,76,FALSE)</f>
        <v>#REF!</v>
      </c>
      <c r="D289" s="23" t="e">
        <f t="shared" si="4"/>
        <v>#REF!</v>
      </c>
      <c r="E289" s="24" t="e">
        <f>VLOOKUP(B289,#REF!,9,FALSE)&amp;CHAR(10)&amp;(DBCS(VLOOKUP(B289,#REF!,11,FALSE))&amp;(DBCS(VLOOKUP(B289,#REF!,10,FALSE))))</f>
        <v>#REF!</v>
      </c>
      <c r="F289" s="24" t="e">
        <f>IF(VLOOKUP(B289,#REF!,63,FALSE)="01","航空自衛隊第２補給処調達部長　村岡　良雄","航空自衛隊第２補給処調達部長代理調達管理課長　奥山　英樹")</f>
        <v>#REF!</v>
      </c>
      <c r="G289" s="25" t="e">
        <f>DATEVALUE(VLOOKUP(B289,#REF!,21,FALSE))</f>
        <v>#REF!</v>
      </c>
      <c r="H289" s="24" t="e">
        <f>VLOOKUP(B289,#REF!,18,FALSE)&amp;CHAR(10)&amp;(VLOOKUP(B289,#REF!,19,FALSE))</f>
        <v>#REF!</v>
      </c>
      <c r="I289" s="26" t="e">
        <f>VLOOKUP(H289,#REF!,2,FALSE)</f>
        <v>#REF!</v>
      </c>
      <c r="J289" s="11" t="e">
        <f>IF((VLOOKUP(B289,#REF!,68,FALSE)="55"),"一般競争入札","指名競争入札")</f>
        <v>#REF!</v>
      </c>
      <c r="K289" s="27" t="e">
        <f>IF(OR((VLOOKUP(B289,#REF!,66,FALSE)="1"),(VLOOKUP(B289,#REF!,8,FALSE)="1")),"非公開",(VLOOKUP(B289,#REF!,30,"FALSE")))</f>
        <v>#REF!</v>
      </c>
      <c r="L289" s="27" t="e">
        <f>VLOOKUP(B289,#REF!,29,FALSE)</f>
        <v>#REF!</v>
      </c>
      <c r="M289" s="28" t="e">
        <f>IF(OR((VLOOKUP(B289,#REF!,66,FALSE)="1"),(VLOOKUP(B289,#REF!,8,FALSE)="1")),"非公開",(ROUNDDOWN(L289/K289,3)))</f>
        <v>#REF!</v>
      </c>
      <c r="N289" s="13"/>
      <c r="O289" s="13"/>
      <c r="P289" s="13"/>
      <c r="Q289" s="14" t="s">
        <v>7</v>
      </c>
    </row>
    <row r="290" spans="1:17" ht="60" customHeight="1" x14ac:dyDescent="0.15">
      <c r="A290" s="22" t="e">
        <f>VLOOKUP(B290,#REF!,75,FALSE)</f>
        <v>#REF!</v>
      </c>
      <c r="B290" s="21"/>
      <c r="C290" s="23" t="e">
        <f>VLOOKUP(B290,#REF!,76,FALSE)</f>
        <v>#REF!</v>
      </c>
      <c r="D290" s="23" t="e">
        <f t="shared" si="4"/>
        <v>#REF!</v>
      </c>
      <c r="E290" s="24" t="e">
        <f>VLOOKUP(B290,#REF!,9,FALSE)&amp;CHAR(10)&amp;(DBCS(VLOOKUP(B290,#REF!,11,FALSE))&amp;(DBCS(VLOOKUP(B290,#REF!,10,FALSE))))</f>
        <v>#REF!</v>
      </c>
      <c r="F290" s="24" t="e">
        <f>IF(VLOOKUP(B290,#REF!,63,FALSE)="01","航空自衛隊第２補給処調達部長　村岡　良雄","航空自衛隊第２補給処調達部長代理調達管理課長　奥山　英樹")</f>
        <v>#REF!</v>
      </c>
      <c r="G290" s="25" t="e">
        <f>DATEVALUE(VLOOKUP(B290,#REF!,21,FALSE))</f>
        <v>#REF!</v>
      </c>
      <c r="H290" s="24" t="e">
        <f>VLOOKUP(B290,#REF!,18,FALSE)&amp;CHAR(10)&amp;(VLOOKUP(B290,#REF!,19,FALSE))</f>
        <v>#REF!</v>
      </c>
      <c r="I290" s="26" t="e">
        <f>VLOOKUP(H290,#REF!,2,FALSE)</f>
        <v>#REF!</v>
      </c>
      <c r="J290" s="11" t="e">
        <f>IF((VLOOKUP(B290,#REF!,68,FALSE)="55"),"一般競争入札","指名競争入札")</f>
        <v>#REF!</v>
      </c>
      <c r="K290" s="27" t="e">
        <f>IF(OR((VLOOKUP(B290,#REF!,66,FALSE)="1"),(VLOOKUP(B290,#REF!,8,FALSE)="1")),"非公開",(VLOOKUP(B290,#REF!,30,"FALSE")))</f>
        <v>#REF!</v>
      </c>
      <c r="L290" s="27" t="e">
        <f>VLOOKUP(B290,#REF!,29,FALSE)</f>
        <v>#REF!</v>
      </c>
      <c r="M290" s="28" t="e">
        <f>IF(OR((VLOOKUP(B290,#REF!,66,FALSE)="1"),(VLOOKUP(B290,#REF!,8,FALSE)="1")),"非公開",(ROUNDDOWN(L290/K290,3)))</f>
        <v>#REF!</v>
      </c>
      <c r="N290" s="13"/>
      <c r="O290" s="13"/>
      <c r="P290" s="13"/>
      <c r="Q290" s="14" t="s">
        <v>7</v>
      </c>
    </row>
    <row r="291" spans="1:17" ht="60" customHeight="1" x14ac:dyDescent="0.15">
      <c r="A291" s="22" t="e">
        <f>VLOOKUP(B291,#REF!,75,FALSE)</f>
        <v>#REF!</v>
      </c>
      <c r="B291" s="21"/>
      <c r="C291" s="23" t="e">
        <f>VLOOKUP(B291,#REF!,76,FALSE)</f>
        <v>#REF!</v>
      </c>
      <c r="D291" s="23" t="e">
        <f t="shared" si="4"/>
        <v>#REF!</v>
      </c>
      <c r="E291" s="24" t="e">
        <f>VLOOKUP(B291,#REF!,9,FALSE)&amp;CHAR(10)&amp;(DBCS(VLOOKUP(B291,#REF!,11,FALSE))&amp;(DBCS(VLOOKUP(B291,#REF!,10,FALSE))))</f>
        <v>#REF!</v>
      </c>
      <c r="F291" s="24" t="e">
        <f>IF(VLOOKUP(B291,#REF!,63,FALSE)="01","航空自衛隊第２補給処調達部長　村岡　良雄","航空自衛隊第２補給処調達部長代理調達管理課長　奥山　英樹")</f>
        <v>#REF!</v>
      </c>
      <c r="G291" s="25" t="e">
        <f>DATEVALUE(VLOOKUP(B291,#REF!,21,FALSE))</f>
        <v>#REF!</v>
      </c>
      <c r="H291" s="24" t="e">
        <f>VLOOKUP(B291,#REF!,18,FALSE)&amp;CHAR(10)&amp;(VLOOKUP(B291,#REF!,19,FALSE))</f>
        <v>#REF!</v>
      </c>
      <c r="I291" s="26" t="e">
        <f>VLOOKUP(H291,#REF!,2,FALSE)</f>
        <v>#REF!</v>
      </c>
      <c r="J291" s="11" t="e">
        <f>IF((VLOOKUP(B291,#REF!,68,FALSE)="55"),"一般競争入札","指名競争入札")</f>
        <v>#REF!</v>
      </c>
      <c r="K291" s="27" t="e">
        <f>IF(OR((VLOOKUP(B291,#REF!,66,FALSE)="1"),(VLOOKUP(B291,#REF!,8,FALSE)="1")),"非公開",(VLOOKUP(B291,#REF!,30,"FALSE")))</f>
        <v>#REF!</v>
      </c>
      <c r="L291" s="27" t="e">
        <f>VLOOKUP(B291,#REF!,29,FALSE)</f>
        <v>#REF!</v>
      </c>
      <c r="M291" s="28" t="e">
        <f>IF(OR((VLOOKUP(B291,#REF!,66,FALSE)="1"),(VLOOKUP(B291,#REF!,8,FALSE)="1")),"非公開",(ROUNDDOWN(L291/K291,3)))</f>
        <v>#REF!</v>
      </c>
      <c r="N291" s="13"/>
      <c r="O291" s="13"/>
      <c r="P291" s="13"/>
      <c r="Q291" s="14" t="s">
        <v>7</v>
      </c>
    </row>
    <row r="292" spans="1:17" ht="60" customHeight="1" x14ac:dyDescent="0.15">
      <c r="A292" s="22" t="e">
        <f>VLOOKUP(B292,#REF!,75,FALSE)</f>
        <v>#REF!</v>
      </c>
      <c r="B292" s="21"/>
      <c r="C292" s="23" t="e">
        <f>VLOOKUP(B292,#REF!,76,FALSE)</f>
        <v>#REF!</v>
      </c>
      <c r="D292" s="23" t="e">
        <f t="shared" si="4"/>
        <v>#REF!</v>
      </c>
      <c r="E292" s="24" t="e">
        <f>VLOOKUP(B292,#REF!,9,FALSE)&amp;CHAR(10)&amp;(DBCS(VLOOKUP(B292,#REF!,11,FALSE))&amp;(DBCS(VLOOKUP(B292,#REF!,10,FALSE))))</f>
        <v>#REF!</v>
      </c>
      <c r="F292" s="24" t="e">
        <f>IF(VLOOKUP(B292,#REF!,63,FALSE)="01","航空自衛隊第２補給処調達部長　村岡　良雄","航空自衛隊第２補給処調達部長代理調達管理課長　奥山　英樹")</f>
        <v>#REF!</v>
      </c>
      <c r="G292" s="25" t="e">
        <f>DATEVALUE(VLOOKUP(B292,#REF!,21,FALSE))</f>
        <v>#REF!</v>
      </c>
      <c r="H292" s="24" t="e">
        <f>VLOOKUP(B292,#REF!,18,FALSE)&amp;CHAR(10)&amp;(VLOOKUP(B292,#REF!,19,FALSE))</f>
        <v>#REF!</v>
      </c>
      <c r="I292" s="26" t="e">
        <f>VLOOKUP(H292,#REF!,2,FALSE)</f>
        <v>#REF!</v>
      </c>
      <c r="J292" s="11" t="e">
        <f>IF((VLOOKUP(B292,#REF!,68,FALSE)="55"),"一般競争入札","指名競争入札")</f>
        <v>#REF!</v>
      </c>
      <c r="K292" s="27" t="e">
        <f>IF(OR((VLOOKUP(B292,#REF!,66,FALSE)="1"),(VLOOKUP(B292,#REF!,8,FALSE)="1")),"非公開",(VLOOKUP(B292,#REF!,30,"FALSE")))</f>
        <v>#REF!</v>
      </c>
      <c r="L292" s="27" t="e">
        <f>VLOOKUP(B292,#REF!,29,FALSE)</f>
        <v>#REF!</v>
      </c>
      <c r="M292" s="28" t="e">
        <f>IF(OR((VLOOKUP(B292,#REF!,66,FALSE)="1"),(VLOOKUP(B292,#REF!,8,FALSE)="1")),"非公開",(ROUNDDOWN(L292/K292,3)))</f>
        <v>#REF!</v>
      </c>
      <c r="N292" s="13"/>
      <c r="O292" s="13"/>
      <c r="P292" s="13"/>
      <c r="Q292" s="14" t="s">
        <v>7</v>
      </c>
    </row>
    <row r="293" spans="1:17" ht="60" customHeight="1" x14ac:dyDescent="0.15">
      <c r="A293" s="22" t="e">
        <f>VLOOKUP(B293,#REF!,75,FALSE)</f>
        <v>#REF!</v>
      </c>
      <c r="B293" s="21"/>
      <c r="C293" s="23" t="e">
        <f>VLOOKUP(B293,#REF!,76,FALSE)</f>
        <v>#REF!</v>
      </c>
      <c r="D293" s="23" t="e">
        <f t="shared" si="4"/>
        <v>#REF!</v>
      </c>
      <c r="E293" s="24" t="e">
        <f>VLOOKUP(B293,#REF!,9,FALSE)&amp;CHAR(10)&amp;(DBCS(VLOOKUP(B293,#REF!,11,FALSE))&amp;(DBCS(VLOOKUP(B293,#REF!,10,FALSE))))</f>
        <v>#REF!</v>
      </c>
      <c r="F293" s="24" t="e">
        <f>IF(VLOOKUP(B293,#REF!,63,FALSE)="01","航空自衛隊第２補給処調達部長　村岡　良雄","航空自衛隊第２補給処調達部長代理調達管理課長　奥山　英樹")</f>
        <v>#REF!</v>
      </c>
      <c r="G293" s="25" t="e">
        <f>DATEVALUE(VLOOKUP(B293,#REF!,21,FALSE))</f>
        <v>#REF!</v>
      </c>
      <c r="H293" s="24" t="e">
        <f>VLOOKUP(B293,#REF!,18,FALSE)&amp;CHAR(10)&amp;(VLOOKUP(B293,#REF!,19,FALSE))</f>
        <v>#REF!</v>
      </c>
      <c r="I293" s="26" t="e">
        <f>VLOOKUP(H293,#REF!,2,FALSE)</f>
        <v>#REF!</v>
      </c>
      <c r="J293" s="11" t="e">
        <f>IF((VLOOKUP(B293,#REF!,68,FALSE)="55"),"一般競争入札","指名競争入札")</f>
        <v>#REF!</v>
      </c>
      <c r="K293" s="27" t="e">
        <f>IF(OR((VLOOKUP(B293,#REF!,66,FALSE)="1"),(VLOOKUP(B293,#REF!,8,FALSE)="1")),"非公開",(VLOOKUP(B293,#REF!,30,"FALSE")))</f>
        <v>#REF!</v>
      </c>
      <c r="L293" s="27" t="e">
        <f>VLOOKUP(B293,#REF!,29,FALSE)</f>
        <v>#REF!</v>
      </c>
      <c r="M293" s="28" t="e">
        <f>IF(OR((VLOOKUP(B293,#REF!,66,FALSE)="1"),(VLOOKUP(B293,#REF!,8,FALSE)="1")),"非公開",(ROUNDDOWN(L293/K293,3)))</f>
        <v>#REF!</v>
      </c>
      <c r="N293" s="13"/>
      <c r="O293" s="13"/>
      <c r="P293" s="13"/>
      <c r="Q293" s="14" t="s">
        <v>7</v>
      </c>
    </row>
    <row r="294" spans="1:17" ht="60" customHeight="1" x14ac:dyDescent="0.15">
      <c r="A294" s="22" t="e">
        <f>VLOOKUP(B294,#REF!,75,FALSE)</f>
        <v>#REF!</v>
      </c>
      <c r="B294" s="21"/>
      <c r="C294" s="23" t="e">
        <f>VLOOKUP(B294,#REF!,76,FALSE)</f>
        <v>#REF!</v>
      </c>
      <c r="D294" s="23" t="e">
        <f t="shared" si="4"/>
        <v>#REF!</v>
      </c>
      <c r="E294" s="24" t="e">
        <f>VLOOKUP(B294,#REF!,9,FALSE)&amp;CHAR(10)&amp;(DBCS(VLOOKUP(B294,#REF!,11,FALSE))&amp;(DBCS(VLOOKUP(B294,#REF!,10,FALSE))))</f>
        <v>#REF!</v>
      </c>
      <c r="F294" s="24" t="e">
        <f>IF(VLOOKUP(B294,#REF!,63,FALSE)="01","航空自衛隊第２補給処調達部長　村岡　良雄","航空自衛隊第２補給処調達部長代理調達管理課長　奥山　英樹")</f>
        <v>#REF!</v>
      </c>
      <c r="G294" s="25" t="e">
        <f>DATEVALUE(VLOOKUP(B294,#REF!,21,FALSE))</f>
        <v>#REF!</v>
      </c>
      <c r="H294" s="24" t="e">
        <f>VLOOKUP(B294,#REF!,18,FALSE)&amp;CHAR(10)&amp;(VLOOKUP(B294,#REF!,19,FALSE))</f>
        <v>#REF!</v>
      </c>
      <c r="I294" s="26" t="e">
        <f>VLOOKUP(H294,#REF!,2,FALSE)</f>
        <v>#REF!</v>
      </c>
      <c r="J294" s="11" t="e">
        <f>IF((VLOOKUP(B294,#REF!,68,FALSE)="55"),"一般競争入札","指名競争入札")</f>
        <v>#REF!</v>
      </c>
      <c r="K294" s="27" t="e">
        <f>IF(OR((VLOOKUP(B294,#REF!,66,FALSE)="1"),(VLOOKUP(B294,#REF!,8,FALSE)="1")),"非公開",(VLOOKUP(B294,#REF!,30,"FALSE")))</f>
        <v>#REF!</v>
      </c>
      <c r="L294" s="27" t="e">
        <f>VLOOKUP(B294,#REF!,29,FALSE)</f>
        <v>#REF!</v>
      </c>
      <c r="M294" s="28" t="e">
        <f>IF(OR((VLOOKUP(B294,#REF!,66,FALSE)="1"),(VLOOKUP(B294,#REF!,8,FALSE)="1")),"非公開",(ROUNDDOWN(L294/K294,3)))</f>
        <v>#REF!</v>
      </c>
      <c r="N294" s="13"/>
      <c r="O294" s="13"/>
      <c r="P294" s="13"/>
      <c r="Q294" s="14" t="s">
        <v>7</v>
      </c>
    </row>
    <row r="295" spans="1:17" ht="60" customHeight="1" x14ac:dyDescent="0.15">
      <c r="A295" s="22" t="e">
        <f>VLOOKUP(B295,#REF!,75,FALSE)</f>
        <v>#REF!</v>
      </c>
      <c r="B295" s="21"/>
      <c r="C295" s="23" t="e">
        <f>VLOOKUP(B295,#REF!,76,FALSE)</f>
        <v>#REF!</v>
      </c>
      <c r="D295" s="23" t="e">
        <f t="shared" si="4"/>
        <v>#REF!</v>
      </c>
      <c r="E295" s="24" t="e">
        <f>VLOOKUP(B295,#REF!,9,FALSE)&amp;CHAR(10)&amp;(DBCS(VLOOKUP(B295,#REF!,11,FALSE))&amp;(DBCS(VLOOKUP(B295,#REF!,10,FALSE))))</f>
        <v>#REF!</v>
      </c>
      <c r="F295" s="24" t="e">
        <f>IF(VLOOKUP(B295,#REF!,63,FALSE)="01","航空自衛隊第２補給処調達部長　村岡　良雄","航空自衛隊第２補給処調達部長代理調達管理課長　奥山　英樹")</f>
        <v>#REF!</v>
      </c>
      <c r="G295" s="25" t="e">
        <f>DATEVALUE(VLOOKUP(B295,#REF!,21,FALSE))</f>
        <v>#REF!</v>
      </c>
      <c r="H295" s="24" t="e">
        <f>VLOOKUP(B295,#REF!,18,FALSE)&amp;CHAR(10)&amp;(VLOOKUP(B295,#REF!,19,FALSE))</f>
        <v>#REF!</v>
      </c>
      <c r="I295" s="26" t="e">
        <f>VLOOKUP(H295,#REF!,2,FALSE)</f>
        <v>#REF!</v>
      </c>
      <c r="J295" s="11" t="e">
        <f>IF((VLOOKUP(B295,#REF!,68,FALSE)="55"),"一般競争入札","指名競争入札")</f>
        <v>#REF!</v>
      </c>
      <c r="K295" s="27" t="e">
        <f>IF(OR((VLOOKUP(B295,#REF!,66,FALSE)="1"),(VLOOKUP(B295,#REF!,8,FALSE)="1")),"非公開",(VLOOKUP(B295,#REF!,30,"FALSE")))</f>
        <v>#REF!</v>
      </c>
      <c r="L295" s="27" t="e">
        <f>VLOOKUP(B295,#REF!,29,FALSE)</f>
        <v>#REF!</v>
      </c>
      <c r="M295" s="28" t="e">
        <f>IF(OR((VLOOKUP(B295,#REF!,66,FALSE)="1"),(VLOOKUP(B295,#REF!,8,FALSE)="1")),"非公開",(ROUNDDOWN(L295/K295,3)))</f>
        <v>#REF!</v>
      </c>
      <c r="N295" s="13"/>
      <c r="O295" s="13"/>
      <c r="P295" s="13"/>
      <c r="Q295" s="14" t="s">
        <v>7</v>
      </c>
    </row>
    <row r="296" spans="1:17" ht="60" customHeight="1" x14ac:dyDescent="0.15">
      <c r="A296" s="22" t="e">
        <f>VLOOKUP(B296,#REF!,75,FALSE)</f>
        <v>#REF!</v>
      </c>
      <c r="B296" s="21"/>
      <c r="C296" s="23" t="e">
        <f>VLOOKUP(B296,#REF!,76,FALSE)</f>
        <v>#REF!</v>
      </c>
      <c r="D296" s="23" t="e">
        <f t="shared" si="4"/>
        <v>#REF!</v>
      </c>
      <c r="E296" s="24" t="e">
        <f>VLOOKUP(B296,#REF!,9,FALSE)&amp;CHAR(10)&amp;(DBCS(VLOOKUP(B296,#REF!,11,FALSE))&amp;(DBCS(VLOOKUP(B296,#REF!,10,FALSE))))</f>
        <v>#REF!</v>
      </c>
      <c r="F296" s="24" t="e">
        <f>IF(VLOOKUP(B296,#REF!,63,FALSE)="01","航空自衛隊第２補給処調達部長　村岡　良雄","航空自衛隊第２補給処調達部長代理調達管理課長　奥山　英樹")</f>
        <v>#REF!</v>
      </c>
      <c r="G296" s="25" t="e">
        <f>DATEVALUE(VLOOKUP(B296,#REF!,21,FALSE))</f>
        <v>#REF!</v>
      </c>
      <c r="H296" s="24" t="e">
        <f>VLOOKUP(B296,#REF!,18,FALSE)&amp;CHAR(10)&amp;(VLOOKUP(B296,#REF!,19,FALSE))</f>
        <v>#REF!</v>
      </c>
      <c r="I296" s="26" t="e">
        <f>VLOOKUP(H296,#REF!,2,FALSE)</f>
        <v>#REF!</v>
      </c>
      <c r="J296" s="11" t="e">
        <f>IF((VLOOKUP(B296,#REF!,68,FALSE)="55"),"一般競争入札","指名競争入札")</f>
        <v>#REF!</v>
      </c>
      <c r="K296" s="27" t="e">
        <f>IF(OR((VLOOKUP(B296,#REF!,66,FALSE)="1"),(VLOOKUP(B296,#REF!,8,FALSE)="1")),"非公開",(VLOOKUP(B296,#REF!,30,"FALSE")))</f>
        <v>#REF!</v>
      </c>
      <c r="L296" s="27" t="e">
        <f>VLOOKUP(B296,#REF!,29,FALSE)</f>
        <v>#REF!</v>
      </c>
      <c r="M296" s="28" t="e">
        <f>IF(OR((VLOOKUP(B296,#REF!,66,FALSE)="1"),(VLOOKUP(B296,#REF!,8,FALSE)="1")),"非公開",(ROUNDDOWN(L296/K296,3)))</f>
        <v>#REF!</v>
      </c>
      <c r="N296" s="13"/>
      <c r="O296" s="13"/>
      <c r="P296" s="13"/>
      <c r="Q296" s="14" t="s">
        <v>7</v>
      </c>
    </row>
    <row r="297" spans="1:17" ht="60" customHeight="1" x14ac:dyDescent="0.15">
      <c r="A297" s="22" t="e">
        <f>VLOOKUP(B297,#REF!,75,FALSE)</f>
        <v>#REF!</v>
      </c>
      <c r="B297" s="21"/>
      <c r="C297" s="23" t="e">
        <f>VLOOKUP(B297,#REF!,76,FALSE)</f>
        <v>#REF!</v>
      </c>
      <c r="D297" s="23" t="e">
        <f t="shared" si="4"/>
        <v>#REF!</v>
      </c>
      <c r="E297" s="24" t="e">
        <f>VLOOKUP(B297,#REF!,9,FALSE)&amp;CHAR(10)&amp;(DBCS(VLOOKUP(B297,#REF!,11,FALSE))&amp;(DBCS(VLOOKUP(B297,#REF!,10,FALSE))))</f>
        <v>#REF!</v>
      </c>
      <c r="F297" s="24" t="e">
        <f>IF(VLOOKUP(B297,#REF!,63,FALSE)="01","航空自衛隊第２補給処調達部長　村岡　良雄","航空自衛隊第２補給処調達部長代理調達管理課長　奥山　英樹")</f>
        <v>#REF!</v>
      </c>
      <c r="G297" s="25" t="e">
        <f>DATEVALUE(VLOOKUP(B297,#REF!,21,FALSE))</f>
        <v>#REF!</v>
      </c>
      <c r="H297" s="24" t="e">
        <f>VLOOKUP(B297,#REF!,18,FALSE)&amp;CHAR(10)&amp;(VLOOKUP(B297,#REF!,19,FALSE))</f>
        <v>#REF!</v>
      </c>
      <c r="I297" s="26" t="e">
        <f>VLOOKUP(H297,#REF!,2,FALSE)</f>
        <v>#REF!</v>
      </c>
      <c r="J297" s="11" t="e">
        <f>IF((VLOOKUP(B297,#REF!,68,FALSE)="55"),"一般競争入札","指名競争入札")</f>
        <v>#REF!</v>
      </c>
      <c r="K297" s="27" t="e">
        <f>IF(OR((VLOOKUP(B297,#REF!,66,FALSE)="1"),(VLOOKUP(B297,#REF!,8,FALSE)="1")),"非公開",(VLOOKUP(B297,#REF!,30,"FALSE")))</f>
        <v>#REF!</v>
      </c>
      <c r="L297" s="27" t="e">
        <f>VLOOKUP(B297,#REF!,29,FALSE)</f>
        <v>#REF!</v>
      </c>
      <c r="M297" s="28" t="e">
        <f>IF(OR((VLOOKUP(B297,#REF!,66,FALSE)="1"),(VLOOKUP(B297,#REF!,8,FALSE)="1")),"非公開",(ROUNDDOWN(L297/K297,3)))</f>
        <v>#REF!</v>
      </c>
      <c r="N297" s="13"/>
      <c r="O297" s="13"/>
      <c r="P297" s="13"/>
      <c r="Q297" s="14" t="s">
        <v>7</v>
      </c>
    </row>
    <row r="298" spans="1:17" ht="60" customHeight="1" x14ac:dyDescent="0.15">
      <c r="A298" s="22" t="e">
        <f>VLOOKUP(B298,#REF!,75,FALSE)</f>
        <v>#REF!</v>
      </c>
      <c r="B298" s="21"/>
      <c r="C298" s="23" t="e">
        <f>VLOOKUP(B298,#REF!,76,FALSE)</f>
        <v>#REF!</v>
      </c>
      <c r="D298" s="23" t="e">
        <f t="shared" si="4"/>
        <v>#REF!</v>
      </c>
      <c r="E298" s="24" t="e">
        <f>VLOOKUP(B298,#REF!,9,FALSE)&amp;CHAR(10)&amp;(DBCS(VLOOKUP(B298,#REF!,11,FALSE))&amp;(DBCS(VLOOKUP(B298,#REF!,10,FALSE))))</f>
        <v>#REF!</v>
      </c>
      <c r="F298" s="24" t="e">
        <f>IF(VLOOKUP(B298,#REF!,63,FALSE)="01","航空自衛隊第２補給処調達部長　村岡　良雄","航空自衛隊第２補給処調達部長代理調達管理課長　奥山　英樹")</f>
        <v>#REF!</v>
      </c>
      <c r="G298" s="25" t="e">
        <f>DATEVALUE(VLOOKUP(B298,#REF!,21,FALSE))</f>
        <v>#REF!</v>
      </c>
      <c r="H298" s="24" t="e">
        <f>VLOOKUP(B298,#REF!,18,FALSE)&amp;CHAR(10)&amp;(VLOOKUP(B298,#REF!,19,FALSE))</f>
        <v>#REF!</v>
      </c>
      <c r="I298" s="26" t="e">
        <f>VLOOKUP(H298,#REF!,2,FALSE)</f>
        <v>#REF!</v>
      </c>
      <c r="J298" s="11" t="e">
        <f>IF((VLOOKUP(B298,#REF!,68,FALSE)="55"),"一般競争入札","指名競争入札")</f>
        <v>#REF!</v>
      </c>
      <c r="K298" s="27" t="e">
        <f>IF(OR((VLOOKUP(B298,#REF!,66,FALSE)="1"),(VLOOKUP(B298,#REF!,8,FALSE)="1")),"非公開",(VLOOKUP(B298,#REF!,30,"FALSE")))</f>
        <v>#REF!</v>
      </c>
      <c r="L298" s="27" t="e">
        <f>VLOOKUP(B298,#REF!,29,FALSE)</f>
        <v>#REF!</v>
      </c>
      <c r="M298" s="28" t="e">
        <f>IF(OR((VLOOKUP(B298,#REF!,66,FALSE)="1"),(VLOOKUP(B298,#REF!,8,FALSE)="1")),"非公開",(ROUNDDOWN(L298/K298,3)))</f>
        <v>#REF!</v>
      </c>
      <c r="N298" s="13"/>
      <c r="O298" s="13"/>
      <c r="P298" s="13"/>
      <c r="Q298" s="14" t="s">
        <v>7</v>
      </c>
    </row>
    <row r="299" spans="1:17" ht="60" customHeight="1" x14ac:dyDescent="0.15">
      <c r="A299" s="22" t="e">
        <f>VLOOKUP(B299,#REF!,75,FALSE)</f>
        <v>#REF!</v>
      </c>
      <c r="B299" s="21"/>
      <c r="C299" s="23" t="e">
        <f>VLOOKUP(B299,#REF!,76,FALSE)</f>
        <v>#REF!</v>
      </c>
      <c r="D299" s="23" t="e">
        <f t="shared" si="4"/>
        <v>#REF!</v>
      </c>
      <c r="E299" s="24" t="e">
        <f>VLOOKUP(B299,#REF!,9,FALSE)&amp;CHAR(10)&amp;(DBCS(VLOOKUP(B299,#REF!,11,FALSE))&amp;(DBCS(VLOOKUP(B299,#REF!,10,FALSE))))</f>
        <v>#REF!</v>
      </c>
      <c r="F299" s="24" t="e">
        <f>IF(VLOOKUP(B299,#REF!,63,FALSE)="01","航空自衛隊第２補給処調達部長　村岡　良雄","航空自衛隊第２補給処調達部長代理調達管理課長　奥山　英樹")</f>
        <v>#REF!</v>
      </c>
      <c r="G299" s="25" t="e">
        <f>DATEVALUE(VLOOKUP(B299,#REF!,21,FALSE))</f>
        <v>#REF!</v>
      </c>
      <c r="H299" s="24" t="e">
        <f>VLOOKUP(B299,#REF!,18,FALSE)&amp;CHAR(10)&amp;(VLOOKUP(B299,#REF!,19,FALSE))</f>
        <v>#REF!</v>
      </c>
      <c r="I299" s="26" t="e">
        <f>VLOOKUP(H299,#REF!,2,FALSE)</f>
        <v>#REF!</v>
      </c>
      <c r="J299" s="11" t="e">
        <f>IF((VLOOKUP(B299,#REF!,68,FALSE)="55"),"一般競争入札","指名競争入札")</f>
        <v>#REF!</v>
      </c>
      <c r="K299" s="27" t="e">
        <f>IF(OR((VLOOKUP(B299,#REF!,66,FALSE)="1"),(VLOOKUP(B299,#REF!,8,FALSE)="1")),"非公開",(VLOOKUP(B299,#REF!,30,"FALSE")))</f>
        <v>#REF!</v>
      </c>
      <c r="L299" s="27" t="e">
        <f>VLOOKUP(B299,#REF!,29,FALSE)</f>
        <v>#REF!</v>
      </c>
      <c r="M299" s="28" t="e">
        <f>IF(OR((VLOOKUP(B299,#REF!,66,FALSE)="1"),(VLOOKUP(B299,#REF!,8,FALSE)="1")),"非公開",(ROUNDDOWN(L299/K299,3)))</f>
        <v>#REF!</v>
      </c>
      <c r="N299" s="13"/>
      <c r="O299" s="13"/>
      <c r="P299" s="13"/>
      <c r="Q299" s="14" t="s">
        <v>7</v>
      </c>
    </row>
    <row r="300" spans="1:17" ht="60" customHeight="1" x14ac:dyDescent="0.15">
      <c r="A300" s="22" t="e">
        <f>VLOOKUP(B300,#REF!,75,FALSE)</f>
        <v>#REF!</v>
      </c>
      <c r="B300" s="21"/>
      <c r="C300" s="23" t="e">
        <f>VLOOKUP(B300,#REF!,76,FALSE)</f>
        <v>#REF!</v>
      </c>
      <c r="D300" s="23" t="e">
        <f t="shared" si="4"/>
        <v>#REF!</v>
      </c>
      <c r="E300" s="24" t="e">
        <f>VLOOKUP(B300,#REF!,9,FALSE)&amp;CHAR(10)&amp;(DBCS(VLOOKUP(B300,#REF!,11,FALSE))&amp;(DBCS(VLOOKUP(B300,#REF!,10,FALSE))))</f>
        <v>#REF!</v>
      </c>
      <c r="F300" s="24" t="e">
        <f>IF(VLOOKUP(B300,#REF!,63,FALSE)="01","航空自衛隊第２補給処調達部長　村岡　良雄","航空自衛隊第２補給処調達部長代理調達管理課長　奥山　英樹")</f>
        <v>#REF!</v>
      </c>
      <c r="G300" s="25" t="e">
        <f>DATEVALUE(VLOOKUP(B300,#REF!,21,FALSE))</f>
        <v>#REF!</v>
      </c>
      <c r="H300" s="24" t="e">
        <f>VLOOKUP(B300,#REF!,18,FALSE)&amp;CHAR(10)&amp;(VLOOKUP(B300,#REF!,19,FALSE))</f>
        <v>#REF!</v>
      </c>
      <c r="I300" s="26" t="e">
        <f>VLOOKUP(H300,#REF!,2,FALSE)</f>
        <v>#REF!</v>
      </c>
      <c r="J300" s="11" t="e">
        <f>IF((VLOOKUP(B300,#REF!,68,FALSE)="55"),"一般競争入札","指名競争入札")</f>
        <v>#REF!</v>
      </c>
      <c r="K300" s="27" t="e">
        <f>IF(OR((VLOOKUP(B300,#REF!,66,FALSE)="1"),(VLOOKUP(B300,#REF!,8,FALSE)="1")),"非公開",(VLOOKUP(B300,#REF!,30,"FALSE")))</f>
        <v>#REF!</v>
      </c>
      <c r="L300" s="27" t="e">
        <f>VLOOKUP(B300,#REF!,29,FALSE)</f>
        <v>#REF!</v>
      </c>
      <c r="M300" s="28" t="e">
        <f>IF(OR((VLOOKUP(B300,#REF!,66,FALSE)="1"),(VLOOKUP(B300,#REF!,8,FALSE)="1")),"非公開",(ROUNDDOWN(L300/K300,3)))</f>
        <v>#REF!</v>
      </c>
      <c r="N300" s="13"/>
      <c r="O300" s="13"/>
      <c r="P300" s="13"/>
      <c r="Q300" s="14" t="s">
        <v>7</v>
      </c>
    </row>
    <row r="301" spans="1:17" ht="60" customHeight="1" x14ac:dyDescent="0.15">
      <c r="A301" s="22" t="e">
        <f>VLOOKUP(B301,#REF!,75,FALSE)</f>
        <v>#REF!</v>
      </c>
      <c r="B301" s="21"/>
      <c r="C301" s="23" t="e">
        <f>VLOOKUP(B301,#REF!,76,FALSE)</f>
        <v>#REF!</v>
      </c>
      <c r="D301" s="23" t="e">
        <f t="shared" si="4"/>
        <v>#REF!</v>
      </c>
      <c r="E301" s="24" t="e">
        <f>VLOOKUP(B301,#REF!,9,FALSE)&amp;CHAR(10)&amp;(DBCS(VLOOKUP(B301,#REF!,11,FALSE))&amp;(DBCS(VLOOKUP(B301,#REF!,10,FALSE))))</f>
        <v>#REF!</v>
      </c>
      <c r="F301" s="24" t="e">
        <f>IF(VLOOKUP(B301,#REF!,63,FALSE)="01","航空自衛隊第２補給処調達部長　村岡　良雄","航空自衛隊第２補給処調達部長代理調達管理課長　奥山　英樹")</f>
        <v>#REF!</v>
      </c>
      <c r="G301" s="25" t="e">
        <f>DATEVALUE(VLOOKUP(B301,#REF!,21,FALSE))</f>
        <v>#REF!</v>
      </c>
      <c r="H301" s="24" t="e">
        <f>VLOOKUP(B301,#REF!,18,FALSE)&amp;CHAR(10)&amp;(VLOOKUP(B301,#REF!,19,FALSE))</f>
        <v>#REF!</v>
      </c>
      <c r="I301" s="26" t="e">
        <f>VLOOKUP(H301,#REF!,2,FALSE)</f>
        <v>#REF!</v>
      </c>
      <c r="J301" s="11" t="e">
        <f>IF((VLOOKUP(B301,#REF!,68,FALSE)="55"),"一般競争入札","指名競争入札")</f>
        <v>#REF!</v>
      </c>
      <c r="K301" s="27" t="e">
        <f>IF(OR((VLOOKUP(B301,#REF!,66,FALSE)="1"),(VLOOKUP(B301,#REF!,8,FALSE)="1")),"非公開",(VLOOKUP(B301,#REF!,30,"FALSE")))</f>
        <v>#REF!</v>
      </c>
      <c r="L301" s="27" t="e">
        <f>VLOOKUP(B301,#REF!,29,FALSE)</f>
        <v>#REF!</v>
      </c>
      <c r="M301" s="28" t="e">
        <f>IF(OR((VLOOKUP(B301,#REF!,66,FALSE)="1"),(VLOOKUP(B301,#REF!,8,FALSE)="1")),"非公開",(ROUNDDOWN(L301/K301,3)))</f>
        <v>#REF!</v>
      </c>
      <c r="N301" s="13"/>
      <c r="O301" s="13"/>
      <c r="P301" s="13"/>
      <c r="Q301" s="14" t="s">
        <v>7</v>
      </c>
    </row>
    <row r="302" spans="1:17" ht="60" customHeight="1" x14ac:dyDescent="0.15">
      <c r="A302" s="22" t="e">
        <f>VLOOKUP(B302,#REF!,75,FALSE)</f>
        <v>#REF!</v>
      </c>
      <c r="B302" s="21"/>
      <c r="C302" s="23" t="e">
        <f>VLOOKUP(B302,#REF!,76,FALSE)</f>
        <v>#REF!</v>
      </c>
      <c r="D302" s="23" t="e">
        <f t="shared" si="4"/>
        <v>#REF!</v>
      </c>
      <c r="E302" s="24" t="e">
        <f>VLOOKUP(B302,#REF!,9,FALSE)&amp;CHAR(10)&amp;(DBCS(VLOOKUP(B302,#REF!,11,FALSE))&amp;(DBCS(VLOOKUP(B302,#REF!,10,FALSE))))</f>
        <v>#REF!</v>
      </c>
      <c r="F302" s="24" t="e">
        <f>IF(VLOOKUP(B302,#REF!,63,FALSE)="01","航空自衛隊第２補給処調達部長　村岡　良雄","航空自衛隊第２補給処調達部長代理調達管理課長　奥山　英樹")</f>
        <v>#REF!</v>
      </c>
      <c r="G302" s="25" t="e">
        <f>DATEVALUE(VLOOKUP(B302,#REF!,21,FALSE))</f>
        <v>#REF!</v>
      </c>
      <c r="H302" s="24" t="e">
        <f>VLOOKUP(B302,#REF!,18,FALSE)&amp;CHAR(10)&amp;(VLOOKUP(B302,#REF!,19,FALSE))</f>
        <v>#REF!</v>
      </c>
      <c r="I302" s="26" t="e">
        <f>VLOOKUP(H302,#REF!,2,FALSE)</f>
        <v>#REF!</v>
      </c>
      <c r="J302" s="11" t="e">
        <f>IF((VLOOKUP(B302,#REF!,68,FALSE)="55"),"一般競争入札","指名競争入札")</f>
        <v>#REF!</v>
      </c>
      <c r="K302" s="27" t="e">
        <f>IF(OR((VLOOKUP(B302,#REF!,66,FALSE)="1"),(VLOOKUP(B302,#REF!,8,FALSE)="1")),"非公開",(VLOOKUP(B302,#REF!,30,"FALSE")))</f>
        <v>#REF!</v>
      </c>
      <c r="L302" s="27" t="e">
        <f>VLOOKUP(B302,#REF!,29,FALSE)</f>
        <v>#REF!</v>
      </c>
      <c r="M302" s="28" t="e">
        <f>IF(OR((VLOOKUP(B302,#REF!,66,FALSE)="1"),(VLOOKUP(B302,#REF!,8,FALSE)="1")),"非公開",(ROUNDDOWN(L302/K302,3)))</f>
        <v>#REF!</v>
      </c>
      <c r="N302" s="13"/>
      <c r="O302" s="13"/>
      <c r="P302" s="13"/>
      <c r="Q302" s="14" t="s">
        <v>7</v>
      </c>
    </row>
    <row r="303" spans="1:17" ht="60" customHeight="1" x14ac:dyDescent="0.15">
      <c r="A303" s="22" t="e">
        <f>VLOOKUP(B303,#REF!,75,FALSE)</f>
        <v>#REF!</v>
      </c>
      <c r="B303" s="21"/>
      <c r="C303" s="23" t="e">
        <f>VLOOKUP(B303,#REF!,76,FALSE)</f>
        <v>#REF!</v>
      </c>
      <c r="D303" s="23" t="e">
        <f t="shared" si="4"/>
        <v>#REF!</v>
      </c>
      <c r="E303" s="24" t="e">
        <f>VLOOKUP(B303,#REF!,9,FALSE)&amp;CHAR(10)&amp;(DBCS(VLOOKUP(B303,#REF!,11,FALSE))&amp;(DBCS(VLOOKUP(B303,#REF!,10,FALSE))))</f>
        <v>#REF!</v>
      </c>
      <c r="F303" s="24" t="e">
        <f>IF(VLOOKUP(B303,#REF!,63,FALSE)="01","航空自衛隊第２補給処調達部長　村岡　良雄","航空自衛隊第２補給処調達部長代理調達管理課長　奥山　英樹")</f>
        <v>#REF!</v>
      </c>
      <c r="G303" s="25" t="e">
        <f>DATEVALUE(VLOOKUP(B303,#REF!,21,FALSE))</f>
        <v>#REF!</v>
      </c>
      <c r="H303" s="24" t="e">
        <f>VLOOKUP(B303,#REF!,18,FALSE)&amp;CHAR(10)&amp;(VLOOKUP(B303,#REF!,19,FALSE))</f>
        <v>#REF!</v>
      </c>
      <c r="I303" s="26" t="e">
        <f>VLOOKUP(H303,#REF!,2,FALSE)</f>
        <v>#REF!</v>
      </c>
      <c r="J303" s="11" t="e">
        <f>IF((VLOOKUP(B303,#REF!,68,FALSE)="55"),"一般競争入札","指名競争入札")</f>
        <v>#REF!</v>
      </c>
      <c r="K303" s="27" t="e">
        <f>IF(OR((VLOOKUP(B303,#REF!,66,FALSE)="1"),(VLOOKUP(B303,#REF!,8,FALSE)="1")),"非公開",(VLOOKUP(B303,#REF!,30,"FALSE")))</f>
        <v>#REF!</v>
      </c>
      <c r="L303" s="27" t="e">
        <f>VLOOKUP(B303,#REF!,29,FALSE)</f>
        <v>#REF!</v>
      </c>
      <c r="M303" s="28" t="e">
        <f>IF(OR((VLOOKUP(B303,#REF!,66,FALSE)="1"),(VLOOKUP(B303,#REF!,8,FALSE)="1")),"非公開",(ROUNDDOWN(L303/K303,3)))</f>
        <v>#REF!</v>
      </c>
      <c r="N303" s="13"/>
      <c r="O303" s="13"/>
      <c r="P303" s="13"/>
      <c r="Q303" s="14" t="s">
        <v>7</v>
      </c>
    </row>
    <row r="304" spans="1:17" ht="60" customHeight="1" x14ac:dyDescent="0.15">
      <c r="A304" s="22" t="e">
        <f>VLOOKUP(B304,#REF!,75,FALSE)</f>
        <v>#REF!</v>
      </c>
      <c r="B304" s="21"/>
      <c r="C304" s="23" t="e">
        <f>VLOOKUP(B304,#REF!,76,FALSE)</f>
        <v>#REF!</v>
      </c>
      <c r="D304" s="23" t="e">
        <f t="shared" si="4"/>
        <v>#REF!</v>
      </c>
      <c r="E304" s="24" t="e">
        <f>VLOOKUP(B304,#REF!,9,FALSE)&amp;CHAR(10)&amp;(DBCS(VLOOKUP(B304,#REF!,11,FALSE))&amp;(DBCS(VLOOKUP(B304,#REF!,10,FALSE))))</f>
        <v>#REF!</v>
      </c>
      <c r="F304" s="24" t="e">
        <f>IF(VLOOKUP(B304,#REF!,63,FALSE)="01","航空自衛隊第２補給処調達部長　村岡　良雄","航空自衛隊第２補給処調達部長代理調達管理課長　奥山　英樹")</f>
        <v>#REF!</v>
      </c>
      <c r="G304" s="25" t="e">
        <f>DATEVALUE(VLOOKUP(B304,#REF!,21,FALSE))</f>
        <v>#REF!</v>
      </c>
      <c r="H304" s="24" t="e">
        <f>VLOOKUP(B304,#REF!,18,FALSE)&amp;CHAR(10)&amp;(VLOOKUP(B304,#REF!,19,FALSE))</f>
        <v>#REF!</v>
      </c>
      <c r="I304" s="26" t="e">
        <f>VLOOKUP(H304,#REF!,2,FALSE)</f>
        <v>#REF!</v>
      </c>
      <c r="J304" s="11" t="e">
        <f>IF((VLOOKUP(B304,#REF!,68,FALSE)="55"),"一般競争入札","指名競争入札")</f>
        <v>#REF!</v>
      </c>
      <c r="K304" s="27" t="e">
        <f>IF(OR((VLOOKUP(B304,#REF!,66,FALSE)="1"),(VLOOKUP(B304,#REF!,8,FALSE)="1")),"非公開",(VLOOKUP(B304,#REF!,30,"FALSE")))</f>
        <v>#REF!</v>
      </c>
      <c r="L304" s="27" t="e">
        <f>VLOOKUP(B304,#REF!,29,FALSE)</f>
        <v>#REF!</v>
      </c>
      <c r="M304" s="28" t="e">
        <f>IF(OR((VLOOKUP(B304,#REF!,66,FALSE)="1"),(VLOOKUP(B304,#REF!,8,FALSE)="1")),"非公開",(ROUNDDOWN(L304/K304,3)))</f>
        <v>#REF!</v>
      </c>
      <c r="N304" s="13"/>
      <c r="O304" s="13"/>
      <c r="P304" s="13"/>
      <c r="Q304" s="14" t="s">
        <v>7</v>
      </c>
    </row>
    <row r="305" spans="1:17" ht="60" customHeight="1" x14ac:dyDescent="0.15">
      <c r="A305" s="22" t="e">
        <f>VLOOKUP(B305,#REF!,75,FALSE)</f>
        <v>#REF!</v>
      </c>
      <c r="B305" s="21"/>
      <c r="C305" s="23" t="e">
        <f>VLOOKUP(B305,#REF!,76,FALSE)</f>
        <v>#REF!</v>
      </c>
      <c r="D305" s="23" t="e">
        <f t="shared" si="4"/>
        <v>#REF!</v>
      </c>
      <c r="E305" s="24" t="e">
        <f>VLOOKUP(B305,#REF!,9,FALSE)&amp;CHAR(10)&amp;(DBCS(VLOOKUP(B305,#REF!,11,FALSE))&amp;(DBCS(VLOOKUP(B305,#REF!,10,FALSE))))</f>
        <v>#REF!</v>
      </c>
      <c r="F305" s="24" t="e">
        <f>IF(VLOOKUP(B305,#REF!,63,FALSE)="01","航空自衛隊第２補給処調達部長　村岡　良雄","航空自衛隊第２補給処調達部長代理調達管理課長　奥山　英樹")</f>
        <v>#REF!</v>
      </c>
      <c r="G305" s="25" t="e">
        <f>DATEVALUE(VLOOKUP(B305,#REF!,21,FALSE))</f>
        <v>#REF!</v>
      </c>
      <c r="H305" s="24" t="e">
        <f>VLOOKUP(B305,#REF!,18,FALSE)&amp;CHAR(10)&amp;(VLOOKUP(B305,#REF!,19,FALSE))</f>
        <v>#REF!</v>
      </c>
      <c r="I305" s="26" t="e">
        <f>VLOOKUP(H305,#REF!,2,FALSE)</f>
        <v>#REF!</v>
      </c>
      <c r="J305" s="11" t="e">
        <f>IF((VLOOKUP(B305,#REF!,68,FALSE)="55"),"一般競争入札","指名競争入札")</f>
        <v>#REF!</v>
      </c>
      <c r="K305" s="27" t="e">
        <f>IF(OR((VLOOKUP(B305,#REF!,66,FALSE)="1"),(VLOOKUP(B305,#REF!,8,FALSE)="1")),"非公開",(VLOOKUP(B305,#REF!,30,"FALSE")))</f>
        <v>#REF!</v>
      </c>
      <c r="L305" s="27" t="e">
        <f>VLOOKUP(B305,#REF!,29,FALSE)</f>
        <v>#REF!</v>
      </c>
      <c r="M305" s="28" t="e">
        <f>IF(OR((VLOOKUP(B305,#REF!,66,FALSE)="1"),(VLOOKUP(B305,#REF!,8,FALSE)="1")),"非公開",(ROUNDDOWN(L305/K305,3)))</f>
        <v>#REF!</v>
      </c>
      <c r="N305" s="13"/>
      <c r="O305" s="13"/>
      <c r="P305" s="13"/>
      <c r="Q305" s="14" t="s">
        <v>7</v>
      </c>
    </row>
    <row r="306" spans="1:17" ht="60" customHeight="1" x14ac:dyDescent="0.15">
      <c r="A306" s="22" t="e">
        <f>VLOOKUP(B306,#REF!,75,FALSE)</f>
        <v>#REF!</v>
      </c>
      <c r="B306" s="21"/>
      <c r="C306" s="23" t="e">
        <f>VLOOKUP(B306,#REF!,76,FALSE)</f>
        <v>#REF!</v>
      </c>
      <c r="D306" s="23" t="e">
        <f t="shared" si="4"/>
        <v>#REF!</v>
      </c>
      <c r="E306" s="24" t="e">
        <f>VLOOKUP(B306,#REF!,9,FALSE)&amp;CHAR(10)&amp;(DBCS(VLOOKUP(B306,#REF!,11,FALSE))&amp;(DBCS(VLOOKUP(B306,#REF!,10,FALSE))))</f>
        <v>#REF!</v>
      </c>
      <c r="F306" s="24" t="e">
        <f>IF(VLOOKUP(B306,#REF!,63,FALSE)="01","航空自衛隊第２補給処調達部長　村岡　良雄","航空自衛隊第２補給処調達部長代理調達管理課長　奥山　英樹")</f>
        <v>#REF!</v>
      </c>
      <c r="G306" s="25" t="e">
        <f>DATEVALUE(VLOOKUP(B306,#REF!,21,FALSE))</f>
        <v>#REF!</v>
      </c>
      <c r="H306" s="24" t="e">
        <f>VLOOKUP(B306,#REF!,18,FALSE)&amp;CHAR(10)&amp;(VLOOKUP(B306,#REF!,19,FALSE))</f>
        <v>#REF!</v>
      </c>
      <c r="I306" s="26" t="e">
        <f>VLOOKUP(H306,#REF!,2,FALSE)</f>
        <v>#REF!</v>
      </c>
      <c r="J306" s="11" t="e">
        <f>IF((VLOOKUP(B306,#REF!,68,FALSE)="55"),"一般競争入札","指名競争入札")</f>
        <v>#REF!</v>
      </c>
      <c r="K306" s="27" t="e">
        <f>IF(OR((VLOOKUP(B306,#REF!,66,FALSE)="1"),(VLOOKUP(B306,#REF!,8,FALSE)="1")),"非公開",(VLOOKUP(B306,#REF!,30,"FALSE")))</f>
        <v>#REF!</v>
      </c>
      <c r="L306" s="27" t="e">
        <f>VLOOKUP(B306,#REF!,29,FALSE)</f>
        <v>#REF!</v>
      </c>
      <c r="M306" s="28" t="e">
        <f>IF(OR((VLOOKUP(B306,#REF!,66,FALSE)="1"),(VLOOKUP(B306,#REF!,8,FALSE)="1")),"非公開",(ROUNDDOWN(L306/K306,3)))</f>
        <v>#REF!</v>
      </c>
      <c r="N306" s="13"/>
      <c r="O306" s="13"/>
      <c r="P306" s="13"/>
      <c r="Q306" s="14" t="s">
        <v>7</v>
      </c>
    </row>
    <row r="307" spans="1:17" ht="60" customHeight="1" x14ac:dyDescent="0.15">
      <c r="A307" s="22" t="e">
        <f>VLOOKUP(B307,#REF!,75,FALSE)</f>
        <v>#REF!</v>
      </c>
      <c r="B307" s="21"/>
      <c r="C307" s="23" t="e">
        <f>VLOOKUP(B307,#REF!,76,FALSE)</f>
        <v>#REF!</v>
      </c>
      <c r="D307" s="23" t="e">
        <f t="shared" si="4"/>
        <v>#REF!</v>
      </c>
      <c r="E307" s="24" t="e">
        <f>VLOOKUP(B307,#REF!,9,FALSE)&amp;CHAR(10)&amp;(DBCS(VLOOKUP(B307,#REF!,11,FALSE))&amp;(DBCS(VLOOKUP(B307,#REF!,10,FALSE))))</f>
        <v>#REF!</v>
      </c>
      <c r="F307" s="24" t="e">
        <f>IF(VLOOKUP(B307,#REF!,63,FALSE)="01","航空自衛隊第２補給処調達部長　村岡　良雄","航空自衛隊第２補給処調達部長代理調達管理課長　奥山　英樹")</f>
        <v>#REF!</v>
      </c>
      <c r="G307" s="25" t="e">
        <f>DATEVALUE(VLOOKUP(B307,#REF!,21,FALSE))</f>
        <v>#REF!</v>
      </c>
      <c r="H307" s="24" t="e">
        <f>VLOOKUP(B307,#REF!,18,FALSE)&amp;CHAR(10)&amp;(VLOOKUP(B307,#REF!,19,FALSE))</f>
        <v>#REF!</v>
      </c>
      <c r="I307" s="26" t="e">
        <f>VLOOKUP(H307,#REF!,2,FALSE)</f>
        <v>#REF!</v>
      </c>
      <c r="J307" s="11" t="e">
        <f>IF((VLOOKUP(B307,#REF!,68,FALSE)="55"),"一般競争入札","指名競争入札")</f>
        <v>#REF!</v>
      </c>
      <c r="K307" s="27" t="e">
        <f>IF(OR((VLOOKUP(B307,#REF!,66,FALSE)="1"),(VLOOKUP(B307,#REF!,8,FALSE)="1")),"非公開",(VLOOKUP(B307,#REF!,30,"FALSE")))</f>
        <v>#REF!</v>
      </c>
      <c r="L307" s="27" t="e">
        <f>VLOOKUP(B307,#REF!,29,FALSE)</f>
        <v>#REF!</v>
      </c>
      <c r="M307" s="28" t="e">
        <f>IF(OR((VLOOKUP(B307,#REF!,66,FALSE)="1"),(VLOOKUP(B307,#REF!,8,FALSE)="1")),"非公開",(ROUNDDOWN(L307/K307,3)))</f>
        <v>#REF!</v>
      </c>
      <c r="N307" s="13"/>
      <c r="O307" s="13"/>
      <c r="P307" s="13"/>
      <c r="Q307" s="14" t="s">
        <v>7</v>
      </c>
    </row>
    <row r="308" spans="1:17" ht="60" customHeight="1" x14ac:dyDescent="0.15">
      <c r="A308" s="22" t="e">
        <f>VLOOKUP(B308,#REF!,75,FALSE)</f>
        <v>#REF!</v>
      </c>
      <c r="B308" s="21"/>
      <c r="C308" s="23" t="e">
        <f>VLOOKUP(B308,#REF!,76,FALSE)</f>
        <v>#REF!</v>
      </c>
      <c r="D308" s="23" t="e">
        <f t="shared" si="4"/>
        <v>#REF!</v>
      </c>
      <c r="E308" s="24" t="e">
        <f>VLOOKUP(B308,#REF!,9,FALSE)&amp;CHAR(10)&amp;(DBCS(VLOOKUP(B308,#REF!,11,FALSE))&amp;(DBCS(VLOOKUP(B308,#REF!,10,FALSE))))</f>
        <v>#REF!</v>
      </c>
      <c r="F308" s="24" t="e">
        <f>IF(VLOOKUP(B308,#REF!,63,FALSE)="01","航空自衛隊第２補給処調達部長　村岡　良雄","航空自衛隊第２補給処調達部長代理調達管理課長　奥山　英樹")</f>
        <v>#REF!</v>
      </c>
      <c r="G308" s="25" t="e">
        <f>DATEVALUE(VLOOKUP(B308,#REF!,21,FALSE))</f>
        <v>#REF!</v>
      </c>
      <c r="H308" s="24" t="e">
        <f>VLOOKUP(B308,#REF!,18,FALSE)&amp;CHAR(10)&amp;(VLOOKUP(B308,#REF!,19,FALSE))</f>
        <v>#REF!</v>
      </c>
      <c r="I308" s="26" t="e">
        <f>VLOOKUP(H308,#REF!,2,FALSE)</f>
        <v>#REF!</v>
      </c>
      <c r="J308" s="11" t="e">
        <f>IF((VLOOKUP(B308,#REF!,68,FALSE)="55"),"一般競争入札","指名競争入札")</f>
        <v>#REF!</v>
      </c>
      <c r="K308" s="27" t="e">
        <f>IF(OR((VLOOKUP(B308,#REF!,66,FALSE)="1"),(VLOOKUP(B308,#REF!,8,FALSE)="1")),"非公開",(VLOOKUP(B308,#REF!,30,"FALSE")))</f>
        <v>#REF!</v>
      </c>
      <c r="L308" s="27" t="e">
        <f>VLOOKUP(B308,#REF!,29,FALSE)</f>
        <v>#REF!</v>
      </c>
      <c r="M308" s="28" t="e">
        <f>IF(OR((VLOOKUP(B308,#REF!,66,FALSE)="1"),(VLOOKUP(B308,#REF!,8,FALSE)="1")),"非公開",(ROUNDDOWN(L308/K308,3)))</f>
        <v>#REF!</v>
      </c>
      <c r="N308" s="13"/>
      <c r="O308" s="13"/>
      <c r="P308" s="13"/>
      <c r="Q308" s="14" t="s">
        <v>7</v>
      </c>
    </row>
    <row r="309" spans="1:17" ht="60" customHeight="1" x14ac:dyDescent="0.15">
      <c r="A309" s="22" t="e">
        <f>VLOOKUP(B309,#REF!,75,FALSE)</f>
        <v>#REF!</v>
      </c>
      <c r="B309" s="21"/>
      <c r="C309" s="23" t="e">
        <f>VLOOKUP(B309,#REF!,76,FALSE)</f>
        <v>#REF!</v>
      </c>
      <c r="D309" s="23" t="e">
        <f t="shared" si="4"/>
        <v>#REF!</v>
      </c>
      <c r="E309" s="24" t="e">
        <f>VLOOKUP(B309,#REF!,9,FALSE)&amp;CHAR(10)&amp;(DBCS(VLOOKUP(B309,#REF!,11,FALSE))&amp;(DBCS(VLOOKUP(B309,#REF!,10,FALSE))))</f>
        <v>#REF!</v>
      </c>
      <c r="F309" s="24" t="e">
        <f>IF(VLOOKUP(B309,#REF!,63,FALSE)="01","航空自衛隊第２補給処調達部長　村岡　良雄","航空自衛隊第２補給処調達部長代理調達管理課長　奥山　英樹")</f>
        <v>#REF!</v>
      </c>
      <c r="G309" s="25" t="e">
        <f>DATEVALUE(VLOOKUP(B309,#REF!,21,FALSE))</f>
        <v>#REF!</v>
      </c>
      <c r="H309" s="24" t="e">
        <f>VLOOKUP(B309,#REF!,18,FALSE)&amp;CHAR(10)&amp;(VLOOKUP(B309,#REF!,19,FALSE))</f>
        <v>#REF!</v>
      </c>
      <c r="I309" s="26" t="e">
        <f>VLOOKUP(H309,#REF!,2,FALSE)</f>
        <v>#REF!</v>
      </c>
      <c r="J309" s="11" t="e">
        <f>IF((VLOOKUP(B309,#REF!,68,FALSE)="55"),"一般競争入札","指名競争入札")</f>
        <v>#REF!</v>
      </c>
      <c r="K309" s="27" t="e">
        <f>IF(OR((VLOOKUP(B309,#REF!,66,FALSE)="1"),(VLOOKUP(B309,#REF!,8,FALSE)="1")),"非公開",(VLOOKUP(B309,#REF!,30,"FALSE")))</f>
        <v>#REF!</v>
      </c>
      <c r="L309" s="27" t="e">
        <f>VLOOKUP(B309,#REF!,29,FALSE)</f>
        <v>#REF!</v>
      </c>
      <c r="M309" s="28" t="e">
        <f>IF(OR((VLOOKUP(B309,#REF!,66,FALSE)="1"),(VLOOKUP(B309,#REF!,8,FALSE)="1")),"非公開",(ROUNDDOWN(L309/K309,3)))</f>
        <v>#REF!</v>
      </c>
      <c r="N309" s="13"/>
      <c r="O309" s="13"/>
      <c r="P309" s="13"/>
      <c r="Q309" s="14" t="s">
        <v>7</v>
      </c>
    </row>
    <row r="310" spans="1:17" ht="60" customHeight="1" x14ac:dyDescent="0.15">
      <c r="A310" s="22" t="e">
        <f>VLOOKUP(B310,#REF!,75,FALSE)</f>
        <v>#REF!</v>
      </c>
      <c r="B310" s="21"/>
      <c r="C310" s="23" t="e">
        <f>VLOOKUP(B310,#REF!,76,FALSE)</f>
        <v>#REF!</v>
      </c>
      <c r="D310" s="23" t="e">
        <f t="shared" si="4"/>
        <v>#REF!</v>
      </c>
      <c r="E310" s="24" t="e">
        <f>VLOOKUP(B310,#REF!,9,FALSE)&amp;CHAR(10)&amp;(DBCS(VLOOKUP(B310,#REF!,11,FALSE))&amp;(DBCS(VLOOKUP(B310,#REF!,10,FALSE))))</f>
        <v>#REF!</v>
      </c>
      <c r="F310" s="24" t="e">
        <f>IF(VLOOKUP(B310,#REF!,63,FALSE)="01","航空自衛隊第２補給処調達部長　村岡　良雄","航空自衛隊第２補給処調達部長代理調達管理課長　奥山　英樹")</f>
        <v>#REF!</v>
      </c>
      <c r="G310" s="25" t="e">
        <f>DATEVALUE(VLOOKUP(B310,#REF!,21,FALSE))</f>
        <v>#REF!</v>
      </c>
      <c r="H310" s="24" t="e">
        <f>VLOOKUP(B310,#REF!,18,FALSE)&amp;CHAR(10)&amp;(VLOOKUP(B310,#REF!,19,FALSE))</f>
        <v>#REF!</v>
      </c>
      <c r="I310" s="26" t="e">
        <f>VLOOKUP(H310,#REF!,2,FALSE)</f>
        <v>#REF!</v>
      </c>
      <c r="J310" s="11" t="e">
        <f>IF((VLOOKUP(B310,#REF!,68,FALSE)="55"),"一般競争入札","指名競争入札")</f>
        <v>#REF!</v>
      </c>
      <c r="K310" s="27" t="e">
        <f>IF(OR((VLOOKUP(B310,#REF!,66,FALSE)="1"),(VLOOKUP(B310,#REF!,8,FALSE)="1")),"非公開",(VLOOKUP(B310,#REF!,30,"FALSE")))</f>
        <v>#REF!</v>
      </c>
      <c r="L310" s="27" t="e">
        <f>VLOOKUP(B310,#REF!,29,FALSE)</f>
        <v>#REF!</v>
      </c>
      <c r="M310" s="28" t="e">
        <f>IF(OR((VLOOKUP(B310,#REF!,66,FALSE)="1"),(VLOOKUP(B310,#REF!,8,FALSE)="1")),"非公開",(ROUNDDOWN(L310/K310,3)))</f>
        <v>#REF!</v>
      </c>
      <c r="N310" s="13"/>
      <c r="O310" s="13"/>
      <c r="P310" s="13"/>
      <c r="Q310" s="14" t="s">
        <v>7</v>
      </c>
    </row>
    <row r="311" spans="1:17" ht="60" customHeight="1" x14ac:dyDescent="0.15">
      <c r="A311" s="22" t="e">
        <f>VLOOKUP(B311,#REF!,75,FALSE)</f>
        <v>#REF!</v>
      </c>
      <c r="B311" s="21"/>
      <c r="C311" s="23" t="e">
        <f>VLOOKUP(B311,#REF!,76,FALSE)</f>
        <v>#REF!</v>
      </c>
      <c r="D311" s="23" t="e">
        <f t="shared" si="4"/>
        <v>#REF!</v>
      </c>
      <c r="E311" s="24" t="e">
        <f>VLOOKUP(B311,#REF!,9,FALSE)&amp;CHAR(10)&amp;(DBCS(VLOOKUP(B311,#REF!,11,FALSE))&amp;(DBCS(VLOOKUP(B311,#REF!,10,FALSE))))</f>
        <v>#REF!</v>
      </c>
      <c r="F311" s="24" t="e">
        <f>IF(VLOOKUP(B311,#REF!,63,FALSE)="01","航空自衛隊第２補給処調達部長　村岡　良雄","航空自衛隊第２補給処調達部長代理調達管理課長　奥山　英樹")</f>
        <v>#REF!</v>
      </c>
      <c r="G311" s="25" t="e">
        <f>DATEVALUE(VLOOKUP(B311,#REF!,21,FALSE))</f>
        <v>#REF!</v>
      </c>
      <c r="H311" s="24" t="e">
        <f>VLOOKUP(B311,#REF!,18,FALSE)&amp;CHAR(10)&amp;(VLOOKUP(B311,#REF!,19,FALSE))</f>
        <v>#REF!</v>
      </c>
      <c r="I311" s="26" t="e">
        <f>VLOOKUP(H311,#REF!,2,FALSE)</f>
        <v>#REF!</v>
      </c>
      <c r="J311" s="11" t="e">
        <f>IF((VLOOKUP(B311,#REF!,68,FALSE)="55"),"一般競争入札","指名競争入札")</f>
        <v>#REF!</v>
      </c>
      <c r="K311" s="27" t="e">
        <f>IF(OR((VLOOKUP(B311,#REF!,66,FALSE)="1"),(VLOOKUP(B311,#REF!,8,FALSE)="1")),"非公開",(VLOOKUP(B311,#REF!,30,"FALSE")))</f>
        <v>#REF!</v>
      </c>
      <c r="L311" s="27" t="e">
        <f>VLOOKUP(B311,#REF!,29,FALSE)</f>
        <v>#REF!</v>
      </c>
      <c r="M311" s="28" t="e">
        <f>IF(OR((VLOOKUP(B311,#REF!,66,FALSE)="1"),(VLOOKUP(B311,#REF!,8,FALSE)="1")),"非公開",(ROUNDDOWN(L311/K311,3)))</f>
        <v>#REF!</v>
      </c>
      <c r="N311" s="13"/>
      <c r="O311" s="13"/>
      <c r="P311" s="13"/>
      <c r="Q311" s="14" t="s">
        <v>7</v>
      </c>
    </row>
    <row r="312" spans="1:17" ht="60" customHeight="1" x14ac:dyDescent="0.15">
      <c r="A312" s="22" t="e">
        <f>VLOOKUP(B312,#REF!,75,FALSE)</f>
        <v>#REF!</v>
      </c>
      <c r="B312" s="21"/>
      <c r="C312" s="23" t="e">
        <f>VLOOKUP(B312,#REF!,76,FALSE)</f>
        <v>#REF!</v>
      </c>
      <c r="D312" s="23" t="e">
        <f t="shared" si="4"/>
        <v>#REF!</v>
      </c>
      <c r="E312" s="24" t="e">
        <f>VLOOKUP(B312,#REF!,9,FALSE)&amp;CHAR(10)&amp;(DBCS(VLOOKUP(B312,#REF!,11,FALSE))&amp;(DBCS(VLOOKUP(B312,#REF!,10,FALSE))))</f>
        <v>#REF!</v>
      </c>
      <c r="F312" s="24" t="e">
        <f>IF(VLOOKUP(B312,#REF!,63,FALSE)="01","航空自衛隊第２補給処調達部長　村岡　良雄","航空自衛隊第２補給処調達部長代理調達管理課長　奥山　英樹")</f>
        <v>#REF!</v>
      </c>
      <c r="G312" s="25" t="e">
        <f>DATEVALUE(VLOOKUP(B312,#REF!,21,FALSE))</f>
        <v>#REF!</v>
      </c>
      <c r="H312" s="24" t="e">
        <f>VLOOKUP(B312,#REF!,18,FALSE)&amp;CHAR(10)&amp;(VLOOKUP(B312,#REF!,19,FALSE))</f>
        <v>#REF!</v>
      </c>
      <c r="I312" s="26" t="e">
        <f>VLOOKUP(H312,#REF!,2,FALSE)</f>
        <v>#REF!</v>
      </c>
      <c r="J312" s="11" t="e">
        <f>IF((VLOOKUP(B312,#REF!,68,FALSE)="55"),"一般競争入札","指名競争入札")</f>
        <v>#REF!</v>
      </c>
      <c r="K312" s="27" t="e">
        <f>IF(OR((VLOOKUP(B312,#REF!,66,FALSE)="1"),(VLOOKUP(B312,#REF!,8,FALSE)="1")),"非公開",(VLOOKUP(B312,#REF!,30,"FALSE")))</f>
        <v>#REF!</v>
      </c>
      <c r="L312" s="27" t="e">
        <f>VLOOKUP(B312,#REF!,29,FALSE)</f>
        <v>#REF!</v>
      </c>
      <c r="M312" s="28" t="e">
        <f>IF(OR((VLOOKUP(B312,#REF!,66,FALSE)="1"),(VLOOKUP(B312,#REF!,8,FALSE)="1")),"非公開",(ROUNDDOWN(L312/K312,3)))</f>
        <v>#REF!</v>
      </c>
      <c r="N312" s="13"/>
      <c r="O312" s="13"/>
      <c r="P312" s="13"/>
      <c r="Q312" s="14" t="s">
        <v>7</v>
      </c>
    </row>
    <row r="313" spans="1:17" ht="60" customHeight="1" x14ac:dyDescent="0.15">
      <c r="A313" s="22" t="e">
        <f>VLOOKUP(B313,#REF!,75,FALSE)</f>
        <v>#REF!</v>
      </c>
      <c r="B313" s="21"/>
      <c r="C313" s="23" t="e">
        <f>VLOOKUP(B313,#REF!,76,FALSE)</f>
        <v>#REF!</v>
      </c>
      <c r="D313" s="23" t="e">
        <f t="shared" si="4"/>
        <v>#REF!</v>
      </c>
      <c r="E313" s="24" t="e">
        <f>VLOOKUP(B313,#REF!,9,FALSE)&amp;CHAR(10)&amp;(DBCS(VLOOKUP(B313,#REF!,11,FALSE))&amp;(DBCS(VLOOKUP(B313,#REF!,10,FALSE))))</f>
        <v>#REF!</v>
      </c>
      <c r="F313" s="24" t="e">
        <f>IF(VLOOKUP(B313,#REF!,63,FALSE)="01","航空自衛隊第２補給処調達部長　村岡　良雄","航空自衛隊第２補給処調達部長代理調達管理課長　奥山　英樹")</f>
        <v>#REF!</v>
      </c>
      <c r="G313" s="25" t="e">
        <f>DATEVALUE(VLOOKUP(B313,#REF!,21,FALSE))</f>
        <v>#REF!</v>
      </c>
      <c r="H313" s="24" t="e">
        <f>VLOOKUP(B313,#REF!,18,FALSE)&amp;CHAR(10)&amp;(VLOOKUP(B313,#REF!,19,FALSE))</f>
        <v>#REF!</v>
      </c>
      <c r="I313" s="26" t="e">
        <f>VLOOKUP(H313,#REF!,2,FALSE)</f>
        <v>#REF!</v>
      </c>
      <c r="J313" s="11" t="e">
        <f>IF((VLOOKUP(B313,#REF!,68,FALSE)="55"),"一般競争入札","指名競争入札")</f>
        <v>#REF!</v>
      </c>
      <c r="K313" s="27" t="e">
        <f>IF(OR((VLOOKUP(B313,#REF!,66,FALSE)="1"),(VLOOKUP(B313,#REF!,8,FALSE)="1")),"非公開",(VLOOKUP(B313,#REF!,30,"FALSE")))</f>
        <v>#REF!</v>
      </c>
      <c r="L313" s="27" t="e">
        <f>VLOOKUP(B313,#REF!,29,FALSE)</f>
        <v>#REF!</v>
      </c>
      <c r="M313" s="28" t="e">
        <f>IF(OR((VLOOKUP(B313,#REF!,66,FALSE)="1"),(VLOOKUP(B313,#REF!,8,FALSE)="1")),"非公開",(ROUNDDOWN(L313/K313,3)))</f>
        <v>#REF!</v>
      </c>
      <c r="N313" s="13"/>
      <c r="O313" s="13"/>
      <c r="P313" s="13"/>
      <c r="Q313" s="14" t="s">
        <v>7</v>
      </c>
    </row>
    <row r="314" spans="1:17" ht="60" customHeight="1" x14ac:dyDescent="0.15">
      <c r="A314" s="22" t="e">
        <f>VLOOKUP(B314,#REF!,75,FALSE)</f>
        <v>#REF!</v>
      </c>
      <c r="B314" s="21"/>
      <c r="C314" s="23" t="e">
        <f>VLOOKUP(B314,#REF!,76,FALSE)</f>
        <v>#REF!</v>
      </c>
      <c r="D314" s="23" t="e">
        <f t="shared" si="4"/>
        <v>#REF!</v>
      </c>
      <c r="E314" s="24" t="e">
        <f>VLOOKUP(B314,#REF!,9,FALSE)&amp;CHAR(10)&amp;(DBCS(VLOOKUP(B314,#REF!,11,FALSE))&amp;(DBCS(VLOOKUP(B314,#REF!,10,FALSE))))</f>
        <v>#REF!</v>
      </c>
      <c r="F314" s="24" t="e">
        <f>IF(VLOOKUP(B314,#REF!,63,FALSE)="01","航空自衛隊第２補給処調達部長　村岡　良雄","航空自衛隊第２補給処調達部長代理調達管理課長　奥山　英樹")</f>
        <v>#REF!</v>
      </c>
      <c r="G314" s="25" t="e">
        <f>DATEVALUE(VLOOKUP(B314,#REF!,21,FALSE))</f>
        <v>#REF!</v>
      </c>
      <c r="H314" s="24" t="e">
        <f>VLOOKUP(B314,#REF!,18,FALSE)&amp;CHAR(10)&amp;(VLOOKUP(B314,#REF!,19,FALSE))</f>
        <v>#REF!</v>
      </c>
      <c r="I314" s="26" t="e">
        <f>VLOOKUP(H314,#REF!,2,FALSE)</f>
        <v>#REF!</v>
      </c>
      <c r="J314" s="11" t="e">
        <f>IF((VLOOKUP(B314,#REF!,68,FALSE)="55"),"一般競争入札","指名競争入札")</f>
        <v>#REF!</v>
      </c>
      <c r="K314" s="27" t="e">
        <f>IF(OR((VLOOKUP(B314,#REF!,66,FALSE)="1"),(VLOOKUP(B314,#REF!,8,FALSE)="1")),"非公開",(VLOOKUP(B314,#REF!,30,"FALSE")))</f>
        <v>#REF!</v>
      </c>
      <c r="L314" s="27" t="e">
        <f>VLOOKUP(B314,#REF!,29,FALSE)</f>
        <v>#REF!</v>
      </c>
      <c r="M314" s="28" t="e">
        <f>IF(OR((VLOOKUP(B314,#REF!,66,FALSE)="1"),(VLOOKUP(B314,#REF!,8,FALSE)="1")),"非公開",(ROUNDDOWN(L314/K314,3)))</f>
        <v>#REF!</v>
      </c>
      <c r="N314" s="13"/>
      <c r="O314" s="13"/>
      <c r="P314" s="13"/>
      <c r="Q314" s="14" t="s">
        <v>7</v>
      </c>
    </row>
    <row r="315" spans="1:17" ht="60" customHeight="1" x14ac:dyDescent="0.15">
      <c r="A315" s="22" t="e">
        <f>VLOOKUP(B315,#REF!,75,FALSE)</f>
        <v>#REF!</v>
      </c>
      <c r="B315" s="21"/>
      <c r="C315" s="23" t="e">
        <f>VLOOKUP(B315,#REF!,76,FALSE)</f>
        <v>#REF!</v>
      </c>
      <c r="D315" s="23" t="e">
        <f t="shared" si="4"/>
        <v>#REF!</v>
      </c>
      <c r="E315" s="24" t="e">
        <f>VLOOKUP(B315,#REF!,9,FALSE)&amp;CHAR(10)&amp;(DBCS(VLOOKUP(B315,#REF!,11,FALSE))&amp;(DBCS(VLOOKUP(B315,#REF!,10,FALSE))))</f>
        <v>#REF!</v>
      </c>
      <c r="F315" s="24" t="e">
        <f>IF(VLOOKUP(B315,#REF!,63,FALSE)="01","航空自衛隊第２補給処調達部長　村岡　良雄","航空自衛隊第２補給処調達部長代理調達管理課長　奥山　英樹")</f>
        <v>#REF!</v>
      </c>
      <c r="G315" s="25" t="e">
        <f>DATEVALUE(VLOOKUP(B315,#REF!,21,FALSE))</f>
        <v>#REF!</v>
      </c>
      <c r="H315" s="24" t="e">
        <f>VLOOKUP(B315,#REF!,18,FALSE)&amp;CHAR(10)&amp;(VLOOKUP(B315,#REF!,19,FALSE))</f>
        <v>#REF!</v>
      </c>
      <c r="I315" s="26" t="e">
        <f>VLOOKUP(H315,#REF!,2,FALSE)</f>
        <v>#REF!</v>
      </c>
      <c r="J315" s="11" t="e">
        <f>IF((VLOOKUP(B315,#REF!,68,FALSE)="55"),"一般競争入札","指名競争入札")</f>
        <v>#REF!</v>
      </c>
      <c r="K315" s="27" t="e">
        <f>IF(OR((VLOOKUP(B315,#REF!,66,FALSE)="1"),(VLOOKUP(B315,#REF!,8,FALSE)="1")),"非公開",(VLOOKUP(B315,#REF!,30,"FALSE")))</f>
        <v>#REF!</v>
      </c>
      <c r="L315" s="27" t="e">
        <f>VLOOKUP(B315,#REF!,29,FALSE)</f>
        <v>#REF!</v>
      </c>
      <c r="M315" s="28" t="e">
        <f>IF(OR((VLOOKUP(B315,#REF!,66,FALSE)="1"),(VLOOKUP(B315,#REF!,8,FALSE)="1")),"非公開",(ROUNDDOWN(L315/K315,3)))</f>
        <v>#REF!</v>
      </c>
      <c r="N315" s="13"/>
      <c r="O315" s="13"/>
      <c r="P315" s="13"/>
      <c r="Q315" s="14" t="s">
        <v>7</v>
      </c>
    </row>
    <row r="316" spans="1:17" ht="60" customHeight="1" x14ac:dyDescent="0.15">
      <c r="A316" s="22" t="e">
        <f>VLOOKUP(B316,#REF!,75,FALSE)</f>
        <v>#REF!</v>
      </c>
      <c r="B316" s="21"/>
      <c r="C316" s="23" t="e">
        <f>VLOOKUP(B316,#REF!,76,FALSE)</f>
        <v>#REF!</v>
      </c>
      <c r="D316" s="23" t="e">
        <f t="shared" si="4"/>
        <v>#REF!</v>
      </c>
      <c r="E316" s="24" t="e">
        <f>VLOOKUP(B316,#REF!,9,FALSE)&amp;CHAR(10)&amp;(DBCS(VLOOKUP(B316,#REF!,11,FALSE))&amp;(DBCS(VLOOKUP(B316,#REF!,10,FALSE))))</f>
        <v>#REF!</v>
      </c>
      <c r="F316" s="24" t="e">
        <f>IF(VLOOKUP(B316,#REF!,63,FALSE)="01","航空自衛隊第２補給処調達部長　村岡　良雄","航空自衛隊第２補給処調達部長代理調達管理課長　奥山　英樹")</f>
        <v>#REF!</v>
      </c>
      <c r="G316" s="25" t="e">
        <f>DATEVALUE(VLOOKUP(B316,#REF!,21,FALSE))</f>
        <v>#REF!</v>
      </c>
      <c r="H316" s="24" t="e">
        <f>VLOOKUP(B316,#REF!,18,FALSE)&amp;CHAR(10)&amp;(VLOOKUP(B316,#REF!,19,FALSE))</f>
        <v>#REF!</v>
      </c>
      <c r="I316" s="26" t="e">
        <f>VLOOKUP(H316,#REF!,2,FALSE)</f>
        <v>#REF!</v>
      </c>
      <c r="J316" s="11" t="e">
        <f>IF((VLOOKUP(B316,#REF!,68,FALSE)="55"),"一般競争入札","指名競争入札")</f>
        <v>#REF!</v>
      </c>
      <c r="K316" s="27" t="e">
        <f>IF(OR((VLOOKUP(B316,#REF!,66,FALSE)="1"),(VLOOKUP(B316,#REF!,8,FALSE)="1")),"非公開",(VLOOKUP(B316,#REF!,30,"FALSE")))</f>
        <v>#REF!</v>
      </c>
      <c r="L316" s="27" t="e">
        <f>VLOOKUP(B316,#REF!,29,FALSE)</f>
        <v>#REF!</v>
      </c>
      <c r="M316" s="28" t="e">
        <f>IF(OR((VLOOKUP(B316,#REF!,66,FALSE)="1"),(VLOOKUP(B316,#REF!,8,FALSE)="1")),"非公開",(ROUNDDOWN(L316/K316,3)))</f>
        <v>#REF!</v>
      </c>
      <c r="N316" s="13"/>
      <c r="O316" s="13"/>
      <c r="P316" s="13"/>
      <c r="Q316" s="14" t="s">
        <v>7</v>
      </c>
    </row>
    <row r="317" spans="1:17" ht="60" customHeight="1" x14ac:dyDescent="0.15">
      <c r="A317" s="22" t="e">
        <f>VLOOKUP(B317,#REF!,75,FALSE)</f>
        <v>#REF!</v>
      </c>
      <c r="B317" s="21"/>
      <c r="C317" s="23" t="e">
        <f>VLOOKUP(B317,#REF!,76,FALSE)</f>
        <v>#REF!</v>
      </c>
      <c r="D317" s="23" t="e">
        <f t="shared" si="4"/>
        <v>#REF!</v>
      </c>
      <c r="E317" s="24" t="e">
        <f>VLOOKUP(B317,#REF!,9,FALSE)&amp;CHAR(10)&amp;(DBCS(VLOOKUP(B317,#REF!,11,FALSE))&amp;(DBCS(VLOOKUP(B317,#REF!,10,FALSE))))</f>
        <v>#REF!</v>
      </c>
      <c r="F317" s="24" t="e">
        <f>IF(VLOOKUP(B317,#REF!,63,FALSE)="01","航空自衛隊第２補給処調達部長　村岡　良雄","航空自衛隊第２補給処調達部長代理調達管理課長　奥山　英樹")</f>
        <v>#REF!</v>
      </c>
      <c r="G317" s="25" t="e">
        <f>DATEVALUE(VLOOKUP(B317,#REF!,21,FALSE))</f>
        <v>#REF!</v>
      </c>
      <c r="H317" s="24" t="e">
        <f>VLOOKUP(B317,#REF!,18,FALSE)&amp;CHAR(10)&amp;(VLOOKUP(B317,#REF!,19,FALSE))</f>
        <v>#REF!</v>
      </c>
      <c r="I317" s="26" t="e">
        <f>VLOOKUP(H317,#REF!,2,FALSE)</f>
        <v>#REF!</v>
      </c>
      <c r="J317" s="11" t="e">
        <f>IF((VLOOKUP(B317,#REF!,68,FALSE)="55"),"一般競争入札","指名競争入札")</f>
        <v>#REF!</v>
      </c>
      <c r="K317" s="27" t="e">
        <f>IF(OR((VLOOKUP(B317,#REF!,66,FALSE)="1"),(VLOOKUP(B317,#REF!,8,FALSE)="1")),"非公開",(VLOOKUP(B317,#REF!,30,"FALSE")))</f>
        <v>#REF!</v>
      </c>
      <c r="L317" s="27" t="e">
        <f>VLOOKUP(B317,#REF!,29,FALSE)</f>
        <v>#REF!</v>
      </c>
      <c r="M317" s="28" t="e">
        <f>IF(OR((VLOOKUP(B317,#REF!,66,FALSE)="1"),(VLOOKUP(B317,#REF!,8,FALSE)="1")),"非公開",(ROUNDDOWN(L317/K317,3)))</f>
        <v>#REF!</v>
      </c>
      <c r="N317" s="13"/>
      <c r="O317" s="13"/>
      <c r="P317" s="13"/>
      <c r="Q317" s="14" t="s">
        <v>7</v>
      </c>
    </row>
    <row r="318" spans="1:17" ht="60" customHeight="1" x14ac:dyDescent="0.15">
      <c r="A318" s="22" t="e">
        <f>VLOOKUP(B318,#REF!,75,FALSE)</f>
        <v>#REF!</v>
      </c>
      <c r="B318" s="21"/>
      <c r="C318" s="23" t="e">
        <f>VLOOKUP(B318,#REF!,76,FALSE)</f>
        <v>#REF!</v>
      </c>
      <c r="D318" s="23" t="e">
        <f t="shared" si="4"/>
        <v>#REF!</v>
      </c>
      <c r="E318" s="24" t="e">
        <f>VLOOKUP(B318,#REF!,9,FALSE)&amp;CHAR(10)&amp;(DBCS(VLOOKUP(B318,#REF!,11,FALSE))&amp;(DBCS(VLOOKUP(B318,#REF!,10,FALSE))))</f>
        <v>#REF!</v>
      </c>
      <c r="F318" s="24" t="e">
        <f>IF(VLOOKUP(B318,#REF!,63,FALSE)="01","航空自衛隊第２補給処調達部長　村岡　良雄","航空自衛隊第２補給処調達部長代理調達管理課長　奥山　英樹")</f>
        <v>#REF!</v>
      </c>
      <c r="G318" s="25" t="e">
        <f>DATEVALUE(VLOOKUP(B318,#REF!,21,FALSE))</f>
        <v>#REF!</v>
      </c>
      <c r="H318" s="24" t="e">
        <f>VLOOKUP(B318,#REF!,18,FALSE)&amp;CHAR(10)&amp;(VLOOKUP(B318,#REF!,19,FALSE))</f>
        <v>#REF!</v>
      </c>
      <c r="I318" s="26" t="e">
        <f>VLOOKUP(H318,#REF!,2,FALSE)</f>
        <v>#REF!</v>
      </c>
      <c r="J318" s="11" t="e">
        <f>IF((VLOOKUP(B318,#REF!,68,FALSE)="55"),"一般競争入札","指名競争入札")</f>
        <v>#REF!</v>
      </c>
      <c r="K318" s="27" t="e">
        <f>IF(OR((VLOOKUP(B318,#REF!,66,FALSE)="1"),(VLOOKUP(B318,#REF!,8,FALSE)="1")),"非公開",(VLOOKUP(B318,#REF!,30,"FALSE")))</f>
        <v>#REF!</v>
      </c>
      <c r="L318" s="27" t="e">
        <f>VLOOKUP(B318,#REF!,29,FALSE)</f>
        <v>#REF!</v>
      </c>
      <c r="M318" s="28" t="e">
        <f>IF(OR((VLOOKUP(B318,#REF!,66,FALSE)="1"),(VLOOKUP(B318,#REF!,8,FALSE)="1")),"非公開",(ROUNDDOWN(L318/K318,3)))</f>
        <v>#REF!</v>
      </c>
      <c r="N318" s="13"/>
      <c r="O318" s="13"/>
      <c r="P318" s="13"/>
      <c r="Q318" s="14" t="s">
        <v>7</v>
      </c>
    </row>
    <row r="319" spans="1:17" ht="60" customHeight="1" x14ac:dyDescent="0.15">
      <c r="A319" s="22" t="e">
        <f>VLOOKUP(B319,#REF!,75,FALSE)</f>
        <v>#REF!</v>
      </c>
      <c r="B319" s="21"/>
      <c r="C319" s="23" t="e">
        <f>VLOOKUP(B319,#REF!,76,FALSE)</f>
        <v>#REF!</v>
      </c>
      <c r="D319" s="23" t="e">
        <f t="shared" si="4"/>
        <v>#REF!</v>
      </c>
      <c r="E319" s="24" t="e">
        <f>VLOOKUP(B319,#REF!,9,FALSE)&amp;CHAR(10)&amp;(DBCS(VLOOKUP(B319,#REF!,11,FALSE))&amp;(DBCS(VLOOKUP(B319,#REF!,10,FALSE))))</f>
        <v>#REF!</v>
      </c>
      <c r="F319" s="24" t="e">
        <f>IF(VLOOKUP(B319,#REF!,63,FALSE)="01","航空自衛隊第２補給処調達部長　村岡　良雄","航空自衛隊第２補給処調達部長代理調達管理課長　奥山　英樹")</f>
        <v>#REF!</v>
      </c>
      <c r="G319" s="25" t="e">
        <f>DATEVALUE(VLOOKUP(B319,#REF!,21,FALSE))</f>
        <v>#REF!</v>
      </c>
      <c r="H319" s="24" t="e">
        <f>VLOOKUP(B319,#REF!,18,FALSE)&amp;CHAR(10)&amp;(VLOOKUP(B319,#REF!,19,FALSE))</f>
        <v>#REF!</v>
      </c>
      <c r="I319" s="26" t="e">
        <f>VLOOKUP(H319,#REF!,2,FALSE)</f>
        <v>#REF!</v>
      </c>
      <c r="J319" s="11" t="e">
        <f>IF((VLOOKUP(B319,#REF!,68,FALSE)="55"),"一般競争入札","指名競争入札")</f>
        <v>#REF!</v>
      </c>
      <c r="K319" s="27" t="e">
        <f>IF(OR((VLOOKUP(B319,#REF!,66,FALSE)="1"),(VLOOKUP(B319,#REF!,8,FALSE)="1")),"非公開",(VLOOKUP(B319,#REF!,30,"FALSE")))</f>
        <v>#REF!</v>
      </c>
      <c r="L319" s="27" t="e">
        <f>VLOOKUP(B319,#REF!,29,FALSE)</f>
        <v>#REF!</v>
      </c>
      <c r="M319" s="28" t="e">
        <f>IF(OR((VLOOKUP(B319,#REF!,66,FALSE)="1"),(VLOOKUP(B319,#REF!,8,FALSE)="1")),"非公開",(ROUNDDOWN(L319/K319,3)))</f>
        <v>#REF!</v>
      </c>
      <c r="N319" s="13"/>
      <c r="O319" s="13"/>
      <c r="P319" s="13"/>
      <c r="Q319" s="14" t="s">
        <v>7</v>
      </c>
    </row>
    <row r="320" spans="1:17" ht="60" customHeight="1" x14ac:dyDescent="0.15">
      <c r="A320" s="22" t="e">
        <f>VLOOKUP(B320,#REF!,75,FALSE)</f>
        <v>#REF!</v>
      </c>
      <c r="B320" s="21"/>
      <c r="C320" s="23" t="e">
        <f>VLOOKUP(B320,#REF!,76,FALSE)</f>
        <v>#REF!</v>
      </c>
      <c r="D320" s="23" t="e">
        <f t="shared" si="4"/>
        <v>#REF!</v>
      </c>
      <c r="E320" s="24" t="e">
        <f>VLOOKUP(B320,#REF!,9,FALSE)&amp;CHAR(10)&amp;(DBCS(VLOOKUP(B320,#REF!,11,FALSE))&amp;(DBCS(VLOOKUP(B320,#REF!,10,FALSE))))</f>
        <v>#REF!</v>
      </c>
      <c r="F320" s="24" t="e">
        <f>IF(VLOOKUP(B320,#REF!,63,FALSE)="01","航空自衛隊第２補給処調達部長　村岡　良雄","航空自衛隊第２補給処調達部長代理調達管理課長　奥山　英樹")</f>
        <v>#REF!</v>
      </c>
      <c r="G320" s="25" t="e">
        <f>DATEVALUE(VLOOKUP(B320,#REF!,21,FALSE))</f>
        <v>#REF!</v>
      </c>
      <c r="H320" s="24" t="e">
        <f>VLOOKUP(B320,#REF!,18,FALSE)&amp;CHAR(10)&amp;(VLOOKUP(B320,#REF!,19,FALSE))</f>
        <v>#REF!</v>
      </c>
      <c r="I320" s="26" t="e">
        <f>VLOOKUP(H320,#REF!,2,FALSE)</f>
        <v>#REF!</v>
      </c>
      <c r="J320" s="11" t="e">
        <f>IF((VLOOKUP(B320,#REF!,68,FALSE)="55"),"一般競争入札","指名競争入札")</f>
        <v>#REF!</v>
      </c>
      <c r="K320" s="27" t="e">
        <f>IF(OR((VLOOKUP(B320,#REF!,66,FALSE)="1"),(VLOOKUP(B320,#REF!,8,FALSE)="1")),"非公開",(VLOOKUP(B320,#REF!,30,"FALSE")))</f>
        <v>#REF!</v>
      </c>
      <c r="L320" s="27" t="e">
        <f>VLOOKUP(B320,#REF!,29,FALSE)</f>
        <v>#REF!</v>
      </c>
      <c r="M320" s="28" t="e">
        <f>IF(OR((VLOOKUP(B320,#REF!,66,FALSE)="1"),(VLOOKUP(B320,#REF!,8,FALSE)="1")),"非公開",(ROUNDDOWN(L320/K320,3)))</f>
        <v>#REF!</v>
      </c>
      <c r="N320" s="13"/>
      <c r="O320" s="13"/>
      <c r="P320" s="13"/>
      <c r="Q320" s="14" t="s">
        <v>7</v>
      </c>
    </row>
    <row r="321" spans="1:17" ht="60" customHeight="1" x14ac:dyDescent="0.15">
      <c r="A321" s="22" t="e">
        <f>VLOOKUP(B321,#REF!,75,FALSE)</f>
        <v>#REF!</v>
      </c>
      <c r="B321" s="21"/>
      <c r="C321" s="23" t="e">
        <f>VLOOKUP(B321,#REF!,76,FALSE)</f>
        <v>#REF!</v>
      </c>
      <c r="D321" s="23" t="e">
        <f t="shared" si="4"/>
        <v>#REF!</v>
      </c>
      <c r="E321" s="24" t="e">
        <f>VLOOKUP(B321,#REF!,9,FALSE)&amp;CHAR(10)&amp;(DBCS(VLOOKUP(B321,#REF!,11,FALSE))&amp;(DBCS(VLOOKUP(B321,#REF!,10,FALSE))))</f>
        <v>#REF!</v>
      </c>
      <c r="F321" s="24" t="e">
        <f>IF(VLOOKUP(B321,#REF!,63,FALSE)="01","航空自衛隊第２補給処調達部長　村岡　良雄","航空自衛隊第２補給処調達部長代理調達管理課長　奥山　英樹")</f>
        <v>#REF!</v>
      </c>
      <c r="G321" s="25" t="e">
        <f>DATEVALUE(VLOOKUP(B321,#REF!,21,FALSE))</f>
        <v>#REF!</v>
      </c>
      <c r="H321" s="24" t="e">
        <f>VLOOKUP(B321,#REF!,18,FALSE)&amp;CHAR(10)&amp;(VLOOKUP(B321,#REF!,19,FALSE))</f>
        <v>#REF!</v>
      </c>
      <c r="I321" s="26" t="e">
        <f>VLOOKUP(H321,#REF!,2,FALSE)</f>
        <v>#REF!</v>
      </c>
      <c r="J321" s="11" t="e">
        <f>IF((VLOOKUP(B321,#REF!,68,FALSE)="55"),"一般競争入札","指名競争入札")</f>
        <v>#REF!</v>
      </c>
      <c r="K321" s="27" t="e">
        <f>IF(OR((VLOOKUP(B321,#REF!,66,FALSE)="1"),(VLOOKUP(B321,#REF!,8,FALSE)="1")),"非公開",(VLOOKUP(B321,#REF!,30,"FALSE")))</f>
        <v>#REF!</v>
      </c>
      <c r="L321" s="27" t="e">
        <f>VLOOKUP(B321,#REF!,29,FALSE)</f>
        <v>#REF!</v>
      </c>
      <c r="M321" s="28" t="e">
        <f>IF(OR((VLOOKUP(B321,#REF!,66,FALSE)="1"),(VLOOKUP(B321,#REF!,8,FALSE)="1")),"非公開",(ROUNDDOWN(L321/K321,3)))</f>
        <v>#REF!</v>
      </c>
      <c r="N321" s="13"/>
      <c r="O321" s="13"/>
      <c r="P321" s="13"/>
      <c r="Q321" s="14" t="s">
        <v>7</v>
      </c>
    </row>
    <row r="322" spans="1:17" ht="60" customHeight="1" x14ac:dyDescent="0.15">
      <c r="A322" s="22" t="e">
        <f>VLOOKUP(B322,#REF!,75,FALSE)</f>
        <v>#REF!</v>
      </c>
      <c r="B322" s="21"/>
      <c r="C322" s="23" t="e">
        <f>VLOOKUP(B322,#REF!,76,FALSE)</f>
        <v>#REF!</v>
      </c>
      <c r="D322" s="23" t="e">
        <f t="shared" si="4"/>
        <v>#REF!</v>
      </c>
      <c r="E322" s="24" t="e">
        <f>VLOOKUP(B322,#REF!,9,FALSE)&amp;CHAR(10)&amp;(DBCS(VLOOKUP(B322,#REF!,11,FALSE))&amp;(DBCS(VLOOKUP(B322,#REF!,10,FALSE))))</f>
        <v>#REF!</v>
      </c>
      <c r="F322" s="24" t="e">
        <f>IF(VLOOKUP(B322,#REF!,63,FALSE)="01","航空自衛隊第２補給処調達部長　村岡　良雄","航空自衛隊第２補給処調達部長代理調達管理課長　奥山　英樹")</f>
        <v>#REF!</v>
      </c>
      <c r="G322" s="25" t="e">
        <f>DATEVALUE(VLOOKUP(B322,#REF!,21,FALSE))</f>
        <v>#REF!</v>
      </c>
      <c r="H322" s="24" t="e">
        <f>VLOOKUP(B322,#REF!,18,FALSE)&amp;CHAR(10)&amp;(VLOOKUP(B322,#REF!,19,FALSE))</f>
        <v>#REF!</v>
      </c>
      <c r="I322" s="26" t="e">
        <f>VLOOKUP(H322,#REF!,2,FALSE)</f>
        <v>#REF!</v>
      </c>
      <c r="J322" s="11" t="e">
        <f>IF((VLOOKUP(B322,#REF!,68,FALSE)="55"),"一般競争入札","指名競争入札")</f>
        <v>#REF!</v>
      </c>
      <c r="K322" s="27" t="e">
        <f>IF(OR((VLOOKUP(B322,#REF!,66,FALSE)="1"),(VLOOKUP(B322,#REF!,8,FALSE)="1")),"非公開",(VLOOKUP(B322,#REF!,30,"FALSE")))</f>
        <v>#REF!</v>
      </c>
      <c r="L322" s="27" t="e">
        <f>VLOOKUP(B322,#REF!,29,FALSE)</f>
        <v>#REF!</v>
      </c>
      <c r="M322" s="28" t="e">
        <f>IF(OR((VLOOKUP(B322,#REF!,66,FALSE)="1"),(VLOOKUP(B322,#REF!,8,FALSE)="1")),"非公開",(ROUNDDOWN(L322/K322,3)))</f>
        <v>#REF!</v>
      </c>
      <c r="N322" s="13"/>
      <c r="O322" s="13"/>
      <c r="P322" s="13"/>
      <c r="Q322" s="14" t="s">
        <v>7</v>
      </c>
    </row>
    <row r="323" spans="1:17" ht="60" customHeight="1" x14ac:dyDescent="0.15">
      <c r="A323" s="22" t="e">
        <f>VLOOKUP(B323,#REF!,75,FALSE)</f>
        <v>#REF!</v>
      </c>
      <c r="B323" s="21"/>
      <c r="C323" s="23" t="e">
        <f>VLOOKUP(B323,#REF!,76,FALSE)</f>
        <v>#REF!</v>
      </c>
      <c r="D323" s="23" t="e">
        <f t="shared" ref="D323:D386" si="5">IF(C323="KE","市場価格方式","")</f>
        <v>#REF!</v>
      </c>
      <c r="E323" s="24" t="e">
        <f>VLOOKUP(B323,#REF!,9,FALSE)&amp;CHAR(10)&amp;(DBCS(VLOOKUP(B323,#REF!,11,FALSE))&amp;(DBCS(VLOOKUP(B323,#REF!,10,FALSE))))</f>
        <v>#REF!</v>
      </c>
      <c r="F323" s="24" t="e">
        <f>IF(VLOOKUP(B323,#REF!,63,FALSE)="01","航空自衛隊第２補給処調達部長　村岡　良雄","航空自衛隊第２補給処調達部長代理調達管理課長　奥山　英樹")</f>
        <v>#REF!</v>
      </c>
      <c r="G323" s="25" t="e">
        <f>DATEVALUE(VLOOKUP(B323,#REF!,21,FALSE))</f>
        <v>#REF!</v>
      </c>
      <c r="H323" s="24" t="e">
        <f>VLOOKUP(B323,#REF!,18,FALSE)&amp;CHAR(10)&amp;(VLOOKUP(B323,#REF!,19,FALSE))</f>
        <v>#REF!</v>
      </c>
      <c r="I323" s="26" t="e">
        <f>VLOOKUP(H323,#REF!,2,FALSE)</f>
        <v>#REF!</v>
      </c>
      <c r="J323" s="11" t="e">
        <f>IF((VLOOKUP(B323,#REF!,68,FALSE)="55"),"一般競争入札","指名競争入札")</f>
        <v>#REF!</v>
      </c>
      <c r="K323" s="27" t="e">
        <f>IF(OR((VLOOKUP(B323,#REF!,66,FALSE)="1"),(VLOOKUP(B323,#REF!,8,FALSE)="1")),"非公開",(VLOOKUP(B323,#REF!,30,"FALSE")))</f>
        <v>#REF!</v>
      </c>
      <c r="L323" s="27" t="e">
        <f>VLOOKUP(B323,#REF!,29,FALSE)</f>
        <v>#REF!</v>
      </c>
      <c r="M323" s="28" t="e">
        <f>IF(OR((VLOOKUP(B323,#REF!,66,FALSE)="1"),(VLOOKUP(B323,#REF!,8,FALSE)="1")),"非公開",(ROUNDDOWN(L323/K323,3)))</f>
        <v>#REF!</v>
      </c>
      <c r="N323" s="13"/>
      <c r="O323" s="13"/>
      <c r="P323" s="13"/>
      <c r="Q323" s="14" t="s">
        <v>7</v>
      </c>
    </row>
    <row r="324" spans="1:17" ht="60" customHeight="1" x14ac:dyDescent="0.15">
      <c r="A324" s="22" t="e">
        <f>VLOOKUP(B324,#REF!,75,FALSE)</f>
        <v>#REF!</v>
      </c>
      <c r="B324" s="21"/>
      <c r="C324" s="23" t="e">
        <f>VLOOKUP(B324,#REF!,76,FALSE)</f>
        <v>#REF!</v>
      </c>
      <c r="D324" s="23" t="e">
        <f t="shared" si="5"/>
        <v>#REF!</v>
      </c>
      <c r="E324" s="24" t="e">
        <f>VLOOKUP(B324,#REF!,9,FALSE)&amp;CHAR(10)&amp;(DBCS(VLOOKUP(B324,#REF!,11,FALSE))&amp;(DBCS(VLOOKUP(B324,#REF!,10,FALSE))))</f>
        <v>#REF!</v>
      </c>
      <c r="F324" s="24" t="e">
        <f>IF(VLOOKUP(B324,#REF!,63,FALSE)="01","航空自衛隊第２補給処調達部長　村岡　良雄","航空自衛隊第２補給処調達部長代理調達管理課長　奥山　英樹")</f>
        <v>#REF!</v>
      </c>
      <c r="G324" s="25" t="e">
        <f>DATEVALUE(VLOOKUP(B324,#REF!,21,FALSE))</f>
        <v>#REF!</v>
      </c>
      <c r="H324" s="24" t="e">
        <f>VLOOKUP(B324,#REF!,18,FALSE)&amp;CHAR(10)&amp;(VLOOKUP(B324,#REF!,19,FALSE))</f>
        <v>#REF!</v>
      </c>
      <c r="I324" s="26" t="e">
        <f>VLOOKUP(H324,#REF!,2,FALSE)</f>
        <v>#REF!</v>
      </c>
      <c r="J324" s="11" t="e">
        <f>IF((VLOOKUP(B324,#REF!,68,FALSE)="55"),"一般競争入札","指名競争入札")</f>
        <v>#REF!</v>
      </c>
      <c r="K324" s="27" t="e">
        <f>IF(OR((VLOOKUP(B324,#REF!,66,FALSE)="1"),(VLOOKUP(B324,#REF!,8,FALSE)="1")),"非公開",(VLOOKUP(B324,#REF!,30,"FALSE")))</f>
        <v>#REF!</v>
      </c>
      <c r="L324" s="27" t="e">
        <f>VLOOKUP(B324,#REF!,29,FALSE)</f>
        <v>#REF!</v>
      </c>
      <c r="M324" s="28" t="e">
        <f>IF(OR((VLOOKUP(B324,#REF!,66,FALSE)="1"),(VLOOKUP(B324,#REF!,8,FALSE)="1")),"非公開",(ROUNDDOWN(L324/K324,3)))</f>
        <v>#REF!</v>
      </c>
      <c r="N324" s="13"/>
      <c r="O324" s="13"/>
      <c r="P324" s="13"/>
      <c r="Q324" s="14" t="s">
        <v>7</v>
      </c>
    </row>
    <row r="325" spans="1:17" ht="60" customHeight="1" x14ac:dyDescent="0.15">
      <c r="A325" s="22" t="e">
        <f>VLOOKUP(B325,#REF!,75,FALSE)</f>
        <v>#REF!</v>
      </c>
      <c r="B325" s="21"/>
      <c r="C325" s="23" t="e">
        <f>VLOOKUP(B325,#REF!,76,FALSE)</f>
        <v>#REF!</v>
      </c>
      <c r="D325" s="23" t="e">
        <f t="shared" si="5"/>
        <v>#REF!</v>
      </c>
      <c r="E325" s="24" t="e">
        <f>VLOOKUP(B325,#REF!,9,FALSE)&amp;CHAR(10)&amp;(DBCS(VLOOKUP(B325,#REF!,11,FALSE))&amp;(DBCS(VLOOKUP(B325,#REF!,10,FALSE))))</f>
        <v>#REF!</v>
      </c>
      <c r="F325" s="24" t="e">
        <f>IF(VLOOKUP(B325,#REF!,63,FALSE)="01","航空自衛隊第２補給処調達部長　村岡　良雄","航空自衛隊第２補給処調達部長代理調達管理課長　奥山　英樹")</f>
        <v>#REF!</v>
      </c>
      <c r="G325" s="25" t="e">
        <f>DATEVALUE(VLOOKUP(B325,#REF!,21,FALSE))</f>
        <v>#REF!</v>
      </c>
      <c r="H325" s="24" t="e">
        <f>VLOOKUP(B325,#REF!,18,FALSE)&amp;CHAR(10)&amp;(VLOOKUP(B325,#REF!,19,FALSE))</f>
        <v>#REF!</v>
      </c>
      <c r="I325" s="26" t="e">
        <f>VLOOKUP(H325,#REF!,2,FALSE)</f>
        <v>#REF!</v>
      </c>
      <c r="J325" s="11" t="e">
        <f>IF((VLOOKUP(B325,#REF!,68,FALSE)="55"),"一般競争入札","指名競争入札")</f>
        <v>#REF!</v>
      </c>
      <c r="K325" s="27" t="e">
        <f>IF(OR((VLOOKUP(B325,#REF!,66,FALSE)="1"),(VLOOKUP(B325,#REF!,8,FALSE)="1")),"非公開",(VLOOKUP(B325,#REF!,30,"FALSE")))</f>
        <v>#REF!</v>
      </c>
      <c r="L325" s="27" t="e">
        <f>VLOOKUP(B325,#REF!,29,FALSE)</f>
        <v>#REF!</v>
      </c>
      <c r="M325" s="28" t="e">
        <f>IF(OR((VLOOKUP(B325,#REF!,66,FALSE)="1"),(VLOOKUP(B325,#REF!,8,FALSE)="1")),"非公開",(ROUNDDOWN(L325/K325,3)))</f>
        <v>#REF!</v>
      </c>
      <c r="N325" s="13"/>
      <c r="O325" s="13"/>
      <c r="P325" s="13"/>
      <c r="Q325" s="14" t="s">
        <v>7</v>
      </c>
    </row>
    <row r="326" spans="1:17" ht="60" customHeight="1" x14ac:dyDescent="0.15">
      <c r="A326" s="22" t="e">
        <f>VLOOKUP(B326,#REF!,75,FALSE)</f>
        <v>#REF!</v>
      </c>
      <c r="B326" s="21"/>
      <c r="C326" s="23" t="e">
        <f>VLOOKUP(B326,#REF!,76,FALSE)</f>
        <v>#REF!</v>
      </c>
      <c r="D326" s="23" t="e">
        <f t="shared" si="5"/>
        <v>#REF!</v>
      </c>
      <c r="E326" s="24" t="e">
        <f>VLOOKUP(B326,#REF!,9,FALSE)&amp;CHAR(10)&amp;(DBCS(VLOOKUP(B326,#REF!,11,FALSE))&amp;(DBCS(VLOOKUP(B326,#REF!,10,FALSE))))</f>
        <v>#REF!</v>
      </c>
      <c r="F326" s="24" t="e">
        <f>IF(VLOOKUP(B326,#REF!,63,FALSE)="01","航空自衛隊第２補給処調達部長　村岡　良雄","航空自衛隊第２補給処調達部長代理調達管理課長　奥山　英樹")</f>
        <v>#REF!</v>
      </c>
      <c r="G326" s="25" t="e">
        <f>DATEVALUE(VLOOKUP(B326,#REF!,21,FALSE))</f>
        <v>#REF!</v>
      </c>
      <c r="H326" s="24" t="e">
        <f>VLOOKUP(B326,#REF!,18,FALSE)&amp;CHAR(10)&amp;(VLOOKUP(B326,#REF!,19,FALSE))</f>
        <v>#REF!</v>
      </c>
      <c r="I326" s="26" t="e">
        <f>VLOOKUP(H326,#REF!,2,FALSE)</f>
        <v>#REF!</v>
      </c>
      <c r="J326" s="11" t="e">
        <f>IF((VLOOKUP(B326,#REF!,68,FALSE)="55"),"一般競争入札","指名競争入札")</f>
        <v>#REF!</v>
      </c>
      <c r="K326" s="27" t="e">
        <f>IF(OR((VLOOKUP(B326,#REF!,66,FALSE)="1"),(VLOOKUP(B326,#REF!,8,FALSE)="1")),"非公開",(VLOOKUP(B326,#REF!,30,"FALSE")))</f>
        <v>#REF!</v>
      </c>
      <c r="L326" s="27" t="e">
        <f>VLOOKUP(B326,#REF!,29,FALSE)</f>
        <v>#REF!</v>
      </c>
      <c r="M326" s="28" t="e">
        <f>IF(OR((VLOOKUP(B326,#REF!,66,FALSE)="1"),(VLOOKUP(B326,#REF!,8,FALSE)="1")),"非公開",(ROUNDDOWN(L326/K326,3)))</f>
        <v>#REF!</v>
      </c>
      <c r="N326" s="13"/>
      <c r="O326" s="13"/>
      <c r="P326" s="13"/>
      <c r="Q326" s="14" t="s">
        <v>7</v>
      </c>
    </row>
    <row r="327" spans="1:17" ht="60" customHeight="1" x14ac:dyDescent="0.15">
      <c r="A327" s="22" t="e">
        <f>VLOOKUP(B327,#REF!,75,FALSE)</f>
        <v>#REF!</v>
      </c>
      <c r="B327" s="21"/>
      <c r="C327" s="23" t="e">
        <f>VLOOKUP(B327,#REF!,76,FALSE)</f>
        <v>#REF!</v>
      </c>
      <c r="D327" s="23" t="e">
        <f t="shared" si="5"/>
        <v>#REF!</v>
      </c>
      <c r="E327" s="24" t="e">
        <f>VLOOKUP(B327,#REF!,9,FALSE)&amp;CHAR(10)&amp;(DBCS(VLOOKUP(B327,#REF!,11,FALSE))&amp;(DBCS(VLOOKUP(B327,#REF!,10,FALSE))))</f>
        <v>#REF!</v>
      </c>
      <c r="F327" s="24" t="e">
        <f>IF(VLOOKUP(B327,#REF!,63,FALSE)="01","航空自衛隊第２補給処調達部長　村岡　良雄","航空自衛隊第２補給処調達部長代理調達管理課長　奥山　英樹")</f>
        <v>#REF!</v>
      </c>
      <c r="G327" s="25" t="e">
        <f>DATEVALUE(VLOOKUP(B327,#REF!,21,FALSE))</f>
        <v>#REF!</v>
      </c>
      <c r="H327" s="24" t="e">
        <f>VLOOKUP(B327,#REF!,18,FALSE)&amp;CHAR(10)&amp;(VLOOKUP(B327,#REF!,19,FALSE))</f>
        <v>#REF!</v>
      </c>
      <c r="I327" s="26" t="e">
        <f>VLOOKUP(H327,#REF!,2,FALSE)</f>
        <v>#REF!</v>
      </c>
      <c r="J327" s="11" t="e">
        <f>IF((VLOOKUP(B327,#REF!,68,FALSE)="55"),"一般競争入札","指名競争入札")</f>
        <v>#REF!</v>
      </c>
      <c r="K327" s="27" t="e">
        <f>IF(OR((VLOOKUP(B327,#REF!,66,FALSE)="1"),(VLOOKUP(B327,#REF!,8,FALSE)="1")),"非公開",(VLOOKUP(B327,#REF!,30,"FALSE")))</f>
        <v>#REF!</v>
      </c>
      <c r="L327" s="27" t="e">
        <f>VLOOKUP(B327,#REF!,29,FALSE)</f>
        <v>#REF!</v>
      </c>
      <c r="M327" s="28" t="e">
        <f>IF(OR((VLOOKUP(B327,#REF!,66,FALSE)="1"),(VLOOKUP(B327,#REF!,8,FALSE)="1")),"非公開",(ROUNDDOWN(L327/K327,3)))</f>
        <v>#REF!</v>
      </c>
      <c r="N327" s="13"/>
      <c r="O327" s="13"/>
      <c r="P327" s="13"/>
      <c r="Q327" s="14" t="s">
        <v>7</v>
      </c>
    </row>
    <row r="328" spans="1:17" ht="60" customHeight="1" x14ac:dyDescent="0.15">
      <c r="A328" s="22" t="e">
        <f>VLOOKUP(B328,#REF!,75,FALSE)</f>
        <v>#REF!</v>
      </c>
      <c r="B328" s="21"/>
      <c r="C328" s="23" t="e">
        <f>VLOOKUP(B328,#REF!,76,FALSE)</f>
        <v>#REF!</v>
      </c>
      <c r="D328" s="23" t="e">
        <f t="shared" si="5"/>
        <v>#REF!</v>
      </c>
      <c r="E328" s="24" t="e">
        <f>VLOOKUP(B328,#REF!,9,FALSE)&amp;CHAR(10)&amp;(DBCS(VLOOKUP(B328,#REF!,11,FALSE))&amp;(DBCS(VLOOKUP(B328,#REF!,10,FALSE))))</f>
        <v>#REF!</v>
      </c>
      <c r="F328" s="24" t="e">
        <f>IF(VLOOKUP(B328,#REF!,63,FALSE)="01","航空自衛隊第２補給処調達部長　村岡　良雄","航空自衛隊第２補給処調達部長代理調達管理課長　奥山　英樹")</f>
        <v>#REF!</v>
      </c>
      <c r="G328" s="25" t="e">
        <f>DATEVALUE(VLOOKUP(B328,#REF!,21,FALSE))</f>
        <v>#REF!</v>
      </c>
      <c r="H328" s="24" t="e">
        <f>VLOOKUP(B328,#REF!,18,FALSE)&amp;CHAR(10)&amp;(VLOOKUP(B328,#REF!,19,FALSE))</f>
        <v>#REF!</v>
      </c>
      <c r="I328" s="26" t="e">
        <f>VLOOKUP(H328,#REF!,2,FALSE)</f>
        <v>#REF!</v>
      </c>
      <c r="J328" s="11" t="e">
        <f>IF((VLOOKUP(B328,#REF!,68,FALSE)="55"),"一般競争入札","指名競争入札")</f>
        <v>#REF!</v>
      </c>
      <c r="K328" s="27" t="e">
        <f>IF(OR((VLOOKUP(B328,#REF!,66,FALSE)="1"),(VLOOKUP(B328,#REF!,8,FALSE)="1")),"非公開",(VLOOKUP(B328,#REF!,30,"FALSE")))</f>
        <v>#REF!</v>
      </c>
      <c r="L328" s="27" t="e">
        <f>VLOOKUP(B328,#REF!,29,FALSE)</f>
        <v>#REF!</v>
      </c>
      <c r="M328" s="28" t="e">
        <f>IF(OR((VLOOKUP(B328,#REF!,66,FALSE)="1"),(VLOOKUP(B328,#REF!,8,FALSE)="1")),"非公開",(ROUNDDOWN(L328/K328,3)))</f>
        <v>#REF!</v>
      </c>
      <c r="N328" s="13"/>
      <c r="O328" s="13"/>
      <c r="P328" s="13"/>
      <c r="Q328" s="14" t="s">
        <v>7</v>
      </c>
    </row>
    <row r="329" spans="1:17" ht="60" customHeight="1" x14ac:dyDescent="0.15">
      <c r="A329" s="22" t="e">
        <f>VLOOKUP(B329,#REF!,75,FALSE)</f>
        <v>#REF!</v>
      </c>
      <c r="B329" s="21"/>
      <c r="C329" s="23" t="e">
        <f>VLOOKUP(B329,#REF!,76,FALSE)</f>
        <v>#REF!</v>
      </c>
      <c r="D329" s="23" t="e">
        <f t="shared" si="5"/>
        <v>#REF!</v>
      </c>
      <c r="E329" s="24" t="e">
        <f>VLOOKUP(B329,#REF!,9,FALSE)&amp;CHAR(10)&amp;(DBCS(VLOOKUP(B329,#REF!,11,FALSE))&amp;(DBCS(VLOOKUP(B329,#REF!,10,FALSE))))</f>
        <v>#REF!</v>
      </c>
      <c r="F329" s="24" t="e">
        <f>IF(VLOOKUP(B329,#REF!,63,FALSE)="01","航空自衛隊第２補給処調達部長　村岡　良雄","航空自衛隊第２補給処調達部長代理調達管理課長　奥山　英樹")</f>
        <v>#REF!</v>
      </c>
      <c r="G329" s="25" t="e">
        <f>DATEVALUE(VLOOKUP(B329,#REF!,21,FALSE))</f>
        <v>#REF!</v>
      </c>
      <c r="H329" s="24" t="e">
        <f>VLOOKUP(B329,#REF!,18,FALSE)&amp;CHAR(10)&amp;(VLOOKUP(B329,#REF!,19,FALSE))</f>
        <v>#REF!</v>
      </c>
      <c r="I329" s="26" t="e">
        <f>VLOOKUP(H329,#REF!,2,FALSE)</f>
        <v>#REF!</v>
      </c>
      <c r="J329" s="11" t="e">
        <f>IF((VLOOKUP(B329,#REF!,68,FALSE)="55"),"一般競争入札","指名競争入札")</f>
        <v>#REF!</v>
      </c>
      <c r="K329" s="27" t="e">
        <f>IF(OR((VLOOKUP(B329,#REF!,66,FALSE)="1"),(VLOOKUP(B329,#REF!,8,FALSE)="1")),"非公開",(VLOOKUP(B329,#REF!,30,"FALSE")))</f>
        <v>#REF!</v>
      </c>
      <c r="L329" s="27" t="e">
        <f>VLOOKUP(B329,#REF!,29,FALSE)</f>
        <v>#REF!</v>
      </c>
      <c r="M329" s="28" t="e">
        <f>IF(OR((VLOOKUP(B329,#REF!,66,FALSE)="1"),(VLOOKUP(B329,#REF!,8,FALSE)="1")),"非公開",(ROUNDDOWN(L329/K329,3)))</f>
        <v>#REF!</v>
      </c>
      <c r="N329" s="13"/>
      <c r="O329" s="13"/>
      <c r="P329" s="13"/>
      <c r="Q329" s="14" t="s">
        <v>7</v>
      </c>
    </row>
    <row r="330" spans="1:17" ht="60" customHeight="1" x14ac:dyDescent="0.15">
      <c r="A330" s="22" t="e">
        <f>VLOOKUP(B330,#REF!,75,FALSE)</f>
        <v>#REF!</v>
      </c>
      <c r="B330" s="21"/>
      <c r="C330" s="23" t="e">
        <f>VLOOKUP(B330,#REF!,76,FALSE)</f>
        <v>#REF!</v>
      </c>
      <c r="D330" s="23" t="e">
        <f t="shared" si="5"/>
        <v>#REF!</v>
      </c>
      <c r="E330" s="24" t="e">
        <f>VLOOKUP(B330,#REF!,9,FALSE)&amp;CHAR(10)&amp;(DBCS(VLOOKUP(B330,#REF!,11,FALSE))&amp;(DBCS(VLOOKUP(B330,#REF!,10,FALSE))))</f>
        <v>#REF!</v>
      </c>
      <c r="F330" s="24" t="e">
        <f>IF(VLOOKUP(B330,#REF!,63,FALSE)="01","航空自衛隊第２補給処調達部長　村岡　良雄","航空自衛隊第２補給処調達部長代理調達管理課長　奥山　英樹")</f>
        <v>#REF!</v>
      </c>
      <c r="G330" s="25" t="e">
        <f>DATEVALUE(VLOOKUP(B330,#REF!,21,FALSE))</f>
        <v>#REF!</v>
      </c>
      <c r="H330" s="24" t="e">
        <f>VLOOKUP(B330,#REF!,18,FALSE)&amp;CHAR(10)&amp;(VLOOKUP(B330,#REF!,19,FALSE))</f>
        <v>#REF!</v>
      </c>
      <c r="I330" s="26" t="e">
        <f>VLOOKUP(H330,#REF!,2,FALSE)</f>
        <v>#REF!</v>
      </c>
      <c r="J330" s="11" t="e">
        <f>IF((VLOOKUP(B330,#REF!,68,FALSE)="55"),"一般競争入札","指名競争入札")</f>
        <v>#REF!</v>
      </c>
      <c r="K330" s="27" t="e">
        <f>IF(OR((VLOOKUP(B330,#REF!,66,FALSE)="1"),(VLOOKUP(B330,#REF!,8,FALSE)="1")),"非公開",(VLOOKUP(B330,#REF!,30,"FALSE")))</f>
        <v>#REF!</v>
      </c>
      <c r="L330" s="27" t="e">
        <f>VLOOKUP(B330,#REF!,29,FALSE)</f>
        <v>#REF!</v>
      </c>
      <c r="M330" s="28" t="e">
        <f>IF(OR((VLOOKUP(B330,#REF!,66,FALSE)="1"),(VLOOKUP(B330,#REF!,8,FALSE)="1")),"非公開",(ROUNDDOWN(L330/K330,3)))</f>
        <v>#REF!</v>
      </c>
      <c r="N330" s="13"/>
      <c r="O330" s="13"/>
      <c r="P330" s="13"/>
      <c r="Q330" s="14" t="s">
        <v>7</v>
      </c>
    </row>
    <row r="331" spans="1:17" ht="60" customHeight="1" x14ac:dyDescent="0.15">
      <c r="A331" s="22" t="e">
        <f>VLOOKUP(B331,#REF!,75,FALSE)</f>
        <v>#REF!</v>
      </c>
      <c r="B331" s="21"/>
      <c r="C331" s="23" t="e">
        <f>VLOOKUP(B331,#REF!,76,FALSE)</f>
        <v>#REF!</v>
      </c>
      <c r="D331" s="23" t="e">
        <f t="shared" si="5"/>
        <v>#REF!</v>
      </c>
      <c r="E331" s="24" t="e">
        <f>VLOOKUP(B331,#REF!,9,FALSE)&amp;CHAR(10)&amp;(DBCS(VLOOKUP(B331,#REF!,11,FALSE))&amp;(DBCS(VLOOKUP(B331,#REF!,10,FALSE))))</f>
        <v>#REF!</v>
      </c>
      <c r="F331" s="24" t="e">
        <f>IF(VLOOKUP(B331,#REF!,63,FALSE)="01","航空自衛隊第２補給処調達部長　村岡　良雄","航空自衛隊第２補給処調達部長代理調達管理課長　奥山　英樹")</f>
        <v>#REF!</v>
      </c>
      <c r="G331" s="25" t="e">
        <f>DATEVALUE(VLOOKUP(B331,#REF!,21,FALSE))</f>
        <v>#REF!</v>
      </c>
      <c r="H331" s="24" t="e">
        <f>VLOOKUP(B331,#REF!,18,FALSE)&amp;CHAR(10)&amp;(VLOOKUP(B331,#REF!,19,FALSE))</f>
        <v>#REF!</v>
      </c>
      <c r="I331" s="26" t="e">
        <f>VLOOKUP(H331,#REF!,2,FALSE)</f>
        <v>#REF!</v>
      </c>
      <c r="J331" s="11" t="e">
        <f>IF((VLOOKUP(B331,#REF!,68,FALSE)="55"),"一般競争入札","指名競争入札")</f>
        <v>#REF!</v>
      </c>
      <c r="K331" s="27" t="e">
        <f>IF(OR((VLOOKUP(B331,#REF!,66,FALSE)="1"),(VLOOKUP(B331,#REF!,8,FALSE)="1")),"非公開",(VLOOKUP(B331,#REF!,30,"FALSE")))</f>
        <v>#REF!</v>
      </c>
      <c r="L331" s="27" t="e">
        <f>VLOOKUP(B331,#REF!,29,FALSE)</f>
        <v>#REF!</v>
      </c>
      <c r="M331" s="28" t="e">
        <f>IF(OR((VLOOKUP(B331,#REF!,66,FALSE)="1"),(VLOOKUP(B331,#REF!,8,FALSE)="1")),"非公開",(ROUNDDOWN(L331/K331,3)))</f>
        <v>#REF!</v>
      </c>
      <c r="N331" s="13"/>
      <c r="O331" s="13"/>
      <c r="P331" s="13"/>
      <c r="Q331" s="14" t="s">
        <v>7</v>
      </c>
    </row>
    <row r="332" spans="1:17" ht="60" customHeight="1" x14ac:dyDescent="0.15">
      <c r="A332" s="22" t="e">
        <f>VLOOKUP(B332,#REF!,75,FALSE)</f>
        <v>#REF!</v>
      </c>
      <c r="B332" s="21"/>
      <c r="C332" s="23" t="e">
        <f>VLOOKUP(B332,#REF!,76,FALSE)</f>
        <v>#REF!</v>
      </c>
      <c r="D332" s="23" t="e">
        <f t="shared" si="5"/>
        <v>#REF!</v>
      </c>
      <c r="E332" s="24" t="e">
        <f>VLOOKUP(B332,#REF!,9,FALSE)&amp;CHAR(10)&amp;(DBCS(VLOOKUP(B332,#REF!,11,FALSE))&amp;(DBCS(VLOOKUP(B332,#REF!,10,FALSE))))</f>
        <v>#REF!</v>
      </c>
      <c r="F332" s="24" t="e">
        <f>IF(VLOOKUP(B332,#REF!,63,FALSE)="01","航空自衛隊第２補給処調達部長　村岡　良雄","航空自衛隊第２補給処調達部長代理調達管理課長　奥山　英樹")</f>
        <v>#REF!</v>
      </c>
      <c r="G332" s="25" t="e">
        <f>DATEVALUE(VLOOKUP(B332,#REF!,21,FALSE))</f>
        <v>#REF!</v>
      </c>
      <c r="H332" s="24" t="e">
        <f>VLOOKUP(B332,#REF!,18,FALSE)&amp;CHAR(10)&amp;(VLOOKUP(B332,#REF!,19,FALSE))</f>
        <v>#REF!</v>
      </c>
      <c r="I332" s="26" t="e">
        <f>VLOOKUP(H332,#REF!,2,FALSE)</f>
        <v>#REF!</v>
      </c>
      <c r="J332" s="11" t="e">
        <f>IF((VLOOKUP(B332,#REF!,68,FALSE)="55"),"一般競争入札","指名競争入札")</f>
        <v>#REF!</v>
      </c>
      <c r="K332" s="27" t="e">
        <f>IF(OR((VLOOKUP(B332,#REF!,66,FALSE)="1"),(VLOOKUP(B332,#REF!,8,FALSE)="1")),"非公開",(VLOOKUP(B332,#REF!,30,"FALSE")))</f>
        <v>#REF!</v>
      </c>
      <c r="L332" s="27" t="e">
        <f>VLOOKUP(B332,#REF!,29,FALSE)</f>
        <v>#REF!</v>
      </c>
      <c r="M332" s="28" t="e">
        <f>IF(OR((VLOOKUP(B332,#REF!,66,FALSE)="1"),(VLOOKUP(B332,#REF!,8,FALSE)="1")),"非公開",(ROUNDDOWN(L332/K332,3)))</f>
        <v>#REF!</v>
      </c>
      <c r="N332" s="13"/>
      <c r="O332" s="13"/>
      <c r="P332" s="13"/>
      <c r="Q332" s="14" t="s">
        <v>7</v>
      </c>
    </row>
    <row r="333" spans="1:17" ht="60" customHeight="1" x14ac:dyDescent="0.15">
      <c r="A333" s="22" t="e">
        <f>VLOOKUP(B333,#REF!,75,FALSE)</f>
        <v>#REF!</v>
      </c>
      <c r="B333" s="21"/>
      <c r="C333" s="23" t="e">
        <f>VLOOKUP(B333,#REF!,76,FALSE)</f>
        <v>#REF!</v>
      </c>
      <c r="D333" s="23" t="e">
        <f t="shared" si="5"/>
        <v>#REF!</v>
      </c>
      <c r="E333" s="24" t="e">
        <f>VLOOKUP(B333,#REF!,9,FALSE)&amp;CHAR(10)&amp;(DBCS(VLOOKUP(B333,#REF!,11,FALSE))&amp;(DBCS(VLOOKUP(B333,#REF!,10,FALSE))))</f>
        <v>#REF!</v>
      </c>
      <c r="F333" s="24" t="e">
        <f>IF(VLOOKUP(B333,#REF!,63,FALSE)="01","航空自衛隊第２補給処調達部長　村岡　良雄","航空自衛隊第２補給処調達部長代理調達管理課長　奥山　英樹")</f>
        <v>#REF!</v>
      </c>
      <c r="G333" s="25" t="e">
        <f>DATEVALUE(VLOOKUP(B333,#REF!,21,FALSE))</f>
        <v>#REF!</v>
      </c>
      <c r="H333" s="24" t="e">
        <f>VLOOKUP(B333,#REF!,18,FALSE)&amp;CHAR(10)&amp;(VLOOKUP(B333,#REF!,19,FALSE))</f>
        <v>#REF!</v>
      </c>
      <c r="I333" s="26" t="e">
        <f>VLOOKUP(H333,#REF!,2,FALSE)</f>
        <v>#REF!</v>
      </c>
      <c r="J333" s="11" t="e">
        <f>IF((VLOOKUP(B333,#REF!,68,FALSE)="55"),"一般競争入札","指名競争入札")</f>
        <v>#REF!</v>
      </c>
      <c r="K333" s="27" t="e">
        <f>IF(OR((VLOOKUP(B333,#REF!,66,FALSE)="1"),(VLOOKUP(B333,#REF!,8,FALSE)="1")),"非公開",(VLOOKUP(B333,#REF!,30,"FALSE")))</f>
        <v>#REF!</v>
      </c>
      <c r="L333" s="27" t="e">
        <f>VLOOKUP(B333,#REF!,29,FALSE)</f>
        <v>#REF!</v>
      </c>
      <c r="M333" s="28" t="e">
        <f>IF(OR((VLOOKUP(B333,#REF!,66,FALSE)="1"),(VLOOKUP(B333,#REF!,8,FALSE)="1")),"非公開",(ROUNDDOWN(L333/K333,3)))</f>
        <v>#REF!</v>
      </c>
      <c r="N333" s="13"/>
      <c r="O333" s="13"/>
      <c r="P333" s="13"/>
      <c r="Q333" s="14" t="s">
        <v>7</v>
      </c>
    </row>
    <row r="334" spans="1:17" ht="60" customHeight="1" x14ac:dyDescent="0.15">
      <c r="A334" s="22" t="e">
        <f>VLOOKUP(B334,#REF!,75,FALSE)</f>
        <v>#REF!</v>
      </c>
      <c r="B334" s="21"/>
      <c r="C334" s="23" t="e">
        <f>VLOOKUP(B334,#REF!,76,FALSE)</f>
        <v>#REF!</v>
      </c>
      <c r="D334" s="23" t="e">
        <f t="shared" si="5"/>
        <v>#REF!</v>
      </c>
      <c r="E334" s="24" t="e">
        <f>VLOOKUP(B334,#REF!,9,FALSE)&amp;CHAR(10)&amp;(DBCS(VLOOKUP(B334,#REF!,11,FALSE))&amp;(DBCS(VLOOKUP(B334,#REF!,10,FALSE))))</f>
        <v>#REF!</v>
      </c>
      <c r="F334" s="24" t="e">
        <f>IF(VLOOKUP(B334,#REF!,63,FALSE)="01","航空自衛隊第２補給処調達部長　村岡　良雄","航空自衛隊第２補給処調達部長代理調達管理課長　奥山　英樹")</f>
        <v>#REF!</v>
      </c>
      <c r="G334" s="25" t="e">
        <f>DATEVALUE(VLOOKUP(B334,#REF!,21,FALSE))</f>
        <v>#REF!</v>
      </c>
      <c r="H334" s="24" t="e">
        <f>VLOOKUP(B334,#REF!,18,FALSE)&amp;CHAR(10)&amp;(VLOOKUP(B334,#REF!,19,FALSE))</f>
        <v>#REF!</v>
      </c>
      <c r="I334" s="26" t="e">
        <f>VLOOKUP(H334,#REF!,2,FALSE)</f>
        <v>#REF!</v>
      </c>
      <c r="J334" s="11" t="e">
        <f>IF((VLOOKUP(B334,#REF!,68,FALSE)="55"),"一般競争入札","指名競争入札")</f>
        <v>#REF!</v>
      </c>
      <c r="K334" s="27" t="e">
        <f>IF(OR((VLOOKUP(B334,#REF!,66,FALSE)="1"),(VLOOKUP(B334,#REF!,8,FALSE)="1")),"非公開",(VLOOKUP(B334,#REF!,30,"FALSE")))</f>
        <v>#REF!</v>
      </c>
      <c r="L334" s="27" t="e">
        <f>VLOOKUP(B334,#REF!,29,FALSE)</f>
        <v>#REF!</v>
      </c>
      <c r="M334" s="28" t="e">
        <f>IF(OR((VLOOKUP(B334,#REF!,66,FALSE)="1"),(VLOOKUP(B334,#REF!,8,FALSE)="1")),"非公開",(ROUNDDOWN(L334/K334,3)))</f>
        <v>#REF!</v>
      </c>
      <c r="N334" s="13"/>
      <c r="O334" s="13"/>
      <c r="P334" s="13"/>
      <c r="Q334" s="14" t="s">
        <v>7</v>
      </c>
    </row>
    <row r="335" spans="1:17" ht="60" customHeight="1" x14ac:dyDescent="0.15">
      <c r="A335" s="22" t="e">
        <f>VLOOKUP(B335,#REF!,75,FALSE)</f>
        <v>#REF!</v>
      </c>
      <c r="B335" s="21"/>
      <c r="C335" s="23" t="e">
        <f>VLOOKUP(B335,#REF!,76,FALSE)</f>
        <v>#REF!</v>
      </c>
      <c r="D335" s="23" t="e">
        <f t="shared" si="5"/>
        <v>#REF!</v>
      </c>
      <c r="E335" s="24" t="e">
        <f>VLOOKUP(B335,#REF!,9,FALSE)&amp;CHAR(10)&amp;(DBCS(VLOOKUP(B335,#REF!,11,FALSE))&amp;(DBCS(VLOOKUP(B335,#REF!,10,FALSE))))</f>
        <v>#REF!</v>
      </c>
      <c r="F335" s="24" t="e">
        <f>IF(VLOOKUP(B335,#REF!,63,FALSE)="01","航空自衛隊第２補給処調達部長　村岡　良雄","航空自衛隊第２補給処調達部長代理調達管理課長　奥山　英樹")</f>
        <v>#REF!</v>
      </c>
      <c r="G335" s="25" t="e">
        <f>DATEVALUE(VLOOKUP(B335,#REF!,21,FALSE))</f>
        <v>#REF!</v>
      </c>
      <c r="H335" s="24" t="e">
        <f>VLOOKUP(B335,#REF!,18,FALSE)&amp;CHAR(10)&amp;(VLOOKUP(B335,#REF!,19,FALSE))</f>
        <v>#REF!</v>
      </c>
      <c r="I335" s="26" t="e">
        <f>VLOOKUP(H335,#REF!,2,FALSE)</f>
        <v>#REF!</v>
      </c>
      <c r="J335" s="11" t="e">
        <f>IF((VLOOKUP(B335,#REF!,68,FALSE)="55"),"一般競争入札","指名競争入札")</f>
        <v>#REF!</v>
      </c>
      <c r="K335" s="27" t="e">
        <f>IF(OR((VLOOKUP(B335,#REF!,66,FALSE)="1"),(VLOOKUP(B335,#REF!,8,FALSE)="1")),"非公開",(VLOOKUP(B335,#REF!,30,"FALSE")))</f>
        <v>#REF!</v>
      </c>
      <c r="L335" s="27" t="e">
        <f>VLOOKUP(B335,#REF!,29,FALSE)</f>
        <v>#REF!</v>
      </c>
      <c r="M335" s="28" t="e">
        <f>IF(OR((VLOOKUP(B335,#REF!,66,FALSE)="1"),(VLOOKUP(B335,#REF!,8,FALSE)="1")),"非公開",(ROUNDDOWN(L335/K335,3)))</f>
        <v>#REF!</v>
      </c>
      <c r="N335" s="13"/>
      <c r="O335" s="13"/>
      <c r="P335" s="13"/>
      <c r="Q335" s="14" t="s">
        <v>7</v>
      </c>
    </row>
    <row r="336" spans="1:17" ht="60" customHeight="1" x14ac:dyDescent="0.15">
      <c r="A336" s="22" t="e">
        <f>VLOOKUP(B336,#REF!,75,FALSE)</f>
        <v>#REF!</v>
      </c>
      <c r="B336" s="21"/>
      <c r="C336" s="23" t="e">
        <f>VLOOKUP(B336,#REF!,76,FALSE)</f>
        <v>#REF!</v>
      </c>
      <c r="D336" s="23" t="e">
        <f t="shared" si="5"/>
        <v>#REF!</v>
      </c>
      <c r="E336" s="24" t="e">
        <f>VLOOKUP(B336,#REF!,9,FALSE)&amp;CHAR(10)&amp;(DBCS(VLOOKUP(B336,#REF!,11,FALSE))&amp;(DBCS(VLOOKUP(B336,#REF!,10,FALSE))))</f>
        <v>#REF!</v>
      </c>
      <c r="F336" s="24" t="e">
        <f>IF(VLOOKUP(B336,#REF!,63,FALSE)="01","航空自衛隊第２補給処調達部長　村岡　良雄","航空自衛隊第２補給処調達部長代理調達管理課長　奥山　英樹")</f>
        <v>#REF!</v>
      </c>
      <c r="G336" s="25" t="e">
        <f>DATEVALUE(VLOOKUP(B336,#REF!,21,FALSE))</f>
        <v>#REF!</v>
      </c>
      <c r="H336" s="24" t="e">
        <f>VLOOKUP(B336,#REF!,18,FALSE)&amp;CHAR(10)&amp;(VLOOKUP(B336,#REF!,19,FALSE))</f>
        <v>#REF!</v>
      </c>
      <c r="I336" s="26" t="e">
        <f>VLOOKUP(H336,#REF!,2,FALSE)</f>
        <v>#REF!</v>
      </c>
      <c r="J336" s="11" t="e">
        <f>IF((VLOOKUP(B336,#REF!,68,FALSE)="55"),"一般競争入札","指名競争入札")</f>
        <v>#REF!</v>
      </c>
      <c r="K336" s="27" t="e">
        <f>IF(OR((VLOOKUP(B336,#REF!,66,FALSE)="1"),(VLOOKUP(B336,#REF!,8,FALSE)="1")),"非公開",(VLOOKUP(B336,#REF!,30,"FALSE")))</f>
        <v>#REF!</v>
      </c>
      <c r="L336" s="27" t="e">
        <f>VLOOKUP(B336,#REF!,29,FALSE)</f>
        <v>#REF!</v>
      </c>
      <c r="M336" s="28" t="e">
        <f>IF(OR((VLOOKUP(B336,#REF!,66,FALSE)="1"),(VLOOKUP(B336,#REF!,8,FALSE)="1")),"非公開",(ROUNDDOWN(L336/K336,3)))</f>
        <v>#REF!</v>
      </c>
      <c r="N336" s="13"/>
      <c r="O336" s="13"/>
      <c r="P336" s="13"/>
      <c r="Q336" s="14" t="s">
        <v>7</v>
      </c>
    </row>
    <row r="337" spans="1:17" ht="60" customHeight="1" x14ac:dyDescent="0.15">
      <c r="A337" s="22" t="e">
        <f>VLOOKUP(B337,#REF!,75,FALSE)</f>
        <v>#REF!</v>
      </c>
      <c r="B337" s="21"/>
      <c r="C337" s="23" t="e">
        <f>VLOOKUP(B337,#REF!,76,FALSE)</f>
        <v>#REF!</v>
      </c>
      <c r="D337" s="23" t="e">
        <f t="shared" si="5"/>
        <v>#REF!</v>
      </c>
      <c r="E337" s="24" t="e">
        <f>VLOOKUP(B337,#REF!,9,FALSE)&amp;CHAR(10)&amp;(DBCS(VLOOKUP(B337,#REF!,11,FALSE))&amp;(DBCS(VLOOKUP(B337,#REF!,10,FALSE))))</f>
        <v>#REF!</v>
      </c>
      <c r="F337" s="24" t="e">
        <f>IF(VLOOKUP(B337,#REF!,63,FALSE)="01","航空自衛隊第２補給処調達部長　村岡　良雄","航空自衛隊第２補給処調達部長代理調達管理課長　奥山　英樹")</f>
        <v>#REF!</v>
      </c>
      <c r="G337" s="25" t="e">
        <f>DATEVALUE(VLOOKUP(B337,#REF!,21,FALSE))</f>
        <v>#REF!</v>
      </c>
      <c r="H337" s="24" t="e">
        <f>VLOOKUP(B337,#REF!,18,FALSE)&amp;CHAR(10)&amp;(VLOOKUP(B337,#REF!,19,FALSE))</f>
        <v>#REF!</v>
      </c>
      <c r="I337" s="26" t="e">
        <f>VLOOKUP(H337,#REF!,2,FALSE)</f>
        <v>#REF!</v>
      </c>
      <c r="J337" s="11" t="e">
        <f>IF((VLOOKUP(B337,#REF!,68,FALSE)="55"),"一般競争入札","指名競争入札")</f>
        <v>#REF!</v>
      </c>
      <c r="K337" s="27" t="e">
        <f>IF(OR((VLOOKUP(B337,#REF!,66,FALSE)="1"),(VLOOKUP(B337,#REF!,8,FALSE)="1")),"非公開",(VLOOKUP(B337,#REF!,30,"FALSE")))</f>
        <v>#REF!</v>
      </c>
      <c r="L337" s="27" t="e">
        <f>VLOOKUP(B337,#REF!,29,FALSE)</f>
        <v>#REF!</v>
      </c>
      <c r="M337" s="28" t="e">
        <f>IF(OR((VLOOKUP(B337,#REF!,66,FALSE)="1"),(VLOOKUP(B337,#REF!,8,FALSE)="1")),"非公開",(ROUNDDOWN(L337/K337,3)))</f>
        <v>#REF!</v>
      </c>
      <c r="N337" s="13"/>
      <c r="O337" s="13"/>
      <c r="P337" s="13"/>
      <c r="Q337" s="14" t="s">
        <v>7</v>
      </c>
    </row>
    <row r="338" spans="1:17" ht="60" customHeight="1" x14ac:dyDescent="0.15">
      <c r="A338" s="22" t="e">
        <f>VLOOKUP(B338,#REF!,75,FALSE)</f>
        <v>#REF!</v>
      </c>
      <c r="B338" s="21"/>
      <c r="C338" s="23" t="e">
        <f>VLOOKUP(B338,#REF!,76,FALSE)</f>
        <v>#REF!</v>
      </c>
      <c r="D338" s="23" t="e">
        <f t="shared" si="5"/>
        <v>#REF!</v>
      </c>
      <c r="E338" s="24" t="e">
        <f>VLOOKUP(B338,#REF!,9,FALSE)&amp;CHAR(10)&amp;(DBCS(VLOOKUP(B338,#REF!,11,FALSE))&amp;(DBCS(VLOOKUP(B338,#REF!,10,FALSE))))</f>
        <v>#REF!</v>
      </c>
      <c r="F338" s="24" t="e">
        <f>IF(VLOOKUP(B338,#REF!,63,FALSE)="01","航空自衛隊第２補給処調達部長　村岡　良雄","航空自衛隊第２補給処調達部長代理調達管理課長　奥山　英樹")</f>
        <v>#REF!</v>
      </c>
      <c r="G338" s="25" t="e">
        <f>DATEVALUE(VLOOKUP(B338,#REF!,21,FALSE))</f>
        <v>#REF!</v>
      </c>
      <c r="H338" s="24" t="e">
        <f>VLOOKUP(B338,#REF!,18,FALSE)&amp;CHAR(10)&amp;(VLOOKUP(B338,#REF!,19,FALSE))</f>
        <v>#REF!</v>
      </c>
      <c r="I338" s="26" t="e">
        <f>VLOOKUP(H338,#REF!,2,FALSE)</f>
        <v>#REF!</v>
      </c>
      <c r="J338" s="11" t="e">
        <f>IF((VLOOKUP(B338,#REF!,68,FALSE)="55"),"一般競争入札","指名競争入札")</f>
        <v>#REF!</v>
      </c>
      <c r="K338" s="27" t="e">
        <f>IF(OR((VLOOKUP(B338,#REF!,66,FALSE)="1"),(VLOOKUP(B338,#REF!,8,FALSE)="1")),"非公開",(VLOOKUP(B338,#REF!,30,"FALSE")))</f>
        <v>#REF!</v>
      </c>
      <c r="L338" s="27" t="e">
        <f>VLOOKUP(B338,#REF!,29,FALSE)</f>
        <v>#REF!</v>
      </c>
      <c r="M338" s="28" t="e">
        <f>IF(OR((VLOOKUP(B338,#REF!,66,FALSE)="1"),(VLOOKUP(B338,#REF!,8,FALSE)="1")),"非公開",(ROUNDDOWN(L338/K338,3)))</f>
        <v>#REF!</v>
      </c>
      <c r="N338" s="13"/>
      <c r="O338" s="13"/>
      <c r="P338" s="13"/>
      <c r="Q338" s="14" t="s">
        <v>7</v>
      </c>
    </row>
    <row r="339" spans="1:17" ht="60" customHeight="1" x14ac:dyDescent="0.15">
      <c r="A339" s="22" t="e">
        <f>VLOOKUP(B339,#REF!,75,FALSE)</f>
        <v>#REF!</v>
      </c>
      <c r="B339" s="21"/>
      <c r="C339" s="23" t="e">
        <f>VLOOKUP(B339,#REF!,76,FALSE)</f>
        <v>#REF!</v>
      </c>
      <c r="D339" s="23" t="e">
        <f t="shared" si="5"/>
        <v>#REF!</v>
      </c>
      <c r="E339" s="24" t="e">
        <f>VLOOKUP(B339,#REF!,9,FALSE)&amp;CHAR(10)&amp;(DBCS(VLOOKUP(B339,#REF!,11,FALSE))&amp;(DBCS(VLOOKUP(B339,#REF!,10,FALSE))))</f>
        <v>#REF!</v>
      </c>
      <c r="F339" s="24" t="e">
        <f>IF(VLOOKUP(B339,#REF!,63,FALSE)="01","航空自衛隊第２補給処調達部長　村岡　良雄","航空自衛隊第２補給処調達部長代理調達管理課長　奥山　英樹")</f>
        <v>#REF!</v>
      </c>
      <c r="G339" s="25" t="e">
        <f>DATEVALUE(VLOOKUP(B339,#REF!,21,FALSE))</f>
        <v>#REF!</v>
      </c>
      <c r="H339" s="24" t="e">
        <f>VLOOKUP(B339,#REF!,18,FALSE)&amp;CHAR(10)&amp;(VLOOKUP(B339,#REF!,19,FALSE))</f>
        <v>#REF!</v>
      </c>
      <c r="I339" s="26" t="e">
        <f>VLOOKUP(H339,#REF!,2,FALSE)</f>
        <v>#REF!</v>
      </c>
      <c r="J339" s="11" t="e">
        <f>IF((VLOOKUP(B339,#REF!,68,FALSE)="55"),"一般競争入札","指名競争入札")</f>
        <v>#REF!</v>
      </c>
      <c r="K339" s="27" t="e">
        <f>IF(OR((VLOOKUP(B339,#REF!,66,FALSE)="1"),(VLOOKUP(B339,#REF!,8,FALSE)="1")),"非公開",(VLOOKUP(B339,#REF!,30,"FALSE")))</f>
        <v>#REF!</v>
      </c>
      <c r="L339" s="27" t="e">
        <f>VLOOKUP(B339,#REF!,29,FALSE)</f>
        <v>#REF!</v>
      </c>
      <c r="M339" s="28" t="e">
        <f>IF(OR((VLOOKUP(B339,#REF!,66,FALSE)="1"),(VLOOKUP(B339,#REF!,8,FALSE)="1")),"非公開",(ROUNDDOWN(L339/K339,3)))</f>
        <v>#REF!</v>
      </c>
      <c r="N339" s="13"/>
      <c r="O339" s="13"/>
      <c r="P339" s="13"/>
      <c r="Q339" s="14" t="s">
        <v>7</v>
      </c>
    </row>
    <row r="340" spans="1:17" ht="60" customHeight="1" x14ac:dyDescent="0.15">
      <c r="A340" s="22" t="e">
        <f>VLOOKUP(B340,#REF!,75,FALSE)</f>
        <v>#REF!</v>
      </c>
      <c r="B340" s="21"/>
      <c r="C340" s="23" t="e">
        <f>VLOOKUP(B340,#REF!,76,FALSE)</f>
        <v>#REF!</v>
      </c>
      <c r="D340" s="23" t="e">
        <f t="shared" si="5"/>
        <v>#REF!</v>
      </c>
      <c r="E340" s="24" t="e">
        <f>VLOOKUP(B340,#REF!,9,FALSE)&amp;CHAR(10)&amp;(DBCS(VLOOKUP(B340,#REF!,11,FALSE))&amp;(DBCS(VLOOKUP(B340,#REF!,10,FALSE))))</f>
        <v>#REF!</v>
      </c>
      <c r="F340" s="24" t="e">
        <f>IF(VLOOKUP(B340,#REF!,63,FALSE)="01","航空自衛隊第２補給処調達部長　村岡　良雄","航空自衛隊第２補給処調達部長代理調達管理課長　奥山　英樹")</f>
        <v>#REF!</v>
      </c>
      <c r="G340" s="25" t="e">
        <f>DATEVALUE(VLOOKUP(B340,#REF!,21,FALSE))</f>
        <v>#REF!</v>
      </c>
      <c r="H340" s="24" t="e">
        <f>VLOOKUP(B340,#REF!,18,FALSE)&amp;CHAR(10)&amp;(VLOOKUP(B340,#REF!,19,FALSE))</f>
        <v>#REF!</v>
      </c>
      <c r="I340" s="26" t="e">
        <f>VLOOKUP(H340,#REF!,2,FALSE)</f>
        <v>#REF!</v>
      </c>
      <c r="J340" s="11" t="e">
        <f>IF((VLOOKUP(B340,#REF!,68,FALSE)="55"),"一般競争入札","指名競争入札")</f>
        <v>#REF!</v>
      </c>
      <c r="K340" s="27" t="e">
        <f>IF(OR((VLOOKUP(B340,#REF!,66,FALSE)="1"),(VLOOKUP(B340,#REF!,8,FALSE)="1")),"非公開",(VLOOKUP(B340,#REF!,30,"FALSE")))</f>
        <v>#REF!</v>
      </c>
      <c r="L340" s="27" t="e">
        <f>VLOOKUP(B340,#REF!,29,FALSE)</f>
        <v>#REF!</v>
      </c>
      <c r="M340" s="28" t="e">
        <f>IF(OR((VLOOKUP(B340,#REF!,66,FALSE)="1"),(VLOOKUP(B340,#REF!,8,FALSE)="1")),"非公開",(ROUNDDOWN(L340/K340,3)))</f>
        <v>#REF!</v>
      </c>
      <c r="N340" s="13"/>
      <c r="O340" s="13"/>
      <c r="P340" s="13"/>
      <c r="Q340" s="14" t="s">
        <v>7</v>
      </c>
    </row>
    <row r="341" spans="1:17" ht="60" customHeight="1" x14ac:dyDescent="0.15">
      <c r="A341" s="22" t="e">
        <f>VLOOKUP(B341,#REF!,75,FALSE)</f>
        <v>#REF!</v>
      </c>
      <c r="B341" s="21"/>
      <c r="C341" s="23" t="e">
        <f>VLOOKUP(B341,#REF!,76,FALSE)</f>
        <v>#REF!</v>
      </c>
      <c r="D341" s="23" t="e">
        <f t="shared" si="5"/>
        <v>#REF!</v>
      </c>
      <c r="E341" s="24" t="e">
        <f>VLOOKUP(B341,#REF!,9,FALSE)&amp;CHAR(10)&amp;(DBCS(VLOOKUP(B341,#REF!,11,FALSE))&amp;(DBCS(VLOOKUP(B341,#REF!,10,FALSE))))</f>
        <v>#REF!</v>
      </c>
      <c r="F341" s="24" t="e">
        <f>IF(VLOOKUP(B341,#REF!,63,FALSE)="01","航空自衛隊第２補給処調達部長　村岡　良雄","航空自衛隊第２補給処調達部長代理調達管理課長　奥山　英樹")</f>
        <v>#REF!</v>
      </c>
      <c r="G341" s="25" t="e">
        <f>DATEVALUE(VLOOKUP(B341,#REF!,21,FALSE))</f>
        <v>#REF!</v>
      </c>
      <c r="H341" s="24" t="e">
        <f>VLOOKUP(B341,#REF!,18,FALSE)&amp;CHAR(10)&amp;(VLOOKUP(B341,#REF!,19,FALSE))</f>
        <v>#REF!</v>
      </c>
      <c r="I341" s="26" t="e">
        <f>VLOOKUP(H341,#REF!,2,FALSE)</f>
        <v>#REF!</v>
      </c>
      <c r="J341" s="11" t="e">
        <f>IF((VLOOKUP(B341,#REF!,68,FALSE)="55"),"一般競争入札","指名競争入札")</f>
        <v>#REF!</v>
      </c>
      <c r="K341" s="27" t="e">
        <f>IF(OR((VLOOKUP(B341,#REF!,66,FALSE)="1"),(VLOOKUP(B341,#REF!,8,FALSE)="1")),"非公開",(VLOOKUP(B341,#REF!,30,"FALSE")))</f>
        <v>#REF!</v>
      </c>
      <c r="L341" s="27" t="e">
        <f>VLOOKUP(B341,#REF!,29,FALSE)</f>
        <v>#REF!</v>
      </c>
      <c r="M341" s="28" t="e">
        <f>IF(OR((VLOOKUP(B341,#REF!,66,FALSE)="1"),(VLOOKUP(B341,#REF!,8,FALSE)="1")),"非公開",(ROUNDDOWN(L341/K341,3)))</f>
        <v>#REF!</v>
      </c>
      <c r="N341" s="13"/>
      <c r="O341" s="13"/>
      <c r="P341" s="13"/>
      <c r="Q341" s="14" t="s">
        <v>7</v>
      </c>
    </row>
    <row r="342" spans="1:17" ht="60" customHeight="1" x14ac:dyDescent="0.15">
      <c r="A342" s="22" t="e">
        <f>VLOOKUP(B342,#REF!,75,FALSE)</f>
        <v>#REF!</v>
      </c>
      <c r="B342" s="21"/>
      <c r="C342" s="23" t="e">
        <f>VLOOKUP(B342,#REF!,76,FALSE)</f>
        <v>#REF!</v>
      </c>
      <c r="D342" s="23" t="e">
        <f t="shared" si="5"/>
        <v>#REF!</v>
      </c>
      <c r="E342" s="24" t="e">
        <f>VLOOKUP(B342,#REF!,9,FALSE)&amp;CHAR(10)&amp;(DBCS(VLOOKUP(B342,#REF!,11,FALSE))&amp;(DBCS(VLOOKUP(B342,#REF!,10,FALSE))))</f>
        <v>#REF!</v>
      </c>
      <c r="F342" s="24" t="e">
        <f>IF(VLOOKUP(B342,#REF!,63,FALSE)="01","航空自衛隊第２補給処調達部長　村岡　良雄","航空自衛隊第２補給処調達部長代理調達管理課長　奥山　英樹")</f>
        <v>#REF!</v>
      </c>
      <c r="G342" s="25" t="e">
        <f>DATEVALUE(VLOOKUP(B342,#REF!,21,FALSE))</f>
        <v>#REF!</v>
      </c>
      <c r="H342" s="24" t="e">
        <f>VLOOKUP(B342,#REF!,18,FALSE)&amp;CHAR(10)&amp;(VLOOKUP(B342,#REF!,19,FALSE))</f>
        <v>#REF!</v>
      </c>
      <c r="I342" s="26" t="e">
        <f>VLOOKUP(H342,#REF!,2,FALSE)</f>
        <v>#REF!</v>
      </c>
      <c r="J342" s="11" t="e">
        <f>IF((VLOOKUP(B342,#REF!,68,FALSE)="55"),"一般競争入札","指名競争入札")</f>
        <v>#REF!</v>
      </c>
      <c r="K342" s="27" t="e">
        <f>IF(OR((VLOOKUP(B342,#REF!,66,FALSE)="1"),(VLOOKUP(B342,#REF!,8,FALSE)="1")),"非公開",(VLOOKUP(B342,#REF!,30,"FALSE")))</f>
        <v>#REF!</v>
      </c>
      <c r="L342" s="27" t="e">
        <f>VLOOKUP(B342,#REF!,29,FALSE)</f>
        <v>#REF!</v>
      </c>
      <c r="M342" s="28" t="e">
        <f>IF(OR((VLOOKUP(B342,#REF!,66,FALSE)="1"),(VLOOKUP(B342,#REF!,8,FALSE)="1")),"非公開",(ROUNDDOWN(L342/K342,3)))</f>
        <v>#REF!</v>
      </c>
      <c r="N342" s="13"/>
      <c r="O342" s="13"/>
      <c r="P342" s="13"/>
      <c r="Q342" s="14" t="s">
        <v>7</v>
      </c>
    </row>
    <row r="343" spans="1:17" ht="60" customHeight="1" x14ac:dyDescent="0.15">
      <c r="A343" s="22" t="e">
        <f>VLOOKUP(B343,#REF!,75,FALSE)</f>
        <v>#REF!</v>
      </c>
      <c r="B343" s="21"/>
      <c r="C343" s="23" t="e">
        <f>VLOOKUP(B343,#REF!,76,FALSE)</f>
        <v>#REF!</v>
      </c>
      <c r="D343" s="23" t="e">
        <f t="shared" si="5"/>
        <v>#REF!</v>
      </c>
      <c r="E343" s="24" t="e">
        <f>VLOOKUP(B343,#REF!,9,FALSE)&amp;CHAR(10)&amp;(DBCS(VLOOKUP(B343,#REF!,11,FALSE))&amp;(DBCS(VLOOKUP(B343,#REF!,10,FALSE))))</f>
        <v>#REF!</v>
      </c>
      <c r="F343" s="24" t="e">
        <f>IF(VLOOKUP(B343,#REF!,63,FALSE)="01","航空自衛隊第２補給処調達部長　村岡　良雄","航空自衛隊第２補給処調達部長代理調達管理課長　奥山　英樹")</f>
        <v>#REF!</v>
      </c>
      <c r="G343" s="25" t="e">
        <f>DATEVALUE(VLOOKUP(B343,#REF!,21,FALSE))</f>
        <v>#REF!</v>
      </c>
      <c r="H343" s="24" t="e">
        <f>VLOOKUP(B343,#REF!,18,FALSE)&amp;CHAR(10)&amp;(VLOOKUP(B343,#REF!,19,FALSE))</f>
        <v>#REF!</v>
      </c>
      <c r="I343" s="26" t="e">
        <f>VLOOKUP(H343,#REF!,2,FALSE)</f>
        <v>#REF!</v>
      </c>
      <c r="J343" s="11" t="e">
        <f>IF((VLOOKUP(B343,#REF!,68,FALSE)="55"),"一般競争入札","指名競争入札")</f>
        <v>#REF!</v>
      </c>
      <c r="K343" s="27" t="e">
        <f>IF(OR((VLOOKUP(B343,#REF!,66,FALSE)="1"),(VLOOKUP(B343,#REF!,8,FALSE)="1")),"非公開",(VLOOKUP(B343,#REF!,30,"FALSE")))</f>
        <v>#REF!</v>
      </c>
      <c r="L343" s="27" t="e">
        <f>VLOOKUP(B343,#REF!,29,FALSE)</f>
        <v>#REF!</v>
      </c>
      <c r="M343" s="28" t="e">
        <f>IF(OR((VLOOKUP(B343,#REF!,66,FALSE)="1"),(VLOOKUP(B343,#REF!,8,FALSE)="1")),"非公開",(ROUNDDOWN(L343/K343,3)))</f>
        <v>#REF!</v>
      </c>
      <c r="N343" s="13"/>
      <c r="O343" s="13"/>
      <c r="P343" s="13"/>
      <c r="Q343" s="14" t="s">
        <v>7</v>
      </c>
    </row>
    <row r="344" spans="1:17" ht="60" customHeight="1" x14ac:dyDescent="0.15">
      <c r="A344" s="22" t="e">
        <f>VLOOKUP(B344,#REF!,75,FALSE)</f>
        <v>#REF!</v>
      </c>
      <c r="B344" s="21"/>
      <c r="C344" s="23" t="e">
        <f>VLOOKUP(B344,#REF!,76,FALSE)</f>
        <v>#REF!</v>
      </c>
      <c r="D344" s="23" t="e">
        <f t="shared" si="5"/>
        <v>#REF!</v>
      </c>
      <c r="E344" s="24" t="e">
        <f>VLOOKUP(B344,#REF!,9,FALSE)&amp;CHAR(10)&amp;(DBCS(VLOOKUP(B344,#REF!,11,FALSE))&amp;(DBCS(VLOOKUP(B344,#REF!,10,FALSE))))</f>
        <v>#REF!</v>
      </c>
      <c r="F344" s="24" t="e">
        <f>IF(VLOOKUP(B344,#REF!,63,FALSE)="01","航空自衛隊第２補給処調達部長　村岡　良雄","航空自衛隊第２補給処調達部長代理調達管理課長　奥山　英樹")</f>
        <v>#REF!</v>
      </c>
      <c r="G344" s="25" t="e">
        <f>DATEVALUE(VLOOKUP(B344,#REF!,21,FALSE))</f>
        <v>#REF!</v>
      </c>
      <c r="H344" s="24" t="e">
        <f>VLOOKUP(B344,#REF!,18,FALSE)&amp;CHAR(10)&amp;(VLOOKUP(B344,#REF!,19,FALSE))</f>
        <v>#REF!</v>
      </c>
      <c r="I344" s="26" t="e">
        <f>VLOOKUP(H344,#REF!,2,FALSE)</f>
        <v>#REF!</v>
      </c>
      <c r="J344" s="11" t="e">
        <f>IF((VLOOKUP(B344,#REF!,68,FALSE)="55"),"一般競争入札","指名競争入札")</f>
        <v>#REF!</v>
      </c>
      <c r="K344" s="27" t="e">
        <f>IF(OR((VLOOKUP(B344,#REF!,66,FALSE)="1"),(VLOOKUP(B344,#REF!,8,FALSE)="1")),"非公開",(VLOOKUP(B344,#REF!,30,"FALSE")))</f>
        <v>#REF!</v>
      </c>
      <c r="L344" s="27" t="e">
        <f>VLOOKUP(B344,#REF!,29,FALSE)</f>
        <v>#REF!</v>
      </c>
      <c r="M344" s="28" t="e">
        <f>IF(OR((VLOOKUP(B344,#REF!,66,FALSE)="1"),(VLOOKUP(B344,#REF!,8,FALSE)="1")),"非公開",(ROUNDDOWN(L344/K344,3)))</f>
        <v>#REF!</v>
      </c>
      <c r="N344" s="13"/>
      <c r="O344" s="13"/>
      <c r="P344" s="13"/>
      <c r="Q344" s="14" t="s">
        <v>7</v>
      </c>
    </row>
    <row r="345" spans="1:17" ht="60" customHeight="1" x14ac:dyDescent="0.15">
      <c r="A345" s="22" t="e">
        <f>VLOOKUP(B345,#REF!,75,FALSE)</f>
        <v>#REF!</v>
      </c>
      <c r="B345" s="21"/>
      <c r="C345" s="23" t="e">
        <f>VLOOKUP(B345,#REF!,76,FALSE)</f>
        <v>#REF!</v>
      </c>
      <c r="D345" s="23" t="e">
        <f t="shared" si="5"/>
        <v>#REF!</v>
      </c>
      <c r="E345" s="24" t="e">
        <f>VLOOKUP(B345,#REF!,9,FALSE)&amp;CHAR(10)&amp;(DBCS(VLOOKUP(B345,#REF!,11,FALSE))&amp;(DBCS(VLOOKUP(B345,#REF!,10,FALSE))))</f>
        <v>#REF!</v>
      </c>
      <c r="F345" s="24" t="e">
        <f>IF(VLOOKUP(B345,#REF!,63,FALSE)="01","航空自衛隊第２補給処調達部長　村岡　良雄","航空自衛隊第２補給処調達部長代理調達管理課長　奥山　英樹")</f>
        <v>#REF!</v>
      </c>
      <c r="G345" s="25" t="e">
        <f>DATEVALUE(VLOOKUP(B345,#REF!,21,FALSE))</f>
        <v>#REF!</v>
      </c>
      <c r="H345" s="24" t="e">
        <f>VLOOKUP(B345,#REF!,18,FALSE)&amp;CHAR(10)&amp;(VLOOKUP(B345,#REF!,19,FALSE))</f>
        <v>#REF!</v>
      </c>
      <c r="I345" s="26" t="e">
        <f>VLOOKUP(H345,#REF!,2,FALSE)</f>
        <v>#REF!</v>
      </c>
      <c r="J345" s="11" t="e">
        <f>IF((VLOOKUP(B345,#REF!,68,FALSE)="55"),"一般競争入札","指名競争入札")</f>
        <v>#REF!</v>
      </c>
      <c r="K345" s="27" t="e">
        <f>IF(OR((VLOOKUP(B345,#REF!,66,FALSE)="1"),(VLOOKUP(B345,#REF!,8,FALSE)="1")),"非公開",(VLOOKUP(B345,#REF!,30,"FALSE")))</f>
        <v>#REF!</v>
      </c>
      <c r="L345" s="27" t="e">
        <f>VLOOKUP(B345,#REF!,29,FALSE)</f>
        <v>#REF!</v>
      </c>
      <c r="M345" s="28" t="e">
        <f>IF(OR((VLOOKUP(B345,#REF!,66,FALSE)="1"),(VLOOKUP(B345,#REF!,8,FALSE)="1")),"非公開",(ROUNDDOWN(L345/K345,3)))</f>
        <v>#REF!</v>
      </c>
      <c r="N345" s="13"/>
      <c r="O345" s="13"/>
      <c r="P345" s="13"/>
      <c r="Q345" s="14" t="s">
        <v>7</v>
      </c>
    </row>
    <row r="346" spans="1:17" ht="60" customHeight="1" x14ac:dyDescent="0.15">
      <c r="A346" s="22" t="e">
        <f>VLOOKUP(B346,#REF!,75,FALSE)</f>
        <v>#REF!</v>
      </c>
      <c r="B346" s="21"/>
      <c r="C346" s="23" t="e">
        <f>VLOOKUP(B346,#REF!,76,FALSE)</f>
        <v>#REF!</v>
      </c>
      <c r="D346" s="23" t="e">
        <f t="shared" si="5"/>
        <v>#REF!</v>
      </c>
      <c r="E346" s="24" t="e">
        <f>VLOOKUP(B346,#REF!,9,FALSE)&amp;CHAR(10)&amp;(DBCS(VLOOKUP(B346,#REF!,11,FALSE))&amp;(DBCS(VLOOKUP(B346,#REF!,10,FALSE))))</f>
        <v>#REF!</v>
      </c>
      <c r="F346" s="24" t="e">
        <f>IF(VLOOKUP(B346,#REF!,63,FALSE)="01","航空自衛隊第２補給処調達部長　村岡　良雄","航空自衛隊第２補給処調達部長代理調達管理課長　奥山　英樹")</f>
        <v>#REF!</v>
      </c>
      <c r="G346" s="25" t="e">
        <f>DATEVALUE(VLOOKUP(B346,#REF!,21,FALSE))</f>
        <v>#REF!</v>
      </c>
      <c r="H346" s="24" t="e">
        <f>VLOOKUP(B346,#REF!,18,FALSE)&amp;CHAR(10)&amp;(VLOOKUP(B346,#REF!,19,FALSE))</f>
        <v>#REF!</v>
      </c>
      <c r="I346" s="26" t="e">
        <f>VLOOKUP(H346,#REF!,2,FALSE)</f>
        <v>#REF!</v>
      </c>
      <c r="J346" s="11" t="e">
        <f>IF((VLOOKUP(B346,#REF!,68,FALSE)="55"),"一般競争入札","指名競争入札")</f>
        <v>#REF!</v>
      </c>
      <c r="K346" s="27" t="e">
        <f>IF(OR((VLOOKUP(B346,#REF!,66,FALSE)="1"),(VLOOKUP(B346,#REF!,8,FALSE)="1")),"非公開",(VLOOKUP(B346,#REF!,30,"FALSE")))</f>
        <v>#REF!</v>
      </c>
      <c r="L346" s="27" t="e">
        <f>VLOOKUP(B346,#REF!,29,FALSE)</f>
        <v>#REF!</v>
      </c>
      <c r="M346" s="28" t="e">
        <f>IF(OR((VLOOKUP(B346,#REF!,66,FALSE)="1"),(VLOOKUP(B346,#REF!,8,FALSE)="1")),"非公開",(ROUNDDOWN(L346/K346,3)))</f>
        <v>#REF!</v>
      </c>
      <c r="N346" s="13"/>
      <c r="O346" s="13"/>
      <c r="P346" s="13"/>
      <c r="Q346" s="14" t="s">
        <v>7</v>
      </c>
    </row>
    <row r="347" spans="1:17" ht="60" customHeight="1" x14ac:dyDescent="0.15">
      <c r="A347" s="22" t="e">
        <f>VLOOKUP(B347,#REF!,75,FALSE)</f>
        <v>#REF!</v>
      </c>
      <c r="B347" s="21"/>
      <c r="C347" s="23" t="e">
        <f>VLOOKUP(B347,#REF!,76,FALSE)</f>
        <v>#REF!</v>
      </c>
      <c r="D347" s="23" t="e">
        <f t="shared" si="5"/>
        <v>#REF!</v>
      </c>
      <c r="E347" s="24" t="e">
        <f>VLOOKUP(B347,#REF!,9,FALSE)&amp;CHAR(10)&amp;(DBCS(VLOOKUP(B347,#REF!,11,FALSE))&amp;(DBCS(VLOOKUP(B347,#REF!,10,FALSE))))</f>
        <v>#REF!</v>
      </c>
      <c r="F347" s="24" t="e">
        <f>IF(VLOOKUP(B347,#REF!,63,FALSE)="01","航空自衛隊第２補給処調達部長　村岡　良雄","航空自衛隊第２補給処調達部長代理調達管理課長　奥山　英樹")</f>
        <v>#REF!</v>
      </c>
      <c r="G347" s="25" t="e">
        <f>DATEVALUE(VLOOKUP(B347,#REF!,21,FALSE))</f>
        <v>#REF!</v>
      </c>
      <c r="H347" s="24" t="e">
        <f>VLOOKUP(B347,#REF!,18,FALSE)&amp;CHAR(10)&amp;(VLOOKUP(B347,#REF!,19,FALSE))</f>
        <v>#REF!</v>
      </c>
      <c r="I347" s="26" t="e">
        <f>VLOOKUP(H347,#REF!,2,FALSE)</f>
        <v>#REF!</v>
      </c>
      <c r="J347" s="11" t="e">
        <f>IF((VLOOKUP(B347,#REF!,68,FALSE)="55"),"一般競争入札","指名競争入札")</f>
        <v>#REF!</v>
      </c>
      <c r="K347" s="27" t="e">
        <f>IF(OR((VLOOKUP(B347,#REF!,66,FALSE)="1"),(VLOOKUP(B347,#REF!,8,FALSE)="1")),"非公開",(VLOOKUP(B347,#REF!,30,"FALSE")))</f>
        <v>#REF!</v>
      </c>
      <c r="L347" s="27" t="e">
        <f>VLOOKUP(B347,#REF!,29,FALSE)</f>
        <v>#REF!</v>
      </c>
      <c r="M347" s="28" t="e">
        <f>IF(OR((VLOOKUP(B347,#REF!,66,FALSE)="1"),(VLOOKUP(B347,#REF!,8,FALSE)="1")),"非公開",(ROUNDDOWN(L347/K347,3)))</f>
        <v>#REF!</v>
      </c>
      <c r="N347" s="13"/>
      <c r="O347" s="13"/>
      <c r="P347" s="13"/>
      <c r="Q347" s="14" t="s">
        <v>7</v>
      </c>
    </row>
    <row r="348" spans="1:17" ht="60" customHeight="1" x14ac:dyDescent="0.15">
      <c r="A348" s="22" t="e">
        <f>VLOOKUP(B348,#REF!,75,FALSE)</f>
        <v>#REF!</v>
      </c>
      <c r="B348" s="21"/>
      <c r="C348" s="23" t="e">
        <f>VLOOKUP(B348,#REF!,76,FALSE)</f>
        <v>#REF!</v>
      </c>
      <c r="D348" s="23" t="e">
        <f t="shared" si="5"/>
        <v>#REF!</v>
      </c>
      <c r="E348" s="24" t="e">
        <f>VLOOKUP(B348,#REF!,9,FALSE)&amp;CHAR(10)&amp;(DBCS(VLOOKUP(B348,#REF!,11,FALSE))&amp;(DBCS(VLOOKUP(B348,#REF!,10,FALSE))))</f>
        <v>#REF!</v>
      </c>
      <c r="F348" s="24" t="e">
        <f>IF(VLOOKUP(B348,#REF!,63,FALSE)="01","航空自衛隊第２補給処調達部長　村岡　良雄","航空自衛隊第２補給処調達部長代理調達管理課長　奥山　英樹")</f>
        <v>#REF!</v>
      </c>
      <c r="G348" s="25" t="e">
        <f>DATEVALUE(VLOOKUP(B348,#REF!,21,FALSE))</f>
        <v>#REF!</v>
      </c>
      <c r="H348" s="24" t="e">
        <f>VLOOKUP(B348,#REF!,18,FALSE)&amp;CHAR(10)&amp;(VLOOKUP(B348,#REF!,19,FALSE))</f>
        <v>#REF!</v>
      </c>
      <c r="I348" s="26" t="e">
        <f>VLOOKUP(H348,#REF!,2,FALSE)</f>
        <v>#REF!</v>
      </c>
      <c r="J348" s="11" t="e">
        <f>IF((VLOOKUP(B348,#REF!,68,FALSE)="55"),"一般競争入札","指名競争入札")</f>
        <v>#REF!</v>
      </c>
      <c r="K348" s="27" t="e">
        <f>IF(OR((VLOOKUP(B348,#REF!,66,FALSE)="1"),(VLOOKUP(B348,#REF!,8,FALSE)="1")),"非公開",(VLOOKUP(B348,#REF!,30,"FALSE")))</f>
        <v>#REF!</v>
      </c>
      <c r="L348" s="27" t="e">
        <f>VLOOKUP(B348,#REF!,29,FALSE)</f>
        <v>#REF!</v>
      </c>
      <c r="M348" s="28" t="e">
        <f>IF(OR((VLOOKUP(B348,#REF!,66,FALSE)="1"),(VLOOKUP(B348,#REF!,8,FALSE)="1")),"非公開",(ROUNDDOWN(L348/K348,3)))</f>
        <v>#REF!</v>
      </c>
      <c r="N348" s="13"/>
      <c r="O348" s="13"/>
      <c r="P348" s="13"/>
      <c r="Q348" s="14" t="s">
        <v>7</v>
      </c>
    </row>
    <row r="349" spans="1:17" ht="60" customHeight="1" x14ac:dyDescent="0.15">
      <c r="A349" s="22" t="e">
        <f>VLOOKUP(B349,#REF!,75,FALSE)</f>
        <v>#REF!</v>
      </c>
      <c r="B349" s="21"/>
      <c r="C349" s="23" t="e">
        <f>VLOOKUP(B349,#REF!,76,FALSE)</f>
        <v>#REF!</v>
      </c>
      <c r="D349" s="23" t="e">
        <f t="shared" si="5"/>
        <v>#REF!</v>
      </c>
      <c r="E349" s="24" t="e">
        <f>VLOOKUP(B349,#REF!,9,FALSE)&amp;CHAR(10)&amp;(DBCS(VLOOKUP(B349,#REF!,11,FALSE))&amp;(DBCS(VLOOKUP(B349,#REF!,10,FALSE))))</f>
        <v>#REF!</v>
      </c>
      <c r="F349" s="24" t="e">
        <f>IF(VLOOKUP(B349,#REF!,63,FALSE)="01","航空自衛隊第２補給処調達部長　村岡　良雄","航空自衛隊第２補給処調達部長代理調達管理課長　奥山　英樹")</f>
        <v>#REF!</v>
      </c>
      <c r="G349" s="25" t="e">
        <f>DATEVALUE(VLOOKUP(B349,#REF!,21,FALSE))</f>
        <v>#REF!</v>
      </c>
      <c r="H349" s="24" t="e">
        <f>VLOOKUP(B349,#REF!,18,FALSE)&amp;CHAR(10)&amp;(VLOOKUP(B349,#REF!,19,FALSE))</f>
        <v>#REF!</v>
      </c>
      <c r="I349" s="26" t="e">
        <f>VLOOKUP(H349,#REF!,2,FALSE)</f>
        <v>#REF!</v>
      </c>
      <c r="J349" s="11" t="e">
        <f>IF((VLOOKUP(B349,#REF!,68,FALSE)="55"),"一般競争入札","指名競争入札")</f>
        <v>#REF!</v>
      </c>
      <c r="K349" s="27" t="e">
        <f>IF(OR((VLOOKUP(B349,#REF!,66,FALSE)="1"),(VLOOKUP(B349,#REF!,8,FALSE)="1")),"非公開",(VLOOKUP(B349,#REF!,30,"FALSE")))</f>
        <v>#REF!</v>
      </c>
      <c r="L349" s="27" t="e">
        <f>VLOOKUP(B349,#REF!,29,FALSE)</f>
        <v>#REF!</v>
      </c>
      <c r="M349" s="28" t="e">
        <f>IF(OR((VLOOKUP(B349,#REF!,66,FALSE)="1"),(VLOOKUP(B349,#REF!,8,FALSE)="1")),"非公開",(ROUNDDOWN(L349/K349,3)))</f>
        <v>#REF!</v>
      </c>
      <c r="N349" s="13"/>
      <c r="O349" s="13"/>
      <c r="P349" s="13"/>
      <c r="Q349" s="14" t="s">
        <v>7</v>
      </c>
    </row>
    <row r="350" spans="1:17" ht="60" customHeight="1" x14ac:dyDescent="0.15">
      <c r="A350" s="22" t="e">
        <f>VLOOKUP(B350,#REF!,75,FALSE)</f>
        <v>#REF!</v>
      </c>
      <c r="B350" s="21"/>
      <c r="C350" s="23" t="e">
        <f>VLOOKUP(B350,#REF!,76,FALSE)</f>
        <v>#REF!</v>
      </c>
      <c r="D350" s="23" t="e">
        <f t="shared" si="5"/>
        <v>#REF!</v>
      </c>
      <c r="E350" s="24" t="e">
        <f>VLOOKUP(B350,#REF!,9,FALSE)&amp;CHAR(10)&amp;(DBCS(VLOOKUP(B350,#REF!,11,FALSE))&amp;(DBCS(VLOOKUP(B350,#REF!,10,FALSE))))</f>
        <v>#REF!</v>
      </c>
      <c r="F350" s="24" t="e">
        <f>IF(VLOOKUP(B350,#REF!,63,FALSE)="01","航空自衛隊第２補給処調達部長　村岡　良雄","航空自衛隊第２補給処調達部長代理調達管理課長　奥山　英樹")</f>
        <v>#REF!</v>
      </c>
      <c r="G350" s="25" t="e">
        <f>DATEVALUE(VLOOKUP(B350,#REF!,21,FALSE))</f>
        <v>#REF!</v>
      </c>
      <c r="H350" s="24" t="e">
        <f>VLOOKUP(B350,#REF!,18,FALSE)&amp;CHAR(10)&amp;(VLOOKUP(B350,#REF!,19,FALSE))</f>
        <v>#REF!</v>
      </c>
      <c r="I350" s="26" t="e">
        <f>VLOOKUP(H350,#REF!,2,FALSE)</f>
        <v>#REF!</v>
      </c>
      <c r="J350" s="11" t="e">
        <f>IF((VLOOKUP(B350,#REF!,68,FALSE)="55"),"一般競争入札","指名競争入札")</f>
        <v>#REF!</v>
      </c>
      <c r="K350" s="27" t="e">
        <f>IF(OR((VLOOKUP(B350,#REF!,66,FALSE)="1"),(VLOOKUP(B350,#REF!,8,FALSE)="1")),"非公開",(VLOOKUP(B350,#REF!,30,"FALSE")))</f>
        <v>#REF!</v>
      </c>
      <c r="L350" s="27" t="e">
        <f>VLOOKUP(B350,#REF!,29,FALSE)</f>
        <v>#REF!</v>
      </c>
      <c r="M350" s="28" t="e">
        <f>IF(OR((VLOOKUP(B350,#REF!,66,FALSE)="1"),(VLOOKUP(B350,#REF!,8,FALSE)="1")),"非公開",(ROUNDDOWN(L350/K350,3)))</f>
        <v>#REF!</v>
      </c>
      <c r="N350" s="13"/>
      <c r="O350" s="13"/>
      <c r="P350" s="13"/>
      <c r="Q350" s="14" t="s">
        <v>7</v>
      </c>
    </row>
    <row r="351" spans="1:17" ht="60" customHeight="1" x14ac:dyDescent="0.15">
      <c r="A351" s="22" t="e">
        <f>VLOOKUP(B351,#REF!,75,FALSE)</f>
        <v>#REF!</v>
      </c>
      <c r="B351" s="21"/>
      <c r="C351" s="23" t="e">
        <f>VLOOKUP(B351,#REF!,76,FALSE)</f>
        <v>#REF!</v>
      </c>
      <c r="D351" s="23" t="e">
        <f t="shared" si="5"/>
        <v>#REF!</v>
      </c>
      <c r="E351" s="24" t="e">
        <f>VLOOKUP(B351,#REF!,9,FALSE)&amp;CHAR(10)&amp;(DBCS(VLOOKUP(B351,#REF!,11,FALSE))&amp;(DBCS(VLOOKUP(B351,#REF!,10,FALSE))))</f>
        <v>#REF!</v>
      </c>
      <c r="F351" s="24" t="e">
        <f>IF(VLOOKUP(B351,#REF!,63,FALSE)="01","航空自衛隊第２補給処調達部長　村岡　良雄","航空自衛隊第２補給処調達部長代理調達管理課長　奥山　英樹")</f>
        <v>#REF!</v>
      </c>
      <c r="G351" s="25" t="e">
        <f>DATEVALUE(VLOOKUP(B351,#REF!,21,FALSE))</f>
        <v>#REF!</v>
      </c>
      <c r="H351" s="24" t="e">
        <f>VLOOKUP(B351,#REF!,18,FALSE)&amp;CHAR(10)&amp;(VLOOKUP(B351,#REF!,19,FALSE))</f>
        <v>#REF!</v>
      </c>
      <c r="I351" s="26" t="e">
        <f>VLOOKUP(H351,#REF!,2,FALSE)</f>
        <v>#REF!</v>
      </c>
      <c r="J351" s="11" t="e">
        <f>IF((VLOOKUP(B351,#REF!,68,FALSE)="55"),"一般競争入札","指名競争入札")</f>
        <v>#REF!</v>
      </c>
      <c r="K351" s="27" t="e">
        <f>IF(OR((VLOOKUP(B351,#REF!,66,FALSE)="1"),(VLOOKUP(B351,#REF!,8,FALSE)="1")),"非公開",(VLOOKUP(B351,#REF!,30,"FALSE")))</f>
        <v>#REF!</v>
      </c>
      <c r="L351" s="27" t="e">
        <f>VLOOKUP(B351,#REF!,29,FALSE)</f>
        <v>#REF!</v>
      </c>
      <c r="M351" s="28" t="e">
        <f>IF(OR((VLOOKUP(B351,#REF!,66,FALSE)="1"),(VLOOKUP(B351,#REF!,8,FALSE)="1")),"非公開",(ROUNDDOWN(L351/K351,3)))</f>
        <v>#REF!</v>
      </c>
      <c r="N351" s="13"/>
      <c r="O351" s="13"/>
      <c r="P351" s="13"/>
      <c r="Q351" s="14" t="s">
        <v>7</v>
      </c>
    </row>
    <row r="352" spans="1:17" ht="60" customHeight="1" x14ac:dyDescent="0.15">
      <c r="A352" s="22" t="e">
        <f>VLOOKUP(B352,#REF!,75,FALSE)</f>
        <v>#REF!</v>
      </c>
      <c r="B352" s="21"/>
      <c r="C352" s="23" t="e">
        <f>VLOOKUP(B352,#REF!,76,FALSE)</f>
        <v>#REF!</v>
      </c>
      <c r="D352" s="23" t="e">
        <f t="shared" si="5"/>
        <v>#REF!</v>
      </c>
      <c r="E352" s="24" t="e">
        <f>VLOOKUP(B352,#REF!,9,FALSE)&amp;CHAR(10)&amp;(DBCS(VLOOKUP(B352,#REF!,11,FALSE))&amp;(DBCS(VLOOKUP(B352,#REF!,10,FALSE))))</f>
        <v>#REF!</v>
      </c>
      <c r="F352" s="24" t="e">
        <f>IF(VLOOKUP(B352,#REF!,63,FALSE)="01","航空自衛隊第２補給処調達部長　村岡　良雄","航空自衛隊第２補給処調達部長代理調達管理課長　奥山　英樹")</f>
        <v>#REF!</v>
      </c>
      <c r="G352" s="25" t="e">
        <f>DATEVALUE(VLOOKUP(B352,#REF!,21,FALSE))</f>
        <v>#REF!</v>
      </c>
      <c r="H352" s="24" t="e">
        <f>VLOOKUP(B352,#REF!,18,FALSE)&amp;CHAR(10)&amp;(VLOOKUP(B352,#REF!,19,FALSE))</f>
        <v>#REF!</v>
      </c>
      <c r="I352" s="26" t="e">
        <f>VLOOKUP(H352,#REF!,2,FALSE)</f>
        <v>#REF!</v>
      </c>
      <c r="J352" s="11" t="e">
        <f>IF((VLOOKUP(B352,#REF!,68,FALSE)="55"),"一般競争入札","指名競争入札")</f>
        <v>#REF!</v>
      </c>
      <c r="K352" s="27" t="e">
        <f>IF(OR((VLOOKUP(B352,#REF!,66,FALSE)="1"),(VLOOKUP(B352,#REF!,8,FALSE)="1")),"非公開",(VLOOKUP(B352,#REF!,30,"FALSE")))</f>
        <v>#REF!</v>
      </c>
      <c r="L352" s="27" t="e">
        <f>VLOOKUP(B352,#REF!,29,FALSE)</f>
        <v>#REF!</v>
      </c>
      <c r="M352" s="28" t="e">
        <f>IF(OR((VLOOKUP(B352,#REF!,66,FALSE)="1"),(VLOOKUP(B352,#REF!,8,FALSE)="1")),"非公開",(ROUNDDOWN(L352/K352,3)))</f>
        <v>#REF!</v>
      </c>
      <c r="N352" s="13"/>
      <c r="O352" s="13"/>
      <c r="P352" s="13"/>
      <c r="Q352" s="14" t="s">
        <v>7</v>
      </c>
    </row>
    <row r="353" spans="1:17" ht="60" customHeight="1" x14ac:dyDescent="0.15">
      <c r="A353" s="22" t="e">
        <f>VLOOKUP(B353,#REF!,75,FALSE)</f>
        <v>#REF!</v>
      </c>
      <c r="B353" s="21"/>
      <c r="C353" s="23" t="e">
        <f>VLOOKUP(B353,#REF!,76,FALSE)</f>
        <v>#REF!</v>
      </c>
      <c r="D353" s="23" t="e">
        <f t="shared" si="5"/>
        <v>#REF!</v>
      </c>
      <c r="E353" s="24" t="e">
        <f>VLOOKUP(B353,#REF!,9,FALSE)&amp;CHAR(10)&amp;(DBCS(VLOOKUP(B353,#REF!,11,FALSE))&amp;(DBCS(VLOOKUP(B353,#REF!,10,FALSE))))</f>
        <v>#REF!</v>
      </c>
      <c r="F353" s="24" t="e">
        <f>IF(VLOOKUP(B353,#REF!,63,FALSE)="01","航空自衛隊第２補給処調達部長　村岡　良雄","航空自衛隊第２補給処調達部長代理調達管理課長　奥山　英樹")</f>
        <v>#REF!</v>
      </c>
      <c r="G353" s="25" t="e">
        <f>DATEVALUE(VLOOKUP(B353,#REF!,21,FALSE))</f>
        <v>#REF!</v>
      </c>
      <c r="H353" s="24" t="e">
        <f>VLOOKUP(B353,#REF!,18,FALSE)&amp;CHAR(10)&amp;(VLOOKUP(B353,#REF!,19,FALSE))</f>
        <v>#REF!</v>
      </c>
      <c r="I353" s="26" t="e">
        <f>VLOOKUP(H353,#REF!,2,FALSE)</f>
        <v>#REF!</v>
      </c>
      <c r="J353" s="11" t="e">
        <f>IF((VLOOKUP(B353,#REF!,68,FALSE)="55"),"一般競争入札","指名競争入札")</f>
        <v>#REF!</v>
      </c>
      <c r="K353" s="27" t="e">
        <f>IF(OR((VLOOKUP(B353,#REF!,66,FALSE)="1"),(VLOOKUP(B353,#REF!,8,FALSE)="1")),"非公開",(VLOOKUP(B353,#REF!,30,"FALSE")))</f>
        <v>#REF!</v>
      </c>
      <c r="L353" s="27" t="e">
        <f>VLOOKUP(B353,#REF!,29,FALSE)</f>
        <v>#REF!</v>
      </c>
      <c r="M353" s="28" t="e">
        <f>IF(OR((VLOOKUP(B353,#REF!,66,FALSE)="1"),(VLOOKUP(B353,#REF!,8,FALSE)="1")),"非公開",(ROUNDDOWN(L353/K353,3)))</f>
        <v>#REF!</v>
      </c>
      <c r="N353" s="13"/>
      <c r="O353" s="13"/>
      <c r="P353" s="13"/>
      <c r="Q353" s="14" t="s">
        <v>7</v>
      </c>
    </row>
    <row r="354" spans="1:17" ht="60" customHeight="1" x14ac:dyDescent="0.15">
      <c r="A354" s="22" t="e">
        <f>VLOOKUP(B354,#REF!,75,FALSE)</f>
        <v>#REF!</v>
      </c>
      <c r="B354" s="21"/>
      <c r="C354" s="23" t="e">
        <f>VLOOKUP(B354,#REF!,76,FALSE)</f>
        <v>#REF!</v>
      </c>
      <c r="D354" s="23" t="e">
        <f t="shared" si="5"/>
        <v>#REF!</v>
      </c>
      <c r="E354" s="24" t="e">
        <f>VLOOKUP(B354,#REF!,9,FALSE)&amp;CHAR(10)&amp;(DBCS(VLOOKUP(B354,#REF!,11,FALSE))&amp;(DBCS(VLOOKUP(B354,#REF!,10,FALSE))))</f>
        <v>#REF!</v>
      </c>
      <c r="F354" s="24" t="e">
        <f>IF(VLOOKUP(B354,#REF!,63,FALSE)="01","航空自衛隊第２補給処調達部長　村岡　良雄","航空自衛隊第２補給処調達部長代理調達管理課長　奥山　英樹")</f>
        <v>#REF!</v>
      </c>
      <c r="G354" s="25" t="e">
        <f>DATEVALUE(VLOOKUP(B354,#REF!,21,FALSE))</f>
        <v>#REF!</v>
      </c>
      <c r="H354" s="24" t="e">
        <f>VLOOKUP(B354,#REF!,18,FALSE)&amp;CHAR(10)&amp;(VLOOKUP(B354,#REF!,19,FALSE))</f>
        <v>#REF!</v>
      </c>
      <c r="I354" s="26" t="e">
        <f>VLOOKUP(H354,#REF!,2,FALSE)</f>
        <v>#REF!</v>
      </c>
      <c r="J354" s="11" t="e">
        <f>IF((VLOOKUP(B354,#REF!,68,FALSE)="55"),"一般競争入札","指名競争入札")</f>
        <v>#REF!</v>
      </c>
      <c r="K354" s="27" t="e">
        <f>IF(OR((VLOOKUP(B354,#REF!,66,FALSE)="1"),(VLOOKUP(B354,#REF!,8,FALSE)="1")),"非公開",(VLOOKUP(B354,#REF!,30,"FALSE")))</f>
        <v>#REF!</v>
      </c>
      <c r="L354" s="27" t="e">
        <f>VLOOKUP(B354,#REF!,29,FALSE)</f>
        <v>#REF!</v>
      </c>
      <c r="M354" s="28" t="e">
        <f>IF(OR((VLOOKUP(B354,#REF!,66,FALSE)="1"),(VLOOKUP(B354,#REF!,8,FALSE)="1")),"非公開",(ROUNDDOWN(L354/K354,3)))</f>
        <v>#REF!</v>
      </c>
      <c r="N354" s="13"/>
      <c r="O354" s="13"/>
      <c r="P354" s="13"/>
      <c r="Q354" s="14" t="s">
        <v>7</v>
      </c>
    </row>
    <row r="355" spans="1:17" ht="60" customHeight="1" x14ac:dyDescent="0.15">
      <c r="A355" s="22" t="e">
        <f>VLOOKUP(B355,#REF!,75,FALSE)</f>
        <v>#REF!</v>
      </c>
      <c r="B355" s="21"/>
      <c r="C355" s="23" t="e">
        <f>VLOOKUP(B355,#REF!,76,FALSE)</f>
        <v>#REF!</v>
      </c>
      <c r="D355" s="23" t="e">
        <f t="shared" si="5"/>
        <v>#REF!</v>
      </c>
      <c r="E355" s="24" t="e">
        <f>VLOOKUP(B355,#REF!,9,FALSE)&amp;CHAR(10)&amp;(DBCS(VLOOKUP(B355,#REF!,11,FALSE))&amp;(DBCS(VLOOKUP(B355,#REF!,10,FALSE))))</f>
        <v>#REF!</v>
      </c>
      <c r="F355" s="24" t="e">
        <f>IF(VLOOKUP(B355,#REF!,63,FALSE)="01","航空自衛隊第２補給処調達部長　村岡　良雄","航空自衛隊第２補給処調達部長代理調達管理課長　奥山　英樹")</f>
        <v>#REF!</v>
      </c>
      <c r="G355" s="25" t="e">
        <f>DATEVALUE(VLOOKUP(B355,#REF!,21,FALSE))</f>
        <v>#REF!</v>
      </c>
      <c r="H355" s="24" t="e">
        <f>VLOOKUP(B355,#REF!,18,FALSE)&amp;CHAR(10)&amp;(VLOOKUP(B355,#REF!,19,FALSE))</f>
        <v>#REF!</v>
      </c>
      <c r="I355" s="26" t="e">
        <f>VLOOKUP(H355,#REF!,2,FALSE)</f>
        <v>#REF!</v>
      </c>
      <c r="J355" s="11" t="e">
        <f>IF((VLOOKUP(B355,#REF!,68,FALSE)="55"),"一般競争入札","指名競争入札")</f>
        <v>#REF!</v>
      </c>
      <c r="K355" s="27" t="e">
        <f>IF(OR((VLOOKUP(B355,#REF!,66,FALSE)="1"),(VLOOKUP(B355,#REF!,8,FALSE)="1")),"非公開",(VLOOKUP(B355,#REF!,30,"FALSE")))</f>
        <v>#REF!</v>
      </c>
      <c r="L355" s="27" t="e">
        <f>VLOOKUP(B355,#REF!,29,FALSE)</f>
        <v>#REF!</v>
      </c>
      <c r="M355" s="28" t="e">
        <f>IF(OR((VLOOKUP(B355,#REF!,66,FALSE)="1"),(VLOOKUP(B355,#REF!,8,FALSE)="1")),"非公開",(ROUNDDOWN(L355/K355,3)))</f>
        <v>#REF!</v>
      </c>
      <c r="N355" s="13"/>
      <c r="O355" s="13"/>
      <c r="P355" s="13"/>
      <c r="Q355" s="14" t="s">
        <v>7</v>
      </c>
    </row>
    <row r="356" spans="1:17" ht="60" customHeight="1" x14ac:dyDescent="0.15">
      <c r="A356" s="22" t="e">
        <f>VLOOKUP(B356,#REF!,75,FALSE)</f>
        <v>#REF!</v>
      </c>
      <c r="B356" s="21"/>
      <c r="C356" s="23" t="e">
        <f>VLOOKUP(B356,#REF!,76,FALSE)</f>
        <v>#REF!</v>
      </c>
      <c r="D356" s="23" t="e">
        <f t="shared" si="5"/>
        <v>#REF!</v>
      </c>
      <c r="E356" s="24" t="e">
        <f>VLOOKUP(B356,#REF!,9,FALSE)&amp;CHAR(10)&amp;(DBCS(VLOOKUP(B356,#REF!,11,FALSE))&amp;(DBCS(VLOOKUP(B356,#REF!,10,FALSE))))</f>
        <v>#REF!</v>
      </c>
      <c r="F356" s="24" t="e">
        <f>IF(VLOOKUP(B356,#REF!,63,FALSE)="01","航空自衛隊第２補給処調達部長　村岡　良雄","航空自衛隊第２補給処調達部長代理調達管理課長　奥山　英樹")</f>
        <v>#REF!</v>
      </c>
      <c r="G356" s="25" t="e">
        <f>DATEVALUE(VLOOKUP(B356,#REF!,21,FALSE))</f>
        <v>#REF!</v>
      </c>
      <c r="H356" s="24" t="e">
        <f>VLOOKUP(B356,#REF!,18,FALSE)&amp;CHAR(10)&amp;(VLOOKUP(B356,#REF!,19,FALSE))</f>
        <v>#REF!</v>
      </c>
      <c r="I356" s="26" t="e">
        <f>VLOOKUP(H356,#REF!,2,FALSE)</f>
        <v>#REF!</v>
      </c>
      <c r="J356" s="11" t="e">
        <f>IF((VLOOKUP(B356,#REF!,68,FALSE)="55"),"一般競争入札","指名競争入札")</f>
        <v>#REF!</v>
      </c>
      <c r="K356" s="27" t="e">
        <f>IF(OR((VLOOKUP(B356,#REF!,66,FALSE)="1"),(VLOOKUP(B356,#REF!,8,FALSE)="1")),"非公開",(VLOOKUP(B356,#REF!,30,"FALSE")))</f>
        <v>#REF!</v>
      </c>
      <c r="L356" s="27" t="e">
        <f>VLOOKUP(B356,#REF!,29,FALSE)</f>
        <v>#REF!</v>
      </c>
      <c r="M356" s="28" t="e">
        <f>IF(OR((VLOOKUP(B356,#REF!,66,FALSE)="1"),(VLOOKUP(B356,#REF!,8,FALSE)="1")),"非公開",(ROUNDDOWN(L356/K356,3)))</f>
        <v>#REF!</v>
      </c>
      <c r="N356" s="13"/>
      <c r="O356" s="13"/>
      <c r="P356" s="13"/>
      <c r="Q356" s="14" t="s">
        <v>7</v>
      </c>
    </row>
    <row r="357" spans="1:17" ht="60" customHeight="1" x14ac:dyDescent="0.15">
      <c r="A357" s="22" t="e">
        <f>VLOOKUP(B357,#REF!,75,FALSE)</f>
        <v>#REF!</v>
      </c>
      <c r="B357" s="21"/>
      <c r="C357" s="23" t="e">
        <f>VLOOKUP(B357,#REF!,76,FALSE)</f>
        <v>#REF!</v>
      </c>
      <c r="D357" s="23" t="e">
        <f t="shared" si="5"/>
        <v>#REF!</v>
      </c>
      <c r="E357" s="24" t="e">
        <f>VLOOKUP(B357,#REF!,9,FALSE)&amp;CHAR(10)&amp;(DBCS(VLOOKUP(B357,#REF!,11,FALSE))&amp;(DBCS(VLOOKUP(B357,#REF!,10,FALSE))))</f>
        <v>#REF!</v>
      </c>
      <c r="F357" s="24" t="e">
        <f>IF(VLOOKUP(B357,#REF!,63,FALSE)="01","航空自衛隊第２補給処調達部長　村岡　良雄","航空自衛隊第２補給処調達部長代理調達管理課長　奥山　英樹")</f>
        <v>#REF!</v>
      </c>
      <c r="G357" s="25" t="e">
        <f>DATEVALUE(VLOOKUP(B357,#REF!,21,FALSE))</f>
        <v>#REF!</v>
      </c>
      <c r="H357" s="24" t="e">
        <f>VLOOKUP(B357,#REF!,18,FALSE)&amp;CHAR(10)&amp;(VLOOKUP(B357,#REF!,19,FALSE))</f>
        <v>#REF!</v>
      </c>
      <c r="I357" s="26" t="e">
        <f>VLOOKUP(H357,#REF!,2,FALSE)</f>
        <v>#REF!</v>
      </c>
      <c r="J357" s="11" t="e">
        <f>IF((VLOOKUP(B357,#REF!,68,FALSE)="55"),"一般競争入札","指名競争入札")</f>
        <v>#REF!</v>
      </c>
      <c r="K357" s="27" t="e">
        <f>IF(OR((VLOOKUP(B357,#REF!,66,FALSE)="1"),(VLOOKUP(B357,#REF!,8,FALSE)="1")),"非公開",(VLOOKUP(B357,#REF!,30,"FALSE")))</f>
        <v>#REF!</v>
      </c>
      <c r="L357" s="27" t="e">
        <f>VLOOKUP(B357,#REF!,29,FALSE)</f>
        <v>#REF!</v>
      </c>
      <c r="M357" s="28" t="e">
        <f>IF(OR((VLOOKUP(B357,#REF!,66,FALSE)="1"),(VLOOKUP(B357,#REF!,8,FALSE)="1")),"非公開",(ROUNDDOWN(L357/K357,3)))</f>
        <v>#REF!</v>
      </c>
      <c r="N357" s="13"/>
      <c r="O357" s="13"/>
      <c r="P357" s="13"/>
      <c r="Q357" s="14" t="s">
        <v>7</v>
      </c>
    </row>
    <row r="358" spans="1:17" ht="60" customHeight="1" x14ac:dyDescent="0.15">
      <c r="A358" s="22" t="e">
        <f>VLOOKUP(B358,#REF!,75,FALSE)</f>
        <v>#REF!</v>
      </c>
      <c r="B358" s="21"/>
      <c r="C358" s="23" t="e">
        <f>VLOOKUP(B358,#REF!,76,FALSE)</f>
        <v>#REF!</v>
      </c>
      <c r="D358" s="23" t="e">
        <f t="shared" si="5"/>
        <v>#REF!</v>
      </c>
      <c r="E358" s="24" t="e">
        <f>VLOOKUP(B358,#REF!,9,FALSE)&amp;CHAR(10)&amp;(DBCS(VLOOKUP(B358,#REF!,11,FALSE))&amp;(DBCS(VLOOKUP(B358,#REF!,10,FALSE))))</f>
        <v>#REF!</v>
      </c>
      <c r="F358" s="24" t="e">
        <f>IF(VLOOKUP(B358,#REF!,63,FALSE)="01","航空自衛隊第２補給処調達部長　村岡　良雄","航空自衛隊第２補給処調達部長代理調達管理課長　奥山　英樹")</f>
        <v>#REF!</v>
      </c>
      <c r="G358" s="25" t="e">
        <f>DATEVALUE(VLOOKUP(B358,#REF!,21,FALSE))</f>
        <v>#REF!</v>
      </c>
      <c r="H358" s="24" t="e">
        <f>VLOOKUP(B358,#REF!,18,FALSE)&amp;CHAR(10)&amp;(VLOOKUP(B358,#REF!,19,FALSE))</f>
        <v>#REF!</v>
      </c>
      <c r="I358" s="26" t="e">
        <f>VLOOKUP(H358,#REF!,2,FALSE)</f>
        <v>#REF!</v>
      </c>
      <c r="J358" s="11" t="e">
        <f>IF((VLOOKUP(B358,#REF!,68,FALSE)="55"),"一般競争入札","指名競争入札")</f>
        <v>#REF!</v>
      </c>
      <c r="K358" s="27" t="e">
        <f>IF(OR((VLOOKUP(B358,#REF!,66,FALSE)="1"),(VLOOKUP(B358,#REF!,8,FALSE)="1")),"非公開",(VLOOKUP(B358,#REF!,30,"FALSE")))</f>
        <v>#REF!</v>
      </c>
      <c r="L358" s="27" t="e">
        <f>VLOOKUP(B358,#REF!,29,FALSE)</f>
        <v>#REF!</v>
      </c>
      <c r="M358" s="28" t="e">
        <f>IF(OR((VLOOKUP(B358,#REF!,66,FALSE)="1"),(VLOOKUP(B358,#REF!,8,FALSE)="1")),"非公開",(ROUNDDOWN(L358/K358,3)))</f>
        <v>#REF!</v>
      </c>
      <c r="N358" s="13"/>
      <c r="O358" s="13"/>
      <c r="P358" s="13"/>
      <c r="Q358" s="14" t="s">
        <v>7</v>
      </c>
    </row>
    <row r="359" spans="1:17" ht="60" customHeight="1" x14ac:dyDescent="0.15">
      <c r="A359" s="22" t="e">
        <f>VLOOKUP(B359,#REF!,75,FALSE)</f>
        <v>#REF!</v>
      </c>
      <c r="B359" s="21"/>
      <c r="C359" s="23" t="e">
        <f>VLOOKUP(B359,#REF!,76,FALSE)</f>
        <v>#REF!</v>
      </c>
      <c r="D359" s="23" t="e">
        <f t="shared" si="5"/>
        <v>#REF!</v>
      </c>
      <c r="E359" s="24" t="e">
        <f>VLOOKUP(B359,#REF!,9,FALSE)&amp;CHAR(10)&amp;(DBCS(VLOOKUP(B359,#REF!,11,FALSE))&amp;(DBCS(VLOOKUP(B359,#REF!,10,FALSE))))</f>
        <v>#REF!</v>
      </c>
      <c r="F359" s="24" t="e">
        <f>IF(VLOOKUP(B359,#REF!,63,FALSE)="01","航空自衛隊第２補給処調達部長　村岡　良雄","航空自衛隊第２補給処調達部長代理調達管理課長　奥山　英樹")</f>
        <v>#REF!</v>
      </c>
      <c r="G359" s="25" t="e">
        <f>DATEVALUE(VLOOKUP(B359,#REF!,21,FALSE))</f>
        <v>#REF!</v>
      </c>
      <c r="H359" s="24" t="e">
        <f>VLOOKUP(B359,#REF!,18,FALSE)&amp;CHAR(10)&amp;(VLOOKUP(B359,#REF!,19,FALSE))</f>
        <v>#REF!</v>
      </c>
      <c r="I359" s="26" t="e">
        <f>VLOOKUP(H359,#REF!,2,FALSE)</f>
        <v>#REF!</v>
      </c>
      <c r="J359" s="11" t="e">
        <f>IF((VLOOKUP(B359,#REF!,68,FALSE)="55"),"一般競争入札","指名競争入札")</f>
        <v>#REF!</v>
      </c>
      <c r="K359" s="27" t="e">
        <f>IF(OR((VLOOKUP(B359,#REF!,66,FALSE)="1"),(VLOOKUP(B359,#REF!,8,FALSE)="1")),"非公開",(VLOOKUP(B359,#REF!,30,"FALSE")))</f>
        <v>#REF!</v>
      </c>
      <c r="L359" s="27" t="e">
        <f>VLOOKUP(B359,#REF!,29,FALSE)</f>
        <v>#REF!</v>
      </c>
      <c r="M359" s="28" t="e">
        <f>IF(OR((VLOOKUP(B359,#REF!,66,FALSE)="1"),(VLOOKUP(B359,#REF!,8,FALSE)="1")),"非公開",(ROUNDDOWN(L359/K359,3)))</f>
        <v>#REF!</v>
      </c>
      <c r="N359" s="13"/>
      <c r="O359" s="13"/>
      <c r="P359" s="13"/>
      <c r="Q359" s="14" t="s">
        <v>7</v>
      </c>
    </row>
    <row r="360" spans="1:17" ht="60" customHeight="1" x14ac:dyDescent="0.15">
      <c r="A360" s="22" t="e">
        <f>VLOOKUP(B360,#REF!,75,FALSE)</f>
        <v>#REF!</v>
      </c>
      <c r="B360" s="21"/>
      <c r="C360" s="23" t="e">
        <f>VLOOKUP(B360,#REF!,76,FALSE)</f>
        <v>#REF!</v>
      </c>
      <c r="D360" s="23" t="e">
        <f t="shared" si="5"/>
        <v>#REF!</v>
      </c>
      <c r="E360" s="24" t="e">
        <f>VLOOKUP(B360,#REF!,9,FALSE)&amp;CHAR(10)&amp;(DBCS(VLOOKUP(B360,#REF!,11,FALSE))&amp;(DBCS(VLOOKUP(B360,#REF!,10,FALSE))))</f>
        <v>#REF!</v>
      </c>
      <c r="F360" s="24" t="e">
        <f>IF(VLOOKUP(B360,#REF!,63,FALSE)="01","航空自衛隊第２補給処調達部長　村岡　良雄","航空自衛隊第２補給処調達部長代理調達管理課長　奥山　英樹")</f>
        <v>#REF!</v>
      </c>
      <c r="G360" s="25" t="e">
        <f>DATEVALUE(VLOOKUP(B360,#REF!,21,FALSE))</f>
        <v>#REF!</v>
      </c>
      <c r="H360" s="24" t="e">
        <f>VLOOKUP(B360,#REF!,18,FALSE)&amp;CHAR(10)&amp;(VLOOKUP(B360,#REF!,19,FALSE))</f>
        <v>#REF!</v>
      </c>
      <c r="I360" s="26" t="e">
        <f>VLOOKUP(H360,#REF!,2,FALSE)</f>
        <v>#REF!</v>
      </c>
      <c r="J360" s="11" t="e">
        <f>IF((VLOOKUP(B360,#REF!,68,FALSE)="55"),"一般競争入札","指名競争入札")</f>
        <v>#REF!</v>
      </c>
      <c r="K360" s="27" t="e">
        <f>IF(OR((VLOOKUP(B360,#REF!,66,FALSE)="1"),(VLOOKUP(B360,#REF!,8,FALSE)="1")),"非公開",(VLOOKUP(B360,#REF!,30,"FALSE")))</f>
        <v>#REF!</v>
      </c>
      <c r="L360" s="27" t="e">
        <f>VLOOKUP(B360,#REF!,29,FALSE)</f>
        <v>#REF!</v>
      </c>
      <c r="M360" s="28" t="e">
        <f>IF(OR((VLOOKUP(B360,#REF!,66,FALSE)="1"),(VLOOKUP(B360,#REF!,8,FALSE)="1")),"非公開",(ROUNDDOWN(L360/K360,3)))</f>
        <v>#REF!</v>
      </c>
      <c r="N360" s="13"/>
      <c r="O360" s="13"/>
      <c r="P360" s="13"/>
      <c r="Q360" s="14" t="s">
        <v>7</v>
      </c>
    </row>
    <row r="361" spans="1:17" ht="60" customHeight="1" x14ac:dyDescent="0.15">
      <c r="A361" s="22" t="e">
        <f>VLOOKUP(B361,#REF!,75,FALSE)</f>
        <v>#REF!</v>
      </c>
      <c r="B361" s="21"/>
      <c r="C361" s="23" t="e">
        <f>VLOOKUP(B361,#REF!,76,FALSE)</f>
        <v>#REF!</v>
      </c>
      <c r="D361" s="23" t="e">
        <f t="shared" si="5"/>
        <v>#REF!</v>
      </c>
      <c r="E361" s="24" t="e">
        <f>VLOOKUP(B361,#REF!,9,FALSE)&amp;CHAR(10)&amp;(DBCS(VLOOKUP(B361,#REF!,11,FALSE))&amp;(DBCS(VLOOKUP(B361,#REF!,10,FALSE))))</f>
        <v>#REF!</v>
      </c>
      <c r="F361" s="24" t="e">
        <f>IF(VLOOKUP(B361,#REF!,63,FALSE)="01","航空自衛隊第２補給処調達部長　村岡　良雄","航空自衛隊第２補給処調達部長代理調達管理課長　奥山　英樹")</f>
        <v>#REF!</v>
      </c>
      <c r="G361" s="25" t="e">
        <f>DATEVALUE(VLOOKUP(B361,#REF!,21,FALSE))</f>
        <v>#REF!</v>
      </c>
      <c r="H361" s="24" t="e">
        <f>VLOOKUP(B361,#REF!,18,FALSE)&amp;CHAR(10)&amp;(VLOOKUP(B361,#REF!,19,FALSE))</f>
        <v>#REF!</v>
      </c>
      <c r="I361" s="26" t="e">
        <f>VLOOKUP(H361,#REF!,2,FALSE)</f>
        <v>#REF!</v>
      </c>
      <c r="J361" s="11" t="e">
        <f>IF((VLOOKUP(B361,#REF!,68,FALSE)="55"),"一般競争入札","指名競争入札")</f>
        <v>#REF!</v>
      </c>
      <c r="K361" s="27" t="e">
        <f>IF(OR((VLOOKUP(B361,#REF!,66,FALSE)="1"),(VLOOKUP(B361,#REF!,8,FALSE)="1")),"非公開",(VLOOKUP(B361,#REF!,30,"FALSE")))</f>
        <v>#REF!</v>
      </c>
      <c r="L361" s="27" t="e">
        <f>VLOOKUP(B361,#REF!,29,FALSE)</f>
        <v>#REF!</v>
      </c>
      <c r="M361" s="28" t="e">
        <f>IF(OR((VLOOKUP(B361,#REF!,66,FALSE)="1"),(VLOOKUP(B361,#REF!,8,FALSE)="1")),"非公開",(ROUNDDOWN(L361/K361,3)))</f>
        <v>#REF!</v>
      </c>
      <c r="N361" s="13"/>
      <c r="O361" s="13"/>
      <c r="P361" s="13"/>
      <c r="Q361" s="14" t="s">
        <v>7</v>
      </c>
    </row>
    <row r="362" spans="1:17" ht="60" customHeight="1" x14ac:dyDescent="0.15">
      <c r="A362" s="22" t="e">
        <f>VLOOKUP(B362,#REF!,75,FALSE)</f>
        <v>#REF!</v>
      </c>
      <c r="B362" s="21"/>
      <c r="C362" s="23" t="e">
        <f>VLOOKUP(B362,#REF!,76,FALSE)</f>
        <v>#REF!</v>
      </c>
      <c r="D362" s="23" t="e">
        <f t="shared" si="5"/>
        <v>#REF!</v>
      </c>
      <c r="E362" s="24" t="e">
        <f>VLOOKUP(B362,#REF!,9,FALSE)&amp;CHAR(10)&amp;(DBCS(VLOOKUP(B362,#REF!,11,FALSE))&amp;(DBCS(VLOOKUP(B362,#REF!,10,FALSE))))</f>
        <v>#REF!</v>
      </c>
      <c r="F362" s="24" t="e">
        <f>IF(VLOOKUP(B362,#REF!,63,FALSE)="01","航空自衛隊第２補給処調達部長　村岡　良雄","航空自衛隊第２補給処調達部長代理調達管理課長　奥山　英樹")</f>
        <v>#REF!</v>
      </c>
      <c r="G362" s="25" t="e">
        <f>DATEVALUE(VLOOKUP(B362,#REF!,21,FALSE))</f>
        <v>#REF!</v>
      </c>
      <c r="H362" s="24" t="e">
        <f>VLOOKUP(B362,#REF!,18,FALSE)&amp;CHAR(10)&amp;(VLOOKUP(B362,#REF!,19,FALSE))</f>
        <v>#REF!</v>
      </c>
      <c r="I362" s="26" t="e">
        <f>VLOOKUP(H362,#REF!,2,FALSE)</f>
        <v>#REF!</v>
      </c>
      <c r="J362" s="11" t="e">
        <f>IF((VLOOKUP(B362,#REF!,68,FALSE)="55"),"一般競争入札","指名競争入札")</f>
        <v>#REF!</v>
      </c>
      <c r="K362" s="27" t="e">
        <f>IF(OR((VLOOKUP(B362,#REF!,66,FALSE)="1"),(VLOOKUP(B362,#REF!,8,FALSE)="1")),"非公開",(VLOOKUP(B362,#REF!,30,"FALSE")))</f>
        <v>#REF!</v>
      </c>
      <c r="L362" s="27" t="e">
        <f>VLOOKUP(B362,#REF!,29,FALSE)</f>
        <v>#REF!</v>
      </c>
      <c r="M362" s="28" t="e">
        <f>IF(OR((VLOOKUP(B362,#REF!,66,FALSE)="1"),(VLOOKUP(B362,#REF!,8,FALSE)="1")),"非公開",(ROUNDDOWN(L362/K362,3)))</f>
        <v>#REF!</v>
      </c>
      <c r="N362" s="13"/>
      <c r="O362" s="13"/>
      <c r="P362" s="13"/>
      <c r="Q362" s="14" t="s">
        <v>7</v>
      </c>
    </row>
    <row r="363" spans="1:17" ht="60" customHeight="1" x14ac:dyDescent="0.15">
      <c r="A363" s="22" t="e">
        <f>VLOOKUP(B363,#REF!,75,FALSE)</f>
        <v>#REF!</v>
      </c>
      <c r="B363" s="21"/>
      <c r="C363" s="23" t="e">
        <f>VLOOKUP(B363,#REF!,76,FALSE)</f>
        <v>#REF!</v>
      </c>
      <c r="D363" s="23" t="e">
        <f t="shared" si="5"/>
        <v>#REF!</v>
      </c>
      <c r="E363" s="24" t="e">
        <f>VLOOKUP(B363,#REF!,9,FALSE)&amp;CHAR(10)&amp;(DBCS(VLOOKUP(B363,#REF!,11,FALSE))&amp;(DBCS(VLOOKUP(B363,#REF!,10,FALSE))))</f>
        <v>#REF!</v>
      </c>
      <c r="F363" s="24" t="e">
        <f>IF(VLOOKUP(B363,#REF!,63,FALSE)="01","航空自衛隊第２補給処調達部長　村岡　良雄","航空自衛隊第２補給処調達部長代理調達管理課長　奥山　英樹")</f>
        <v>#REF!</v>
      </c>
      <c r="G363" s="25" t="e">
        <f>DATEVALUE(VLOOKUP(B363,#REF!,21,FALSE))</f>
        <v>#REF!</v>
      </c>
      <c r="H363" s="24" t="e">
        <f>VLOOKUP(B363,#REF!,18,FALSE)&amp;CHAR(10)&amp;(VLOOKUP(B363,#REF!,19,FALSE))</f>
        <v>#REF!</v>
      </c>
      <c r="I363" s="26" t="e">
        <f>VLOOKUP(H363,#REF!,2,FALSE)</f>
        <v>#REF!</v>
      </c>
      <c r="J363" s="11" t="e">
        <f>IF((VLOOKUP(B363,#REF!,68,FALSE)="55"),"一般競争入札","指名競争入札")</f>
        <v>#REF!</v>
      </c>
      <c r="K363" s="27" t="e">
        <f>IF(OR((VLOOKUP(B363,#REF!,66,FALSE)="1"),(VLOOKUP(B363,#REF!,8,FALSE)="1")),"非公開",(VLOOKUP(B363,#REF!,30,"FALSE")))</f>
        <v>#REF!</v>
      </c>
      <c r="L363" s="27" t="e">
        <f>VLOOKUP(B363,#REF!,29,FALSE)</f>
        <v>#REF!</v>
      </c>
      <c r="M363" s="28" t="e">
        <f>IF(OR((VLOOKUP(B363,#REF!,66,FALSE)="1"),(VLOOKUP(B363,#REF!,8,FALSE)="1")),"非公開",(ROUNDDOWN(L363/K363,3)))</f>
        <v>#REF!</v>
      </c>
      <c r="N363" s="13"/>
      <c r="O363" s="13"/>
      <c r="P363" s="13"/>
      <c r="Q363" s="14" t="s">
        <v>7</v>
      </c>
    </row>
    <row r="364" spans="1:17" ht="60" customHeight="1" x14ac:dyDescent="0.15">
      <c r="A364" s="22" t="e">
        <f>VLOOKUP(B364,#REF!,75,FALSE)</f>
        <v>#REF!</v>
      </c>
      <c r="B364" s="21"/>
      <c r="C364" s="23" t="e">
        <f>VLOOKUP(B364,#REF!,76,FALSE)</f>
        <v>#REF!</v>
      </c>
      <c r="D364" s="23" t="e">
        <f t="shared" si="5"/>
        <v>#REF!</v>
      </c>
      <c r="E364" s="24" t="e">
        <f>VLOOKUP(B364,#REF!,9,FALSE)&amp;CHAR(10)&amp;(DBCS(VLOOKUP(B364,#REF!,11,FALSE))&amp;(DBCS(VLOOKUP(B364,#REF!,10,FALSE))))</f>
        <v>#REF!</v>
      </c>
      <c r="F364" s="24" t="e">
        <f>IF(VLOOKUP(B364,#REF!,63,FALSE)="01","航空自衛隊第２補給処調達部長　村岡　良雄","航空自衛隊第２補給処調達部長代理調達管理課長　奥山　英樹")</f>
        <v>#REF!</v>
      </c>
      <c r="G364" s="25" t="e">
        <f>DATEVALUE(VLOOKUP(B364,#REF!,21,FALSE))</f>
        <v>#REF!</v>
      </c>
      <c r="H364" s="24" t="e">
        <f>VLOOKUP(B364,#REF!,18,FALSE)&amp;CHAR(10)&amp;(VLOOKUP(B364,#REF!,19,FALSE))</f>
        <v>#REF!</v>
      </c>
      <c r="I364" s="26" t="e">
        <f>VLOOKUP(H364,#REF!,2,FALSE)</f>
        <v>#REF!</v>
      </c>
      <c r="J364" s="11" t="e">
        <f>IF((VLOOKUP(B364,#REF!,68,FALSE)="55"),"一般競争入札","指名競争入札")</f>
        <v>#REF!</v>
      </c>
      <c r="K364" s="27" t="e">
        <f>IF(OR((VLOOKUP(B364,#REF!,66,FALSE)="1"),(VLOOKUP(B364,#REF!,8,FALSE)="1")),"非公開",(VLOOKUP(B364,#REF!,30,"FALSE")))</f>
        <v>#REF!</v>
      </c>
      <c r="L364" s="27" t="e">
        <f>VLOOKUP(B364,#REF!,29,FALSE)</f>
        <v>#REF!</v>
      </c>
      <c r="M364" s="28" t="e">
        <f>IF(OR((VLOOKUP(B364,#REF!,66,FALSE)="1"),(VLOOKUP(B364,#REF!,8,FALSE)="1")),"非公開",(ROUNDDOWN(L364/K364,3)))</f>
        <v>#REF!</v>
      </c>
      <c r="N364" s="13"/>
      <c r="O364" s="13"/>
      <c r="P364" s="13"/>
      <c r="Q364" s="14" t="s">
        <v>7</v>
      </c>
    </row>
    <row r="365" spans="1:17" ht="60" customHeight="1" x14ac:dyDescent="0.15">
      <c r="A365" s="22" t="e">
        <f>VLOOKUP(B365,#REF!,75,FALSE)</f>
        <v>#REF!</v>
      </c>
      <c r="B365" s="21"/>
      <c r="C365" s="23" t="e">
        <f>VLOOKUP(B365,#REF!,76,FALSE)</f>
        <v>#REF!</v>
      </c>
      <c r="D365" s="23" t="e">
        <f t="shared" si="5"/>
        <v>#REF!</v>
      </c>
      <c r="E365" s="24" t="e">
        <f>VLOOKUP(B365,#REF!,9,FALSE)&amp;CHAR(10)&amp;(DBCS(VLOOKUP(B365,#REF!,11,FALSE))&amp;(DBCS(VLOOKUP(B365,#REF!,10,FALSE))))</f>
        <v>#REF!</v>
      </c>
      <c r="F365" s="24" t="e">
        <f>IF(VLOOKUP(B365,#REF!,63,FALSE)="01","航空自衛隊第２補給処調達部長　村岡　良雄","航空自衛隊第２補給処調達部長代理調達管理課長　奥山　英樹")</f>
        <v>#REF!</v>
      </c>
      <c r="G365" s="25" t="e">
        <f>DATEVALUE(VLOOKUP(B365,#REF!,21,FALSE))</f>
        <v>#REF!</v>
      </c>
      <c r="H365" s="24" t="e">
        <f>VLOOKUP(B365,#REF!,18,FALSE)&amp;CHAR(10)&amp;(VLOOKUP(B365,#REF!,19,FALSE))</f>
        <v>#REF!</v>
      </c>
      <c r="I365" s="26" t="e">
        <f>VLOOKUP(H365,#REF!,2,FALSE)</f>
        <v>#REF!</v>
      </c>
      <c r="J365" s="11" t="e">
        <f>IF((VLOOKUP(B365,#REF!,68,FALSE)="55"),"一般競争入札","指名競争入札")</f>
        <v>#REF!</v>
      </c>
      <c r="K365" s="27" t="e">
        <f>IF(OR((VLOOKUP(B365,#REF!,66,FALSE)="1"),(VLOOKUP(B365,#REF!,8,FALSE)="1")),"非公開",(VLOOKUP(B365,#REF!,30,"FALSE")))</f>
        <v>#REF!</v>
      </c>
      <c r="L365" s="27" t="e">
        <f>VLOOKUP(B365,#REF!,29,FALSE)</f>
        <v>#REF!</v>
      </c>
      <c r="M365" s="28" t="e">
        <f>IF(OR((VLOOKUP(B365,#REF!,66,FALSE)="1"),(VLOOKUP(B365,#REF!,8,FALSE)="1")),"非公開",(ROUNDDOWN(L365/K365,3)))</f>
        <v>#REF!</v>
      </c>
      <c r="N365" s="13"/>
      <c r="O365" s="13"/>
      <c r="P365" s="13"/>
      <c r="Q365" s="14" t="s">
        <v>7</v>
      </c>
    </row>
    <row r="366" spans="1:17" ht="60" customHeight="1" x14ac:dyDescent="0.15">
      <c r="A366" s="22" t="e">
        <f>VLOOKUP(B366,#REF!,75,FALSE)</f>
        <v>#REF!</v>
      </c>
      <c r="B366" s="21"/>
      <c r="C366" s="23" t="e">
        <f>VLOOKUP(B366,#REF!,76,FALSE)</f>
        <v>#REF!</v>
      </c>
      <c r="D366" s="23" t="e">
        <f t="shared" si="5"/>
        <v>#REF!</v>
      </c>
      <c r="E366" s="24" t="e">
        <f>VLOOKUP(B366,#REF!,9,FALSE)&amp;CHAR(10)&amp;(DBCS(VLOOKUP(B366,#REF!,11,FALSE))&amp;(DBCS(VLOOKUP(B366,#REF!,10,FALSE))))</f>
        <v>#REF!</v>
      </c>
      <c r="F366" s="24" t="e">
        <f>IF(VLOOKUP(B366,#REF!,63,FALSE)="01","航空自衛隊第２補給処調達部長　村岡　良雄","航空自衛隊第２補給処調達部長代理調達管理課長　奥山　英樹")</f>
        <v>#REF!</v>
      </c>
      <c r="G366" s="25" t="e">
        <f>DATEVALUE(VLOOKUP(B366,#REF!,21,FALSE))</f>
        <v>#REF!</v>
      </c>
      <c r="H366" s="24" t="e">
        <f>VLOOKUP(B366,#REF!,18,FALSE)&amp;CHAR(10)&amp;(VLOOKUP(B366,#REF!,19,FALSE))</f>
        <v>#REF!</v>
      </c>
      <c r="I366" s="26" t="e">
        <f>VLOOKUP(H366,#REF!,2,FALSE)</f>
        <v>#REF!</v>
      </c>
      <c r="J366" s="11" t="e">
        <f>IF((VLOOKUP(B366,#REF!,68,FALSE)="55"),"一般競争入札","指名競争入札")</f>
        <v>#REF!</v>
      </c>
      <c r="K366" s="27" t="e">
        <f>IF(OR((VLOOKUP(B366,#REF!,66,FALSE)="1"),(VLOOKUP(B366,#REF!,8,FALSE)="1")),"非公開",(VLOOKUP(B366,#REF!,30,"FALSE")))</f>
        <v>#REF!</v>
      </c>
      <c r="L366" s="27" t="e">
        <f>VLOOKUP(B366,#REF!,29,FALSE)</f>
        <v>#REF!</v>
      </c>
      <c r="M366" s="28" t="e">
        <f>IF(OR((VLOOKUP(B366,#REF!,66,FALSE)="1"),(VLOOKUP(B366,#REF!,8,FALSE)="1")),"非公開",(ROUNDDOWN(L366/K366,3)))</f>
        <v>#REF!</v>
      </c>
      <c r="N366" s="13"/>
      <c r="O366" s="13"/>
      <c r="P366" s="13"/>
      <c r="Q366" s="14" t="s">
        <v>7</v>
      </c>
    </row>
    <row r="367" spans="1:17" ht="60" customHeight="1" x14ac:dyDescent="0.15">
      <c r="A367" s="22" t="e">
        <f>VLOOKUP(B367,#REF!,75,FALSE)</f>
        <v>#REF!</v>
      </c>
      <c r="B367" s="21"/>
      <c r="C367" s="23" t="e">
        <f>VLOOKUP(B367,#REF!,76,FALSE)</f>
        <v>#REF!</v>
      </c>
      <c r="D367" s="23" t="e">
        <f t="shared" si="5"/>
        <v>#REF!</v>
      </c>
      <c r="E367" s="24" t="e">
        <f>VLOOKUP(B367,#REF!,9,FALSE)&amp;CHAR(10)&amp;(DBCS(VLOOKUP(B367,#REF!,11,FALSE))&amp;(DBCS(VLOOKUP(B367,#REF!,10,FALSE))))</f>
        <v>#REF!</v>
      </c>
      <c r="F367" s="24" t="e">
        <f>IF(VLOOKUP(B367,#REF!,63,FALSE)="01","航空自衛隊第２補給処調達部長　村岡　良雄","航空自衛隊第２補給処調達部長代理調達管理課長　奥山　英樹")</f>
        <v>#REF!</v>
      </c>
      <c r="G367" s="25" t="e">
        <f>DATEVALUE(VLOOKUP(B367,#REF!,21,FALSE))</f>
        <v>#REF!</v>
      </c>
      <c r="H367" s="24" t="e">
        <f>VLOOKUP(B367,#REF!,18,FALSE)&amp;CHAR(10)&amp;(VLOOKUP(B367,#REF!,19,FALSE))</f>
        <v>#REF!</v>
      </c>
      <c r="I367" s="26" t="e">
        <f>VLOOKUP(H367,#REF!,2,FALSE)</f>
        <v>#REF!</v>
      </c>
      <c r="J367" s="11" t="e">
        <f>IF((VLOOKUP(B367,#REF!,68,FALSE)="55"),"一般競争入札","指名競争入札")</f>
        <v>#REF!</v>
      </c>
      <c r="K367" s="27" t="e">
        <f>IF(OR((VLOOKUP(B367,#REF!,66,FALSE)="1"),(VLOOKUP(B367,#REF!,8,FALSE)="1")),"非公開",(VLOOKUP(B367,#REF!,30,"FALSE")))</f>
        <v>#REF!</v>
      </c>
      <c r="L367" s="27" t="e">
        <f>VLOOKUP(B367,#REF!,29,FALSE)</f>
        <v>#REF!</v>
      </c>
      <c r="M367" s="28" t="e">
        <f>IF(OR((VLOOKUP(B367,#REF!,66,FALSE)="1"),(VLOOKUP(B367,#REF!,8,FALSE)="1")),"非公開",(ROUNDDOWN(L367/K367,3)))</f>
        <v>#REF!</v>
      </c>
      <c r="N367" s="13"/>
      <c r="O367" s="13"/>
      <c r="P367" s="13"/>
      <c r="Q367" s="14" t="s">
        <v>7</v>
      </c>
    </row>
    <row r="368" spans="1:17" ht="60" customHeight="1" x14ac:dyDescent="0.15">
      <c r="A368" s="22" t="e">
        <f>VLOOKUP(B368,#REF!,75,FALSE)</f>
        <v>#REF!</v>
      </c>
      <c r="B368" s="21"/>
      <c r="C368" s="23" t="e">
        <f>VLOOKUP(B368,#REF!,76,FALSE)</f>
        <v>#REF!</v>
      </c>
      <c r="D368" s="23" t="e">
        <f t="shared" si="5"/>
        <v>#REF!</v>
      </c>
      <c r="E368" s="24" t="e">
        <f>VLOOKUP(B368,#REF!,9,FALSE)&amp;CHAR(10)&amp;(DBCS(VLOOKUP(B368,#REF!,11,FALSE))&amp;(DBCS(VLOOKUP(B368,#REF!,10,FALSE))))</f>
        <v>#REF!</v>
      </c>
      <c r="F368" s="24" t="e">
        <f>IF(VLOOKUP(B368,#REF!,63,FALSE)="01","航空自衛隊第２補給処調達部長　村岡　良雄","航空自衛隊第２補給処調達部長代理調達管理課長　奥山　英樹")</f>
        <v>#REF!</v>
      </c>
      <c r="G368" s="25" t="e">
        <f>DATEVALUE(VLOOKUP(B368,#REF!,21,FALSE))</f>
        <v>#REF!</v>
      </c>
      <c r="H368" s="24" t="e">
        <f>VLOOKUP(B368,#REF!,18,FALSE)&amp;CHAR(10)&amp;(VLOOKUP(B368,#REF!,19,FALSE))</f>
        <v>#REF!</v>
      </c>
      <c r="I368" s="26" t="e">
        <f>VLOOKUP(H368,#REF!,2,FALSE)</f>
        <v>#REF!</v>
      </c>
      <c r="J368" s="11" t="e">
        <f>IF((VLOOKUP(B368,#REF!,68,FALSE)="55"),"一般競争入札","指名競争入札")</f>
        <v>#REF!</v>
      </c>
      <c r="K368" s="27" t="e">
        <f>IF(OR((VLOOKUP(B368,#REF!,66,FALSE)="1"),(VLOOKUP(B368,#REF!,8,FALSE)="1")),"非公開",(VLOOKUP(B368,#REF!,30,"FALSE")))</f>
        <v>#REF!</v>
      </c>
      <c r="L368" s="27" t="e">
        <f>VLOOKUP(B368,#REF!,29,FALSE)</f>
        <v>#REF!</v>
      </c>
      <c r="M368" s="28" t="e">
        <f>IF(OR((VLOOKUP(B368,#REF!,66,FALSE)="1"),(VLOOKUP(B368,#REF!,8,FALSE)="1")),"非公開",(ROUNDDOWN(L368/K368,3)))</f>
        <v>#REF!</v>
      </c>
      <c r="N368" s="13"/>
      <c r="O368" s="13"/>
      <c r="P368" s="13"/>
      <c r="Q368" s="14" t="s">
        <v>7</v>
      </c>
    </row>
    <row r="369" spans="1:17" ht="60" customHeight="1" x14ac:dyDescent="0.15">
      <c r="A369" s="22" t="e">
        <f>VLOOKUP(B369,#REF!,75,FALSE)</f>
        <v>#REF!</v>
      </c>
      <c r="B369" s="21"/>
      <c r="C369" s="23" t="e">
        <f>VLOOKUP(B369,#REF!,76,FALSE)</f>
        <v>#REF!</v>
      </c>
      <c r="D369" s="23" t="e">
        <f t="shared" si="5"/>
        <v>#REF!</v>
      </c>
      <c r="E369" s="24" t="e">
        <f>VLOOKUP(B369,#REF!,9,FALSE)&amp;CHAR(10)&amp;(DBCS(VLOOKUP(B369,#REF!,11,FALSE))&amp;(DBCS(VLOOKUP(B369,#REF!,10,FALSE))))</f>
        <v>#REF!</v>
      </c>
      <c r="F369" s="24" t="e">
        <f>IF(VLOOKUP(B369,#REF!,63,FALSE)="01","航空自衛隊第２補給処調達部長　村岡　良雄","航空自衛隊第２補給処調達部長代理調達管理課長　奥山　英樹")</f>
        <v>#REF!</v>
      </c>
      <c r="G369" s="25" t="e">
        <f>DATEVALUE(VLOOKUP(B369,#REF!,21,FALSE))</f>
        <v>#REF!</v>
      </c>
      <c r="H369" s="24" t="e">
        <f>VLOOKUP(B369,#REF!,18,FALSE)&amp;CHAR(10)&amp;(VLOOKUP(B369,#REF!,19,FALSE))</f>
        <v>#REF!</v>
      </c>
      <c r="I369" s="26" t="e">
        <f>VLOOKUP(H369,#REF!,2,FALSE)</f>
        <v>#REF!</v>
      </c>
      <c r="J369" s="11" t="e">
        <f>IF((VLOOKUP(B369,#REF!,68,FALSE)="55"),"一般競争入札","指名競争入札")</f>
        <v>#REF!</v>
      </c>
      <c r="K369" s="27" t="e">
        <f>IF(OR((VLOOKUP(B369,#REF!,66,FALSE)="1"),(VLOOKUP(B369,#REF!,8,FALSE)="1")),"非公開",(VLOOKUP(B369,#REF!,30,"FALSE")))</f>
        <v>#REF!</v>
      </c>
      <c r="L369" s="27" t="e">
        <f>VLOOKUP(B369,#REF!,29,FALSE)</f>
        <v>#REF!</v>
      </c>
      <c r="M369" s="28" t="e">
        <f>IF(OR((VLOOKUP(B369,#REF!,66,FALSE)="1"),(VLOOKUP(B369,#REF!,8,FALSE)="1")),"非公開",(ROUNDDOWN(L369/K369,3)))</f>
        <v>#REF!</v>
      </c>
      <c r="N369" s="13"/>
      <c r="O369" s="13"/>
      <c r="P369" s="13"/>
      <c r="Q369" s="14" t="s">
        <v>7</v>
      </c>
    </row>
    <row r="370" spans="1:17" ht="60" customHeight="1" x14ac:dyDescent="0.15">
      <c r="A370" s="22" t="e">
        <f>VLOOKUP(B370,#REF!,75,FALSE)</f>
        <v>#REF!</v>
      </c>
      <c r="B370" s="21"/>
      <c r="C370" s="23" t="e">
        <f>VLOOKUP(B370,#REF!,76,FALSE)</f>
        <v>#REF!</v>
      </c>
      <c r="D370" s="23" t="e">
        <f t="shared" si="5"/>
        <v>#REF!</v>
      </c>
      <c r="E370" s="24" t="e">
        <f>VLOOKUP(B370,#REF!,9,FALSE)&amp;CHAR(10)&amp;(DBCS(VLOOKUP(B370,#REF!,11,FALSE))&amp;(DBCS(VLOOKUP(B370,#REF!,10,FALSE))))</f>
        <v>#REF!</v>
      </c>
      <c r="F370" s="24" t="e">
        <f>IF(VLOOKUP(B370,#REF!,63,FALSE)="01","航空自衛隊第２補給処調達部長　村岡　良雄","航空自衛隊第２補給処調達部長代理調達管理課長　奥山　英樹")</f>
        <v>#REF!</v>
      </c>
      <c r="G370" s="25" t="e">
        <f>DATEVALUE(VLOOKUP(B370,#REF!,21,FALSE))</f>
        <v>#REF!</v>
      </c>
      <c r="H370" s="24" t="e">
        <f>VLOOKUP(B370,#REF!,18,FALSE)&amp;CHAR(10)&amp;(VLOOKUP(B370,#REF!,19,FALSE))</f>
        <v>#REF!</v>
      </c>
      <c r="I370" s="26" t="e">
        <f>VLOOKUP(H370,#REF!,2,FALSE)</f>
        <v>#REF!</v>
      </c>
      <c r="J370" s="11" t="e">
        <f>IF((VLOOKUP(B370,#REF!,68,FALSE)="55"),"一般競争入札","指名競争入札")</f>
        <v>#REF!</v>
      </c>
      <c r="K370" s="27" t="e">
        <f>IF(OR((VLOOKUP(B370,#REF!,66,FALSE)="1"),(VLOOKUP(B370,#REF!,8,FALSE)="1")),"非公開",(VLOOKUP(B370,#REF!,30,"FALSE")))</f>
        <v>#REF!</v>
      </c>
      <c r="L370" s="27" t="e">
        <f>VLOOKUP(B370,#REF!,29,FALSE)</f>
        <v>#REF!</v>
      </c>
      <c r="M370" s="28" t="e">
        <f>IF(OR((VLOOKUP(B370,#REF!,66,FALSE)="1"),(VLOOKUP(B370,#REF!,8,FALSE)="1")),"非公開",(ROUNDDOWN(L370/K370,3)))</f>
        <v>#REF!</v>
      </c>
      <c r="N370" s="13"/>
      <c r="O370" s="13"/>
      <c r="P370" s="13"/>
      <c r="Q370" s="14" t="s">
        <v>7</v>
      </c>
    </row>
    <row r="371" spans="1:17" ht="60" customHeight="1" x14ac:dyDescent="0.15">
      <c r="A371" s="22" t="e">
        <f>VLOOKUP(B371,#REF!,75,FALSE)</f>
        <v>#REF!</v>
      </c>
      <c r="B371" s="21"/>
      <c r="C371" s="23" t="e">
        <f>VLOOKUP(B371,#REF!,76,FALSE)</f>
        <v>#REF!</v>
      </c>
      <c r="D371" s="23" t="e">
        <f t="shared" si="5"/>
        <v>#REF!</v>
      </c>
      <c r="E371" s="24" t="e">
        <f>VLOOKUP(B371,#REF!,9,FALSE)&amp;CHAR(10)&amp;(DBCS(VLOOKUP(B371,#REF!,11,FALSE))&amp;(DBCS(VLOOKUP(B371,#REF!,10,FALSE))))</f>
        <v>#REF!</v>
      </c>
      <c r="F371" s="24" t="e">
        <f>IF(VLOOKUP(B371,#REF!,63,FALSE)="01","航空自衛隊第２補給処調達部長　村岡　良雄","航空自衛隊第２補給処調達部長代理調達管理課長　奥山　英樹")</f>
        <v>#REF!</v>
      </c>
      <c r="G371" s="25" t="e">
        <f>DATEVALUE(VLOOKUP(B371,#REF!,21,FALSE))</f>
        <v>#REF!</v>
      </c>
      <c r="H371" s="24" t="e">
        <f>VLOOKUP(B371,#REF!,18,FALSE)&amp;CHAR(10)&amp;(VLOOKUP(B371,#REF!,19,FALSE))</f>
        <v>#REF!</v>
      </c>
      <c r="I371" s="26" t="e">
        <f>VLOOKUP(H371,#REF!,2,FALSE)</f>
        <v>#REF!</v>
      </c>
      <c r="J371" s="11" t="e">
        <f>IF((VLOOKUP(B371,#REF!,68,FALSE)="55"),"一般競争入札","指名競争入札")</f>
        <v>#REF!</v>
      </c>
      <c r="K371" s="27" t="e">
        <f>IF(OR((VLOOKUP(B371,#REF!,66,FALSE)="1"),(VLOOKUP(B371,#REF!,8,FALSE)="1")),"非公開",(VLOOKUP(B371,#REF!,30,"FALSE")))</f>
        <v>#REF!</v>
      </c>
      <c r="L371" s="27" t="e">
        <f>VLOOKUP(B371,#REF!,29,FALSE)</f>
        <v>#REF!</v>
      </c>
      <c r="M371" s="28" t="e">
        <f>IF(OR((VLOOKUP(B371,#REF!,66,FALSE)="1"),(VLOOKUP(B371,#REF!,8,FALSE)="1")),"非公開",(ROUNDDOWN(L371/K371,3)))</f>
        <v>#REF!</v>
      </c>
      <c r="N371" s="13"/>
      <c r="O371" s="13"/>
      <c r="P371" s="13"/>
      <c r="Q371" s="14" t="s">
        <v>7</v>
      </c>
    </row>
    <row r="372" spans="1:17" ht="60" customHeight="1" x14ac:dyDescent="0.15">
      <c r="A372" s="22" t="e">
        <f>VLOOKUP(B372,#REF!,75,FALSE)</f>
        <v>#REF!</v>
      </c>
      <c r="B372" s="21"/>
      <c r="C372" s="23" t="e">
        <f>VLOOKUP(B372,#REF!,76,FALSE)</f>
        <v>#REF!</v>
      </c>
      <c r="D372" s="23" t="e">
        <f t="shared" si="5"/>
        <v>#REF!</v>
      </c>
      <c r="E372" s="24" t="e">
        <f>VLOOKUP(B372,#REF!,9,FALSE)&amp;CHAR(10)&amp;(DBCS(VLOOKUP(B372,#REF!,11,FALSE))&amp;(DBCS(VLOOKUP(B372,#REF!,10,FALSE))))</f>
        <v>#REF!</v>
      </c>
      <c r="F372" s="24" t="e">
        <f>IF(VLOOKUP(B372,#REF!,63,FALSE)="01","航空自衛隊第２補給処調達部長　村岡　良雄","航空自衛隊第２補給処調達部長代理調達管理課長　奥山　英樹")</f>
        <v>#REF!</v>
      </c>
      <c r="G372" s="25" t="e">
        <f>DATEVALUE(VLOOKUP(B372,#REF!,21,FALSE))</f>
        <v>#REF!</v>
      </c>
      <c r="H372" s="24" t="e">
        <f>VLOOKUP(B372,#REF!,18,FALSE)&amp;CHAR(10)&amp;(VLOOKUP(B372,#REF!,19,FALSE))</f>
        <v>#REF!</v>
      </c>
      <c r="I372" s="26" t="e">
        <f>VLOOKUP(H372,#REF!,2,FALSE)</f>
        <v>#REF!</v>
      </c>
      <c r="J372" s="11" t="e">
        <f>IF((VLOOKUP(B372,#REF!,68,FALSE)="55"),"一般競争入札","指名競争入札")</f>
        <v>#REF!</v>
      </c>
      <c r="K372" s="27" t="e">
        <f>IF(OR((VLOOKUP(B372,#REF!,66,FALSE)="1"),(VLOOKUP(B372,#REF!,8,FALSE)="1")),"非公開",(VLOOKUP(B372,#REF!,30,"FALSE")))</f>
        <v>#REF!</v>
      </c>
      <c r="L372" s="27" t="e">
        <f>VLOOKUP(B372,#REF!,29,FALSE)</f>
        <v>#REF!</v>
      </c>
      <c r="M372" s="28" t="e">
        <f>IF(OR((VLOOKUP(B372,#REF!,66,FALSE)="1"),(VLOOKUP(B372,#REF!,8,FALSE)="1")),"非公開",(ROUNDDOWN(L372/K372,3)))</f>
        <v>#REF!</v>
      </c>
      <c r="N372" s="13"/>
      <c r="O372" s="13"/>
      <c r="P372" s="13"/>
      <c r="Q372" s="14" t="s">
        <v>7</v>
      </c>
    </row>
    <row r="373" spans="1:17" ht="60" customHeight="1" x14ac:dyDescent="0.15">
      <c r="A373" s="22" t="e">
        <f>VLOOKUP(B373,#REF!,75,FALSE)</f>
        <v>#REF!</v>
      </c>
      <c r="B373" s="21"/>
      <c r="C373" s="23" t="e">
        <f>VLOOKUP(B373,#REF!,76,FALSE)</f>
        <v>#REF!</v>
      </c>
      <c r="D373" s="23" t="e">
        <f t="shared" si="5"/>
        <v>#REF!</v>
      </c>
      <c r="E373" s="24" t="e">
        <f>VLOOKUP(B373,#REF!,9,FALSE)&amp;CHAR(10)&amp;(DBCS(VLOOKUP(B373,#REF!,11,FALSE))&amp;(DBCS(VLOOKUP(B373,#REF!,10,FALSE))))</f>
        <v>#REF!</v>
      </c>
      <c r="F373" s="24" t="e">
        <f>IF(VLOOKUP(B373,#REF!,63,FALSE)="01","航空自衛隊第２補給処調達部長　村岡　良雄","航空自衛隊第２補給処調達部長代理調達管理課長　奥山　英樹")</f>
        <v>#REF!</v>
      </c>
      <c r="G373" s="25" t="e">
        <f>DATEVALUE(VLOOKUP(B373,#REF!,21,FALSE))</f>
        <v>#REF!</v>
      </c>
      <c r="H373" s="24" t="e">
        <f>VLOOKUP(B373,#REF!,18,FALSE)&amp;CHAR(10)&amp;(VLOOKUP(B373,#REF!,19,FALSE))</f>
        <v>#REF!</v>
      </c>
      <c r="I373" s="26" t="e">
        <f>VLOOKUP(H373,#REF!,2,FALSE)</f>
        <v>#REF!</v>
      </c>
      <c r="J373" s="11" t="e">
        <f>IF((VLOOKUP(B373,#REF!,68,FALSE)="55"),"一般競争入札","指名競争入札")</f>
        <v>#REF!</v>
      </c>
      <c r="K373" s="27" t="e">
        <f>IF(OR((VLOOKUP(B373,#REF!,66,FALSE)="1"),(VLOOKUP(B373,#REF!,8,FALSE)="1")),"非公開",(VLOOKUP(B373,#REF!,30,"FALSE")))</f>
        <v>#REF!</v>
      </c>
      <c r="L373" s="27" t="e">
        <f>VLOOKUP(B373,#REF!,29,FALSE)</f>
        <v>#REF!</v>
      </c>
      <c r="M373" s="28" t="e">
        <f>IF(OR((VLOOKUP(B373,#REF!,66,FALSE)="1"),(VLOOKUP(B373,#REF!,8,FALSE)="1")),"非公開",(ROUNDDOWN(L373/K373,3)))</f>
        <v>#REF!</v>
      </c>
      <c r="N373" s="13"/>
      <c r="O373" s="13"/>
      <c r="P373" s="13"/>
      <c r="Q373" s="14" t="s">
        <v>7</v>
      </c>
    </row>
    <row r="374" spans="1:17" ht="60" customHeight="1" x14ac:dyDescent="0.15">
      <c r="A374" s="22" t="e">
        <f>VLOOKUP(B374,#REF!,75,FALSE)</f>
        <v>#REF!</v>
      </c>
      <c r="B374" s="21"/>
      <c r="C374" s="23" t="e">
        <f>VLOOKUP(B374,#REF!,76,FALSE)</f>
        <v>#REF!</v>
      </c>
      <c r="D374" s="23" t="e">
        <f t="shared" si="5"/>
        <v>#REF!</v>
      </c>
      <c r="E374" s="24" t="e">
        <f>VLOOKUP(B374,#REF!,9,FALSE)&amp;CHAR(10)&amp;(DBCS(VLOOKUP(B374,#REF!,11,FALSE))&amp;(DBCS(VLOOKUP(B374,#REF!,10,FALSE))))</f>
        <v>#REF!</v>
      </c>
      <c r="F374" s="24" t="e">
        <f>IF(VLOOKUP(B374,#REF!,63,FALSE)="01","航空自衛隊第２補給処調達部長　村岡　良雄","航空自衛隊第２補給処調達部長代理調達管理課長　奥山　英樹")</f>
        <v>#REF!</v>
      </c>
      <c r="G374" s="25" t="e">
        <f>DATEVALUE(VLOOKUP(B374,#REF!,21,FALSE))</f>
        <v>#REF!</v>
      </c>
      <c r="H374" s="24" t="e">
        <f>VLOOKUP(B374,#REF!,18,FALSE)&amp;CHAR(10)&amp;(VLOOKUP(B374,#REF!,19,FALSE))</f>
        <v>#REF!</v>
      </c>
      <c r="I374" s="26" t="e">
        <f>VLOOKUP(H374,#REF!,2,FALSE)</f>
        <v>#REF!</v>
      </c>
      <c r="J374" s="11" t="e">
        <f>IF((VLOOKUP(B374,#REF!,68,FALSE)="55"),"一般競争入札","指名競争入札")</f>
        <v>#REF!</v>
      </c>
      <c r="K374" s="27" t="e">
        <f>IF(OR((VLOOKUP(B374,#REF!,66,FALSE)="1"),(VLOOKUP(B374,#REF!,8,FALSE)="1")),"非公開",(VLOOKUP(B374,#REF!,30,"FALSE")))</f>
        <v>#REF!</v>
      </c>
      <c r="L374" s="27" t="e">
        <f>VLOOKUP(B374,#REF!,29,FALSE)</f>
        <v>#REF!</v>
      </c>
      <c r="M374" s="28" t="e">
        <f>IF(OR((VLOOKUP(B374,#REF!,66,FALSE)="1"),(VLOOKUP(B374,#REF!,8,FALSE)="1")),"非公開",(ROUNDDOWN(L374/K374,3)))</f>
        <v>#REF!</v>
      </c>
      <c r="N374" s="13"/>
      <c r="O374" s="13"/>
      <c r="P374" s="13"/>
      <c r="Q374" s="14" t="s">
        <v>7</v>
      </c>
    </row>
    <row r="375" spans="1:17" ht="60" customHeight="1" x14ac:dyDescent="0.15">
      <c r="A375" s="22" t="e">
        <f>VLOOKUP(B375,#REF!,75,FALSE)</f>
        <v>#REF!</v>
      </c>
      <c r="B375" s="21"/>
      <c r="C375" s="23" t="e">
        <f>VLOOKUP(B375,#REF!,76,FALSE)</f>
        <v>#REF!</v>
      </c>
      <c r="D375" s="23" t="e">
        <f t="shared" si="5"/>
        <v>#REF!</v>
      </c>
      <c r="E375" s="24" t="e">
        <f>VLOOKUP(B375,#REF!,9,FALSE)&amp;CHAR(10)&amp;(DBCS(VLOOKUP(B375,#REF!,11,FALSE))&amp;(DBCS(VLOOKUP(B375,#REF!,10,FALSE))))</f>
        <v>#REF!</v>
      </c>
      <c r="F375" s="24" t="e">
        <f>IF(VLOOKUP(B375,#REF!,63,FALSE)="01","航空自衛隊第２補給処調達部長　村岡　良雄","航空自衛隊第２補給処調達部長代理調達管理課長　奥山　英樹")</f>
        <v>#REF!</v>
      </c>
      <c r="G375" s="25" t="e">
        <f>DATEVALUE(VLOOKUP(B375,#REF!,21,FALSE))</f>
        <v>#REF!</v>
      </c>
      <c r="H375" s="24" t="e">
        <f>VLOOKUP(B375,#REF!,18,FALSE)&amp;CHAR(10)&amp;(VLOOKUP(B375,#REF!,19,FALSE))</f>
        <v>#REF!</v>
      </c>
      <c r="I375" s="26" t="e">
        <f>VLOOKUP(H375,#REF!,2,FALSE)</f>
        <v>#REF!</v>
      </c>
      <c r="J375" s="11" t="e">
        <f>IF((VLOOKUP(B375,#REF!,68,FALSE)="55"),"一般競争入札","指名競争入札")</f>
        <v>#REF!</v>
      </c>
      <c r="K375" s="27" t="e">
        <f>IF(OR((VLOOKUP(B375,#REF!,66,FALSE)="1"),(VLOOKUP(B375,#REF!,8,FALSE)="1")),"非公開",(VLOOKUP(B375,#REF!,30,"FALSE")))</f>
        <v>#REF!</v>
      </c>
      <c r="L375" s="27" t="e">
        <f>VLOOKUP(B375,#REF!,29,FALSE)</f>
        <v>#REF!</v>
      </c>
      <c r="M375" s="28" t="e">
        <f>IF(OR((VLOOKUP(B375,#REF!,66,FALSE)="1"),(VLOOKUP(B375,#REF!,8,FALSE)="1")),"非公開",(ROUNDDOWN(L375/K375,3)))</f>
        <v>#REF!</v>
      </c>
      <c r="N375" s="13"/>
      <c r="O375" s="13"/>
      <c r="P375" s="13"/>
      <c r="Q375" s="14" t="s">
        <v>7</v>
      </c>
    </row>
    <row r="376" spans="1:17" ht="60" customHeight="1" x14ac:dyDescent="0.15">
      <c r="A376" s="22" t="e">
        <f>VLOOKUP(B376,#REF!,75,FALSE)</f>
        <v>#REF!</v>
      </c>
      <c r="B376" s="21"/>
      <c r="C376" s="23" t="e">
        <f>VLOOKUP(B376,#REF!,76,FALSE)</f>
        <v>#REF!</v>
      </c>
      <c r="D376" s="23" t="e">
        <f t="shared" si="5"/>
        <v>#REF!</v>
      </c>
      <c r="E376" s="24" t="e">
        <f>VLOOKUP(B376,#REF!,9,FALSE)&amp;CHAR(10)&amp;(DBCS(VLOOKUP(B376,#REF!,11,FALSE))&amp;(DBCS(VLOOKUP(B376,#REF!,10,FALSE))))</f>
        <v>#REF!</v>
      </c>
      <c r="F376" s="24" t="e">
        <f>IF(VLOOKUP(B376,#REF!,63,FALSE)="01","航空自衛隊第２補給処調達部長　村岡　良雄","航空自衛隊第２補給処調達部長代理調達管理課長　奥山　英樹")</f>
        <v>#REF!</v>
      </c>
      <c r="G376" s="25" t="e">
        <f>DATEVALUE(VLOOKUP(B376,#REF!,21,FALSE))</f>
        <v>#REF!</v>
      </c>
      <c r="H376" s="24" t="e">
        <f>VLOOKUP(B376,#REF!,18,FALSE)&amp;CHAR(10)&amp;(VLOOKUP(B376,#REF!,19,FALSE))</f>
        <v>#REF!</v>
      </c>
      <c r="I376" s="26" t="e">
        <f>VLOOKUP(H376,#REF!,2,FALSE)</f>
        <v>#REF!</v>
      </c>
      <c r="J376" s="11" t="e">
        <f>IF((VLOOKUP(B376,#REF!,68,FALSE)="55"),"一般競争入札","指名競争入札")</f>
        <v>#REF!</v>
      </c>
      <c r="K376" s="27" t="e">
        <f>IF(OR((VLOOKUP(B376,#REF!,66,FALSE)="1"),(VLOOKUP(B376,#REF!,8,FALSE)="1")),"非公開",(VLOOKUP(B376,#REF!,30,"FALSE")))</f>
        <v>#REF!</v>
      </c>
      <c r="L376" s="27" t="e">
        <f>VLOOKUP(B376,#REF!,29,FALSE)</f>
        <v>#REF!</v>
      </c>
      <c r="M376" s="28" t="e">
        <f>IF(OR((VLOOKUP(B376,#REF!,66,FALSE)="1"),(VLOOKUP(B376,#REF!,8,FALSE)="1")),"非公開",(ROUNDDOWN(L376/K376,3)))</f>
        <v>#REF!</v>
      </c>
      <c r="N376" s="13"/>
      <c r="O376" s="13"/>
      <c r="P376" s="13"/>
      <c r="Q376" s="14" t="s">
        <v>7</v>
      </c>
    </row>
    <row r="377" spans="1:17" ht="60" customHeight="1" x14ac:dyDescent="0.15">
      <c r="A377" s="22" t="e">
        <f>VLOOKUP(B377,#REF!,75,FALSE)</f>
        <v>#REF!</v>
      </c>
      <c r="B377" s="21"/>
      <c r="C377" s="23" t="e">
        <f>VLOOKUP(B377,#REF!,76,FALSE)</f>
        <v>#REF!</v>
      </c>
      <c r="D377" s="23" t="e">
        <f t="shared" si="5"/>
        <v>#REF!</v>
      </c>
      <c r="E377" s="24" t="e">
        <f>VLOOKUP(B377,#REF!,9,FALSE)&amp;CHAR(10)&amp;(DBCS(VLOOKUP(B377,#REF!,11,FALSE))&amp;(DBCS(VLOOKUP(B377,#REF!,10,FALSE))))</f>
        <v>#REF!</v>
      </c>
      <c r="F377" s="24" t="e">
        <f>IF(VLOOKUP(B377,#REF!,63,FALSE)="01","航空自衛隊第２補給処調達部長　村岡　良雄","航空自衛隊第２補給処調達部長代理調達管理課長　奥山　英樹")</f>
        <v>#REF!</v>
      </c>
      <c r="G377" s="25" t="e">
        <f>DATEVALUE(VLOOKUP(B377,#REF!,21,FALSE))</f>
        <v>#REF!</v>
      </c>
      <c r="H377" s="24" t="e">
        <f>VLOOKUP(B377,#REF!,18,FALSE)&amp;CHAR(10)&amp;(VLOOKUP(B377,#REF!,19,FALSE))</f>
        <v>#REF!</v>
      </c>
      <c r="I377" s="26" t="e">
        <f>VLOOKUP(H377,#REF!,2,FALSE)</f>
        <v>#REF!</v>
      </c>
      <c r="J377" s="11" t="e">
        <f>IF((VLOOKUP(B377,#REF!,68,FALSE)="55"),"一般競争入札","指名競争入札")</f>
        <v>#REF!</v>
      </c>
      <c r="K377" s="27" t="e">
        <f>IF(OR((VLOOKUP(B377,#REF!,66,FALSE)="1"),(VLOOKUP(B377,#REF!,8,FALSE)="1")),"非公開",(VLOOKUP(B377,#REF!,30,"FALSE")))</f>
        <v>#REF!</v>
      </c>
      <c r="L377" s="27" t="e">
        <f>VLOOKUP(B377,#REF!,29,FALSE)</f>
        <v>#REF!</v>
      </c>
      <c r="M377" s="28" t="e">
        <f>IF(OR((VLOOKUP(B377,#REF!,66,FALSE)="1"),(VLOOKUP(B377,#REF!,8,FALSE)="1")),"非公開",(ROUNDDOWN(L377/K377,3)))</f>
        <v>#REF!</v>
      </c>
      <c r="N377" s="13"/>
      <c r="O377" s="13"/>
      <c r="P377" s="13"/>
      <c r="Q377" s="14" t="s">
        <v>7</v>
      </c>
    </row>
    <row r="378" spans="1:17" ht="60" customHeight="1" x14ac:dyDescent="0.15">
      <c r="A378" s="22" t="e">
        <f>VLOOKUP(B378,#REF!,75,FALSE)</f>
        <v>#REF!</v>
      </c>
      <c r="B378" s="21"/>
      <c r="C378" s="23" t="e">
        <f>VLOOKUP(B378,#REF!,76,FALSE)</f>
        <v>#REF!</v>
      </c>
      <c r="D378" s="23" t="e">
        <f t="shared" si="5"/>
        <v>#REF!</v>
      </c>
      <c r="E378" s="24" t="e">
        <f>VLOOKUP(B378,#REF!,9,FALSE)&amp;CHAR(10)&amp;(DBCS(VLOOKUP(B378,#REF!,11,FALSE))&amp;(DBCS(VLOOKUP(B378,#REF!,10,FALSE))))</f>
        <v>#REF!</v>
      </c>
      <c r="F378" s="24" t="e">
        <f>IF(VLOOKUP(B378,#REF!,63,FALSE)="01","航空自衛隊第２補給処調達部長　村岡　良雄","航空自衛隊第２補給処調達部長代理調達管理課長　奥山　英樹")</f>
        <v>#REF!</v>
      </c>
      <c r="G378" s="25" t="e">
        <f>DATEVALUE(VLOOKUP(B378,#REF!,21,FALSE))</f>
        <v>#REF!</v>
      </c>
      <c r="H378" s="24" t="e">
        <f>VLOOKUP(B378,#REF!,18,FALSE)&amp;CHAR(10)&amp;(VLOOKUP(B378,#REF!,19,FALSE))</f>
        <v>#REF!</v>
      </c>
      <c r="I378" s="26" t="e">
        <f>VLOOKUP(H378,#REF!,2,FALSE)</f>
        <v>#REF!</v>
      </c>
      <c r="J378" s="11" t="e">
        <f>IF((VLOOKUP(B378,#REF!,68,FALSE)="55"),"一般競争入札","指名競争入札")</f>
        <v>#REF!</v>
      </c>
      <c r="K378" s="27" t="e">
        <f>IF(OR((VLOOKUP(B378,#REF!,66,FALSE)="1"),(VLOOKUP(B378,#REF!,8,FALSE)="1")),"非公開",(VLOOKUP(B378,#REF!,30,"FALSE")))</f>
        <v>#REF!</v>
      </c>
      <c r="L378" s="27" t="e">
        <f>VLOOKUP(B378,#REF!,29,FALSE)</f>
        <v>#REF!</v>
      </c>
      <c r="M378" s="28" t="e">
        <f>IF(OR((VLOOKUP(B378,#REF!,66,FALSE)="1"),(VLOOKUP(B378,#REF!,8,FALSE)="1")),"非公開",(ROUNDDOWN(L378/K378,3)))</f>
        <v>#REF!</v>
      </c>
      <c r="N378" s="13"/>
      <c r="O378" s="13"/>
      <c r="P378" s="13"/>
      <c r="Q378" s="14" t="s">
        <v>7</v>
      </c>
    </row>
    <row r="379" spans="1:17" ht="60" customHeight="1" x14ac:dyDescent="0.15">
      <c r="A379" s="22" t="e">
        <f>VLOOKUP(B379,#REF!,75,FALSE)</f>
        <v>#REF!</v>
      </c>
      <c r="B379" s="21"/>
      <c r="C379" s="23" t="e">
        <f>VLOOKUP(B379,#REF!,76,FALSE)</f>
        <v>#REF!</v>
      </c>
      <c r="D379" s="23" t="e">
        <f t="shared" si="5"/>
        <v>#REF!</v>
      </c>
      <c r="E379" s="24" t="e">
        <f>VLOOKUP(B379,#REF!,9,FALSE)&amp;CHAR(10)&amp;(DBCS(VLOOKUP(B379,#REF!,11,FALSE))&amp;(DBCS(VLOOKUP(B379,#REF!,10,FALSE))))</f>
        <v>#REF!</v>
      </c>
      <c r="F379" s="24" t="e">
        <f>IF(VLOOKUP(B379,#REF!,63,FALSE)="01","航空自衛隊第２補給処調達部長　村岡　良雄","航空自衛隊第２補給処調達部長代理調達管理課長　奥山　英樹")</f>
        <v>#REF!</v>
      </c>
      <c r="G379" s="25" t="e">
        <f>DATEVALUE(VLOOKUP(B379,#REF!,21,FALSE))</f>
        <v>#REF!</v>
      </c>
      <c r="H379" s="24" t="e">
        <f>VLOOKUP(B379,#REF!,18,FALSE)&amp;CHAR(10)&amp;(VLOOKUP(B379,#REF!,19,FALSE))</f>
        <v>#REF!</v>
      </c>
      <c r="I379" s="26" t="e">
        <f>VLOOKUP(H379,#REF!,2,FALSE)</f>
        <v>#REF!</v>
      </c>
      <c r="J379" s="11" t="e">
        <f>IF((VLOOKUP(B379,#REF!,68,FALSE)="55"),"一般競争入札","指名競争入札")</f>
        <v>#REF!</v>
      </c>
      <c r="K379" s="27" t="e">
        <f>IF(OR((VLOOKUP(B379,#REF!,66,FALSE)="1"),(VLOOKUP(B379,#REF!,8,FALSE)="1")),"非公開",(VLOOKUP(B379,#REF!,30,"FALSE")))</f>
        <v>#REF!</v>
      </c>
      <c r="L379" s="27" t="e">
        <f>VLOOKUP(B379,#REF!,29,FALSE)</f>
        <v>#REF!</v>
      </c>
      <c r="M379" s="28" t="e">
        <f>IF(OR((VLOOKUP(B379,#REF!,66,FALSE)="1"),(VLOOKUP(B379,#REF!,8,FALSE)="1")),"非公開",(ROUNDDOWN(L379/K379,3)))</f>
        <v>#REF!</v>
      </c>
      <c r="N379" s="13"/>
      <c r="O379" s="13"/>
      <c r="P379" s="13"/>
      <c r="Q379" s="14" t="s">
        <v>7</v>
      </c>
    </row>
    <row r="380" spans="1:17" ht="60" customHeight="1" x14ac:dyDescent="0.15">
      <c r="A380" s="22" t="e">
        <f>VLOOKUP(B380,#REF!,75,FALSE)</f>
        <v>#REF!</v>
      </c>
      <c r="B380" s="21"/>
      <c r="C380" s="23" t="e">
        <f>VLOOKUP(B380,#REF!,76,FALSE)</f>
        <v>#REF!</v>
      </c>
      <c r="D380" s="23" t="e">
        <f t="shared" si="5"/>
        <v>#REF!</v>
      </c>
      <c r="E380" s="24" t="e">
        <f>VLOOKUP(B380,#REF!,9,FALSE)&amp;CHAR(10)&amp;(DBCS(VLOOKUP(B380,#REF!,11,FALSE))&amp;(DBCS(VLOOKUP(B380,#REF!,10,FALSE))))</f>
        <v>#REF!</v>
      </c>
      <c r="F380" s="24" t="e">
        <f>IF(VLOOKUP(B380,#REF!,63,FALSE)="01","航空自衛隊第２補給処調達部長　村岡　良雄","航空自衛隊第２補給処調達部長代理調達管理課長　奥山　英樹")</f>
        <v>#REF!</v>
      </c>
      <c r="G380" s="25" t="e">
        <f>DATEVALUE(VLOOKUP(B380,#REF!,21,FALSE))</f>
        <v>#REF!</v>
      </c>
      <c r="H380" s="24" t="e">
        <f>VLOOKUP(B380,#REF!,18,FALSE)&amp;CHAR(10)&amp;(VLOOKUP(B380,#REF!,19,FALSE))</f>
        <v>#REF!</v>
      </c>
      <c r="I380" s="26" t="e">
        <f>VLOOKUP(H380,#REF!,2,FALSE)</f>
        <v>#REF!</v>
      </c>
      <c r="J380" s="11" t="e">
        <f>IF((VLOOKUP(B380,#REF!,68,FALSE)="55"),"一般競争入札","指名競争入札")</f>
        <v>#REF!</v>
      </c>
      <c r="K380" s="27" t="e">
        <f>IF(OR((VLOOKUP(B380,#REF!,66,FALSE)="1"),(VLOOKUP(B380,#REF!,8,FALSE)="1")),"非公開",(VLOOKUP(B380,#REF!,30,"FALSE")))</f>
        <v>#REF!</v>
      </c>
      <c r="L380" s="27" t="e">
        <f>VLOOKUP(B380,#REF!,29,FALSE)</f>
        <v>#REF!</v>
      </c>
      <c r="M380" s="28" t="e">
        <f>IF(OR((VLOOKUP(B380,#REF!,66,FALSE)="1"),(VLOOKUP(B380,#REF!,8,FALSE)="1")),"非公開",(ROUNDDOWN(L380/K380,3)))</f>
        <v>#REF!</v>
      </c>
      <c r="N380" s="13"/>
      <c r="O380" s="13"/>
      <c r="P380" s="13"/>
      <c r="Q380" s="14" t="s">
        <v>7</v>
      </c>
    </row>
    <row r="381" spans="1:17" ht="60" customHeight="1" x14ac:dyDescent="0.15">
      <c r="A381" s="22" t="e">
        <f>VLOOKUP(B381,#REF!,75,FALSE)</f>
        <v>#REF!</v>
      </c>
      <c r="B381" s="21"/>
      <c r="C381" s="23" t="e">
        <f>VLOOKUP(B381,#REF!,76,FALSE)</f>
        <v>#REF!</v>
      </c>
      <c r="D381" s="23" t="e">
        <f t="shared" si="5"/>
        <v>#REF!</v>
      </c>
      <c r="E381" s="24" t="e">
        <f>VLOOKUP(B381,#REF!,9,FALSE)&amp;CHAR(10)&amp;(DBCS(VLOOKUP(B381,#REF!,11,FALSE))&amp;(DBCS(VLOOKUP(B381,#REF!,10,FALSE))))</f>
        <v>#REF!</v>
      </c>
      <c r="F381" s="24" t="e">
        <f>IF(VLOOKUP(B381,#REF!,63,FALSE)="01","航空自衛隊第２補給処調達部長　村岡　良雄","航空自衛隊第２補給処調達部長代理調達管理課長　奥山　英樹")</f>
        <v>#REF!</v>
      </c>
      <c r="G381" s="25" t="e">
        <f>DATEVALUE(VLOOKUP(B381,#REF!,21,FALSE))</f>
        <v>#REF!</v>
      </c>
      <c r="H381" s="24" t="e">
        <f>VLOOKUP(B381,#REF!,18,FALSE)&amp;CHAR(10)&amp;(VLOOKUP(B381,#REF!,19,FALSE))</f>
        <v>#REF!</v>
      </c>
      <c r="I381" s="26" t="e">
        <f>VLOOKUP(H381,#REF!,2,FALSE)</f>
        <v>#REF!</v>
      </c>
      <c r="J381" s="11" t="e">
        <f>IF((VLOOKUP(B381,#REF!,68,FALSE)="55"),"一般競争入札","指名競争入札")</f>
        <v>#REF!</v>
      </c>
      <c r="K381" s="27" t="e">
        <f>IF(OR((VLOOKUP(B381,#REF!,66,FALSE)="1"),(VLOOKUP(B381,#REF!,8,FALSE)="1")),"非公開",(VLOOKUP(B381,#REF!,30,"FALSE")))</f>
        <v>#REF!</v>
      </c>
      <c r="L381" s="27" t="e">
        <f>VLOOKUP(B381,#REF!,29,FALSE)</f>
        <v>#REF!</v>
      </c>
      <c r="M381" s="28" t="e">
        <f>IF(OR((VLOOKUP(B381,#REF!,66,FALSE)="1"),(VLOOKUP(B381,#REF!,8,FALSE)="1")),"非公開",(ROUNDDOWN(L381/K381,3)))</f>
        <v>#REF!</v>
      </c>
      <c r="N381" s="13"/>
      <c r="O381" s="13"/>
      <c r="P381" s="13"/>
      <c r="Q381" s="14" t="s">
        <v>7</v>
      </c>
    </row>
    <row r="382" spans="1:17" ht="60" customHeight="1" x14ac:dyDescent="0.15">
      <c r="A382" s="22" t="e">
        <f>VLOOKUP(B382,#REF!,75,FALSE)</f>
        <v>#REF!</v>
      </c>
      <c r="B382" s="21"/>
      <c r="C382" s="23" t="e">
        <f>VLOOKUP(B382,#REF!,76,FALSE)</f>
        <v>#REF!</v>
      </c>
      <c r="D382" s="23" t="e">
        <f t="shared" si="5"/>
        <v>#REF!</v>
      </c>
      <c r="E382" s="24" t="e">
        <f>VLOOKUP(B382,#REF!,9,FALSE)&amp;CHAR(10)&amp;(DBCS(VLOOKUP(B382,#REF!,11,FALSE))&amp;(DBCS(VLOOKUP(B382,#REF!,10,FALSE))))</f>
        <v>#REF!</v>
      </c>
      <c r="F382" s="24" t="e">
        <f>IF(VLOOKUP(B382,#REF!,63,FALSE)="01","航空自衛隊第２補給処調達部長　村岡　良雄","航空自衛隊第２補給処調達部長代理調達管理課長　奥山　英樹")</f>
        <v>#REF!</v>
      </c>
      <c r="G382" s="25" t="e">
        <f>DATEVALUE(VLOOKUP(B382,#REF!,21,FALSE))</f>
        <v>#REF!</v>
      </c>
      <c r="H382" s="24" t="e">
        <f>VLOOKUP(B382,#REF!,18,FALSE)&amp;CHAR(10)&amp;(VLOOKUP(B382,#REF!,19,FALSE))</f>
        <v>#REF!</v>
      </c>
      <c r="I382" s="26" t="e">
        <f>VLOOKUP(H382,#REF!,2,FALSE)</f>
        <v>#REF!</v>
      </c>
      <c r="J382" s="11" t="e">
        <f>IF((VLOOKUP(B382,#REF!,68,FALSE)="55"),"一般競争入札","指名競争入札")</f>
        <v>#REF!</v>
      </c>
      <c r="K382" s="27" t="e">
        <f>IF(OR((VLOOKUP(B382,#REF!,66,FALSE)="1"),(VLOOKUP(B382,#REF!,8,FALSE)="1")),"非公開",(VLOOKUP(B382,#REF!,30,"FALSE")))</f>
        <v>#REF!</v>
      </c>
      <c r="L382" s="27" t="e">
        <f>VLOOKUP(B382,#REF!,29,FALSE)</f>
        <v>#REF!</v>
      </c>
      <c r="M382" s="28" t="e">
        <f>IF(OR((VLOOKUP(B382,#REF!,66,FALSE)="1"),(VLOOKUP(B382,#REF!,8,FALSE)="1")),"非公開",(ROUNDDOWN(L382/K382,3)))</f>
        <v>#REF!</v>
      </c>
      <c r="N382" s="13"/>
      <c r="O382" s="13"/>
      <c r="P382" s="13"/>
      <c r="Q382" s="14" t="s">
        <v>7</v>
      </c>
    </row>
    <row r="383" spans="1:17" ht="60" customHeight="1" x14ac:dyDescent="0.15">
      <c r="A383" s="22" t="e">
        <f>VLOOKUP(B383,#REF!,75,FALSE)</f>
        <v>#REF!</v>
      </c>
      <c r="B383" s="21"/>
      <c r="C383" s="23" t="e">
        <f>VLOOKUP(B383,#REF!,76,FALSE)</f>
        <v>#REF!</v>
      </c>
      <c r="D383" s="23" t="e">
        <f t="shared" si="5"/>
        <v>#REF!</v>
      </c>
      <c r="E383" s="24" t="e">
        <f>VLOOKUP(B383,#REF!,9,FALSE)&amp;CHAR(10)&amp;(DBCS(VLOOKUP(B383,#REF!,11,FALSE))&amp;(DBCS(VLOOKUP(B383,#REF!,10,FALSE))))</f>
        <v>#REF!</v>
      </c>
      <c r="F383" s="24" t="e">
        <f>IF(VLOOKUP(B383,#REF!,63,FALSE)="01","航空自衛隊第２補給処調達部長　村岡　良雄","航空自衛隊第２補給処調達部長代理調達管理課長　奥山　英樹")</f>
        <v>#REF!</v>
      </c>
      <c r="G383" s="25" t="e">
        <f>DATEVALUE(VLOOKUP(B383,#REF!,21,FALSE))</f>
        <v>#REF!</v>
      </c>
      <c r="H383" s="24" t="e">
        <f>VLOOKUP(B383,#REF!,18,FALSE)&amp;CHAR(10)&amp;(VLOOKUP(B383,#REF!,19,FALSE))</f>
        <v>#REF!</v>
      </c>
      <c r="I383" s="26" t="e">
        <f>VLOOKUP(H383,#REF!,2,FALSE)</f>
        <v>#REF!</v>
      </c>
      <c r="J383" s="11" t="e">
        <f>IF((VLOOKUP(B383,#REF!,68,FALSE)="55"),"一般競争入札","指名競争入札")</f>
        <v>#REF!</v>
      </c>
      <c r="K383" s="27" t="e">
        <f>IF(OR((VLOOKUP(B383,#REF!,66,FALSE)="1"),(VLOOKUP(B383,#REF!,8,FALSE)="1")),"非公開",(VLOOKUP(B383,#REF!,30,"FALSE")))</f>
        <v>#REF!</v>
      </c>
      <c r="L383" s="27" t="e">
        <f>VLOOKUP(B383,#REF!,29,FALSE)</f>
        <v>#REF!</v>
      </c>
      <c r="M383" s="28" t="e">
        <f>IF(OR((VLOOKUP(B383,#REF!,66,FALSE)="1"),(VLOOKUP(B383,#REF!,8,FALSE)="1")),"非公開",(ROUNDDOWN(L383/K383,3)))</f>
        <v>#REF!</v>
      </c>
      <c r="N383" s="13"/>
      <c r="O383" s="13"/>
      <c r="P383" s="13"/>
      <c r="Q383" s="14" t="s">
        <v>7</v>
      </c>
    </row>
    <row r="384" spans="1:17" ht="60" customHeight="1" x14ac:dyDescent="0.15">
      <c r="A384" s="22" t="e">
        <f>VLOOKUP(B384,#REF!,75,FALSE)</f>
        <v>#REF!</v>
      </c>
      <c r="B384" s="21"/>
      <c r="C384" s="23" t="e">
        <f>VLOOKUP(B384,#REF!,76,FALSE)</f>
        <v>#REF!</v>
      </c>
      <c r="D384" s="23" t="e">
        <f t="shared" si="5"/>
        <v>#REF!</v>
      </c>
      <c r="E384" s="24" t="e">
        <f>VLOOKUP(B384,#REF!,9,FALSE)&amp;CHAR(10)&amp;(DBCS(VLOOKUP(B384,#REF!,11,FALSE))&amp;(DBCS(VLOOKUP(B384,#REF!,10,FALSE))))</f>
        <v>#REF!</v>
      </c>
      <c r="F384" s="24" t="e">
        <f>IF(VLOOKUP(B384,#REF!,63,FALSE)="01","航空自衛隊第２補給処調達部長　村岡　良雄","航空自衛隊第２補給処調達部長代理調達管理課長　奥山　英樹")</f>
        <v>#REF!</v>
      </c>
      <c r="G384" s="25" t="e">
        <f>DATEVALUE(VLOOKUP(B384,#REF!,21,FALSE))</f>
        <v>#REF!</v>
      </c>
      <c r="H384" s="24" t="e">
        <f>VLOOKUP(B384,#REF!,18,FALSE)&amp;CHAR(10)&amp;(VLOOKUP(B384,#REF!,19,FALSE))</f>
        <v>#REF!</v>
      </c>
      <c r="I384" s="26" t="e">
        <f>VLOOKUP(H384,#REF!,2,FALSE)</f>
        <v>#REF!</v>
      </c>
      <c r="J384" s="11" t="e">
        <f>IF((VLOOKUP(B384,#REF!,68,FALSE)="55"),"一般競争入札","指名競争入札")</f>
        <v>#REF!</v>
      </c>
      <c r="K384" s="27" t="e">
        <f>IF(OR((VLOOKUP(B384,#REF!,66,FALSE)="1"),(VLOOKUP(B384,#REF!,8,FALSE)="1")),"非公開",(VLOOKUP(B384,#REF!,30,"FALSE")))</f>
        <v>#REF!</v>
      </c>
      <c r="L384" s="27" t="e">
        <f>VLOOKUP(B384,#REF!,29,FALSE)</f>
        <v>#REF!</v>
      </c>
      <c r="M384" s="28" t="e">
        <f>IF(OR((VLOOKUP(B384,#REF!,66,FALSE)="1"),(VLOOKUP(B384,#REF!,8,FALSE)="1")),"非公開",(ROUNDDOWN(L384/K384,3)))</f>
        <v>#REF!</v>
      </c>
      <c r="N384" s="13"/>
      <c r="O384" s="13"/>
      <c r="P384" s="13"/>
      <c r="Q384" s="14" t="s">
        <v>7</v>
      </c>
    </row>
    <row r="385" spans="1:17" ht="60" customHeight="1" x14ac:dyDescent="0.15">
      <c r="A385" s="22" t="e">
        <f>VLOOKUP(B385,#REF!,75,FALSE)</f>
        <v>#REF!</v>
      </c>
      <c r="B385" s="21"/>
      <c r="C385" s="23" t="e">
        <f>VLOOKUP(B385,#REF!,76,FALSE)</f>
        <v>#REF!</v>
      </c>
      <c r="D385" s="23" t="e">
        <f t="shared" si="5"/>
        <v>#REF!</v>
      </c>
      <c r="E385" s="24" t="e">
        <f>VLOOKUP(B385,#REF!,9,FALSE)&amp;CHAR(10)&amp;(DBCS(VLOOKUP(B385,#REF!,11,FALSE))&amp;(DBCS(VLOOKUP(B385,#REF!,10,FALSE))))</f>
        <v>#REF!</v>
      </c>
      <c r="F385" s="24" t="e">
        <f>IF(VLOOKUP(B385,#REF!,63,FALSE)="01","航空自衛隊第２補給処調達部長　村岡　良雄","航空自衛隊第２補給処調達部長代理調達管理課長　奥山　英樹")</f>
        <v>#REF!</v>
      </c>
      <c r="G385" s="25" t="e">
        <f>DATEVALUE(VLOOKUP(B385,#REF!,21,FALSE))</f>
        <v>#REF!</v>
      </c>
      <c r="H385" s="24" t="e">
        <f>VLOOKUP(B385,#REF!,18,FALSE)&amp;CHAR(10)&amp;(VLOOKUP(B385,#REF!,19,FALSE))</f>
        <v>#REF!</v>
      </c>
      <c r="I385" s="26" t="e">
        <f>VLOOKUP(H385,#REF!,2,FALSE)</f>
        <v>#REF!</v>
      </c>
      <c r="J385" s="11" t="e">
        <f>IF((VLOOKUP(B385,#REF!,68,FALSE)="55"),"一般競争入札","指名競争入札")</f>
        <v>#REF!</v>
      </c>
      <c r="K385" s="27" t="e">
        <f>IF(OR((VLOOKUP(B385,#REF!,66,FALSE)="1"),(VLOOKUP(B385,#REF!,8,FALSE)="1")),"非公開",(VLOOKUP(B385,#REF!,30,"FALSE")))</f>
        <v>#REF!</v>
      </c>
      <c r="L385" s="27" t="e">
        <f>VLOOKUP(B385,#REF!,29,FALSE)</f>
        <v>#REF!</v>
      </c>
      <c r="M385" s="28" t="e">
        <f>IF(OR((VLOOKUP(B385,#REF!,66,FALSE)="1"),(VLOOKUP(B385,#REF!,8,FALSE)="1")),"非公開",(ROUNDDOWN(L385/K385,3)))</f>
        <v>#REF!</v>
      </c>
      <c r="N385" s="13"/>
      <c r="O385" s="13"/>
      <c r="P385" s="13"/>
      <c r="Q385" s="14" t="s">
        <v>7</v>
      </c>
    </row>
    <row r="386" spans="1:17" ht="60" customHeight="1" x14ac:dyDescent="0.15">
      <c r="A386" s="22" t="e">
        <f>VLOOKUP(B386,#REF!,75,FALSE)</f>
        <v>#REF!</v>
      </c>
      <c r="B386" s="21"/>
      <c r="C386" s="23" t="e">
        <f>VLOOKUP(B386,#REF!,76,FALSE)</f>
        <v>#REF!</v>
      </c>
      <c r="D386" s="23" t="e">
        <f t="shared" si="5"/>
        <v>#REF!</v>
      </c>
      <c r="E386" s="24" t="e">
        <f>VLOOKUP(B386,#REF!,9,FALSE)&amp;CHAR(10)&amp;(DBCS(VLOOKUP(B386,#REF!,11,FALSE))&amp;(DBCS(VLOOKUP(B386,#REF!,10,FALSE))))</f>
        <v>#REF!</v>
      </c>
      <c r="F386" s="24" t="e">
        <f>IF(VLOOKUP(B386,#REF!,63,FALSE)="01","航空自衛隊第２補給処調達部長　村岡　良雄","航空自衛隊第２補給処調達部長代理調達管理課長　奥山　英樹")</f>
        <v>#REF!</v>
      </c>
      <c r="G386" s="25" t="e">
        <f>DATEVALUE(VLOOKUP(B386,#REF!,21,FALSE))</f>
        <v>#REF!</v>
      </c>
      <c r="H386" s="24" t="e">
        <f>VLOOKUP(B386,#REF!,18,FALSE)&amp;CHAR(10)&amp;(VLOOKUP(B386,#REF!,19,FALSE))</f>
        <v>#REF!</v>
      </c>
      <c r="I386" s="26" t="e">
        <f>VLOOKUP(H386,#REF!,2,FALSE)</f>
        <v>#REF!</v>
      </c>
      <c r="J386" s="11" t="e">
        <f>IF((VLOOKUP(B386,#REF!,68,FALSE)="55"),"一般競争入札","指名競争入札")</f>
        <v>#REF!</v>
      </c>
      <c r="K386" s="27" t="e">
        <f>IF(OR((VLOOKUP(B386,#REF!,66,FALSE)="1"),(VLOOKUP(B386,#REF!,8,FALSE)="1")),"非公開",(VLOOKUP(B386,#REF!,30,"FALSE")))</f>
        <v>#REF!</v>
      </c>
      <c r="L386" s="27" t="e">
        <f>VLOOKUP(B386,#REF!,29,FALSE)</f>
        <v>#REF!</v>
      </c>
      <c r="M386" s="28" t="e">
        <f>IF(OR((VLOOKUP(B386,#REF!,66,FALSE)="1"),(VLOOKUP(B386,#REF!,8,FALSE)="1")),"非公開",(ROUNDDOWN(L386/K386,3)))</f>
        <v>#REF!</v>
      </c>
      <c r="N386" s="13"/>
      <c r="O386" s="13"/>
      <c r="P386" s="13"/>
      <c r="Q386" s="14" t="s">
        <v>7</v>
      </c>
    </row>
    <row r="387" spans="1:17" ht="60" customHeight="1" x14ac:dyDescent="0.15">
      <c r="A387" s="22" t="e">
        <f>VLOOKUP(B387,#REF!,75,FALSE)</f>
        <v>#REF!</v>
      </c>
      <c r="B387" s="21"/>
      <c r="C387" s="23" t="e">
        <f>VLOOKUP(B387,#REF!,76,FALSE)</f>
        <v>#REF!</v>
      </c>
      <c r="D387" s="23" t="e">
        <f t="shared" ref="D387:D450" si="6">IF(C387="KE","市場価格方式","")</f>
        <v>#REF!</v>
      </c>
      <c r="E387" s="24" t="e">
        <f>VLOOKUP(B387,#REF!,9,FALSE)&amp;CHAR(10)&amp;(DBCS(VLOOKUP(B387,#REF!,11,FALSE))&amp;(DBCS(VLOOKUP(B387,#REF!,10,FALSE))))</f>
        <v>#REF!</v>
      </c>
      <c r="F387" s="24" t="e">
        <f>IF(VLOOKUP(B387,#REF!,63,FALSE)="01","航空自衛隊第２補給処調達部長　村岡　良雄","航空自衛隊第２補給処調達部長代理調達管理課長　奥山　英樹")</f>
        <v>#REF!</v>
      </c>
      <c r="G387" s="25" t="e">
        <f>DATEVALUE(VLOOKUP(B387,#REF!,21,FALSE))</f>
        <v>#REF!</v>
      </c>
      <c r="H387" s="24" t="e">
        <f>VLOOKUP(B387,#REF!,18,FALSE)&amp;CHAR(10)&amp;(VLOOKUP(B387,#REF!,19,FALSE))</f>
        <v>#REF!</v>
      </c>
      <c r="I387" s="26" t="e">
        <f>VLOOKUP(H387,#REF!,2,FALSE)</f>
        <v>#REF!</v>
      </c>
      <c r="J387" s="11" t="e">
        <f>IF((VLOOKUP(B387,#REF!,68,FALSE)="55"),"一般競争入札","指名競争入札")</f>
        <v>#REF!</v>
      </c>
      <c r="K387" s="27" t="e">
        <f>IF(OR((VLOOKUP(B387,#REF!,66,FALSE)="1"),(VLOOKUP(B387,#REF!,8,FALSE)="1")),"非公開",(VLOOKUP(B387,#REF!,30,"FALSE")))</f>
        <v>#REF!</v>
      </c>
      <c r="L387" s="27" t="e">
        <f>VLOOKUP(B387,#REF!,29,FALSE)</f>
        <v>#REF!</v>
      </c>
      <c r="M387" s="28" t="e">
        <f>IF(OR((VLOOKUP(B387,#REF!,66,FALSE)="1"),(VLOOKUP(B387,#REF!,8,FALSE)="1")),"非公開",(ROUNDDOWN(L387/K387,3)))</f>
        <v>#REF!</v>
      </c>
      <c r="N387" s="13"/>
      <c r="O387" s="13"/>
      <c r="P387" s="13"/>
      <c r="Q387" s="14" t="s">
        <v>7</v>
      </c>
    </row>
    <row r="388" spans="1:17" ht="60" customHeight="1" x14ac:dyDescent="0.15">
      <c r="A388" s="22" t="e">
        <f>VLOOKUP(B388,#REF!,75,FALSE)</f>
        <v>#REF!</v>
      </c>
      <c r="B388" s="21"/>
      <c r="C388" s="23" t="e">
        <f>VLOOKUP(B388,#REF!,76,FALSE)</f>
        <v>#REF!</v>
      </c>
      <c r="D388" s="23" t="e">
        <f t="shared" si="6"/>
        <v>#REF!</v>
      </c>
      <c r="E388" s="24" t="e">
        <f>VLOOKUP(B388,#REF!,9,FALSE)&amp;CHAR(10)&amp;(DBCS(VLOOKUP(B388,#REF!,11,FALSE))&amp;(DBCS(VLOOKUP(B388,#REF!,10,FALSE))))</f>
        <v>#REF!</v>
      </c>
      <c r="F388" s="24" t="e">
        <f>IF(VLOOKUP(B388,#REF!,63,FALSE)="01","航空自衛隊第２補給処調達部長　村岡　良雄","航空自衛隊第２補給処調達部長代理調達管理課長　奥山　英樹")</f>
        <v>#REF!</v>
      </c>
      <c r="G388" s="25" t="e">
        <f>DATEVALUE(VLOOKUP(B388,#REF!,21,FALSE))</f>
        <v>#REF!</v>
      </c>
      <c r="H388" s="24" t="e">
        <f>VLOOKUP(B388,#REF!,18,FALSE)&amp;CHAR(10)&amp;(VLOOKUP(B388,#REF!,19,FALSE))</f>
        <v>#REF!</v>
      </c>
      <c r="I388" s="26" t="e">
        <f>VLOOKUP(H388,#REF!,2,FALSE)</f>
        <v>#REF!</v>
      </c>
      <c r="J388" s="11" t="e">
        <f>IF((VLOOKUP(B388,#REF!,68,FALSE)="55"),"一般競争入札","指名競争入札")</f>
        <v>#REF!</v>
      </c>
      <c r="K388" s="27" t="e">
        <f>IF(OR((VLOOKUP(B388,#REF!,66,FALSE)="1"),(VLOOKUP(B388,#REF!,8,FALSE)="1")),"非公開",(VLOOKUP(B388,#REF!,30,"FALSE")))</f>
        <v>#REF!</v>
      </c>
      <c r="L388" s="27" t="e">
        <f>VLOOKUP(B388,#REF!,29,FALSE)</f>
        <v>#REF!</v>
      </c>
      <c r="M388" s="28" t="e">
        <f>IF(OR((VLOOKUP(B388,#REF!,66,FALSE)="1"),(VLOOKUP(B388,#REF!,8,FALSE)="1")),"非公開",(ROUNDDOWN(L388/K388,3)))</f>
        <v>#REF!</v>
      </c>
      <c r="N388" s="13"/>
      <c r="O388" s="13"/>
      <c r="P388" s="13"/>
      <c r="Q388" s="14" t="s">
        <v>7</v>
      </c>
    </row>
    <row r="389" spans="1:17" ht="60" customHeight="1" x14ac:dyDescent="0.15">
      <c r="A389" s="22" t="e">
        <f>VLOOKUP(B389,#REF!,75,FALSE)</f>
        <v>#REF!</v>
      </c>
      <c r="B389" s="21"/>
      <c r="C389" s="23" t="e">
        <f>VLOOKUP(B389,#REF!,76,FALSE)</f>
        <v>#REF!</v>
      </c>
      <c r="D389" s="23" t="e">
        <f t="shared" si="6"/>
        <v>#REF!</v>
      </c>
      <c r="E389" s="24" t="e">
        <f>VLOOKUP(B389,#REF!,9,FALSE)&amp;CHAR(10)&amp;(DBCS(VLOOKUP(B389,#REF!,11,FALSE))&amp;(DBCS(VLOOKUP(B389,#REF!,10,FALSE))))</f>
        <v>#REF!</v>
      </c>
      <c r="F389" s="24" t="e">
        <f>IF(VLOOKUP(B389,#REF!,63,FALSE)="01","航空自衛隊第２補給処調達部長　村岡　良雄","航空自衛隊第２補給処調達部長代理調達管理課長　奥山　英樹")</f>
        <v>#REF!</v>
      </c>
      <c r="G389" s="25" t="e">
        <f>DATEVALUE(VLOOKUP(B389,#REF!,21,FALSE))</f>
        <v>#REF!</v>
      </c>
      <c r="H389" s="24" t="e">
        <f>VLOOKUP(B389,#REF!,18,FALSE)&amp;CHAR(10)&amp;(VLOOKUP(B389,#REF!,19,FALSE))</f>
        <v>#REF!</v>
      </c>
      <c r="I389" s="26" t="e">
        <f>VLOOKUP(H389,#REF!,2,FALSE)</f>
        <v>#REF!</v>
      </c>
      <c r="J389" s="11" t="e">
        <f>IF((VLOOKUP(B389,#REF!,68,FALSE)="55"),"一般競争入札","指名競争入札")</f>
        <v>#REF!</v>
      </c>
      <c r="K389" s="27" t="e">
        <f>IF(OR((VLOOKUP(B389,#REF!,66,FALSE)="1"),(VLOOKUP(B389,#REF!,8,FALSE)="1")),"非公開",(VLOOKUP(B389,#REF!,30,"FALSE")))</f>
        <v>#REF!</v>
      </c>
      <c r="L389" s="27" t="e">
        <f>VLOOKUP(B389,#REF!,29,FALSE)</f>
        <v>#REF!</v>
      </c>
      <c r="M389" s="28" t="e">
        <f>IF(OR((VLOOKUP(B389,#REF!,66,FALSE)="1"),(VLOOKUP(B389,#REF!,8,FALSE)="1")),"非公開",(ROUNDDOWN(L389/K389,3)))</f>
        <v>#REF!</v>
      </c>
      <c r="N389" s="13"/>
      <c r="O389" s="13"/>
      <c r="P389" s="13"/>
      <c r="Q389" s="14" t="s">
        <v>7</v>
      </c>
    </row>
    <row r="390" spans="1:17" ht="60" customHeight="1" x14ac:dyDescent="0.15">
      <c r="A390" s="22" t="e">
        <f>VLOOKUP(B390,#REF!,75,FALSE)</f>
        <v>#REF!</v>
      </c>
      <c r="B390" s="21"/>
      <c r="C390" s="23" t="e">
        <f>VLOOKUP(B390,#REF!,76,FALSE)</f>
        <v>#REF!</v>
      </c>
      <c r="D390" s="23" t="e">
        <f t="shared" si="6"/>
        <v>#REF!</v>
      </c>
      <c r="E390" s="24" t="e">
        <f>VLOOKUP(B390,#REF!,9,FALSE)&amp;CHAR(10)&amp;(DBCS(VLOOKUP(B390,#REF!,11,FALSE))&amp;(DBCS(VLOOKUP(B390,#REF!,10,FALSE))))</f>
        <v>#REF!</v>
      </c>
      <c r="F390" s="24" t="e">
        <f>IF(VLOOKUP(B390,#REF!,63,FALSE)="01","航空自衛隊第２補給処調達部長　村岡　良雄","航空自衛隊第２補給処調達部長代理調達管理課長　奥山　英樹")</f>
        <v>#REF!</v>
      </c>
      <c r="G390" s="25" t="e">
        <f>DATEVALUE(VLOOKUP(B390,#REF!,21,FALSE))</f>
        <v>#REF!</v>
      </c>
      <c r="H390" s="24" t="e">
        <f>VLOOKUP(B390,#REF!,18,FALSE)&amp;CHAR(10)&amp;(VLOOKUP(B390,#REF!,19,FALSE))</f>
        <v>#REF!</v>
      </c>
      <c r="I390" s="26" t="e">
        <f>VLOOKUP(H390,#REF!,2,FALSE)</f>
        <v>#REF!</v>
      </c>
      <c r="J390" s="11" t="e">
        <f>IF((VLOOKUP(B390,#REF!,68,FALSE)="55"),"一般競争入札","指名競争入札")</f>
        <v>#REF!</v>
      </c>
      <c r="K390" s="27" t="e">
        <f>IF(OR((VLOOKUP(B390,#REF!,66,FALSE)="1"),(VLOOKUP(B390,#REF!,8,FALSE)="1")),"非公開",(VLOOKUP(B390,#REF!,30,"FALSE")))</f>
        <v>#REF!</v>
      </c>
      <c r="L390" s="27" t="e">
        <f>VLOOKUP(B390,#REF!,29,FALSE)</f>
        <v>#REF!</v>
      </c>
      <c r="M390" s="28" t="e">
        <f>IF(OR((VLOOKUP(B390,#REF!,66,FALSE)="1"),(VLOOKUP(B390,#REF!,8,FALSE)="1")),"非公開",(ROUNDDOWN(L390/K390,3)))</f>
        <v>#REF!</v>
      </c>
      <c r="N390" s="13"/>
      <c r="O390" s="13"/>
      <c r="P390" s="13"/>
      <c r="Q390" s="14" t="s">
        <v>7</v>
      </c>
    </row>
    <row r="391" spans="1:17" ht="60" customHeight="1" x14ac:dyDescent="0.15">
      <c r="A391" s="22" t="e">
        <f>VLOOKUP(B391,#REF!,75,FALSE)</f>
        <v>#REF!</v>
      </c>
      <c r="B391" s="21"/>
      <c r="C391" s="23" t="e">
        <f>VLOOKUP(B391,#REF!,76,FALSE)</f>
        <v>#REF!</v>
      </c>
      <c r="D391" s="23" t="e">
        <f t="shared" si="6"/>
        <v>#REF!</v>
      </c>
      <c r="E391" s="24" t="e">
        <f>VLOOKUP(B391,#REF!,9,FALSE)&amp;CHAR(10)&amp;(DBCS(VLOOKUP(B391,#REF!,11,FALSE))&amp;(DBCS(VLOOKUP(B391,#REF!,10,FALSE))))</f>
        <v>#REF!</v>
      </c>
      <c r="F391" s="24" t="e">
        <f>IF(VLOOKUP(B391,#REF!,63,FALSE)="01","航空自衛隊第２補給処調達部長　村岡　良雄","航空自衛隊第２補給処調達部長代理調達管理課長　奥山　英樹")</f>
        <v>#REF!</v>
      </c>
      <c r="G391" s="25" t="e">
        <f>DATEVALUE(VLOOKUP(B391,#REF!,21,FALSE))</f>
        <v>#REF!</v>
      </c>
      <c r="H391" s="24" t="e">
        <f>VLOOKUP(B391,#REF!,18,FALSE)&amp;CHAR(10)&amp;(VLOOKUP(B391,#REF!,19,FALSE))</f>
        <v>#REF!</v>
      </c>
      <c r="I391" s="26" t="e">
        <f>VLOOKUP(H391,#REF!,2,FALSE)</f>
        <v>#REF!</v>
      </c>
      <c r="J391" s="11" t="e">
        <f>IF((VLOOKUP(B391,#REF!,68,FALSE)="55"),"一般競争入札","指名競争入札")</f>
        <v>#REF!</v>
      </c>
      <c r="K391" s="27" t="e">
        <f>IF(OR((VLOOKUP(B391,#REF!,66,FALSE)="1"),(VLOOKUP(B391,#REF!,8,FALSE)="1")),"非公開",(VLOOKUP(B391,#REF!,30,"FALSE")))</f>
        <v>#REF!</v>
      </c>
      <c r="L391" s="27" t="e">
        <f>VLOOKUP(B391,#REF!,29,FALSE)</f>
        <v>#REF!</v>
      </c>
      <c r="M391" s="28" t="e">
        <f>IF(OR((VLOOKUP(B391,#REF!,66,FALSE)="1"),(VLOOKUP(B391,#REF!,8,FALSE)="1")),"非公開",(ROUNDDOWN(L391/K391,3)))</f>
        <v>#REF!</v>
      </c>
      <c r="N391" s="13"/>
      <c r="O391" s="13"/>
      <c r="P391" s="13"/>
      <c r="Q391" s="14" t="s">
        <v>7</v>
      </c>
    </row>
    <row r="392" spans="1:17" ht="60" customHeight="1" x14ac:dyDescent="0.15">
      <c r="A392" s="22" t="e">
        <f>VLOOKUP(B392,#REF!,75,FALSE)</f>
        <v>#REF!</v>
      </c>
      <c r="B392" s="21"/>
      <c r="C392" s="23" t="e">
        <f>VLOOKUP(B392,#REF!,76,FALSE)</f>
        <v>#REF!</v>
      </c>
      <c r="D392" s="23" t="e">
        <f t="shared" si="6"/>
        <v>#REF!</v>
      </c>
      <c r="E392" s="24" t="e">
        <f>VLOOKUP(B392,#REF!,9,FALSE)&amp;CHAR(10)&amp;(DBCS(VLOOKUP(B392,#REF!,11,FALSE))&amp;(DBCS(VLOOKUP(B392,#REF!,10,FALSE))))</f>
        <v>#REF!</v>
      </c>
      <c r="F392" s="24" t="e">
        <f>IF(VLOOKUP(B392,#REF!,63,FALSE)="01","航空自衛隊第２補給処調達部長　村岡　良雄","航空自衛隊第２補給処調達部長代理調達管理課長　奥山　英樹")</f>
        <v>#REF!</v>
      </c>
      <c r="G392" s="25" t="e">
        <f>DATEVALUE(VLOOKUP(B392,#REF!,21,FALSE))</f>
        <v>#REF!</v>
      </c>
      <c r="H392" s="24" t="e">
        <f>VLOOKUP(B392,#REF!,18,FALSE)&amp;CHAR(10)&amp;(VLOOKUP(B392,#REF!,19,FALSE))</f>
        <v>#REF!</v>
      </c>
      <c r="I392" s="26" t="e">
        <f>VLOOKUP(H392,#REF!,2,FALSE)</f>
        <v>#REF!</v>
      </c>
      <c r="J392" s="11" t="e">
        <f>IF((VLOOKUP(B392,#REF!,68,FALSE)="55"),"一般競争入札","指名競争入札")</f>
        <v>#REF!</v>
      </c>
      <c r="K392" s="27" t="e">
        <f>IF(OR((VLOOKUP(B392,#REF!,66,FALSE)="1"),(VLOOKUP(B392,#REF!,8,FALSE)="1")),"非公開",(VLOOKUP(B392,#REF!,30,"FALSE")))</f>
        <v>#REF!</v>
      </c>
      <c r="L392" s="27" t="e">
        <f>VLOOKUP(B392,#REF!,29,FALSE)</f>
        <v>#REF!</v>
      </c>
      <c r="M392" s="28" t="e">
        <f>IF(OR((VLOOKUP(B392,#REF!,66,FALSE)="1"),(VLOOKUP(B392,#REF!,8,FALSE)="1")),"非公開",(ROUNDDOWN(L392/K392,3)))</f>
        <v>#REF!</v>
      </c>
      <c r="N392" s="13"/>
      <c r="O392" s="13"/>
      <c r="P392" s="13"/>
      <c r="Q392" s="14" t="s">
        <v>7</v>
      </c>
    </row>
    <row r="393" spans="1:17" ht="60" customHeight="1" x14ac:dyDescent="0.15">
      <c r="A393" s="22" t="e">
        <f>VLOOKUP(B393,#REF!,75,FALSE)</f>
        <v>#REF!</v>
      </c>
      <c r="B393" s="21"/>
      <c r="C393" s="23" t="e">
        <f>VLOOKUP(B393,#REF!,76,FALSE)</f>
        <v>#REF!</v>
      </c>
      <c r="D393" s="23" t="e">
        <f t="shared" si="6"/>
        <v>#REF!</v>
      </c>
      <c r="E393" s="24" t="e">
        <f>VLOOKUP(B393,#REF!,9,FALSE)&amp;CHAR(10)&amp;(DBCS(VLOOKUP(B393,#REF!,11,FALSE))&amp;(DBCS(VLOOKUP(B393,#REF!,10,FALSE))))</f>
        <v>#REF!</v>
      </c>
      <c r="F393" s="24" t="e">
        <f>IF(VLOOKUP(B393,#REF!,63,FALSE)="01","航空自衛隊第２補給処調達部長　村岡　良雄","航空自衛隊第２補給処調達部長代理調達管理課長　奥山　英樹")</f>
        <v>#REF!</v>
      </c>
      <c r="G393" s="25" t="e">
        <f>DATEVALUE(VLOOKUP(B393,#REF!,21,FALSE))</f>
        <v>#REF!</v>
      </c>
      <c r="H393" s="24" t="e">
        <f>VLOOKUP(B393,#REF!,18,FALSE)&amp;CHAR(10)&amp;(VLOOKUP(B393,#REF!,19,FALSE))</f>
        <v>#REF!</v>
      </c>
      <c r="I393" s="26" t="e">
        <f>VLOOKUP(H393,#REF!,2,FALSE)</f>
        <v>#REF!</v>
      </c>
      <c r="J393" s="11" t="e">
        <f>IF((VLOOKUP(B393,#REF!,68,FALSE)="55"),"一般競争入札","指名競争入札")</f>
        <v>#REF!</v>
      </c>
      <c r="K393" s="27" t="e">
        <f>IF(OR((VLOOKUP(B393,#REF!,66,FALSE)="1"),(VLOOKUP(B393,#REF!,8,FALSE)="1")),"非公開",(VLOOKUP(B393,#REF!,30,"FALSE")))</f>
        <v>#REF!</v>
      </c>
      <c r="L393" s="27" t="e">
        <f>VLOOKUP(B393,#REF!,29,FALSE)</f>
        <v>#REF!</v>
      </c>
      <c r="M393" s="28" t="e">
        <f>IF(OR((VLOOKUP(B393,#REF!,66,FALSE)="1"),(VLOOKUP(B393,#REF!,8,FALSE)="1")),"非公開",(ROUNDDOWN(L393/K393,3)))</f>
        <v>#REF!</v>
      </c>
      <c r="N393" s="13"/>
      <c r="O393" s="13"/>
      <c r="P393" s="13"/>
      <c r="Q393" s="14" t="s">
        <v>7</v>
      </c>
    </row>
    <row r="394" spans="1:17" ht="60" customHeight="1" x14ac:dyDescent="0.15">
      <c r="A394" s="22" t="e">
        <f>VLOOKUP(B394,#REF!,75,FALSE)</f>
        <v>#REF!</v>
      </c>
      <c r="B394" s="21"/>
      <c r="C394" s="23" t="e">
        <f>VLOOKUP(B394,#REF!,76,FALSE)</f>
        <v>#REF!</v>
      </c>
      <c r="D394" s="23" t="e">
        <f t="shared" si="6"/>
        <v>#REF!</v>
      </c>
      <c r="E394" s="24" t="e">
        <f>VLOOKUP(B394,#REF!,9,FALSE)&amp;CHAR(10)&amp;(DBCS(VLOOKUP(B394,#REF!,11,FALSE))&amp;(DBCS(VLOOKUP(B394,#REF!,10,FALSE))))</f>
        <v>#REF!</v>
      </c>
      <c r="F394" s="24" t="e">
        <f>IF(VLOOKUP(B394,#REF!,63,FALSE)="01","航空自衛隊第２補給処調達部長　村岡　良雄","航空自衛隊第２補給処調達部長代理調達管理課長　奥山　英樹")</f>
        <v>#REF!</v>
      </c>
      <c r="G394" s="25" t="e">
        <f>DATEVALUE(VLOOKUP(B394,#REF!,21,FALSE))</f>
        <v>#REF!</v>
      </c>
      <c r="H394" s="24" t="e">
        <f>VLOOKUP(B394,#REF!,18,FALSE)&amp;CHAR(10)&amp;(VLOOKUP(B394,#REF!,19,FALSE))</f>
        <v>#REF!</v>
      </c>
      <c r="I394" s="26" t="e">
        <f>VLOOKUP(H394,#REF!,2,FALSE)</f>
        <v>#REF!</v>
      </c>
      <c r="J394" s="11" t="e">
        <f>IF((VLOOKUP(B394,#REF!,68,FALSE)="55"),"一般競争入札","指名競争入札")</f>
        <v>#REF!</v>
      </c>
      <c r="K394" s="27" t="e">
        <f>IF(OR((VLOOKUP(B394,#REF!,66,FALSE)="1"),(VLOOKUP(B394,#REF!,8,FALSE)="1")),"非公開",(VLOOKUP(B394,#REF!,30,"FALSE")))</f>
        <v>#REF!</v>
      </c>
      <c r="L394" s="27" t="e">
        <f>VLOOKUP(B394,#REF!,29,FALSE)</f>
        <v>#REF!</v>
      </c>
      <c r="M394" s="28" t="e">
        <f>IF(OR((VLOOKUP(B394,#REF!,66,FALSE)="1"),(VLOOKUP(B394,#REF!,8,FALSE)="1")),"非公開",(ROUNDDOWN(L394/K394,3)))</f>
        <v>#REF!</v>
      </c>
      <c r="N394" s="13"/>
      <c r="O394" s="13"/>
      <c r="P394" s="13"/>
      <c r="Q394" s="14" t="s">
        <v>7</v>
      </c>
    </row>
    <row r="395" spans="1:17" ht="60" customHeight="1" x14ac:dyDescent="0.15">
      <c r="A395" s="22" t="e">
        <f>VLOOKUP(B395,#REF!,75,FALSE)</f>
        <v>#REF!</v>
      </c>
      <c r="B395" s="21"/>
      <c r="C395" s="23" t="e">
        <f>VLOOKUP(B395,#REF!,76,FALSE)</f>
        <v>#REF!</v>
      </c>
      <c r="D395" s="23" t="e">
        <f t="shared" si="6"/>
        <v>#REF!</v>
      </c>
      <c r="E395" s="24" t="e">
        <f>VLOOKUP(B395,#REF!,9,FALSE)&amp;CHAR(10)&amp;(DBCS(VLOOKUP(B395,#REF!,11,FALSE))&amp;(DBCS(VLOOKUP(B395,#REF!,10,FALSE))))</f>
        <v>#REF!</v>
      </c>
      <c r="F395" s="24" t="e">
        <f>IF(VLOOKUP(B395,#REF!,63,FALSE)="01","航空自衛隊第２補給処調達部長　村岡　良雄","航空自衛隊第２補給処調達部長代理調達管理課長　奥山　英樹")</f>
        <v>#REF!</v>
      </c>
      <c r="G395" s="25" t="e">
        <f>DATEVALUE(VLOOKUP(B395,#REF!,21,FALSE))</f>
        <v>#REF!</v>
      </c>
      <c r="H395" s="24" t="e">
        <f>VLOOKUP(B395,#REF!,18,FALSE)&amp;CHAR(10)&amp;(VLOOKUP(B395,#REF!,19,FALSE))</f>
        <v>#REF!</v>
      </c>
      <c r="I395" s="26" t="e">
        <f>VLOOKUP(H395,#REF!,2,FALSE)</f>
        <v>#REF!</v>
      </c>
      <c r="J395" s="11" t="e">
        <f>IF((VLOOKUP(B395,#REF!,68,FALSE)="55"),"一般競争入札","指名競争入札")</f>
        <v>#REF!</v>
      </c>
      <c r="K395" s="27" t="e">
        <f>IF(OR((VLOOKUP(B395,#REF!,66,FALSE)="1"),(VLOOKUP(B395,#REF!,8,FALSE)="1")),"非公開",(VLOOKUP(B395,#REF!,30,"FALSE")))</f>
        <v>#REF!</v>
      </c>
      <c r="L395" s="27" t="e">
        <f>VLOOKUP(B395,#REF!,29,FALSE)</f>
        <v>#REF!</v>
      </c>
      <c r="M395" s="28" t="e">
        <f>IF(OR((VLOOKUP(B395,#REF!,66,FALSE)="1"),(VLOOKUP(B395,#REF!,8,FALSE)="1")),"非公開",(ROUNDDOWN(L395/K395,3)))</f>
        <v>#REF!</v>
      </c>
      <c r="N395" s="13"/>
      <c r="O395" s="13"/>
      <c r="P395" s="13"/>
      <c r="Q395" s="14" t="s">
        <v>7</v>
      </c>
    </row>
    <row r="396" spans="1:17" ht="60" customHeight="1" x14ac:dyDescent="0.15">
      <c r="A396" s="22" t="e">
        <f>VLOOKUP(B396,#REF!,75,FALSE)</f>
        <v>#REF!</v>
      </c>
      <c r="B396" s="21"/>
      <c r="C396" s="23" t="e">
        <f>VLOOKUP(B396,#REF!,76,FALSE)</f>
        <v>#REF!</v>
      </c>
      <c r="D396" s="23" t="e">
        <f t="shared" si="6"/>
        <v>#REF!</v>
      </c>
      <c r="E396" s="24" t="e">
        <f>VLOOKUP(B396,#REF!,9,FALSE)&amp;CHAR(10)&amp;(DBCS(VLOOKUP(B396,#REF!,11,FALSE))&amp;(DBCS(VLOOKUP(B396,#REF!,10,FALSE))))</f>
        <v>#REF!</v>
      </c>
      <c r="F396" s="24" t="e">
        <f>IF(VLOOKUP(B396,#REF!,63,FALSE)="01","航空自衛隊第２補給処調達部長　村岡　良雄","航空自衛隊第２補給処調達部長代理調達管理課長　奥山　英樹")</f>
        <v>#REF!</v>
      </c>
      <c r="G396" s="25" t="e">
        <f>DATEVALUE(VLOOKUP(B396,#REF!,21,FALSE))</f>
        <v>#REF!</v>
      </c>
      <c r="H396" s="24" t="e">
        <f>VLOOKUP(B396,#REF!,18,FALSE)&amp;CHAR(10)&amp;(VLOOKUP(B396,#REF!,19,FALSE))</f>
        <v>#REF!</v>
      </c>
      <c r="I396" s="26" t="e">
        <f>VLOOKUP(H396,#REF!,2,FALSE)</f>
        <v>#REF!</v>
      </c>
      <c r="J396" s="11" t="e">
        <f>IF((VLOOKUP(B396,#REF!,68,FALSE)="55"),"一般競争入札","指名競争入札")</f>
        <v>#REF!</v>
      </c>
      <c r="K396" s="27" t="e">
        <f>IF(OR((VLOOKUP(B396,#REF!,66,FALSE)="1"),(VLOOKUP(B396,#REF!,8,FALSE)="1")),"非公開",(VLOOKUP(B396,#REF!,30,"FALSE")))</f>
        <v>#REF!</v>
      </c>
      <c r="L396" s="27" t="e">
        <f>VLOOKUP(B396,#REF!,29,FALSE)</f>
        <v>#REF!</v>
      </c>
      <c r="M396" s="28" t="e">
        <f>IF(OR((VLOOKUP(B396,#REF!,66,FALSE)="1"),(VLOOKUP(B396,#REF!,8,FALSE)="1")),"非公開",(ROUNDDOWN(L396/K396,3)))</f>
        <v>#REF!</v>
      </c>
      <c r="N396" s="13"/>
      <c r="O396" s="13"/>
      <c r="P396" s="13"/>
      <c r="Q396" s="14" t="s">
        <v>7</v>
      </c>
    </row>
    <row r="397" spans="1:17" ht="60" customHeight="1" x14ac:dyDescent="0.15">
      <c r="A397" s="22" t="e">
        <f>VLOOKUP(B397,#REF!,75,FALSE)</f>
        <v>#REF!</v>
      </c>
      <c r="B397" s="21"/>
      <c r="C397" s="23" t="e">
        <f>VLOOKUP(B397,#REF!,76,FALSE)</f>
        <v>#REF!</v>
      </c>
      <c r="D397" s="23" t="e">
        <f t="shared" si="6"/>
        <v>#REF!</v>
      </c>
      <c r="E397" s="24" t="e">
        <f>VLOOKUP(B397,#REF!,9,FALSE)&amp;CHAR(10)&amp;(DBCS(VLOOKUP(B397,#REF!,11,FALSE))&amp;(DBCS(VLOOKUP(B397,#REF!,10,FALSE))))</f>
        <v>#REF!</v>
      </c>
      <c r="F397" s="24" t="e">
        <f>IF(VLOOKUP(B397,#REF!,63,FALSE)="01","航空自衛隊第２補給処調達部長　村岡　良雄","航空自衛隊第２補給処調達部長代理調達管理課長　奥山　英樹")</f>
        <v>#REF!</v>
      </c>
      <c r="G397" s="25" t="e">
        <f>DATEVALUE(VLOOKUP(B397,#REF!,21,FALSE))</f>
        <v>#REF!</v>
      </c>
      <c r="H397" s="24" t="e">
        <f>VLOOKUP(B397,#REF!,18,FALSE)&amp;CHAR(10)&amp;(VLOOKUP(B397,#REF!,19,FALSE))</f>
        <v>#REF!</v>
      </c>
      <c r="I397" s="26" t="e">
        <f>VLOOKUP(H397,#REF!,2,FALSE)</f>
        <v>#REF!</v>
      </c>
      <c r="J397" s="11" t="e">
        <f>IF((VLOOKUP(B397,#REF!,68,FALSE)="55"),"一般競争入札","指名競争入札")</f>
        <v>#REF!</v>
      </c>
      <c r="K397" s="27" t="e">
        <f>IF(OR((VLOOKUP(B397,#REF!,66,FALSE)="1"),(VLOOKUP(B397,#REF!,8,FALSE)="1")),"非公開",(VLOOKUP(B397,#REF!,30,"FALSE")))</f>
        <v>#REF!</v>
      </c>
      <c r="L397" s="27" t="e">
        <f>VLOOKUP(B397,#REF!,29,FALSE)</f>
        <v>#REF!</v>
      </c>
      <c r="M397" s="28" t="e">
        <f>IF(OR((VLOOKUP(B397,#REF!,66,FALSE)="1"),(VLOOKUP(B397,#REF!,8,FALSE)="1")),"非公開",(ROUNDDOWN(L397/K397,3)))</f>
        <v>#REF!</v>
      </c>
      <c r="N397" s="13"/>
      <c r="O397" s="13"/>
      <c r="P397" s="13"/>
      <c r="Q397" s="14" t="s">
        <v>7</v>
      </c>
    </row>
    <row r="398" spans="1:17" ht="60" customHeight="1" x14ac:dyDescent="0.15">
      <c r="A398" s="22" t="e">
        <f>VLOOKUP(B398,#REF!,75,FALSE)</f>
        <v>#REF!</v>
      </c>
      <c r="B398" s="21"/>
      <c r="C398" s="23" t="e">
        <f>VLOOKUP(B398,#REF!,76,FALSE)</f>
        <v>#REF!</v>
      </c>
      <c r="D398" s="23" t="e">
        <f t="shared" si="6"/>
        <v>#REF!</v>
      </c>
      <c r="E398" s="24" t="e">
        <f>VLOOKUP(B398,#REF!,9,FALSE)&amp;CHAR(10)&amp;(DBCS(VLOOKUP(B398,#REF!,11,FALSE))&amp;(DBCS(VLOOKUP(B398,#REF!,10,FALSE))))</f>
        <v>#REF!</v>
      </c>
      <c r="F398" s="24" t="e">
        <f>IF(VLOOKUP(B398,#REF!,63,FALSE)="01","航空自衛隊第２補給処調達部長　村岡　良雄","航空自衛隊第２補給処調達部長代理調達管理課長　奥山　英樹")</f>
        <v>#REF!</v>
      </c>
      <c r="G398" s="25" t="e">
        <f>DATEVALUE(VLOOKUP(B398,#REF!,21,FALSE))</f>
        <v>#REF!</v>
      </c>
      <c r="H398" s="24" t="e">
        <f>VLOOKUP(B398,#REF!,18,FALSE)&amp;CHAR(10)&amp;(VLOOKUP(B398,#REF!,19,FALSE))</f>
        <v>#REF!</v>
      </c>
      <c r="I398" s="26" t="e">
        <f>VLOOKUP(H398,#REF!,2,FALSE)</f>
        <v>#REF!</v>
      </c>
      <c r="J398" s="11" t="e">
        <f>IF((VLOOKUP(B398,#REF!,68,FALSE)="55"),"一般競争入札","指名競争入札")</f>
        <v>#REF!</v>
      </c>
      <c r="K398" s="27" t="e">
        <f>IF(OR((VLOOKUP(B398,#REF!,66,FALSE)="1"),(VLOOKUP(B398,#REF!,8,FALSE)="1")),"非公開",(VLOOKUP(B398,#REF!,30,"FALSE")))</f>
        <v>#REF!</v>
      </c>
      <c r="L398" s="27" t="e">
        <f>VLOOKUP(B398,#REF!,29,FALSE)</f>
        <v>#REF!</v>
      </c>
      <c r="M398" s="28" t="e">
        <f>IF(OR((VLOOKUP(B398,#REF!,66,FALSE)="1"),(VLOOKUP(B398,#REF!,8,FALSE)="1")),"非公開",(ROUNDDOWN(L398/K398,3)))</f>
        <v>#REF!</v>
      </c>
      <c r="N398" s="13"/>
      <c r="O398" s="13"/>
      <c r="P398" s="13"/>
      <c r="Q398" s="14" t="s">
        <v>7</v>
      </c>
    </row>
    <row r="399" spans="1:17" ht="60" customHeight="1" x14ac:dyDescent="0.15">
      <c r="A399" s="22" t="e">
        <f>VLOOKUP(B399,#REF!,75,FALSE)</f>
        <v>#REF!</v>
      </c>
      <c r="B399" s="21"/>
      <c r="C399" s="23" t="e">
        <f>VLOOKUP(B399,#REF!,76,FALSE)</f>
        <v>#REF!</v>
      </c>
      <c r="D399" s="23" t="e">
        <f t="shared" si="6"/>
        <v>#REF!</v>
      </c>
      <c r="E399" s="24" t="e">
        <f>VLOOKUP(B399,#REF!,9,FALSE)&amp;CHAR(10)&amp;(DBCS(VLOOKUP(B399,#REF!,11,FALSE))&amp;(DBCS(VLOOKUP(B399,#REF!,10,FALSE))))</f>
        <v>#REF!</v>
      </c>
      <c r="F399" s="24" t="e">
        <f>IF(VLOOKUP(B399,#REF!,63,FALSE)="01","航空自衛隊第２補給処調達部長　村岡　良雄","航空自衛隊第２補給処調達部長代理調達管理課長　奥山　英樹")</f>
        <v>#REF!</v>
      </c>
      <c r="G399" s="25" t="e">
        <f>DATEVALUE(VLOOKUP(B399,#REF!,21,FALSE))</f>
        <v>#REF!</v>
      </c>
      <c r="H399" s="24" t="e">
        <f>VLOOKUP(B399,#REF!,18,FALSE)&amp;CHAR(10)&amp;(VLOOKUP(B399,#REF!,19,FALSE))</f>
        <v>#REF!</v>
      </c>
      <c r="I399" s="26" t="e">
        <f>VLOOKUP(H399,#REF!,2,FALSE)</f>
        <v>#REF!</v>
      </c>
      <c r="J399" s="11" t="e">
        <f>IF((VLOOKUP(B399,#REF!,68,FALSE)="55"),"一般競争入札","指名競争入札")</f>
        <v>#REF!</v>
      </c>
      <c r="K399" s="27" t="e">
        <f>IF(OR((VLOOKUP(B399,#REF!,66,FALSE)="1"),(VLOOKUP(B399,#REF!,8,FALSE)="1")),"非公開",(VLOOKUP(B399,#REF!,30,"FALSE")))</f>
        <v>#REF!</v>
      </c>
      <c r="L399" s="27" t="e">
        <f>VLOOKUP(B399,#REF!,29,FALSE)</f>
        <v>#REF!</v>
      </c>
      <c r="M399" s="28" t="e">
        <f>IF(OR((VLOOKUP(B399,#REF!,66,FALSE)="1"),(VLOOKUP(B399,#REF!,8,FALSE)="1")),"非公開",(ROUNDDOWN(L399/K399,3)))</f>
        <v>#REF!</v>
      </c>
      <c r="N399" s="13"/>
      <c r="O399" s="13"/>
      <c r="P399" s="13"/>
      <c r="Q399" s="14" t="s">
        <v>7</v>
      </c>
    </row>
    <row r="400" spans="1:17" ht="60" customHeight="1" x14ac:dyDescent="0.15">
      <c r="A400" s="22" t="e">
        <f>VLOOKUP(B400,#REF!,75,FALSE)</f>
        <v>#REF!</v>
      </c>
      <c r="B400" s="21"/>
      <c r="C400" s="23" t="e">
        <f>VLOOKUP(B400,#REF!,76,FALSE)</f>
        <v>#REF!</v>
      </c>
      <c r="D400" s="23" t="e">
        <f t="shared" si="6"/>
        <v>#REF!</v>
      </c>
      <c r="E400" s="24" t="e">
        <f>VLOOKUP(B400,#REF!,9,FALSE)&amp;CHAR(10)&amp;(DBCS(VLOOKUP(B400,#REF!,11,FALSE))&amp;(DBCS(VLOOKUP(B400,#REF!,10,FALSE))))</f>
        <v>#REF!</v>
      </c>
      <c r="F400" s="24" t="e">
        <f>IF(VLOOKUP(B400,#REF!,63,FALSE)="01","航空自衛隊第２補給処調達部長　村岡　良雄","航空自衛隊第２補給処調達部長代理調達管理課長　奥山　英樹")</f>
        <v>#REF!</v>
      </c>
      <c r="G400" s="25" t="e">
        <f>DATEVALUE(VLOOKUP(B400,#REF!,21,FALSE))</f>
        <v>#REF!</v>
      </c>
      <c r="H400" s="24" t="e">
        <f>VLOOKUP(B400,#REF!,18,FALSE)&amp;CHAR(10)&amp;(VLOOKUP(B400,#REF!,19,FALSE))</f>
        <v>#REF!</v>
      </c>
      <c r="I400" s="26" t="e">
        <f>VLOOKUP(H400,#REF!,2,FALSE)</f>
        <v>#REF!</v>
      </c>
      <c r="J400" s="11" t="e">
        <f>IF((VLOOKUP(B400,#REF!,68,FALSE)="55"),"一般競争入札","指名競争入札")</f>
        <v>#REF!</v>
      </c>
      <c r="K400" s="27" t="e">
        <f>IF(OR((VLOOKUP(B400,#REF!,66,FALSE)="1"),(VLOOKUP(B400,#REF!,8,FALSE)="1")),"非公開",(VLOOKUP(B400,#REF!,30,"FALSE")))</f>
        <v>#REF!</v>
      </c>
      <c r="L400" s="27" t="e">
        <f>VLOOKUP(B400,#REF!,29,FALSE)</f>
        <v>#REF!</v>
      </c>
      <c r="M400" s="28" t="e">
        <f>IF(OR((VLOOKUP(B400,#REF!,66,FALSE)="1"),(VLOOKUP(B400,#REF!,8,FALSE)="1")),"非公開",(ROUNDDOWN(L400/K400,3)))</f>
        <v>#REF!</v>
      </c>
      <c r="N400" s="13"/>
      <c r="O400" s="13"/>
      <c r="P400" s="13"/>
      <c r="Q400" s="14" t="s">
        <v>7</v>
      </c>
    </row>
    <row r="401" spans="1:17" ht="60" customHeight="1" x14ac:dyDescent="0.15">
      <c r="A401" s="22" t="e">
        <f>VLOOKUP(B401,#REF!,75,FALSE)</f>
        <v>#REF!</v>
      </c>
      <c r="B401" s="21"/>
      <c r="C401" s="23" t="e">
        <f>VLOOKUP(B401,#REF!,76,FALSE)</f>
        <v>#REF!</v>
      </c>
      <c r="D401" s="23" t="e">
        <f t="shared" si="6"/>
        <v>#REF!</v>
      </c>
      <c r="E401" s="24" t="e">
        <f>VLOOKUP(B401,#REF!,9,FALSE)&amp;CHAR(10)&amp;(DBCS(VLOOKUP(B401,#REF!,11,FALSE))&amp;(DBCS(VLOOKUP(B401,#REF!,10,FALSE))))</f>
        <v>#REF!</v>
      </c>
      <c r="F401" s="24" t="e">
        <f>IF(VLOOKUP(B401,#REF!,63,FALSE)="01","航空自衛隊第２補給処調達部長　村岡　良雄","航空自衛隊第２補給処調達部長代理調達管理課長　奥山　英樹")</f>
        <v>#REF!</v>
      </c>
      <c r="G401" s="25" t="e">
        <f>DATEVALUE(VLOOKUP(B401,#REF!,21,FALSE))</f>
        <v>#REF!</v>
      </c>
      <c r="H401" s="24" t="e">
        <f>VLOOKUP(B401,#REF!,18,FALSE)&amp;CHAR(10)&amp;(VLOOKUP(B401,#REF!,19,FALSE))</f>
        <v>#REF!</v>
      </c>
      <c r="I401" s="26" t="e">
        <f>VLOOKUP(H401,#REF!,2,FALSE)</f>
        <v>#REF!</v>
      </c>
      <c r="J401" s="11" t="e">
        <f>IF((VLOOKUP(B401,#REF!,68,FALSE)="55"),"一般競争入札","指名競争入札")</f>
        <v>#REF!</v>
      </c>
      <c r="K401" s="27" t="e">
        <f>IF(OR((VLOOKUP(B401,#REF!,66,FALSE)="1"),(VLOOKUP(B401,#REF!,8,FALSE)="1")),"非公開",(VLOOKUP(B401,#REF!,30,"FALSE")))</f>
        <v>#REF!</v>
      </c>
      <c r="L401" s="27" t="e">
        <f>VLOOKUP(B401,#REF!,29,FALSE)</f>
        <v>#REF!</v>
      </c>
      <c r="M401" s="28" t="e">
        <f>IF(OR((VLOOKUP(B401,#REF!,66,FALSE)="1"),(VLOOKUP(B401,#REF!,8,FALSE)="1")),"非公開",(ROUNDDOWN(L401/K401,3)))</f>
        <v>#REF!</v>
      </c>
      <c r="N401" s="13"/>
      <c r="O401" s="13"/>
      <c r="P401" s="13"/>
      <c r="Q401" s="14" t="s">
        <v>7</v>
      </c>
    </row>
    <row r="402" spans="1:17" ht="60" customHeight="1" x14ac:dyDescent="0.15">
      <c r="A402" s="22" t="e">
        <f>VLOOKUP(B402,#REF!,75,FALSE)</f>
        <v>#REF!</v>
      </c>
      <c r="B402" s="21"/>
      <c r="C402" s="23" t="e">
        <f>VLOOKUP(B402,#REF!,76,FALSE)</f>
        <v>#REF!</v>
      </c>
      <c r="D402" s="23" t="e">
        <f t="shared" si="6"/>
        <v>#REF!</v>
      </c>
      <c r="E402" s="24" t="e">
        <f>VLOOKUP(B402,#REF!,9,FALSE)&amp;CHAR(10)&amp;(DBCS(VLOOKUP(B402,#REF!,11,FALSE))&amp;(DBCS(VLOOKUP(B402,#REF!,10,FALSE))))</f>
        <v>#REF!</v>
      </c>
      <c r="F402" s="24" t="e">
        <f>IF(VLOOKUP(B402,#REF!,63,FALSE)="01","航空自衛隊第２補給処調達部長　村岡　良雄","航空自衛隊第２補給処調達部長代理調達管理課長　奥山　英樹")</f>
        <v>#REF!</v>
      </c>
      <c r="G402" s="25" t="e">
        <f>DATEVALUE(VLOOKUP(B402,#REF!,21,FALSE))</f>
        <v>#REF!</v>
      </c>
      <c r="H402" s="24" t="e">
        <f>VLOOKUP(B402,#REF!,18,FALSE)&amp;CHAR(10)&amp;(VLOOKUP(B402,#REF!,19,FALSE))</f>
        <v>#REF!</v>
      </c>
      <c r="I402" s="26" t="e">
        <f>VLOOKUP(H402,#REF!,2,FALSE)</f>
        <v>#REF!</v>
      </c>
      <c r="J402" s="11" t="e">
        <f>IF((VLOOKUP(B402,#REF!,68,FALSE)="55"),"一般競争入札","指名競争入札")</f>
        <v>#REF!</v>
      </c>
      <c r="K402" s="27" t="e">
        <f>IF(OR((VLOOKUP(B402,#REF!,66,FALSE)="1"),(VLOOKUP(B402,#REF!,8,FALSE)="1")),"非公開",(VLOOKUP(B402,#REF!,30,"FALSE")))</f>
        <v>#REF!</v>
      </c>
      <c r="L402" s="27" t="e">
        <f>VLOOKUP(B402,#REF!,29,FALSE)</f>
        <v>#REF!</v>
      </c>
      <c r="M402" s="28" t="e">
        <f>IF(OR((VLOOKUP(B402,#REF!,66,FALSE)="1"),(VLOOKUP(B402,#REF!,8,FALSE)="1")),"非公開",(ROUNDDOWN(L402/K402,3)))</f>
        <v>#REF!</v>
      </c>
      <c r="N402" s="13"/>
      <c r="O402" s="13"/>
      <c r="P402" s="13"/>
      <c r="Q402" s="14" t="s">
        <v>7</v>
      </c>
    </row>
    <row r="403" spans="1:17" ht="60" customHeight="1" x14ac:dyDescent="0.15">
      <c r="A403" s="22" t="e">
        <f>VLOOKUP(B403,#REF!,75,FALSE)</f>
        <v>#REF!</v>
      </c>
      <c r="B403" s="21"/>
      <c r="C403" s="23" t="e">
        <f>VLOOKUP(B403,#REF!,76,FALSE)</f>
        <v>#REF!</v>
      </c>
      <c r="D403" s="23" t="e">
        <f t="shared" si="6"/>
        <v>#REF!</v>
      </c>
      <c r="E403" s="24" t="e">
        <f>VLOOKUP(B403,#REF!,9,FALSE)&amp;CHAR(10)&amp;(DBCS(VLOOKUP(B403,#REF!,11,FALSE))&amp;(DBCS(VLOOKUP(B403,#REF!,10,FALSE))))</f>
        <v>#REF!</v>
      </c>
      <c r="F403" s="24" t="e">
        <f>IF(VLOOKUP(B403,#REF!,63,FALSE)="01","航空自衛隊第２補給処調達部長　村岡　良雄","航空自衛隊第２補給処調達部長代理調達管理課長　奥山　英樹")</f>
        <v>#REF!</v>
      </c>
      <c r="G403" s="25" t="e">
        <f>DATEVALUE(VLOOKUP(B403,#REF!,21,FALSE))</f>
        <v>#REF!</v>
      </c>
      <c r="H403" s="24" t="e">
        <f>VLOOKUP(B403,#REF!,18,FALSE)&amp;CHAR(10)&amp;(VLOOKUP(B403,#REF!,19,FALSE))</f>
        <v>#REF!</v>
      </c>
      <c r="I403" s="26" t="e">
        <f>VLOOKUP(H403,#REF!,2,FALSE)</f>
        <v>#REF!</v>
      </c>
      <c r="J403" s="11" t="e">
        <f>IF((VLOOKUP(B403,#REF!,68,FALSE)="55"),"一般競争入札","指名競争入札")</f>
        <v>#REF!</v>
      </c>
      <c r="K403" s="27" t="e">
        <f>IF(OR((VLOOKUP(B403,#REF!,66,FALSE)="1"),(VLOOKUP(B403,#REF!,8,FALSE)="1")),"非公開",(VLOOKUP(B403,#REF!,30,"FALSE")))</f>
        <v>#REF!</v>
      </c>
      <c r="L403" s="27" t="e">
        <f>VLOOKUP(B403,#REF!,29,FALSE)</f>
        <v>#REF!</v>
      </c>
      <c r="M403" s="28" t="e">
        <f>IF(OR((VLOOKUP(B403,#REF!,66,FALSE)="1"),(VLOOKUP(B403,#REF!,8,FALSE)="1")),"非公開",(ROUNDDOWN(L403/K403,3)))</f>
        <v>#REF!</v>
      </c>
      <c r="N403" s="13"/>
      <c r="O403" s="13"/>
      <c r="P403" s="13"/>
      <c r="Q403" s="14" t="s">
        <v>7</v>
      </c>
    </row>
    <row r="404" spans="1:17" ht="60" customHeight="1" x14ac:dyDescent="0.15">
      <c r="A404" s="22" t="e">
        <f>VLOOKUP(B404,#REF!,75,FALSE)</f>
        <v>#REF!</v>
      </c>
      <c r="B404" s="21"/>
      <c r="C404" s="23" t="e">
        <f>VLOOKUP(B404,#REF!,76,FALSE)</f>
        <v>#REF!</v>
      </c>
      <c r="D404" s="23" t="e">
        <f t="shared" si="6"/>
        <v>#REF!</v>
      </c>
      <c r="E404" s="24" t="e">
        <f>VLOOKUP(B404,#REF!,9,FALSE)&amp;CHAR(10)&amp;(DBCS(VLOOKUP(B404,#REF!,11,FALSE))&amp;(DBCS(VLOOKUP(B404,#REF!,10,FALSE))))</f>
        <v>#REF!</v>
      </c>
      <c r="F404" s="24" t="e">
        <f>IF(VLOOKUP(B404,#REF!,63,FALSE)="01","航空自衛隊第２補給処調達部長　村岡　良雄","航空自衛隊第２補給処調達部長代理調達管理課長　奥山　英樹")</f>
        <v>#REF!</v>
      </c>
      <c r="G404" s="25" t="e">
        <f>DATEVALUE(VLOOKUP(B404,#REF!,21,FALSE))</f>
        <v>#REF!</v>
      </c>
      <c r="H404" s="24" t="e">
        <f>VLOOKUP(B404,#REF!,18,FALSE)&amp;CHAR(10)&amp;(VLOOKUP(B404,#REF!,19,FALSE))</f>
        <v>#REF!</v>
      </c>
      <c r="I404" s="26" t="e">
        <f>VLOOKUP(H404,#REF!,2,FALSE)</f>
        <v>#REF!</v>
      </c>
      <c r="J404" s="11" t="e">
        <f>IF((VLOOKUP(B404,#REF!,68,FALSE)="55"),"一般競争入札","指名競争入札")</f>
        <v>#REF!</v>
      </c>
      <c r="K404" s="27" t="e">
        <f>IF(OR((VLOOKUP(B404,#REF!,66,FALSE)="1"),(VLOOKUP(B404,#REF!,8,FALSE)="1")),"非公開",(VLOOKUP(B404,#REF!,30,"FALSE")))</f>
        <v>#REF!</v>
      </c>
      <c r="L404" s="27" t="e">
        <f>VLOOKUP(B404,#REF!,29,FALSE)</f>
        <v>#REF!</v>
      </c>
      <c r="M404" s="28" t="e">
        <f>IF(OR((VLOOKUP(B404,#REF!,66,FALSE)="1"),(VLOOKUP(B404,#REF!,8,FALSE)="1")),"非公開",(ROUNDDOWN(L404/K404,3)))</f>
        <v>#REF!</v>
      </c>
      <c r="N404" s="13"/>
      <c r="O404" s="13"/>
      <c r="P404" s="13"/>
      <c r="Q404" s="14" t="s">
        <v>7</v>
      </c>
    </row>
    <row r="405" spans="1:17" ht="60" customHeight="1" x14ac:dyDescent="0.15">
      <c r="A405" s="22" t="e">
        <f>VLOOKUP(B405,#REF!,75,FALSE)</f>
        <v>#REF!</v>
      </c>
      <c r="B405" s="21"/>
      <c r="C405" s="23" t="e">
        <f>VLOOKUP(B405,#REF!,76,FALSE)</f>
        <v>#REF!</v>
      </c>
      <c r="D405" s="23" t="e">
        <f t="shared" si="6"/>
        <v>#REF!</v>
      </c>
      <c r="E405" s="24" t="e">
        <f>VLOOKUP(B405,#REF!,9,FALSE)&amp;CHAR(10)&amp;(DBCS(VLOOKUP(B405,#REF!,11,FALSE))&amp;(DBCS(VLOOKUP(B405,#REF!,10,FALSE))))</f>
        <v>#REF!</v>
      </c>
      <c r="F405" s="24" t="e">
        <f>IF(VLOOKUP(B405,#REF!,63,FALSE)="01","航空自衛隊第２補給処調達部長　村岡　良雄","航空自衛隊第２補給処調達部長代理調達管理課長　奥山　英樹")</f>
        <v>#REF!</v>
      </c>
      <c r="G405" s="25" t="e">
        <f>DATEVALUE(VLOOKUP(B405,#REF!,21,FALSE))</f>
        <v>#REF!</v>
      </c>
      <c r="H405" s="24" t="e">
        <f>VLOOKUP(B405,#REF!,18,FALSE)&amp;CHAR(10)&amp;(VLOOKUP(B405,#REF!,19,FALSE))</f>
        <v>#REF!</v>
      </c>
      <c r="I405" s="26" t="e">
        <f>VLOOKUP(H405,#REF!,2,FALSE)</f>
        <v>#REF!</v>
      </c>
      <c r="J405" s="11" t="e">
        <f>IF((VLOOKUP(B405,#REF!,68,FALSE)="55"),"一般競争入札","指名競争入札")</f>
        <v>#REF!</v>
      </c>
      <c r="K405" s="27" t="e">
        <f>IF(OR((VLOOKUP(B405,#REF!,66,FALSE)="1"),(VLOOKUP(B405,#REF!,8,FALSE)="1")),"非公開",(VLOOKUP(B405,#REF!,30,"FALSE")))</f>
        <v>#REF!</v>
      </c>
      <c r="L405" s="27" t="e">
        <f>VLOOKUP(B405,#REF!,29,FALSE)</f>
        <v>#REF!</v>
      </c>
      <c r="M405" s="28" t="e">
        <f>IF(OR((VLOOKUP(B405,#REF!,66,FALSE)="1"),(VLOOKUP(B405,#REF!,8,FALSE)="1")),"非公開",(ROUNDDOWN(L405/K405,3)))</f>
        <v>#REF!</v>
      </c>
      <c r="N405" s="13"/>
      <c r="O405" s="13"/>
      <c r="P405" s="13"/>
      <c r="Q405" s="14" t="s">
        <v>7</v>
      </c>
    </row>
    <row r="406" spans="1:17" ht="60" customHeight="1" x14ac:dyDescent="0.15">
      <c r="A406" s="22" t="e">
        <f>VLOOKUP(B406,#REF!,75,FALSE)</f>
        <v>#REF!</v>
      </c>
      <c r="B406" s="21"/>
      <c r="C406" s="23" t="e">
        <f>VLOOKUP(B406,#REF!,76,FALSE)</f>
        <v>#REF!</v>
      </c>
      <c r="D406" s="23" t="e">
        <f t="shared" si="6"/>
        <v>#REF!</v>
      </c>
      <c r="E406" s="24" t="e">
        <f>VLOOKUP(B406,#REF!,9,FALSE)&amp;CHAR(10)&amp;(DBCS(VLOOKUP(B406,#REF!,11,FALSE))&amp;(DBCS(VLOOKUP(B406,#REF!,10,FALSE))))</f>
        <v>#REF!</v>
      </c>
      <c r="F406" s="24" t="e">
        <f>IF(VLOOKUP(B406,#REF!,63,FALSE)="01","航空自衛隊第２補給処調達部長　村岡　良雄","航空自衛隊第２補給処調達部長代理調達管理課長　奥山　英樹")</f>
        <v>#REF!</v>
      </c>
      <c r="G406" s="25" t="e">
        <f>DATEVALUE(VLOOKUP(B406,#REF!,21,FALSE))</f>
        <v>#REF!</v>
      </c>
      <c r="H406" s="24" t="e">
        <f>VLOOKUP(B406,#REF!,18,FALSE)&amp;CHAR(10)&amp;(VLOOKUP(B406,#REF!,19,FALSE))</f>
        <v>#REF!</v>
      </c>
      <c r="I406" s="26" t="e">
        <f>VLOOKUP(H406,#REF!,2,FALSE)</f>
        <v>#REF!</v>
      </c>
      <c r="J406" s="11" t="e">
        <f>IF((VLOOKUP(B406,#REF!,68,FALSE)="55"),"一般競争入札","指名競争入札")</f>
        <v>#REF!</v>
      </c>
      <c r="K406" s="27" t="e">
        <f>IF(OR((VLOOKUP(B406,#REF!,66,FALSE)="1"),(VLOOKUP(B406,#REF!,8,FALSE)="1")),"非公開",(VLOOKUP(B406,#REF!,30,"FALSE")))</f>
        <v>#REF!</v>
      </c>
      <c r="L406" s="27" t="e">
        <f>VLOOKUP(B406,#REF!,29,FALSE)</f>
        <v>#REF!</v>
      </c>
      <c r="M406" s="28" t="e">
        <f>IF(OR((VLOOKUP(B406,#REF!,66,FALSE)="1"),(VLOOKUP(B406,#REF!,8,FALSE)="1")),"非公開",(ROUNDDOWN(L406/K406,3)))</f>
        <v>#REF!</v>
      </c>
      <c r="N406" s="13"/>
      <c r="O406" s="13"/>
      <c r="P406" s="13"/>
      <c r="Q406" s="14" t="s">
        <v>7</v>
      </c>
    </row>
    <row r="407" spans="1:17" ht="60" customHeight="1" x14ac:dyDescent="0.15">
      <c r="A407" s="22" t="e">
        <f>VLOOKUP(B407,#REF!,75,FALSE)</f>
        <v>#REF!</v>
      </c>
      <c r="B407" s="21"/>
      <c r="C407" s="23" t="e">
        <f>VLOOKUP(B407,#REF!,76,FALSE)</f>
        <v>#REF!</v>
      </c>
      <c r="D407" s="23" t="e">
        <f t="shared" si="6"/>
        <v>#REF!</v>
      </c>
      <c r="E407" s="24" t="e">
        <f>VLOOKUP(B407,#REF!,9,FALSE)&amp;CHAR(10)&amp;(DBCS(VLOOKUP(B407,#REF!,11,FALSE))&amp;(DBCS(VLOOKUP(B407,#REF!,10,FALSE))))</f>
        <v>#REF!</v>
      </c>
      <c r="F407" s="24" t="e">
        <f>IF(VLOOKUP(B407,#REF!,63,FALSE)="01","航空自衛隊第２補給処調達部長　村岡　良雄","航空自衛隊第２補給処調達部長代理調達管理課長　奥山　英樹")</f>
        <v>#REF!</v>
      </c>
      <c r="G407" s="25" t="e">
        <f>DATEVALUE(VLOOKUP(B407,#REF!,21,FALSE))</f>
        <v>#REF!</v>
      </c>
      <c r="H407" s="24" t="e">
        <f>VLOOKUP(B407,#REF!,18,FALSE)&amp;CHAR(10)&amp;(VLOOKUP(B407,#REF!,19,FALSE))</f>
        <v>#REF!</v>
      </c>
      <c r="I407" s="26" t="e">
        <f>VLOOKUP(H407,#REF!,2,FALSE)</f>
        <v>#REF!</v>
      </c>
      <c r="J407" s="11" t="e">
        <f>IF((VLOOKUP(B407,#REF!,68,FALSE)="55"),"一般競争入札","指名競争入札")</f>
        <v>#REF!</v>
      </c>
      <c r="K407" s="27" t="e">
        <f>IF(OR((VLOOKUP(B407,#REF!,66,FALSE)="1"),(VLOOKUP(B407,#REF!,8,FALSE)="1")),"非公開",(VLOOKUP(B407,#REF!,30,"FALSE")))</f>
        <v>#REF!</v>
      </c>
      <c r="L407" s="27" t="e">
        <f>VLOOKUP(B407,#REF!,29,FALSE)</f>
        <v>#REF!</v>
      </c>
      <c r="M407" s="28" t="e">
        <f>IF(OR((VLOOKUP(B407,#REF!,66,FALSE)="1"),(VLOOKUP(B407,#REF!,8,FALSE)="1")),"非公開",(ROUNDDOWN(L407/K407,3)))</f>
        <v>#REF!</v>
      </c>
      <c r="N407" s="13"/>
      <c r="O407" s="13"/>
      <c r="P407" s="13"/>
      <c r="Q407" s="14" t="s">
        <v>7</v>
      </c>
    </row>
    <row r="408" spans="1:17" ht="60" customHeight="1" x14ac:dyDescent="0.15">
      <c r="A408" s="22" t="e">
        <f>VLOOKUP(B408,#REF!,75,FALSE)</f>
        <v>#REF!</v>
      </c>
      <c r="B408" s="21"/>
      <c r="C408" s="23" t="e">
        <f>VLOOKUP(B408,#REF!,76,FALSE)</f>
        <v>#REF!</v>
      </c>
      <c r="D408" s="23" t="e">
        <f t="shared" si="6"/>
        <v>#REF!</v>
      </c>
      <c r="E408" s="24" t="e">
        <f>VLOOKUP(B408,#REF!,9,FALSE)&amp;CHAR(10)&amp;(DBCS(VLOOKUP(B408,#REF!,11,FALSE))&amp;(DBCS(VLOOKUP(B408,#REF!,10,FALSE))))</f>
        <v>#REF!</v>
      </c>
      <c r="F408" s="24" t="e">
        <f>IF(VLOOKUP(B408,#REF!,63,FALSE)="01","航空自衛隊第２補給処調達部長　村岡　良雄","航空自衛隊第２補給処調達部長代理調達管理課長　奥山　英樹")</f>
        <v>#REF!</v>
      </c>
      <c r="G408" s="25" t="e">
        <f>DATEVALUE(VLOOKUP(B408,#REF!,21,FALSE))</f>
        <v>#REF!</v>
      </c>
      <c r="H408" s="24" t="e">
        <f>VLOOKUP(B408,#REF!,18,FALSE)&amp;CHAR(10)&amp;(VLOOKUP(B408,#REF!,19,FALSE))</f>
        <v>#REF!</v>
      </c>
      <c r="I408" s="26" t="e">
        <f>VLOOKUP(H408,#REF!,2,FALSE)</f>
        <v>#REF!</v>
      </c>
      <c r="J408" s="11" t="e">
        <f>IF((VLOOKUP(B408,#REF!,68,FALSE)="55"),"一般競争入札","指名競争入札")</f>
        <v>#REF!</v>
      </c>
      <c r="K408" s="27" t="e">
        <f>IF(OR((VLOOKUP(B408,#REF!,66,FALSE)="1"),(VLOOKUP(B408,#REF!,8,FALSE)="1")),"非公開",(VLOOKUP(B408,#REF!,30,"FALSE")))</f>
        <v>#REF!</v>
      </c>
      <c r="L408" s="27" t="e">
        <f>VLOOKUP(B408,#REF!,29,FALSE)</f>
        <v>#REF!</v>
      </c>
      <c r="M408" s="28" t="e">
        <f>IF(OR((VLOOKUP(B408,#REF!,66,FALSE)="1"),(VLOOKUP(B408,#REF!,8,FALSE)="1")),"非公開",(ROUNDDOWN(L408/K408,3)))</f>
        <v>#REF!</v>
      </c>
      <c r="N408" s="13"/>
      <c r="O408" s="13"/>
      <c r="P408" s="13"/>
      <c r="Q408" s="14" t="s">
        <v>7</v>
      </c>
    </row>
    <row r="409" spans="1:17" ht="60" customHeight="1" x14ac:dyDescent="0.15">
      <c r="A409" s="22" t="e">
        <f>VLOOKUP(B409,#REF!,75,FALSE)</f>
        <v>#REF!</v>
      </c>
      <c r="B409" s="21"/>
      <c r="C409" s="23" t="e">
        <f>VLOOKUP(B409,#REF!,76,FALSE)</f>
        <v>#REF!</v>
      </c>
      <c r="D409" s="23" t="e">
        <f t="shared" si="6"/>
        <v>#REF!</v>
      </c>
      <c r="E409" s="24" t="e">
        <f>VLOOKUP(B409,#REF!,9,FALSE)&amp;CHAR(10)&amp;(DBCS(VLOOKUP(B409,#REF!,11,FALSE))&amp;(DBCS(VLOOKUP(B409,#REF!,10,FALSE))))</f>
        <v>#REF!</v>
      </c>
      <c r="F409" s="24" t="e">
        <f>IF(VLOOKUP(B409,#REF!,63,FALSE)="01","航空自衛隊第２補給処調達部長　村岡　良雄","航空自衛隊第２補給処調達部長代理調達管理課長　奥山　英樹")</f>
        <v>#REF!</v>
      </c>
      <c r="G409" s="25" t="e">
        <f>DATEVALUE(VLOOKUP(B409,#REF!,21,FALSE))</f>
        <v>#REF!</v>
      </c>
      <c r="H409" s="24" t="e">
        <f>VLOOKUP(B409,#REF!,18,FALSE)&amp;CHAR(10)&amp;(VLOOKUP(B409,#REF!,19,FALSE))</f>
        <v>#REF!</v>
      </c>
      <c r="I409" s="26" t="e">
        <f>VLOOKUP(H409,#REF!,2,FALSE)</f>
        <v>#REF!</v>
      </c>
      <c r="J409" s="11" t="e">
        <f>IF((VLOOKUP(B409,#REF!,68,FALSE)="55"),"一般競争入札","指名競争入札")</f>
        <v>#REF!</v>
      </c>
      <c r="K409" s="27" t="e">
        <f>IF(OR((VLOOKUP(B409,#REF!,66,FALSE)="1"),(VLOOKUP(B409,#REF!,8,FALSE)="1")),"非公開",(VLOOKUP(B409,#REF!,30,"FALSE")))</f>
        <v>#REF!</v>
      </c>
      <c r="L409" s="27" t="e">
        <f>VLOOKUP(B409,#REF!,29,FALSE)</f>
        <v>#REF!</v>
      </c>
      <c r="M409" s="28" t="e">
        <f>IF(OR((VLOOKUP(B409,#REF!,66,FALSE)="1"),(VLOOKUP(B409,#REF!,8,FALSE)="1")),"非公開",(ROUNDDOWN(L409/K409,3)))</f>
        <v>#REF!</v>
      </c>
      <c r="N409" s="13"/>
      <c r="O409" s="13"/>
      <c r="P409" s="13"/>
      <c r="Q409" s="14" t="s">
        <v>7</v>
      </c>
    </row>
    <row r="410" spans="1:17" ht="60" customHeight="1" x14ac:dyDescent="0.15">
      <c r="A410" s="22" t="e">
        <f>VLOOKUP(B410,#REF!,75,FALSE)</f>
        <v>#REF!</v>
      </c>
      <c r="B410" s="21"/>
      <c r="C410" s="23" t="e">
        <f>VLOOKUP(B410,#REF!,76,FALSE)</f>
        <v>#REF!</v>
      </c>
      <c r="D410" s="23" t="e">
        <f t="shared" si="6"/>
        <v>#REF!</v>
      </c>
      <c r="E410" s="24" t="e">
        <f>VLOOKUP(B410,#REF!,9,FALSE)&amp;CHAR(10)&amp;(DBCS(VLOOKUP(B410,#REF!,11,FALSE))&amp;(DBCS(VLOOKUP(B410,#REF!,10,FALSE))))</f>
        <v>#REF!</v>
      </c>
      <c r="F410" s="24" t="e">
        <f>IF(VLOOKUP(B410,#REF!,63,FALSE)="01","航空自衛隊第２補給処調達部長　村岡　良雄","航空自衛隊第２補給処調達部長代理調達管理課長　奥山　英樹")</f>
        <v>#REF!</v>
      </c>
      <c r="G410" s="25" t="e">
        <f>DATEVALUE(VLOOKUP(B410,#REF!,21,FALSE))</f>
        <v>#REF!</v>
      </c>
      <c r="H410" s="24" t="e">
        <f>VLOOKUP(B410,#REF!,18,FALSE)&amp;CHAR(10)&amp;(VLOOKUP(B410,#REF!,19,FALSE))</f>
        <v>#REF!</v>
      </c>
      <c r="I410" s="26" t="e">
        <f>VLOOKUP(H410,#REF!,2,FALSE)</f>
        <v>#REF!</v>
      </c>
      <c r="J410" s="11" t="e">
        <f>IF((VLOOKUP(B410,#REF!,68,FALSE)="55"),"一般競争入札","指名競争入札")</f>
        <v>#REF!</v>
      </c>
      <c r="K410" s="27" t="e">
        <f>IF(OR((VLOOKUP(B410,#REF!,66,FALSE)="1"),(VLOOKUP(B410,#REF!,8,FALSE)="1")),"非公開",(VLOOKUP(B410,#REF!,30,"FALSE")))</f>
        <v>#REF!</v>
      </c>
      <c r="L410" s="27" t="e">
        <f>VLOOKUP(B410,#REF!,29,FALSE)</f>
        <v>#REF!</v>
      </c>
      <c r="M410" s="28" t="e">
        <f>IF(OR((VLOOKUP(B410,#REF!,66,FALSE)="1"),(VLOOKUP(B410,#REF!,8,FALSE)="1")),"非公開",(ROUNDDOWN(L410/K410,3)))</f>
        <v>#REF!</v>
      </c>
      <c r="N410" s="13"/>
      <c r="O410" s="13"/>
      <c r="P410" s="13"/>
      <c r="Q410" s="14" t="s">
        <v>7</v>
      </c>
    </row>
    <row r="411" spans="1:17" ht="60" customHeight="1" x14ac:dyDescent="0.15">
      <c r="A411" s="22" t="e">
        <f>VLOOKUP(B411,#REF!,75,FALSE)</f>
        <v>#REF!</v>
      </c>
      <c r="B411" s="21"/>
      <c r="C411" s="23" t="e">
        <f>VLOOKUP(B411,#REF!,76,FALSE)</f>
        <v>#REF!</v>
      </c>
      <c r="D411" s="23" t="e">
        <f t="shared" si="6"/>
        <v>#REF!</v>
      </c>
      <c r="E411" s="24" t="e">
        <f>VLOOKUP(B411,#REF!,9,FALSE)&amp;CHAR(10)&amp;(DBCS(VLOOKUP(B411,#REF!,11,FALSE))&amp;(DBCS(VLOOKUP(B411,#REF!,10,FALSE))))</f>
        <v>#REF!</v>
      </c>
      <c r="F411" s="24" t="e">
        <f>IF(VLOOKUP(B411,#REF!,63,FALSE)="01","航空自衛隊第２補給処調達部長　村岡　良雄","航空自衛隊第２補給処調達部長代理調達管理課長　奥山　英樹")</f>
        <v>#REF!</v>
      </c>
      <c r="G411" s="25" t="e">
        <f>DATEVALUE(VLOOKUP(B411,#REF!,21,FALSE))</f>
        <v>#REF!</v>
      </c>
      <c r="H411" s="24" t="e">
        <f>VLOOKUP(B411,#REF!,18,FALSE)&amp;CHAR(10)&amp;(VLOOKUP(B411,#REF!,19,FALSE))</f>
        <v>#REF!</v>
      </c>
      <c r="I411" s="26" t="e">
        <f>VLOOKUP(H411,#REF!,2,FALSE)</f>
        <v>#REF!</v>
      </c>
      <c r="J411" s="11" t="e">
        <f>IF((VLOOKUP(B411,#REF!,68,FALSE)="55"),"一般競争入札","指名競争入札")</f>
        <v>#REF!</v>
      </c>
      <c r="K411" s="27" t="e">
        <f>IF(OR((VLOOKUP(B411,#REF!,66,FALSE)="1"),(VLOOKUP(B411,#REF!,8,FALSE)="1")),"非公開",(VLOOKUP(B411,#REF!,30,"FALSE")))</f>
        <v>#REF!</v>
      </c>
      <c r="L411" s="27" t="e">
        <f>VLOOKUP(B411,#REF!,29,FALSE)</f>
        <v>#REF!</v>
      </c>
      <c r="M411" s="28" t="e">
        <f>IF(OR((VLOOKUP(B411,#REF!,66,FALSE)="1"),(VLOOKUP(B411,#REF!,8,FALSE)="1")),"非公開",(ROUNDDOWN(L411/K411,3)))</f>
        <v>#REF!</v>
      </c>
      <c r="N411" s="13"/>
      <c r="O411" s="13"/>
      <c r="P411" s="13"/>
      <c r="Q411" s="14" t="s">
        <v>7</v>
      </c>
    </row>
    <row r="412" spans="1:17" ht="60" customHeight="1" x14ac:dyDescent="0.15">
      <c r="A412" s="22" t="e">
        <f>VLOOKUP(B412,#REF!,75,FALSE)</f>
        <v>#REF!</v>
      </c>
      <c r="B412" s="21"/>
      <c r="C412" s="23" t="e">
        <f>VLOOKUP(B412,#REF!,76,FALSE)</f>
        <v>#REF!</v>
      </c>
      <c r="D412" s="23" t="e">
        <f t="shared" si="6"/>
        <v>#REF!</v>
      </c>
      <c r="E412" s="24" t="e">
        <f>VLOOKUP(B412,#REF!,9,FALSE)&amp;CHAR(10)&amp;(DBCS(VLOOKUP(B412,#REF!,11,FALSE))&amp;(DBCS(VLOOKUP(B412,#REF!,10,FALSE))))</f>
        <v>#REF!</v>
      </c>
      <c r="F412" s="24" t="e">
        <f>IF(VLOOKUP(B412,#REF!,63,FALSE)="01","航空自衛隊第２補給処調達部長　村岡　良雄","航空自衛隊第２補給処調達部長代理調達管理課長　奥山　英樹")</f>
        <v>#REF!</v>
      </c>
      <c r="G412" s="25" t="e">
        <f>DATEVALUE(VLOOKUP(B412,#REF!,21,FALSE))</f>
        <v>#REF!</v>
      </c>
      <c r="H412" s="24" t="e">
        <f>VLOOKUP(B412,#REF!,18,FALSE)&amp;CHAR(10)&amp;(VLOOKUP(B412,#REF!,19,FALSE))</f>
        <v>#REF!</v>
      </c>
      <c r="I412" s="26" t="e">
        <f>VLOOKUP(H412,#REF!,2,FALSE)</f>
        <v>#REF!</v>
      </c>
      <c r="J412" s="11" t="e">
        <f>IF((VLOOKUP(B412,#REF!,68,FALSE)="55"),"一般競争入札","指名競争入札")</f>
        <v>#REF!</v>
      </c>
      <c r="K412" s="27" t="e">
        <f>IF(OR((VLOOKUP(B412,#REF!,66,FALSE)="1"),(VLOOKUP(B412,#REF!,8,FALSE)="1")),"非公開",(VLOOKUP(B412,#REF!,30,"FALSE")))</f>
        <v>#REF!</v>
      </c>
      <c r="L412" s="27" t="e">
        <f>VLOOKUP(B412,#REF!,29,FALSE)</f>
        <v>#REF!</v>
      </c>
      <c r="M412" s="28" t="e">
        <f>IF(OR((VLOOKUP(B412,#REF!,66,FALSE)="1"),(VLOOKUP(B412,#REF!,8,FALSE)="1")),"非公開",(ROUNDDOWN(L412/K412,3)))</f>
        <v>#REF!</v>
      </c>
      <c r="N412" s="13"/>
      <c r="O412" s="13"/>
      <c r="P412" s="13"/>
      <c r="Q412" s="14" t="s">
        <v>7</v>
      </c>
    </row>
    <row r="413" spans="1:17" ht="60" customHeight="1" x14ac:dyDescent="0.15">
      <c r="A413" s="22" t="e">
        <f>VLOOKUP(B413,#REF!,75,FALSE)</f>
        <v>#REF!</v>
      </c>
      <c r="B413" s="21"/>
      <c r="C413" s="23" t="e">
        <f>VLOOKUP(B413,#REF!,76,FALSE)</f>
        <v>#REF!</v>
      </c>
      <c r="D413" s="23" t="e">
        <f t="shared" si="6"/>
        <v>#REF!</v>
      </c>
      <c r="E413" s="24" t="e">
        <f>VLOOKUP(B413,#REF!,9,FALSE)&amp;CHAR(10)&amp;(DBCS(VLOOKUP(B413,#REF!,11,FALSE))&amp;(DBCS(VLOOKUP(B413,#REF!,10,FALSE))))</f>
        <v>#REF!</v>
      </c>
      <c r="F413" s="24" t="e">
        <f>IF(VLOOKUP(B413,#REF!,63,FALSE)="01","航空自衛隊第２補給処調達部長　村岡　良雄","航空自衛隊第２補給処調達部長代理調達管理課長　奥山　英樹")</f>
        <v>#REF!</v>
      </c>
      <c r="G413" s="25" t="e">
        <f>DATEVALUE(VLOOKUP(B413,#REF!,21,FALSE))</f>
        <v>#REF!</v>
      </c>
      <c r="H413" s="24" t="e">
        <f>VLOOKUP(B413,#REF!,18,FALSE)&amp;CHAR(10)&amp;(VLOOKUP(B413,#REF!,19,FALSE))</f>
        <v>#REF!</v>
      </c>
      <c r="I413" s="26" t="e">
        <f>VLOOKUP(H413,#REF!,2,FALSE)</f>
        <v>#REF!</v>
      </c>
      <c r="J413" s="11" t="e">
        <f>IF((VLOOKUP(B413,#REF!,68,FALSE)="55"),"一般競争入札","指名競争入札")</f>
        <v>#REF!</v>
      </c>
      <c r="K413" s="27" t="e">
        <f>IF(OR((VLOOKUP(B413,#REF!,66,FALSE)="1"),(VLOOKUP(B413,#REF!,8,FALSE)="1")),"非公開",(VLOOKUP(B413,#REF!,30,"FALSE")))</f>
        <v>#REF!</v>
      </c>
      <c r="L413" s="27" t="e">
        <f>VLOOKUP(B413,#REF!,29,FALSE)</f>
        <v>#REF!</v>
      </c>
      <c r="M413" s="28" t="e">
        <f>IF(OR((VLOOKUP(B413,#REF!,66,FALSE)="1"),(VLOOKUP(B413,#REF!,8,FALSE)="1")),"非公開",(ROUNDDOWN(L413/K413,3)))</f>
        <v>#REF!</v>
      </c>
      <c r="N413" s="13"/>
      <c r="O413" s="13"/>
      <c r="P413" s="13"/>
      <c r="Q413" s="14" t="s">
        <v>7</v>
      </c>
    </row>
    <row r="414" spans="1:17" ht="60" customHeight="1" x14ac:dyDescent="0.15">
      <c r="A414" s="22" t="e">
        <f>VLOOKUP(B414,#REF!,75,FALSE)</f>
        <v>#REF!</v>
      </c>
      <c r="B414" s="21"/>
      <c r="C414" s="23" t="e">
        <f>VLOOKUP(B414,#REF!,76,FALSE)</f>
        <v>#REF!</v>
      </c>
      <c r="D414" s="23" t="e">
        <f t="shared" si="6"/>
        <v>#REF!</v>
      </c>
      <c r="E414" s="24" t="e">
        <f>VLOOKUP(B414,#REF!,9,FALSE)&amp;CHAR(10)&amp;(DBCS(VLOOKUP(B414,#REF!,11,FALSE))&amp;(DBCS(VLOOKUP(B414,#REF!,10,FALSE))))</f>
        <v>#REF!</v>
      </c>
      <c r="F414" s="24" t="e">
        <f>IF(VLOOKUP(B414,#REF!,63,FALSE)="01","航空自衛隊第２補給処調達部長　村岡　良雄","航空自衛隊第２補給処調達部長代理調達管理課長　奥山　英樹")</f>
        <v>#REF!</v>
      </c>
      <c r="G414" s="25" t="e">
        <f>DATEVALUE(VLOOKUP(B414,#REF!,21,FALSE))</f>
        <v>#REF!</v>
      </c>
      <c r="H414" s="24" t="e">
        <f>VLOOKUP(B414,#REF!,18,FALSE)&amp;CHAR(10)&amp;(VLOOKUP(B414,#REF!,19,FALSE))</f>
        <v>#REF!</v>
      </c>
      <c r="I414" s="26" t="e">
        <f>VLOOKUP(H414,#REF!,2,FALSE)</f>
        <v>#REF!</v>
      </c>
      <c r="J414" s="11" t="e">
        <f>IF((VLOOKUP(B414,#REF!,68,FALSE)="55"),"一般競争入札","指名競争入札")</f>
        <v>#REF!</v>
      </c>
      <c r="K414" s="27" t="e">
        <f>IF(OR((VLOOKUP(B414,#REF!,66,FALSE)="1"),(VLOOKUP(B414,#REF!,8,FALSE)="1")),"非公開",(VLOOKUP(B414,#REF!,30,"FALSE")))</f>
        <v>#REF!</v>
      </c>
      <c r="L414" s="27" t="e">
        <f>VLOOKUP(B414,#REF!,29,FALSE)</f>
        <v>#REF!</v>
      </c>
      <c r="M414" s="28" t="e">
        <f>IF(OR((VLOOKUP(B414,#REF!,66,FALSE)="1"),(VLOOKUP(B414,#REF!,8,FALSE)="1")),"非公開",(ROUNDDOWN(L414/K414,3)))</f>
        <v>#REF!</v>
      </c>
      <c r="N414" s="13"/>
      <c r="O414" s="13"/>
      <c r="P414" s="13"/>
      <c r="Q414" s="14" t="s">
        <v>7</v>
      </c>
    </row>
    <row r="415" spans="1:17" ht="60" customHeight="1" x14ac:dyDescent="0.15">
      <c r="A415" s="22" t="e">
        <f>VLOOKUP(B415,#REF!,75,FALSE)</f>
        <v>#REF!</v>
      </c>
      <c r="B415" s="21"/>
      <c r="C415" s="23" t="e">
        <f>VLOOKUP(B415,#REF!,76,FALSE)</f>
        <v>#REF!</v>
      </c>
      <c r="D415" s="23" t="e">
        <f t="shared" si="6"/>
        <v>#REF!</v>
      </c>
      <c r="E415" s="24" t="e">
        <f>VLOOKUP(B415,#REF!,9,FALSE)&amp;CHAR(10)&amp;(DBCS(VLOOKUP(B415,#REF!,11,FALSE))&amp;(DBCS(VLOOKUP(B415,#REF!,10,FALSE))))</f>
        <v>#REF!</v>
      </c>
      <c r="F415" s="24" t="e">
        <f>IF(VLOOKUP(B415,#REF!,63,FALSE)="01","航空自衛隊第２補給処調達部長　村岡　良雄","航空自衛隊第２補給処調達部長代理調達管理課長　奥山　英樹")</f>
        <v>#REF!</v>
      </c>
      <c r="G415" s="25" t="e">
        <f>DATEVALUE(VLOOKUP(B415,#REF!,21,FALSE))</f>
        <v>#REF!</v>
      </c>
      <c r="H415" s="24" t="e">
        <f>VLOOKUP(B415,#REF!,18,FALSE)&amp;CHAR(10)&amp;(VLOOKUP(B415,#REF!,19,FALSE))</f>
        <v>#REF!</v>
      </c>
      <c r="I415" s="26" t="e">
        <f>VLOOKUP(H415,#REF!,2,FALSE)</f>
        <v>#REF!</v>
      </c>
      <c r="J415" s="11" t="e">
        <f>IF((VLOOKUP(B415,#REF!,68,FALSE)="55"),"一般競争入札","指名競争入札")</f>
        <v>#REF!</v>
      </c>
      <c r="K415" s="27" t="e">
        <f>IF(OR((VLOOKUP(B415,#REF!,66,FALSE)="1"),(VLOOKUP(B415,#REF!,8,FALSE)="1")),"非公開",(VLOOKUP(B415,#REF!,30,"FALSE")))</f>
        <v>#REF!</v>
      </c>
      <c r="L415" s="27" t="e">
        <f>VLOOKUP(B415,#REF!,29,FALSE)</f>
        <v>#REF!</v>
      </c>
      <c r="M415" s="28" t="e">
        <f>IF(OR((VLOOKUP(B415,#REF!,66,FALSE)="1"),(VLOOKUP(B415,#REF!,8,FALSE)="1")),"非公開",(ROUNDDOWN(L415/K415,3)))</f>
        <v>#REF!</v>
      </c>
      <c r="N415" s="13"/>
      <c r="O415" s="13"/>
      <c r="P415" s="13"/>
      <c r="Q415" s="14" t="s">
        <v>7</v>
      </c>
    </row>
    <row r="416" spans="1:17" ht="60" customHeight="1" x14ac:dyDescent="0.15">
      <c r="A416" s="22" t="e">
        <f>VLOOKUP(B416,#REF!,75,FALSE)</f>
        <v>#REF!</v>
      </c>
      <c r="B416" s="21"/>
      <c r="C416" s="23" t="e">
        <f>VLOOKUP(B416,#REF!,76,FALSE)</f>
        <v>#REF!</v>
      </c>
      <c r="D416" s="23" t="e">
        <f t="shared" si="6"/>
        <v>#REF!</v>
      </c>
      <c r="E416" s="24" t="e">
        <f>VLOOKUP(B416,#REF!,9,FALSE)&amp;CHAR(10)&amp;(DBCS(VLOOKUP(B416,#REF!,11,FALSE))&amp;(DBCS(VLOOKUP(B416,#REF!,10,FALSE))))</f>
        <v>#REF!</v>
      </c>
      <c r="F416" s="24" t="e">
        <f>IF(VLOOKUP(B416,#REF!,63,FALSE)="01","航空自衛隊第２補給処調達部長　村岡　良雄","航空自衛隊第２補給処調達部長代理調達管理課長　奥山　英樹")</f>
        <v>#REF!</v>
      </c>
      <c r="G416" s="25" t="e">
        <f>DATEVALUE(VLOOKUP(B416,#REF!,21,FALSE))</f>
        <v>#REF!</v>
      </c>
      <c r="H416" s="24" t="e">
        <f>VLOOKUP(B416,#REF!,18,FALSE)&amp;CHAR(10)&amp;(VLOOKUP(B416,#REF!,19,FALSE))</f>
        <v>#REF!</v>
      </c>
      <c r="I416" s="26" t="e">
        <f>VLOOKUP(H416,#REF!,2,FALSE)</f>
        <v>#REF!</v>
      </c>
      <c r="J416" s="11" t="e">
        <f>IF((VLOOKUP(B416,#REF!,68,FALSE)="55"),"一般競争入札","指名競争入札")</f>
        <v>#REF!</v>
      </c>
      <c r="K416" s="27" t="e">
        <f>IF(OR((VLOOKUP(B416,#REF!,66,FALSE)="1"),(VLOOKUP(B416,#REF!,8,FALSE)="1")),"非公開",(VLOOKUP(B416,#REF!,30,"FALSE")))</f>
        <v>#REF!</v>
      </c>
      <c r="L416" s="27" t="e">
        <f>VLOOKUP(B416,#REF!,29,FALSE)</f>
        <v>#REF!</v>
      </c>
      <c r="M416" s="28" t="e">
        <f>IF(OR((VLOOKUP(B416,#REF!,66,FALSE)="1"),(VLOOKUP(B416,#REF!,8,FALSE)="1")),"非公開",(ROUNDDOWN(L416/K416,3)))</f>
        <v>#REF!</v>
      </c>
      <c r="N416" s="13"/>
      <c r="O416" s="13"/>
      <c r="P416" s="13"/>
      <c r="Q416" s="14" t="s">
        <v>7</v>
      </c>
    </row>
    <row r="417" spans="1:17" ht="60" customHeight="1" x14ac:dyDescent="0.15">
      <c r="A417" s="22" t="e">
        <f>VLOOKUP(B417,#REF!,75,FALSE)</f>
        <v>#REF!</v>
      </c>
      <c r="B417" s="21"/>
      <c r="C417" s="23" t="e">
        <f>VLOOKUP(B417,#REF!,76,FALSE)</f>
        <v>#REF!</v>
      </c>
      <c r="D417" s="23" t="e">
        <f t="shared" si="6"/>
        <v>#REF!</v>
      </c>
      <c r="E417" s="24" t="e">
        <f>VLOOKUP(B417,#REF!,9,FALSE)&amp;CHAR(10)&amp;(DBCS(VLOOKUP(B417,#REF!,11,FALSE))&amp;(DBCS(VLOOKUP(B417,#REF!,10,FALSE))))</f>
        <v>#REF!</v>
      </c>
      <c r="F417" s="24" t="e">
        <f>IF(VLOOKUP(B417,#REF!,63,FALSE)="01","航空自衛隊第２補給処調達部長　村岡　良雄","航空自衛隊第２補給処調達部長代理調達管理課長　奥山　英樹")</f>
        <v>#REF!</v>
      </c>
      <c r="G417" s="25" t="e">
        <f>DATEVALUE(VLOOKUP(B417,#REF!,21,FALSE))</f>
        <v>#REF!</v>
      </c>
      <c r="H417" s="24" t="e">
        <f>VLOOKUP(B417,#REF!,18,FALSE)&amp;CHAR(10)&amp;(VLOOKUP(B417,#REF!,19,FALSE))</f>
        <v>#REF!</v>
      </c>
      <c r="I417" s="26" t="e">
        <f>VLOOKUP(H417,#REF!,2,FALSE)</f>
        <v>#REF!</v>
      </c>
      <c r="J417" s="11" t="e">
        <f>IF((VLOOKUP(B417,#REF!,68,FALSE)="55"),"一般競争入札","指名競争入札")</f>
        <v>#REF!</v>
      </c>
      <c r="K417" s="27" t="e">
        <f>IF(OR((VLOOKUP(B417,#REF!,66,FALSE)="1"),(VLOOKUP(B417,#REF!,8,FALSE)="1")),"非公開",(VLOOKUP(B417,#REF!,30,"FALSE")))</f>
        <v>#REF!</v>
      </c>
      <c r="L417" s="27" t="e">
        <f>VLOOKUP(B417,#REF!,29,FALSE)</f>
        <v>#REF!</v>
      </c>
      <c r="M417" s="28" t="e">
        <f>IF(OR((VLOOKUP(B417,#REF!,66,FALSE)="1"),(VLOOKUP(B417,#REF!,8,FALSE)="1")),"非公開",(ROUNDDOWN(L417/K417,3)))</f>
        <v>#REF!</v>
      </c>
      <c r="N417" s="13"/>
      <c r="O417" s="13"/>
      <c r="P417" s="13"/>
      <c r="Q417" s="14" t="s">
        <v>7</v>
      </c>
    </row>
    <row r="418" spans="1:17" ht="60" customHeight="1" x14ac:dyDescent="0.15">
      <c r="A418" s="22" t="e">
        <f>VLOOKUP(B418,#REF!,75,FALSE)</f>
        <v>#REF!</v>
      </c>
      <c r="B418" s="21"/>
      <c r="C418" s="23" t="e">
        <f>VLOOKUP(B418,#REF!,76,FALSE)</f>
        <v>#REF!</v>
      </c>
      <c r="D418" s="23" t="e">
        <f t="shared" si="6"/>
        <v>#REF!</v>
      </c>
      <c r="E418" s="24" t="e">
        <f>VLOOKUP(B418,#REF!,9,FALSE)&amp;CHAR(10)&amp;(DBCS(VLOOKUP(B418,#REF!,11,FALSE))&amp;(DBCS(VLOOKUP(B418,#REF!,10,FALSE))))</f>
        <v>#REF!</v>
      </c>
      <c r="F418" s="24" t="e">
        <f>IF(VLOOKUP(B418,#REF!,63,FALSE)="01","航空自衛隊第２補給処調達部長　村岡　良雄","航空自衛隊第２補給処調達部長代理調達管理課長　奥山　英樹")</f>
        <v>#REF!</v>
      </c>
      <c r="G418" s="25" t="e">
        <f>DATEVALUE(VLOOKUP(B418,#REF!,21,FALSE))</f>
        <v>#REF!</v>
      </c>
      <c r="H418" s="24" t="e">
        <f>VLOOKUP(B418,#REF!,18,FALSE)&amp;CHAR(10)&amp;(VLOOKUP(B418,#REF!,19,FALSE))</f>
        <v>#REF!</v>
      </c>
      <c r="I418" s="26" t="e">
        <f>VLOOKUP(H418,#REF!,2,FALSE)</f>
        <v>#REF!</v>
      </c>
      <c r="J418" s="11" t="e">
        <f>IF((VLOOKUP(B418,#REF!,68,FALSE)="55"),"一般競争入札","指名競争入札")</f>
        <v>#REF!</v>
      </c>
      <c r="K418" s="27" t="e">
        <f>IF(OR((VLOOKUP(B418,#REF!,66,FALSE)="1"),(VLOOKUP(B418,#REF!,8,FALSE)="1")),"非公開",(VLOOKUP(B418,#REF!,30,"FALSE")))</f>
        <v>#REF!</v>
      </c>
      <c r="L418" s="27" t="e">
        <f>VLOOKUP(B418,#REF!,29,FALSE)</f>
        <v>#REF!</v>
      </c>
      <c r="M418" s="28" t="e">
        <f>IF(OR((VLOOKUP(B418,#REF!,66,FALSE)="1"),(VLOOKUP(B418,#REF!,8,FALSE)="1")),"非公開",(ROUNDDOWN(L418/K418,3)))</f>
        <v>#REF!</v>
      </c>
      <c r="N418" s="13"/>
      <c r="O418" s="13"/>
      <c r="P418" s="13"/>
      <c r="Q418" s="14" t="s">
        <v>7</v>
      </c>
    </row>
    <row r="419" spans="1:17" ht="60" customHeight="1" x14ac:dyDescent="0.15">
      <c r="A419" s="22" t="e">
        <f>VLOOKUP(B419,#REF!,75,FALSE)</f>
        <v>#REF!</v>
      </c>
      <c r="B419" s="21"/>
      <c r="C419" s="23" t="e">
        <f>VLOOKUP(B419,#REF!,76,FALSE)</f>
        <v>#REF!</v>
      </c>
      <c r="D419" s="23" t="e">
        <f t="shared" si="6"/>
        <v>#REF!</v>
      </c>
      <c r="E419" s="24" t="e">
        <f>VLOOKUP(B419,#REF!,9,FALSE)&amp;CHAR(10)&amp;(DBCS(VLOOKUP(B419,#REF!,11,FALSE))&amp;(DBCS(VLOOKUP(B419,#REF!,10,FALSE))))</f>
        <v>#REF!</v>
      </c>
      <c r="F419" s="24" t="e">
        <f>IF(VLOOKUP(B419,#REF!,63,FALSE)="01","航空自衛隊第２補給処調達部長　村岡　良雄","航空自衛隊第２補給処調達部長代理調達管理課長　奥山　英樹")</f>
        <v>#REF!</v>
      </c>
      <c r="G419" s="25" t="e">
        <f>DATEVALUE(VLOOKUP(B419,#REF!,21,FALSE))</f>
        <v>#REF!</v>
      </c>
      <c r="H419" s="24" t="e">
        <f>VLOOKUP(B419,#REF!,18,FALSE)&amp;CHAR(10)&amp;(VLOOKUP(B419,#REF!,19,FALSE))</f>
        <v>#REF!</v>
      </c>
      <c r="I419" s="26" t="e">
        <f>VLOOKUP(H419,#REF!,2,FALSE)</f>
        <v>#REF!</v>
      </c>
      <c r="J419" s="11" t="e">
        <f>IF((VLOOKUP(B419,#REF!,68,FALSE)="55"),"一般競争入札","指名競争入札")</f>
        <v>#REF!</v>
      </c>
      <c r="K419" s="27" t="e">
        <f>IF(OR((VLOOKUP(B419,#REF!,66,FALSE)="1"),(VLOOKUP(B419,#REF!,8,FALSE)="1")),"非公開",(VLOOKUP(B419,#REF!,30,"FALSE")))</f>
        <v>#REF!</v>
      </c>
      <c r="L419" s="27" t="e">
        <f>VLOOKUP(B419,#REF!,29,FALSE)</f>
        <v>#REF!</v>
      </c>
      <c r="M419" s="28" t="e">
        <f>IF(OR((VLOOKUP(B419,#REF!,66,FALSE)="1"),(VLOOKUP(B419,#REF!,8,FALSE)="1")),"非公開",(ROUNDDOWN(L419/K419,3)))</f>
        <v>#REF!</v>
      </c>
      <c r="N419" s="13"/>
      <c r="O419" s="13"/>
      <c r="P419" s="13"/>
      <c r="Q419" s="14" t="s">
        <v>7</v>
      </c>
    </row>
    <row r="420" spans="1:17" ht="60" customHeight="1" x14ac:dyDescent="0.15">
      <c r="A420" s="22" t="e">
        <f>VLOOKUP(B420,#REF!,75,FALSE)</f>
        <v>#REF!</v>
      </c>
      <c r="B420" s="21"/>
      <c r="C420" s="23" t="e">
        <f>VLOOKUP(B420,#REF!,76,FALSE)</f>
        <v>#REF!</v>
      </c>
      <c r="D420" s="23" t="e">
        <f t="shared" si="6"/>
        <v>#REF!</v>
      </c>
      <c r="E420" s="24" t="e">
        <f>VLOOKUP(B420,#REF!,9,FALSE)&amp;CHAR(10)&amp;(DBCS(VLOOKUP(B420,#REF!,11,FALSE))&amp;(DBCS(VLOOKUP(B420,#REF!,10,FALSE))))</f>
        <v>#REF!</v>
      </c>
      <c r="F420" s="24" t="e">
        <f>IF(VLOOKUP(B420,#REF!,63,FALSE)="01","航空自衛隊第２補給処調達部長　村岡　良雄","航空自衛隊第２補給処調達部長代理調達管理課長　奥山　英樹")</f>
        <v>#REF!</v>
      </c>
      <c r="G420" s="25" t="e">
        <f>DATEVALUE(VLOOKUP(B420,#REF!,21,FALSE))</f>
        <v>#REF!</v>
      </c>
      <c r="H420" s="24" t="e">
        <f>VLOOKUP(B420,#REF!,18,FALSE)&amp;CHAR(10)&amp;(VLOOKUP(B420,#REF!,19,FALSE))</f>
        <v>#REF!</v>
      </c>
      <c r="I420" s="26" t="e">
        <f>VLOOKUP(H420,#REF!,2,FALSE)</f>
        <v>#REF!</v>
      </c>
      <c r="J420" s="11" t="e">
        <f>IF((VLOOKUP(B420,#REF!,68,FALSE)="55"),"一般競争入札","指名競争入札")</f>
        <v>#REF!</v>
      </c>
      <c r="K420" s="27" t="e">
        <f>IF(OR((VLOOKUP(B420,#REF!,66,FALSE)="1"),(VLOOKUP(B420,#REF!,8,FALSE)="1")),"非公開",(VLOOKUP(B420,#REF!,30,"FALSE")))</f>
        <v>#REF!</v>
      </c>
      <c r="L420" s="27" t="e">
        <f>VLOOKUP(B420,#REF!,29,FALSE)</f>
        <v>#REF!</v>
      </c>
      <c r="M420" s="28" t="e">
        <f>IF(OR((VLOOKUP(B420,#REF!,66,FALSE)="1"),(VLOOKUP(B420,#REF!,8,FALSE)="1")),"非公開",(ROUNDDOWN(L420/K420,3)))</f>
        <v>#REF!</v>
      </c>
      <c r="N420" s="13"/>
      <c r="O420" s="13"/>
      <c r="P420" s="13"/>
      <c r="Q420" s="14" t="s">
        <v>7</v>
      </c>
    </row>
    <row r="421" spans="1:17" ht="60" customHeight="1" x14ac:dyDescent="0.15">
      <c r="A421" s="22" t="e">
        <f>VLOOKUP(B421,#REF!,75,FALSE)</f>
        <v>#REF!</v>
      </c>
      <c r="B421" s="21"/>
      <c r="C421" s="23" t="e">
        <f>VLOOKUP(B421,#REF!,76,FALSE)</f>
        <v>#REF!</v>
      </c>
      <c r="D421" s="23" t="e">
        <f t="shared" si="6"/>
        <v>#REF!</v>
      </c>
      <c r="E421" s="24" t="e">
        <f>VLOOKUP(B421,#REF!,9,FALSE)&amp;CHAR(10)&amp;(DBCS(VLOOKUP(B421,#REF!,11,FALSE))&amp;(DBCS(VLOOKUP(B421,#REF!,10,FALSE))))</f>
        <v>#REF!</v>
      </c>
      <c r="F421" s="24" t="e">
        <f>IF(VLOOKUP(B421,#REF!,63,FALSE)="01","航空自衛隊第２補給処調達部長　村岡　良雄","航空自衛隊第２補給処調達部長代理調達管理課長　奥山　英樹")</f>
        <v>#REF!</v>
      </c>
      <c r="G421" s="25" t="e">
        <f>DATEVALUE(VLOOKUP(B421,#REF!,21,FALSE))</f>
        <v>#REF!</v>
      </c>
      <c r="H421" s="24" t="e">
        <f>VLOOKUP(B421,#REF!,18,FALSE)&amp;CHAR(10)&amp;(VLOOKUP(B421,#REF!,19,FALSE))</f>
        <v>#REF!</v>
      </c>
      <c r="I421" s="26" t="e">
        <f>VLOOKUP(H421,#REF!,2,FALSE)</f>
        <v>#REF!</v>
      </c>
      <c r="J421" s="11" t="e">
        <f>IF((VLOOKUP(B421,#REF!,68,FALSE)="55"),"一般競争入札","指名競争入札")</f>
        <v>#REF!</v>
      </c>
      <c r="K421" s="27" t="e">
        <f>IF(OR((VLOOKUP(B421,#REF!,66,FALSE)="1"),(VLOOKUP(B421,#REF!,8,FALSE)="1")),"非公開",(VLOOKUP(B421,#REF!,30,"FALSE")))</f>
        <v>#REF!</v>
      </c>
      <c r="L421" s="27" t="e">
        <f>VLOOKUP(B421,#REF!,29,FALSE)</f>
        <v>#REF!</v>
      </c>
      <c r="M421" s="28" t="e">
        <f>IF(OR((VLOOKUP(B421,#REF!,66,FALSE)="1"),(VLOOKUP(B421,#REF!,8,FALSE)="1")),"非公開",(ROUNDDOWN(L421/K421,3)))</f>
        <v>#REF!</v>
      </c>
      <c r="N421" s="13"/>
      <c r="O421" s="13"/>
      <c r="P421" s="13"/>
      <c r="Q421" s="14" t="s">
        <v>7</v>
      </c>
    </row>
    <row r="422" spans="1:17" ht="60" customHeight="1" x14ac:dyDescent="0.15">
      <c r="A422" s="22" t="e">
        <f>VLOOKUP(B422,#REF!,75,FALSE)</f>
        <v>#REF!</v>
      </c>
      <c r="B422" s="21"/>
      <c r="C422" s="23" t="e">
        <f>VLOOKUP(B422,#REF!,76,FALSE)</f>
        <v>#REF!</v>
      </c>
      <c r="D422" s="23" t="e">
        <f t="shared" si="6"/>
        <v>#REF!</v>
      </c>
      <c r="E422" s="24" t="e">
        <f>VLOOKUP(B422,#REF!,9,FALSE)&amp;CHAR(10)&amp;(DBCS(VLOOKUP(B422,#REF!,11,FALSE))&amp;(DBCS(VLOOKUP(B422,#REF!,10,FALSE))))</f>
        <v>#REF!</v>
      </c>
      <c r="F422" s="24" t="e">
        <f>IF(VLOOKUP(B422,#REF!,63,FALSE)="01","航空自衛隊第２補給処調達部長　村岡　良雄","航空自衛隊第２補給処調達部長代理調達管理課長　奥山　英樹")</f>
        <v>#REF!</v>
      </c>
      <c r="G422" s="25" t="e">
        <f>DATEVALUE(VLOOKUP(B422,#REF!,21,FALSE))</f>
        <v>#REF!</v>
      </c>
      <c r="H422" s="24" t="e">
        <f>VLOOKUP(B422,#REF!,18,FALSE)&amp;CHAR(10)&amp;(VLOOKUP(B422,#REF!,19,FALSE))</f>
        <v>#REF!</v>
      </c>
      <c r="I422" s="26" t="e">
        <f>VLOOKUP(H422,#REF!,2,FALSE)</f>
        <v>#REF!</v>
      </c>
      <c r="J422" s="11" t="e">
        <f>IF((VLOOKUP(B422,#REF!,68,FALSE)="55"),"一般競争入札","指名競争入札")</f>
        <v>#REF!</v>
      </c>
      <c r="K422" s="27" t="e">
        <f>IF(OR((VLOOKUP(B422,#REF!,66,FALSE)="1"),(VLOOKUP(B422,#REF!,8,FALSE)="1")),"非公開",(VLOOKUP(B422,#REF!,30,"FALSE")))</f>
        <v>#REF!</v>
      </c>
      <c r="L422" s="27" t="e">
        <f>VLOOKUP(B422,#REF!,29,FALSE)</f>
        <v>#REF!</v>
      </c>
      <c r="M422" s="28" t="e">
        <f>IF(OR((VLOOKUP(B422,#REF!,66,FALSE)="1"),(VLOOKUP(B422,#REF!,8,FALSE)="1")),"非公開",(ROUNDDOWN(L422/K422,3)))</f>
        <v>#REF!</v>
      </c>
      <c r="N422" s="13"/>
      <c r="O422" s="13"/>
      <c r="P422" s="13"/>
      <c r="Q422" s="14" t="s">
        <v>7</v>
      </c>
    </row>
    <row r="423" spans="1:17" ht="60" customHeight="1" x14ac:dyDescent="0.15">
      <c r="A423" s="22" t="e">
        <f>VLOOKUP(B423,#REF!,75,FALSE)</f>
        <v>#REF!</v>
      </c>
      <c r="B423" s="21"/>
      <c r="C423" s="23" t="e">
        <f>VLOOKUP(B423,#REF!,76,FALSE)</f>
        <v>#REF!</v>
      </c>
      <c r="D423" s="23" t="e">
        <f t="shared" si="6"/>
        <v>#REF!</v>
      </c>
      <c r="E423" s="24" t="e">
        <f>VLOOKUP(B423,#REF!,9,FALSE)&amp;CHAR(10)&amp;(DBCS(VLOOKUP(B423,#REF!,11,FALSE))&amp;(DBCS(VLOOKUP(B423,#REF!,10,FALSE))))</f>
        <v>#REF!</v>
      </c>
      <c r="F423" s="24" t="e">
        <f>IF(VLOOKUP(B423,#REF!,63,FALSE)="01","航空自衛隊第２補給処調達部長　村岡　良雄","航空自衛隊第２補給処調達部長代理調達管理課長　奥山　英樹")</f>
        <v>#REF!</v>
      </c>
      <c r="G423" s="25" t="e">
        <f>DATEVALUE(VLOOKUP(B423,#REF!,21,FALSE))</f>
        <v>#REF!</v>
      </c>
      <c r="H423" s="24" t="e">
        <f>VLOOKUP(B423,#REF!,18,FALSE)&amp;CHAR(10)&amp;(VLOOKUP(B423,#REF!,19,FALSE))</f>
        <v>#REF!</v>
      </c>
      <c r="I423" s="26" t="e">
        <f>VLOOKUP(H423,#REF!,2,FALSE)</f>
        <v>#REF!</v>
      </c>
      <c r="J423" s="11" t="e">
        <f>IF((VLOOKUP(B423,#REF!,68,FALSE)="55"),"一般競争入札","指名競争入札")</f>
        <v>#REF!</v>
      </c>
      <c r="K423" s="27" t="e">
        <f>IF(OR((VLOOKUP(B423,#REF!,66,FALSE)="1"),(VLOOKUP(B423,#REF!,8,FALSE)="1")),"非公開",(VLOOKUP(B423,#REF!,30,"FALSE")))</f>
        <v>#REF!</v>
      </c>
      <c r="L423" s="27" t="e">
        <f>VLOOKUP(B423,#REF!,29,FALSE)</f>
        <v>#REF!</v>
      </c>
      <c r="M423" s="28" t="e">
        <f>IF(OR((VLOOKUP(B423,#REF!,66,FALSE)="1"),(VLOOKUP(B423,#REF!,8,FALSE)="1")),"非公開",(ROUNDDOWN(L423/K423,3)))</f>
        <v>#REF!</v>
      </c>
      <c r="N423" s="13"/>
      <c r="O423" s="13"/>
      <c r="P423" s="13"/>
      <c r="Q423" s="14" t="s">
        <v>7</v>
      </c>
    </row>
    <row r="424" spans="1:17" ht="60" customHeight="1" x14ac:dyDescent="0.15">
      <c r="A424" s="22" t="e">
        <f>VLOOKUP(B424,#REF!,75,FALSE)</f>
        <v>#REF!</v>
      </c>
      <c r="B424" s="21"/>
      <c r="C424" s="23" t="e">
        <f>VLOOKUP(B424,#REF!,76,FALSE)</f>
        <v>#REF!</v>
      </c>
      <c r="D424" s="23" t="e">
        <f t="shared" si="6"/>
        <v>#REF!</v>
      </c>
      <c r="E424" s="24" t="e">
        <f>VLOOKUP(B424,#REF!,9,FALSE)&amp;CHAR(10)&amp;(DBCS(VLOOKUP(B424,#REF!,11,FALSE))&amp;(DBCS(VLOOKUP(B424,#REF!,10,FALSE))))</f>
        <v>#REF!</v>
      </c>
      <c r="F424" s="24" t="e">
        <f>IF(VLOOKUP(B424,#REF!,63,FALSE)="01","航空自衛隊第２補給処調達部長　村岡　良雄","航空自衛隊第２補給処調達部長代理調達管理課長　奥山　英樹")</f>
        <v>#REF!</v>
      </c>
      <c r="G424" s="25" t="e">
        <f>DATEVALUE(VLOOKUP(B424,#REF!,21,FALSE))</f>
        <v>#REF!</v>
      </c>
      <c r="H424" s="24" t="e">
        <f>VLOOKUP(B424,#REF!,18,FALSE)&amp;CHAR(10)&amp;(VLOOKUP(B424,#REF!,19,FALSE))</f>
        <v>#REF!</v>
      </c>
      <c r="I424" s="26" t="e">
        <f>VLOOKUP(H424,#REF!,2,FALSE)</f>
        <v>#REF!</v>
      </c>
      <c r="J424" s="11" t="e">
        <f>IF((VLOOKUP(B424,#REF!,68,FALSE)="55"),"一般競争入札","指名競争入札")</f>
        <v>#REF!</v>
      </c>
      <c r="K424" s="27" t="e">
        <f>IF(OR((VLOOKUP(B424,#REF!,66,FALSE)="1"),(VLOOKUP(B424,#REF!,8,FALSE)="1")),"非公開",(VLOOKUP(B424,#REF!,30,"FALSE")))</f>
        <v>#REF!</v>
      </c>
      <c r="L424" s="27" t="e">
        <f>VLOOKUP(B424,#REF!,29,FALSE)</f>
        <v>#REF!</v>
      </c>
      <c r="M424" s="28" t="e">
        <f>IF(OR((VLOOKUP(B424,#REF!,66,FALSE)="1"),(VLOOKUP(B424,#REF!,8,FALSE)="1")),"非公開",(ROUNDDOWN(L424/K424,3)))</f>
        <v>#REF!</v>
      </c>
      <c r="N424" s="13"/>
      <c r="O424" s="13"/>
      <c r="P424" s="13"/>
      <c r="Q424" s="14" t="s">
        <v>7</v>
      </c>
    </row>
    <row r="425" spans="1:17" ht="60" customHeight="1" x14ac:dyDescent="0.15">
      <c r="A425" s="22" t="e">
        <f>VLOOKUP(B425,#REF!,75,FALSE)</f>
        <v>#REF!</v>
      </c>
      <c r="B425" s="21"/>
      <c r="C425" s="23" t="e">
        <f>VLOOKUP(B425,#REF!,76,FALSE)</f>
        <v>#REF!</v>
      </c>
      <c r="D425" s="23" t="e">
        <f t="shared" si="6"/>
        <v>#REF!</v>
      </c>
      <c r="E425" s="24" t="e">
        <f>VLOOKUP(B425,#REF!,9,FALSE)&amp;CHAR(10)&amp;(DBCS(VLOOKUP(B425,#REF!,11,FALSE))&amp;(DBCS(VLOOKUP(B425,#REF!,10,FALSE))))</f>
        <v>#REF!</v>
      </c>
      <c r="F425" s="24" t="e">
        <f>IF(VLOOKUP(B425,#REF!,63,FALSE)="01","航空自衛隊第２補給処調達部長　村岡　良雄","航空自衛隊第２補給処調達部長代理調達管理課長　奥山　英樹")</f>
        <v>#REF!</v>
      </c>
      <c r="G425" s="25" t="e">
        <f>DATEVALUE(VLOOKUP(B425,#REF!,21,FALSE))</f>
        <v>#REF!</v>
      </c>
      <c r="H425" s="24" t="e">
        <f>VLOOKUP(B425,#REF!,18,FALSE)&amp;CHAR(10)&amp;(VLOOKUP(B425,#REF!,19,FALSE))</f>
        <v>#REF!</v>
      </c>
      <c r="I425" s="26" t="e">
        <f>VLOOKUP(H425,#REF!,2,FALSE)</f>
        <v>#REF!</v>
      </c>
      <c r="J425" s="11" t="e">
        <f>IF((VLOOKUP(B425,#REF!,68,FALSE)="55"),"一般競争入札","指名競争入札")</f>
        <v>#REF!</v>
      </c>
      <c r="K425" s="27" t="e">
        <f>IF(OR((VLOOKUP(B425,#REF!,66,FALSE)="1"),(VLOOKUP(B425,#REF!,8,FALSE)="1")),"非公開",(VLOOKUP(B425,#REF!,30,"FALSE")))</f>
        <v>#REF!</v>
      </c>
      <c r="L425" s="27" t="e">
        <f>VLOOKUP(B425,#REF!,29,FALSE)</f>
        <v>#REF!</v>
      </c>
      <c r="M425" s="28" t="e">
        <f>IF(OR((VLOOKUP(B425,#REF!,66,FALSE)="1"),(VLOOKUP(B425,#REF!,8,FALSE)="1")),"非公開",(ROUNDDOWN(L425/K425,3)))</f>
        <v>#REF!</v>
      </c>
      <c r="N425" s="13"/>
      <c r="O425" s="13"/>
      <c r="P425" s="13"/>
      <c r="Q425" s="14" t="s">
        <v>7</v>
      </c>
    </row>
    <row r="426" spans="1:17" ht="60" customHeight="1" x14ac:dyDescent="0.15">
      <c r="A426" s="22" t="e">
        <f>VLOOKUP(B426,#REF!,75,FALSE)</f>
        <v>#REF!</v>
      </c>
      <c r="B426" s="21"/>
      <c r="C426" s="23" t="e">
        <f>VLOOKUP(B426,#REF!,76,FALSE)</f>
        <v>#REF!</v>
      </c>
      <c r="D426" s="23" t="e">
        <f t="shared" si="6"/>
        <v>#REF!</v>
      </c>
      <c r="E426" s="24" t="e">
        <f>VLOOKUP(B426,#REF!,9,FALSE)&amp;CHAR(10)&amp;(DBCS(VLOOKUP(B426,#REF!,11,FALSE))&amp;(DBCS(VLOOKUP(B426,#REF!,10,FALSE))))</f>
        <v>#REF!</v>
      </c>
      <c r="F426" s="24" t="e">
        <f>IF(VLOOKUP(B426,#REF!,63,FALSE)="01","航空自衛隊第２補給処調達部長　村岡　良雄","航空自衛隊第２補給処調達部長代理調達管理課長　奥山　英樹")</f>
        <v>#REF!</v>
      </c>
      <c r="G426" s="25" t="e">
        <f>DATEVALUE(VLOOKUP(B426,#REF!,21,FALSE))</f>
        <v>#REF!</v>
      </c>
      <c r="H426" s="24" t="e">
        <f>VLOOKUP(B426,#REF!,18,FALSE)&amp;CHAR(10)&amp;(VLOOKUP(B426,#REF!,19,FALSE))</f>
        <v>#REF!</v>
      </c>
      <c r="I426" s="26" t="e">
        <f>VLOOKUP(H426,#REF!,2,FALSE)</f>
        <v>#REF!</v>
      </c>
      <c r="J426" s="11" t="e">
        <f>IF((VLOOKUP(B426,#REF!,68,FALSE)="55"),"一般競争入札","指名競争入札")</f>
        <v>#REF!</v>
      </c>
      <c r="K426" s="27" t="e">
        <f>IF(OR((VLOOKUP(B426,#REF!,66,FALSE)="1"),(VLOOKUP(B426,#REF!,8,FALSE)="1")),"非公開",(VLOOKUP(B426,#REF!,30,"FALSE")))</f>
        <v>#REF!</v>
      </c>
      <c r="L426" s="27" t="e">
        <f>VLOOKUP(B426,#REF!,29,FALSE)</f>
        <v>#REF!</v>
      </c>
      <c r="M426" s="28" t="e">
        <f>IF(OR((VLOOKUP(B426,#REF!,66,FALSE)="1"),(VLOOKUP(B426,#REF!,8,FALSE)="1")),"非公開",(ROUNDDOWN(L426/K426,3)))</f>
        <v>#REF!</v>
      </c>
      <c r="N426" s="13"/>
      <c r="O426" s="13"/>
      <c r="P426" s="13"/>
      <c r="Q426" s="14" t="s">
        <v>7</v>
      </c>
    </row>
    <row r="427" spans="1:17" ht="60" customHeight="1" x14ac:dyDescent="0.15">
      <c r="A427" s="22" t="e">
        <f>VLOOKUP(B427,#REF!,75,FALSE)</f>
        <v>#REF!</v>
      </c>
      <c r="B427" s="21"/>
      <c r="C427" s="23" t="e">
        <f>VLOOKUP(B427,#REF!,76,FALSE)</f>
        <v>#REF!</v>
      </c>
      <c r="D427" s="23" t="e">
        <f t="shared" si="6"/>
        <v>#REF!</v>
      </c>
      <c r="E427" s="24" t="e">
        <f>VLOOKUP(B427,#REF!,9,FALSE)&amp;CHAR(10)&amp;(DBCS(VLOOKUP(B427,#REF!,11,FALSE))&amp;(DBCS(VLOOKUP(B427,#REF!,10,FALSE))))</f>
        <v>#REF!</v>
      </c>
      <c r="F427" s="24" t="e">
        <f>IF(VLOOKUP(B427,#REF!,63,FALSE)="01","航空自衛隊第２補給処調達部長　村岡　良雄","航空自衛隊第２補給処調達部長代理調達管理課長　奥山　英樹")</f>
        <v>#REF!</v>
      </c>
      <c r="G427" s="25" t="e">
        <f>DATEVALUE(VLOOKUP(B427,#REF!,21,FALSE))</f>
        <v>#REF!</v>
      </c>
      <c r="H427" s="24" t="e">
        <f>VLOOKUP(B427,#REF!,18,FALSE)&amp;CHAR(10)&amp;(VLOOKUP(B427,#REF!,19,FALSE))</f>
        <v>#REF!</v>
      </c>
      <c r="I427" s="26" t="e">
        <f>VLOOKUP(H427,#REF!,2,FALSE)</f>
        <v>#REF!</v>
      </c>
      <c r="J427" s="11" t="e">
        <f>IF((VLOOKUP(B427,#REF!,68,FALSE)="55"),"一般競争入札","指名競争入札")</f>
        <v>#REF!</v>
      </c>
      <c r="K427" s="27" t="e">
        <f>IF(OR((VLOOKUP(B427,#REF!,66,FALSE)="1"),(VLOOKUP(B427,#REF!,8,FALSE)="1")),"非公開",(VLOOKUP(B427,#REF!,30,"FALSE")))</f>
        <v>#REF!</v>
      </c>
      <c r="L427" s="27" t="e">
        <f>VLOOKUP(B427,#REF!,29,FALSE)</f>
        <v>#REF!</v>
      </c>
      <c r="M427" s="28" t="e">
        <f>IF(OR((VLOOKUP(B427,#REF!,66,FALSE)="1"),(VLOOKUP(B427,#REF!,8,FALSE)="1")),"非公開",(ROUNDDOWN(L427/K427,3)))</f>
        <v>#REF!</v>
      </c>
      <c r="N427" s="13"/>
      <c r="O427" s="13"/>
      <c r="P427" s="13"/>
      <c r="Q427" s="14" t="s">
        <v>7</v>
      </c>
    </row>
    <row r="428" spans="1:17" ht="60" customHeight="1" x14ac:dyDescent="0.15">
      <c r="A428" s="22" t="e">
        <f>VLOOKUP(B428,#REF!,75,FALSE)</f>
        <v>#REF!</v>
      </c>
      <c r="B428" s="21"/>
      <c r="C428" s="23" t="e">
        <f>VLOOKUP(B428,#REF!,76,FALSE)</f>
        <v>#REF!</v>
      </c>
      <c r="D428" s="23" t="e">
        <f t="shared" si="6"/>
        <v>#REF!</v>
      </c>
      <c r="E428" s="24" t="e">
        <f>VLOOKUP(B428,#REF!,9,FALSE)&amp;CHAR(10)&amp;(DBCS(VLOOKUP(B428,#REF!,11,FALSE))&amp;(DBCS(VLOOKUP(B428,#REF!,10,FALSE))))</f>
        <v>#REF!</v>
      </c>
      <c r="F428" s="24" t="e">
        <f>IF(VLOOKUP(B428,#REF!,63,FALSE)="01","航空自衛隊第２補給処調達部長　村岡　良雄","航空自衛隊第２補給処調達部長代理調達管理課長　奥山　英樹")</f>
        <v>#REF!</v>
      </c>
      <c r="G428" s="25" t="e">
        <f>DATEVALUE(VLOOKUP(B428,#REF!,21,FALSE))</f>
        <v>#REF!</v>
      </c>
      <c r="H428" s="24" t="e">
        <f>VLOOKUP(B428,#REF!,18,FALSE)&amp;CHAR(10)&amp;(VLOOKUP(B428,#REF!,19,FALSE))</f>
        <v>#REF!</v>
      </c>
      <c r="I428" s="26" t="e">
        <f>VLOOKUP(H428,#REF!,2,FALSE)</f>
        <v>#REF!</v>
      </c>
      <c r="J428" s="11" t="e">
        <f>IF((VLOOKUP(B428,#REF!,68,FALSE)="55"),"一般競争入札","指名競争入札")</f>
        <v>#REF!</v>
      </c>
      <c r="K428" s="27" t="e">
        <f>IF(OR((VLOOKUP(B428,#REF!,66,FALSE)="1"),(VLOOKUP(B428,#REF!,8,FALSE)="1")),"非公開",(VLOOKUP(B428,#REF!,30,"FALSE")))</f>
        <v>#REF!</v>
      </c>
      <c r="L428" s="27" t="e">
        <f>VLOOKUP(B428,#REF!,29,FALSE)</f>
        <v>#REF!</v>
      </c>
      <c r="M428" s="28" t="e">
        <f>IF(OR((VLOOKUP(B428,#REF!,66,FALSE)="1"),(VLOOKUP(B428,#REF!,8,FALSE)="1")),"非公開",(ROUNDDOWN(L428/K428,3)))</f>
        <v>#REF!</v>
      </c>
      <c r="N428" s="13"/>
      <c r="O428" s="13"/>
      <c r="P428" s="13"/>
      <c r="Q428" s="14" t="s">
        <v>7</v>
      </c>
    </row>
    <row r="429" spans="1:17" ht="60" customHeight="1" x14ac:dyDescent="0.15">
      <c r="A429" s="22" t="e">
        <f>VLOOKUP(B429,#REF!,75,FALSE)</f>
        <v>#REF!</v>
      </c>
      <c r="B429" s="21"/>
      <c r="C429" s="23" t="e">
        <f>VLOOKUP(B429,#REF!,76,FALSE)</f>
        <v>#REF!</v>
      </c>
      <c r="D429" s="23" t="e">
        <f t="shared" si="6"/>
        <v>#REF!</v>
      </c>
      <c r="E429" s="24" t="e">
        <f>VLOOKUP(B429,#REF!,9,FALSE)&amp;CHAR(10)&amp;(DBCS(VLOOKUP(B429,#REF!,11,FALSE))&amp;(DBCS(VLOOKUP(B429,#REF!,10,FALSE))))</f>
        <v>#REF!</v>
      </c>
      <c r="F429" s="24" t="e">
        <f>IF(VLOOKUP(B429,#REF!,63,FALSE)="01","航空自衛隊第２補給処調達部長　村岡　良雄","航空自衛隊第２補給処調達部長代理調達管理課長　奥山　英樹")</f>
        <v>#REF!</v>
      </c>
      <c r="G429" s="25" t="e">
        <f>DATEVALUE(VLOOKUP(B429,#REF!,21,FALSE))</f>
        <v>#REF!</v>
      </c>
      <c r="H429" s="24" t="e">
        <f>VLOOKUP(B429,#REF!,18,FALSE)&amp;CHAR(10)&amp;(VLOOKUP(B429,#REF!,19,FALSE))</f>
        <v>#REF!</v>
      </c>
      <c r="I429" s="26" t="e">
        <f>VLOOKUP(H429,#REF!,2,FALSE)</f>
        <v>#REF!</v>
      </c>
      <c r="J429" s="11" t="e">
        <f>IF((VLOOKUP(B429,#REF!,68,FALSE)="55"),"一般競争入札","指名競争入札")</f>
        <v>#REF!</v>
      </c>
      <c r="K429" s="27" t="e">
        <f>IF(OR((VLOOKUP(B429,#REF!,66,FALSE)="1"),(VLOOKUP(B429,#REF!,8,FALSE)="1")),"非公開",(VLOOKUP(B429,#REF!,30,"FALSE")))</f>
        <v>#REF!</v>
      </c>
      <c r="L429" s="27" t="e">
        <f>VLOOKUP(B429,#REF!,29,FALSE)</f>
        <v>#REF!</v>
      </c>
      <c r="M429" s="28" t="e">
        <f>IF(OR((VLOOKUP(B429,#REF!,66,FALSE)="1"),(VLOOKUP(B429,#REF!,8,FALSE)="1")),"非公開",(ROUNDDOWN(L429/K429,3)))</f>
        <v>#REF!</v>
      </c>
      <c r="N429" s="13"/>
      <c r="O429" s="13"/>
      <c r="P429" s="13"/>
      <c r="Q429" s="14" t="s">
        <v>7</v>
      </c>
    </row>
    <row r="430" spans="1:17" ht="60" customHeight="1" x14ac:dyDescent="0.15">
      <c r="A430" s="22" t="e">
        <f>VLOOKUP(B430,#REF!,75,FALSE)</f>
        <v>#REF!</v>
      </c>
      <c r="B430" s="21"/>
      <c r="C430" s="23" t="e">
        <f>VLOOKUP(B430,#REF!,76,FALSE)</f>
        <v>#REF!</v>
      </c>
      <c r="D430" s="23" t="e">
        <f t="shared" si="6"/>
        <v>#REF!</v>
      </c>
      <c r="E430" s="24" t="e">
        <f>VLOOKUP(B430,#REF!,9,FALSE)&amp;CHAR(10)&amp;(DBCS(VLOOKUP(B430,#REF!,11,FALSE))&amp;(DBCS(VLOOKUP(B430,#REF!,10,FALSE))))</f>
        <v>#REF!</v>
      </c>
      <c r="F430" s="24" t="e">
        <f>IF(VLOOKUP(B430,#REF!,63,FALSE)="01","航空自衛隊第２補給処調達部長　村岡　良雄","航空自衛隊第２補給処調達部長代理調達管理課長　奥山　英樹")</f>
        <v>#REF!</v>
      </c>
      <c r="G430" s="25" t="e">
        <f>DATEVALUE(VLOOKUP(B430,#REF!,21,FALSE))</f>
        <v>#REF!</v>
      </c>
      <c r="H430" s="24" t="e">
        <f>VLOOKUP(B430,#REF!,18,FALSE)&amp;CHAR(10)&amp;(VLOOKUP(B430,#REF!,19,FALSE))</f>
        <v>#REF!</v>
      </c>
      <c r="I430" s="26" t="e">
        <f>VLOOKUP(H430,#REF!,2,FALSE)</f>
        <v>#REF!</v>
      </c>
      <c r="J430" s="11" t="e">
        <f>IF((VLOOKUP(B430,#REF!,68,FALSE)="55"),"一般競争入札","指名競争入札")</f>
        <v>#REF!</v>
      </c>
      <c r="K430" s="27" t="e">
        <f>IF(OR((VLOOKUP(B430,#REF!,66,FALSE)="1"),(VLOOKUP(B430,#REF!,8,FALSE)="1")),"非公開",(VLOOKUP(B430,#REF!,30,"FALSE")))</f>
        <v>#REF!</v>
      </c>
      <c r="L430" s="27" t="e">
        <f>VLOOKUP(B430,#REF!,29,FALSE)</f>
        <v>#REF!</v>
      </c>
      <c r="M430" s="28" t="e">
        <f>IF(OR((VLOOKUP(B430,#REF!,66,FALSE)="1"),(VLOOKUP(B430,#REF!,8,FALSE)="1")),"非公開",(ROUNDDOWN(L430/K430,3)))</f>
        <v>#REF!</v>
      </c>
      <c r="N430" s="13"/>
      <c r="O430" s="13"/>
      <c r="P430" s="13"/>
      <c r="Q430" s="14" t="s">
        <v>7</v>
      </c>
    </row>
    <row r="431" spans="1:17" ht="60" customHeight="1" x14ac:dyDescent="0.15">
      <c r="A431" s="22" t="e">
        <f>VLOOKUP(B431,#REF!,75,FALSE)</f>
        <v>#REF!</v>
      </c>
      <c r="B431" s="21"/>
      <c r="C431" s="23" t="e">
        <f>VLOOKUP(B431,#REF!,76,FALSE)</f>
        <v>#REF!</v>
      </c>
      <c r="D431" s="23" t="e">
        <f t="shared" si="6"/>
        <v>#REF!</v>
      </c>
      <c r="E431" s="24" t="e">
        <f>VLOOKUP(B431,#REF!,9,FALSE)&amp;CHAR(10)&amp;(DBCS(VLOOKUP(B431,#REF!,11,FALSE))&amp;(DBCS(VLOOKUP(B431,#REF!,10,FALSE))))</f>
        <v>#REF!</v>
      </c>
      <c r="F431" s="24" t="e">
        <f>IF(VLOOKUP(B431,#REF!,63,FALSE)="01","航空自衛隊第２補給処調達部長　村岡　良雄","航空自衛隊第２補給処調達部長代理調達管理課長　奥山　英樹")</f>
        <v>#REF!</v>
      </c>
      <c r="G431" s="25" t="e">
        <f>DATEVALUE(VLOOKUP(B431,#REF!,21,FALSE))</f>
        <v>#REF!</v>
      </c>
      <c r="H431" s="24" t="e">
        <f>VLOOKUP(B431,#REF!,18,FALSE)&amp;CHAR(10)&amp;(VLOOKUP(B431,#REF!,19,FALSE))</f>
        <v>#REF!</v>
      </c>
      <c r="I431" s="26" t="e">
        <f>VLOOKUP(H431,#REF!,2,FALSE)</f>
        <v>#REF!</v>
      </c>
      <c r="J431" s="11" t="e">
        <f>IF((VLOOKUP(B431,#REF!,68,FALSE)="55"),"一般競争入札","指名競争入札")</f>
        <v>#REF!</v>
      </c>
      <c r="K431" s="27" t="e">
        <f>IF(OR((VLOOKUP(B431,#REF!,66,FALSE)="1"),(VLOOKUP(B431,#REF!,8,FALSE)="1")),"非公開",(VLOOKUP(B431,#REF!,30,"FALSE")))</f>
        <v>#REF!</v>
      </c>
      <c r="L431" s="27" t="e">
        <f>VLOOKUP(B431,#REF!,29,FALSE)</f>
        <v>#REF!</v>
      </c>
      <c r="M431" s="28" t="e">
        <f>IF(OR((VLOOKUP(B431,#REF!,66,FALSE)="1"),(VLOOKUP(B431,#REF!,8,FALSE)="1")),"非公開",(ROUNDDOWN(L431/K431,3)))</f>
        <v>#REF!</v>
      </c>
      <c r="N431" s="13"/>
      <c r="O431" s="13"/>
      <c r="P431" s="13"/>
      <c r="Q431" s="14" t="s">
        <v>7</v>
      </c>
    </row>
    <row r="432" spans="1:17" ht="60" customHeight="1" x14ac:dyDescent="0.15">
      <c r="A432" s="22" t="e">
        <f>VLOOKUP(B432,#REF!,75,FALSE)</f>
        <v>#REF!</v>
      </c>
      <c r="B432" s="21"/>
      <c r="C432" s="23" t="e">
        <f>VLOOKUP(B432,#REF!,76,FALSE)</f>
        <v>#REF!</v>
      </c>
      <c r="D432" s="23" t="e">
        <f t="shared" si="6"/>
        <v>#REF!</v>
      </c>
      <c r="E432" s="24" t="e">
        <f>VLOOKUP(B432,#REF!,9,FALSE)&amp;CHAR(10)&amp;(DBCS(VLOOKUP(B432,#REF!,11,FALSE))&amp;(DBCS(VLOOKUP(B432,#REF!,10,FALSE))))</f>
        <v>#REF!</v>
      </c>
      <c r="F432" s="24" t="e">
        <f>IF(VLOOKUP(B432,#REF!,63,FALSE)="01","航空自衛隊第２補給処調達部長　村岡　良雄","航空自衛隊第２補給処調達部長代理調達管理課長　奥山　英樹")</f>
        <v>#REF!</v>
      </c>
      <c r="G432" s="25" t="e">
        <f>DATEVALUE(VLOOKUP(B432,#REF!,21,FALSE))</f>
        <v>#REF!</v>
      </c>
      <c r="H432" s="24" t="e">
        <f>VLOOKUP(B432,#REF!,18,FALSE)&amp;CHAR(10)&amp;(VLOOKUP(B432,#REF!,19,FALSE))</f>
        <v>#REF!</v>
      </c>
      <c r="I432" s="26" t="e">
        <f>VLOOKUP(H432,#REF!,2,FALSE)</f>
        <v>#REF!</v>
      </c>
      <c r="J432" s="11" t="e">
        <f>IF((VLOOKUP(B432,#REF!,68,FALSE)="55"),"一般競争入札","指名競争入札")</f>
        <v>#REF!</v>
      </c>
      <c r="K432" s="27" t="e">
        <f>IF(OR((VLOOKUP(B432,#REF!,66,FALSE)="1"),(VLOOKUP(B432,#REF!,8,FALSE)="1")),"非公開",(VLOOKUP(B432,#REF!,30,"FALSE")))</f>
        <v>#REF!</v>
      </c>
      <c r="L432" s="27" t="e">
        <f>VLOOKUP(B432,#REF!,29,FALSE)</f>
        <v>#REF!</v>
      </c>
      <c r="M432" s="28" t="e">
        <f>IF(OR((VLOOKUP(B432,#REF!,66,FALSE)="1"),(VLOOKUP(B432,#REF!,8,FALSE)="1")),"非公開",(ROUNDDOWN(L432/K432,3)))</f>
        <v>#REF!</v>
      </c>
      <c r="N432" s="13"/>
      <c r="O432" s="13"/>
      <c r="P432" s="13"/>
      <c r="Q432" s="14" t="s">
        <v>7</v>
      </c>
    </row>
    <row r="433" spans="1:17" ht="60" customHeight="1" x14ac:dyDescent="0.15">
      <c r="A433" s="22" t="e">
        <f>VLOOKUP(B433,#REF!,75,FALSE)</f>
        <v>#REF!</v>
      </c>
      <c r="B433" s="21"/>
      <c r="C433" s="23" t="e">
        <f>VLOOKUP(B433,#REF!,76,FALSE)</f>
        <v>#REF!</v>
      </c>
      <c r="D433" s="23" t="e">
        <f t="shared" si="6"/>
        <v>#REF!</v>
      </c>
      <c r="E433" s="24" t="e">
        <f>VLOOKUP(B433,#REF!,9,FALSE)&amp;CHAR(10)&amp;(DBCS(VLOOKUP(B433,#REF!,11,FALSE))&amp;(DBCS(VLOOKUP(B433,#REF!,10,FALSE))))</f>
        <v>#REF!</v>
      </c>
      <c r="F433" s="24" t="e">
        <f>IF(VLOOKUP(B433,#REF!,63,FALSE)="01","航空自衛隊第２補給処調達部長　村岡　良雄","航空自衛隊第２補給処調達部長代理調達管理課長　奥山　英樹")</f>
        <v>#REF!</v>
      </c>
      <c r="G433" s="25" t="e">
        <f>DATEVALUE(VLOOKUP(B433,#REF!,21,FALSE))</f>
        <v>#REF!</v>
      </c>
      <c r="H433" s="24" t="e">
        <f>VLOOKUP(B433,#REF!,18,FALSE)&amp;CHAR(10)&amp;(VLOOKUP(B433,#REF!,19,FALSE))</f>
        <v>#REF!</v>
      </c>
      <c r="I433" s="26" t="e">
        <f>VLOOKUP(H433,#REF!,2,FALSE)</f>
        <v>#REF!</v>
      </c>
      <c r="J433" s="11" t="e">
        <f>IF((VLOOKUP(B433,#REF!,68,FALSE)="55"),"一般競争入札","指名競争入札")</f>
        <v>#REF!</v>
      </c>
      <c r="K433" s="27" t="e">
        <f>IF(OR((VLOOKUP(B433,#REF!,66,FALSE)="1"),(VLOOKUP(B433,#REF!,8,FALSE)="1")),"非公開",(VLOOKUP(B433,#REF!,30,"FALSE")))</f>
        <v>#REF!</v>
      </c>
      <c r="L433" s="27" t="e">
        <f>VLOOKUP(B433,#REF!,29,FALSE)</f>
        <v>#REF!</v>
      </c>
      <c r="M433" s="28" t="e">
        <f>IF(OR((VLOOKUP(B433,#REF!,66,FALSE)="1"),(VLOOKUP(B433,#REF!,8,FALSE)="1")),"非公開",(ROUNDDOWN(L433/K433,3)))</f>
        <v>#REF!</v>
      </c>
      <c r="N433" s="13"/>
      <c r="O433" s="13"/>
      <c r="P433" s="13"/>
      <c r="Q433" s="14" t="s">
        <v>7</v>
      </c>
    </row>
    <row r="434" spans="1:17" ht="60" customHeight="1" x14ac:dyDescent="0.15">
      <c r="A434" s="22" t="e">
        <f>VLOOKUP(B434,#REF!,75,FALSE)</f>
        <v>#REF!</v>
      </c>
      <c r="B434" s="21"/>
      <c r="C434" s="23" t="e">
        <f>VLOOKUP(B434,#REF!,76,FALSE)</f>
        <v>#REF!</v>
      </c>
      <c r="D434" s="23" t="e">
        <f t="shared" si="6"/>
        <v>#REF!</v>
      </c>
      <c r="E434" s="24" t="e">
        <f>VLOOKUP(B434,#REF!,9,FALSE)&amp;CHAR(10)&amp;(DBCS(VLOOKUP(B434,#REF!,11,FALSE))&amp;(DBCS(VLOOKUP(B434,#REF!,10,FALSE))))</f>
        <v>#REF!</v>
      </c>
      <c r="F434" s="24" t="e">
        <f>IF(VLOOKUP(B434,#REF!,63,FALSE)="01","航空自衛隊第２補給処調達部長　村岡　良雄","航空自衛隊第２補給処調達部長代理調達管理課長　奥山　英樹")</f>
        <v>#REF!</v>
      </c>
      <c r="G434" s="25" t="e">
        <f>DATEVALUE(VLOOKUP(B434,#REF!,21,FALSE))</f>
        <v>#REF!</v>
      </c>
      <c r="H434" s="24" t="e">
        <f>VLOOKUP(B434,#REF!,18,FALSE)&amp;CHAR(10)&amp;(VLOOKUP(B434,#REF!,19,FALSE))</f>
        <v>#REF!</v>
      </c>
      <c r="I434" s="26" t="e">
        <f>VLOOKUP(H434,#REF!,2,FALSE)</f>
        <v>#REF!</v>
      </c>
      <c r="J434" s="11" t="e">
        <f>IF((VLOOKUP(B434,#REF!,68,FALSE)="55"),"一般競争入札","指名競争入札")</f>
        <v>#REF!</v>
      </c>
      <c r="K434" s="27" t="e">
        <f>IF(OR((VLOOKUP(B434,#REF!,66,FALSE)="1"),(VLOOKUP(B434,#REF!,8,FALSE)="1")),"非公開",(VLOOKUP(B434,#REF!,30,"FALSE")))</f>
        <v>#REF!</v>
      </c>
      <c r="L434" s="27" t="e">
        <f>VLOOKUP(B434,#REF!,29,FALSE)</f>
        <v>#REF!</v>
      </c>
      <c r="M434" s="28" t="e">
        <f>IF(OR((VLOOKUP(B434,#REF!,66,FALSE)="1"),(VLOOKUP(B434,#REF!,8,FALSE)="1")),"非公開",(ROUNDDOWN(L434/K434,3)))</f>
        <v>#REF!</v>
      </c>
      <c r="N434" s="13"/>
      <c r="O434" s="13"/>
      <c r="P434" s="13"/>
      <c r="Q434" s="14" t="s">
        <v>7</v>
      </c>
    </row>
    <row r="435" spans="1:17" ht="60" customHeight="1" x14ac:dyDescent="0.15">
      <c r="A435" s="22" t="e">
        <f>VLOOKUP(B435,#REF!,75,FALSE)</f>
        <v>#REF!</v>
      </c>
      <c r="B435" s="21"/>
      <c r="C435" s="23" t="e">
        <f>VLOOKUP(B435,#REF!,76,FALSE)</f>
        <v>#REF!</v>
      </c>
      <c r="D435" s="23" t="e">
        <f t="shared" si="6"/>
        <v>#REF!</v>
      </c>
      <c r="E435" s="24" t="e">
        <f>VLOOKUP(B435,#REF!,9,FALSE)&amp;CHAR(10)&amp;(DBCS(VLOOKUP(B435,#REF!,11,FALSE))&amp;(DBCS(VLOOKUP(B435,#REF!,10,FALSE))))</f>
        <v>#REF!</v>
      </c>
      <c r="F435" s="24" t="e">
        <f>IF(VLOOKUP(B435,#REF!,63,FALSE)="01","航空自衛隊第２補給処調達部長　村岡　良雄","航空自衛隊第２補給処調達部長代理調達管理課長　奥山　英樹")</f>
        <v>#REF!</v>
      </c>
      <c r="G435" s="25" t="e">
        <f>DATEVALUE(VLOOKUP(B435,#REF!,21,FALSE))</f>
        <v>#REF!</v>
      </c>
      <c r="H435" s="24" t="e">
        <f>VLOOKUP(B435,#REF!,18,FALSE)&amp;CHAR(10)&amp;(VLOOKUP(B435,#REF!,19,FALSE))</f>
        <v>#REF!</v>
      </c>
      <c r="I435" s="26" t="e">
        <f>VLOOKUP(H435,#REF!,2,FALSE)</f>
        <v>#REF!</v>
      </c>
      <c r="J435" s="11" t="e">
        <f>IF((VLOOKUP(B435,#REF!,68,FALSE)="55"),"一般競争入札","指名競争入札")</f>
        <v>#REF!</v>
      </c>
      <c r="K435" s="27" t="e">
        <f>IF(OR((VLOOKUP(B435,#REF!,66,FALSE)="1"),(VLOOKUP(B435,#REF!,8,FALSE)="1")),"非公開",(VLOOKUP(B435,#REF!,30,"FALSE")))</f>
        <v>#REF!</v>
      </c>
      <c r="L435" s="27" t="e">
        <f>VLOOKUP(B435,#REF!,29,FALSE)</f>
        <v>#REF!</v>
      </c>
      <c r="M435" s="28" t="e">
        <f>IF(OR((VLOOKUP(B435,#REF!,66,FALSE)="1"),(VLOOKUP(B435,#REF!,8,FALSE)="1")),"非公開",(ROUNDDOWN(L435/K435,3)))</f>
        <v>#REF!</v>
      </c>
      <c r="N435" s="13"/>
      <c r="O435" s="13"/>
      <c r="P435" s="13"/>
      <c r="Q435" s="14" t="s">
        <v>7</v>
      </c>
    </row>
    <row r="436" spans="1:17" ht="60" customHeight="1" x14ac:dyDescent="0.15">
      <c r="A436" s="22" t="e">
        <f>VLOOKUP(B436,#REF!,75,FALSE)</f>
        <v>#REF!</v>
      </c>
      <c r="B436" s="21"/>
      <c r="C436" s="23" t="e">
        <f>VLOOKUP(B436,#REF!,76,FALSE)</f>
        <v>#REF!</v>
      </c>
      <c r="D436" s="23" t="e">
        <f t="shared" si="6"/>
        <v>#REF!</v>
      </c>
      <c r="E436" s="24" t="e">
        <f>VLOOKUP(B436,#REF!,9,FALSE)&amp;CHAR(10)&amp;(DBCS(VLOOKUP(B436,#REF!,11,FALSE))&amp;(DBCS(VLOOKUP(B436,#REF!,10,FALSE))))</f>
        <v>#REF!</v>
      </c>
      <c r="F436" s="24" t="e">
        <f>IF(VLOOKUP(B436,#REF!,63,FALSE)="01","航空自衛隊第２補給処調達部長　村岡　良雄","航空自衛隊第２補給処調達部長代理調達管理課長　奥山　英樹")</f>
        <v>#REF!</v>
      </c>
      <c r="G436" s="25" t="e">
        <f>DATEVALUE(VLOOKUP(B436,#REF!,21,FALSE))</f>
        <v>#REF!</v>
      </c>
      <c r="H436" s="24" t="e">
        <f>VLOOKUP(B436,#REF!,18,FALSE)&amp;CHAR(10)&amp;(VLOOKUP(B436,#REF!,19,FALSE))</f>
        <v>#REF!</v>
      </c>
      <c r="I436" s="26" t="e">
        <f>VLOOKUP(H436,#REF!,2,FALSE)</f>
        <v>#REF!</v>
      </c>
      <c r="J436" s="11" t="e">
        <f>IF((VLOOKUP(B436,#REF!,68,FALSE)="55"),"一般競争入札","指名競争入札")</f>
        <v>#REF!</v>
      </c>
      <c r="K436" s="27" t="e">
        <f>IF(OR((VLOOKUP(B436,#REF!,66,FALSE)="1"),(VLOOKUP(B436,#REF!,8,FALSE)="1")),"非公開",(VLOOKUP(B436,#REF!,30,"FALSE")))</f>
        <v>#REF!</v>
      </c>
      <c r="L436" s="27" t="e">
        <f>VLOOKUP(B436,#REF!,29,FALSE)</f>
        <v>#REF!</v>
      </c>
      <c r="M436" s="28" t="e">
        <f>IF(OR((VLOOKUP(B436,#REF!,66,FALSE)="1"),(VLOOKUP(B436,#REF!,8,FALSE)="1")),"非公開",(ROUNDDOWN(L436/K436,3)))</f>
        <v>#REF!</v>
      </c>
      <c r="N436" s="13"/>
      <c r="O436" s="13"/>
      <c r="P436" s="13"/>
      <c r="Q436" s="14" t="s">
        <v>7</v>
      </c>
    </row>
    <row r="437" spans="1:17" ht="60" customHeight="1" x14ac:dyDescent="0.15">
      <c r="A437" s="22" t="e">
        <f>VLOOKUP(B437,#REF!,75,FALSE)</f>
        <v>#REF!</v>
      </c>
      <c r="B437" s="21"/>
      <c r="C437" s="23" t="e">
        <f>VLOOKUP(B437,#REF!,76,FALSE)</f>
        <v>#REF!</v>
      </c>
      <c r="D437" s="23" t="e">
        <f t="shared" si="6"/>
        <v>#REF!</v>
      </c>
      <c r="E437" s="24" t="e">
        <f>VLOOKUP(B437,#REF!,9,FALSE)&amp;CHAR(10)&amp;(DBCS(VLOOKUP(B437,#REF!,11,FALSE))&amp;(DBCS(VLOOKUP(B437,#REF!,10,FALSE))))</f>
        <v>#REF!</v>
      </c>
      <c r="F437" s="24" t="e">
        <f>IF(VLOOKUP(B437,#REF!,63,FALSE)="01","航空自衛隊第２補給処調達部長　村岡　良雄","航空自衛隊第２補給処調達部長代理調達管理課長　奥山　英樹")</f>
        <v>#REF!</v>
      </c>
      <c r="G437" s="25" t="e">
        <f>DATEVALUE(VLOOKUP(B437,#REF!,21,FALSE))</f>
        <v>#REF!</v>
      </c>
      <c r="H437" s="24" t="e">
        <f>VLOOKUP(B437,#REF!,18,FALSE)&amp;CHAR(10)&amp;(VLOOKUP(B437,#REF!,19,FALSE))</f>
        <v>#REF!</v>
      </c>
      <c r="I437" s="26" t="e">
        <f>VLOOKUP(H437,#REF!,2,FALSE)</f>
        <v>#REF!</v>
      </c>
      <c r="J437" s="11" t="e">
        <f>IF((VLOOKUP(B437,#REF!,68,FALSE)="55"),"一般競争入札","指名競争入札")</f>
        <v>#REF!</v>
      </c>
      <c r="K437" s="27" t="e">
        <f>IF(OR((VLOOKUP(B437,#REF!,66,FALSE)="1"),(VLOOKUP(B437,#REF!,8,FALSE)="1")),"非公開",(VLOOKUP(B437,#REF!,30,"FALSE")))</f>
        <v>#REF!</v>
      </c>
      <c r="L437" s="27" t="e">
        <f>VLOOKUP(B437,#REF!,29,FALSE)</f>
        <v>#REF!</v>
      </c>
      <c r="M437" s="28" t="e">
        <f>IF(OR((VLOOKUP(B437,#REF!,66,FALSE)="1"),(VLOOKUP(B437,#REF!,8,FALSE)="1")),"非公開",(ROUNDDOWN(L437/K437,3)))</f>
        <v>#REF!</v>
      </c>
      <c r="N437" s="13"/>
      <c r="O437" s="13"/>
      <c r="P437" s="13"/>
      <c r="Q437" s="14" t="s">
        <v>7</v>
      </c>
    </row>
    <row r="438" spans="1:17" ht="60" customHeight="1" x14ac:dyDescent="0.15">
      <c r="A438" s="22" t="e">
        <f>VLOOKUP(B438,#REF!,75,FALSE)</f>
        <v>#REF!</v>
      </c>
      <c r="B438" s="21"/>
      <c r="C438" s="23" t="e">
        <f>VLOOKUP(B438,#REF!,76,FALSE)</f>
        <v>#REF!</v>
      </c>
      <c r="D438" s="23" t="e">
        <f t="shared" si="6"/>
        <v>#REF!</v>
      </c>
      <c r="E438" s="24" t="e">
        <f>VLOOKUP(B438,#REF!,9,FALSE)&amp;CHAR(10)&amp;(DBCS(VLOOKUP(B438,#REF!,11,FALSE))&amp;(DBCS(VLOOKUP(B438,#REF!,10,FALSE))))</f>
        <v>#REF!</v>
      </c>
      <c r="F438" s="24" t="e">
        <f>IF(VLOOKUP(B438,#REF!,63,FALSE)="01","航空自衛隊第２補給処調達部長　村岡　良雄","航空自衛隊第２補給処調達部長代理調達管理課長　奥山　英樹")</f>
        <v>#REF!</v>
      </c>
      <c r="G438" s="25" t="e">
        <f>DATEVALUE(VLOOKUP(B438,#REF!,21,FALSE))</f>
        <v>#REF!</v>
      </c>
      <c r="H438" s="24" t="e">
        <f>VLOOKUP(B438,#REF!,18,FALSE)&amp;CHAR(10)&amp;(VLOOKUP(B438,#REF!,19,FALSE))</f>
        <v>#REF!</v>
      </c>
      <c r="I438" s="26" t="e">
        <f>VLOOKUP(H438,#REF!,2,FALSE)</f>
        <v>#REF!</v>
      </c>
      <c r="J438" s="11" t="e">
        <f>IF((VLOOKUP(B438,#REF!,68,FALSE)="55"),"一般競争入札","指名競争入札")</f>
        <v>#REF!</v>
      </c>
      <c r="K438" s="27" t="e">
        <f>IF(OR((VLOOKUP(B438,#REF!,66,FALSE)="1"),(VLOOKUP(B438,#REF!,8,FALSE)="1")),"非公開",(VLOOKUP(B438,#REF!,30,"FALSE")))</f>
        <v>#REF!</v>
      </c>
      <c r="L438" s="27" t="e">
        <f>VLOOKUP(B438,#REF!,29,FALSE)</f>
        <v>#REF!</v>
      </c>
      <c r="M438" s="28" t="e">
        <f>IF(OR((VLOOKUP(B438,#REF!,66,FALSE)="1"),(VLOOKUP(B438,#REF!,8,FALSE)="1")),"非公開",(ROUNDDOWN(L438/K438,3)))</f>
        <v>#REF!</v>
      </c>
      <c r="N438" s="13"/>
      <c r="O438" s="13"/>
      <c r="P438" s="13"/>
      <c r="Q438" s="14" t="s">
        <v>7</v>
      </c>
    </row>
    <row r="439" spans="1:17" ht="60" customHeight="1" x14ac:dyDescent="0.15">
      <c r="A439" s="22" t="e">
        <f>VLOOKUP(B439,#REF!,75,FALSE)</f>
        <v>#REF!</v>
      </c>
      <c r="B439" s="21"/>
      <c r="C439" s="23" t="e">
        <f>VLOOKUP(B439,#REF!,76,FALSE)</f>
        <v>#REF!</v>
      </c>
      <c r="D439" s="23" t="e">
        <f t="shared" si="6"/>
        <v>#REF!</v>
      </c>
      <c r="E439" s="24" t="e">
        <f>VLOOKUP(B439,#REF!,9,FALSE)&amp;CHAR(10)&amp;(DBCS(VLOOKUP(B439,#REF!,11,FALSE))&amp;(DBCS(VLOOKUP(B439,#REF!,10,FALSE))))</f>
        <v>#REF!</v>
      </c>
      <c r="F439" s="24" t="e">
        <f>IF(VLOOKUP(B439,#REF!,63,FALSE)="01","航空自衛隊第２補給処調達部長　村岡　良雄","航空自衛隊第２補給処調達部長代理調達管理課長　奥山　英樹")</f>
        <v>#REF!</v>
      </c>
      <c r="G439" s="25" t="e">
        <f>DATEVALUE(VLOOKUP(B439,#REF!,21,FALSE))</f>
        <v>#REF!</v>
      </c>
      <c r="H439" s="24" t="e">
        <f>VLOOKUP(B439,#REF!,18,FALSE)&amp;CHAR(10)&amp;(VLOOKUP(B439,#REF!,19,FALSE))</f>
        <v>#REF!</v>
      </c>
      <c r="I439" s="26" t="e">
        <f>VLOOKUP(H439,#REF!,2,FALSE)</f>
        <v>#REF!</v>
      </c>
      <c r="J439" s="11" t="e">
        <f>IF((VLOOKUP(B439,#REF!,68,FALSE)="55"),"一般競争入札","指名競争入札")</f>
        <v>#REF!</v>
      </c>
      <c r="K439" s="27" t="e">
        <f>IF(OR((VLOOKUP(B439,#REF!,66,FALSE)="1"),(VLOOKUP(B439,#REF!,8,FALSE)="1")),"非公開",(VLOOKUP(B439,#REF!,30,"FALSE")))</f>
        <v>#REF!</v>
      </c>
      <c r="L439" s="27" t="e">
        <f>VLOOKUP(B439,#REF!,29,FALSE)</f>
        <v>#REF!</v>
      </c>
      <c r="M439" s="28" t="e">
        <f>IF(OR((VLOOKUP(B439,#REF!,66,FALSE)="1"),(VLOOKUP(B439,#REF!,8,FALSE)="1")),"非公開",(ROUNDDOWN(L439/K439,3)))</f>
        <v>#REF!</v>
      </c>
      <c r="N439" s="13"/>
      <c r="O439" s="13"/>
      <c r="P439" s="13"/>
      <c r="Q439" s="14" t="s">
        <v>7</v>
      </c>
    </row>
    <row r="440" spans="1:17" ht="60" customHeight="1" x14ac:dyDescent="0.15">
      <c r="A440" s="22" t="e">
        <f>VLOOKUP(B440,#REF!,75,FALSE)</f>
        <v>#REF!</v>
      </c>
      <c r="B440" s="21"/>
      <c r="C440" s="23" t="e">
        <f>VLOOKUP(B440,#REF!,76,FALSE)</f>
        <v>#REF!</v>
      </c>
      <c r="D440" s="23" t="e">
        <f t="shared" si="6"/>
        <v>#REF!</v>
      </c>
      <c r="E440" s="24" t="e">
        <f>VLOOKUP(B440,#REF!,9,FALSE)&amp;CHAR(10)&amp;(DBCS(VLOOKUP(B440,#REF!,11,FALSE))&amp;(DBCS(VLOOKUP(B440,#REF!,10,FALSE))))</f>
        <v>#REF!</v>
      </c>
      <c r="F440" s="24" t="e">
        <f>IF(VLOOKUP(B440,#REF!,63,FALSE)="01","航空自衛隊第２補給処調達部長　村岡　良雄","航空自衛隊第２補給処調達部長代理調達管理課長　奥山　英樹")</f>
        <v>#REF!</v>
      </c>
      <c r="G440" s="25" t="e">
        <f>DATEVALUE(VLOOKUP(B440,#REF!,21,FALSE))</f>
        <v>#REF!</v>
      </c>
      <c r="H440" s="24" t="e">
        <f>VLOOKUP(B440,#REF!,18,FALSE)&amp;CHAR(10)&amp;(VLOOKUP(B440,#REF!,19,FALSE))</f>
        <v>#REF!</v>
      </c>
      <c r="I440" s="26" t="e">
        <f>VLOOKUP(H440,#REF!,2,FALSE)</f>
        <v>#REF!</v>
      </c>
      <c r="J440" s="11" t="e">
        <f>IF((VLOOKUP(B440,#REF!,68,FALSE)="55"),"一般競争入札","指名競争入札")</f>
        <v>#REF!</v>
      </c>
      <c r="K440" s="27" t="e">
        <f>IF(OR((VLOOKUP(B440,#REF!,66,FALSE)="1"),(VLOOKUP(B440,#REF!,8,FALSE)="1")),"非公開",(VLOOKUP(B440,#REF!,30,"FALSE")))</f>
        <v>#REF!</v>
      </c>
      <c r="L440" s="27" t="e">
        <f>VLOOKUP(B440,#REF!,29,FALSE)</f>
        <v>#REF!</v>
      </c>
      <c r="M440" s="28" t="e">
        <f>IF(OR((VLOOKUP(B440,#REF!,66,FALSE)="1"),(VLOOKUP(B440,#REF!,8,FALSE)="1")),"非公開",(ROUNDDOWN(L440/K440,3)))</f>
        <v>#REF!</v>
      </c>
      <c r="N440" s="13"/>
      <c r="O440" s="13"/>
      <c r="P440" s="13"/>
      <c r="Q440" s="14" t="s">
        <v>7</v>
      </c>
    </row>
    <row r="441" spans="1:17" ht="60" customHeight="1" x14ac:dyDescent="0.15">
      <c r="A441" s="22" t="e">
        <f>VLOOKUP(B441,#REF!,75,FALSE)</f>
        <v>#REF!</v>
      </c>
      <c r="B441" s="21"/>
      <c r="C441" s="23" t="e">
        <f>VLOOKUP(B441,#REF!,76,FALSE)</f>
        <v>#REF!</v>
      </c>
      <c r="D441" s="23" t="e">
        <f t="shared" si="6"/>
        <v>#REF!</v>
      </c>
      <c r="E441" s="24" t="e">
        <f>VLOOKUP(B441,#REF!,9,FALSE)&amp;CHAR(10)&amp;(DBCS(VLOOKUP(B441,#REF!,11,FALSE))&amp;(DBCS(VLOOKUP(B441,#REF!,10,FALSE))))</f>
        <v>#REF!</v>
      </c>
      <c r="F441" s="24" t="e">
        <f>IF(VLOOKUP(B441,#REF!,63,FALSE)="01","航空自衛隊第２補給処調達部長　村岡　良雄","航空自衛隊第２補給処調達部長代理調達管理課長　奥山　英樹")</f>
        <v>#REF!</v>
      </c>
      <c r="G441" s="25" t="e">
        <f>DATEVALUE(VLOOKUP(B441,#REF!,21,FALSE))</f>
        <v>#REF!</v>
      </c>
      <c r="H441" s="24" t="e">
        <f>VLOOKUP(B441,#REF!,18,FALSE)&amp;CHAR(10)&amp;(VLOOKUP(B441,#REF!,19,FALSE))</f>
        <v>#REF!</v>
      </c>
      <c r="I441" s="26" t="e">
        <f>VLOOKUP(H441,#REF!,2,FALSE)</f>
        <v>#REF!</v>
      </c>
      <c r="J441" s="11" t="e">
        <f>IF((VLOOKUP(B441,#REF!,68,FALSE)="55"),"一般競争入札","指名競争入札")</f>
        <v>#REF!</v>
      </c>
      <c r="K441" s="27" t="e">
        <f>IF(OR((VLOOKUP(B441,#REF!,66,FALSE)="1"),(VLOOKUP(B441,#REF!,8,FALSE)="1")),"非公開",(VLOOKUP(B441,#REF!,30,"FALSE")))</f>
        <v>#REF!</v>
      </c>
      <c r="L441" s="27" t="e">
        <f>VLOOKUP(B441,#REF!,29,FALSE)</f>
        <v>#REF!</v>
      </c>
      <c r="M441" s="28" t="e">
        <f>IF(OR((VLOOKUP(B441,#REF!,66,FALSE)="1"),(VLOOKUP(B441,#REF!,8,FALSE)="1")),"非公開",(ROUNDDOWN(L441/K441,3)))</f>
        <v>#REF!</v>
      </c>
      <c r="N441" s="13"/>
      <c r="O441" s="13"/>
      <c r="P441" s="13"/>
      <c r="Q441" s="14" t="s">
        <v>7</v>
      </c>
    </row>
    <row r="442" spans="1:17" ht="60" customHeight="1" x14ac:dyDescent="0.15">
      <c r="A442" s="22" t="e">
        <f>VLOOKUP(B442,#REF!,75,FALSE)</f>
        <v>#REF!</v>
      </c>
      <c r="B442" s="21"/>
      <c r="C442" s="23" t="e">
        <f>VLOOKUP(B442,#REF!,76,FALSE)</f>
        <v>#REF!</v>
      </c>
      <c r="D442" s="23" t="e">
        <f t="shared" si="6"/>
        <v>#REF!</v>
      </c>
      <c r="E442" s="24" t="e">
        <f>VLOOKUP(B442,#REF!,9,FALSE)&amp;CHAR(10)&amp;(DBCS(VLOOKUP(B442,#REF!,11,FALSE))&amp;(DBCS(VLOOKUP(B442,#REF!,10,FALSE))))</f>
        <v>#REF!</v>
      </c>
      <c r="F442" s="24" t="e">
        <f>IF(VLOOKUP(B442,#REF!,63,FALSE)="01","航空自衛隊第２補給処調達部長　村岡　良雄","航空自衛隊第２補給処調達部長代理調達管理課長　奥山　英樹")</f>
        <v>#REF!</v>
      </c>
      <c r="G442" s="25" t="e">
        <f>DATEVALUE(VLOOKUP(B442,#REF!,21,FALSE))</f>
        <v>#REF!</v>
      </c>
      <c r="H442" s="24" t="e">
        <f>VLOOKUP(B442,#REF!,18,FALSE)&amp;CHAR(10)&amp;(VLOOKUP(B442,#REF!,19,FALSE))</f>
        <v>#REF!</v>
      </c>
      <c r="I442" s="26" t="e">
        <f>VLOOKUP(H442,#REF!,2,FALSE)</f>
        <v>#REF!</v>
      </c>
      <c r="J442" s="11" t="e">
        <f>IF((VLOOKUP(B442,#REF!,68,FALSE)="55"),"一般競争入札","指名競争入札")</f>
        <v>#REF!</v>
      </c>
      <c r="K442" s="27" t="e">
        <f>IF(OR((VLOOKUP(B442,#REF!,66,FALSE)="1"),(VLOOKUP(B442,#REF!,8,FALSE)="1")),"非公開",(VLOOKUP(B442,#REF!,30,"FALSE")))</f>
        <v>#REF!</v>
      </c>
      <c r="L442" s="27" t="e">
        <f>VLOOKUP(B442,#REF!,29,FALSE)</f>
        <v>#REF!</v>
      </c>
      <c r="M442" s="28" t="e">
        <f>IF(OR((VLOOKUP(B442,#REF!,66,FALSE)="1"),(VLOOKUP(B442,#REF!,8,FALSE)="1")),"非公開",(ROUNDDOWN(L442/K442,3)))</f>
        <v>#REF!</v>
      </c>
      <c r="N442" s="13"/>
      <c r="O442" s="13"/>
      <c r="P442" s="13"/>
      <c r="Q442" s="14" t="s">
        <v>7</v>
      </c>
    </row>
    <row r="443" spans="1:17" ht="60" customHeight="1" x14ac:dyDescent="0.15">
      <c r="A443" s="22" t="e">
        <f>VLOOKUP(B443,#REF!,75,FALSE)</f>
        <v>#REF!</v>
      </c>
      <c r="B443" s="21"/>
      <c r="C443" s="23" t="e">
        <f>VLOOKUP(B443,#REF!,76,FALSE)</f>
        <v>#REF!</v>
      </c>
      <c r="D443" s="23" t="e">
        <f t="shared" si="6"/>
        <v>#REF!</v>
      </c>
      <c r="E443" s="24" t="e">
        <f>VLOOKUP(B443,#REF!,9,FALSE)&amp;CHAR(10)&amp;(DBCS(VLOOKUP(B443,#REF!,11,FALSE))&amp;(DBCS(VLOOKUP(B443,#REF!,10,FALSE))))</f>
        <v>#REF!</v>
      </c>
      <c r="F443" s="24" t="e">
        <f>IF(VLOOKUP(B443,#REF!,63,FALSE)="01","航空自衛隊第２補給処調達部長　村岡　良雄","航空自衛隊第２補給処調達部長代理調達管理課長　奥山　英樹")</f>
        <v>#REF!</v>
      </c>
      <c r="G443" s="25" t="e">
        <f>DATEVALUE(VLOOKUP(B443,#REF!,21,FALSE))</f>
        <v>#REF!</v>
      </c>
      <c r="H443" s="24" t="e">
        <f>VLOOKUP(B443,#REF!,18,FALSE)&amp;CHAR(10)&amp;(VLOOKUP(B443,#REF!,19,FALSE))</f>
        <v>#REF!</v>
      </c>
      <c r="I443" s="26" t="e">
        <f>VLOOKUP(H443,#REF!,2,FALSE)</f>
        <v>#REF!</v>
      </c>
      <c r="J443" s="11" t="e">
        <f>IF((VLOOKUP(B443,#REF!,68,FALSE)="55"),"一般競争入札","指名競争入札")</f>
        <v>#REF!</v>
      </c>
      <c r="K443" s="27" t="e">
        <f>IF(OR((VLOOKUP(B443,#REF!,66,FALSE)="1"),(VLOOKUP(B443,#REF!,8,FALSE)="1")),"非公開",(VLOOKUP(B443,#REF!,30,"FALSE")))</f>
        <v>#REF!</v>
      </c>
      <c r="L443" s="27" t="e">
        <f>VLOOKUP(B443,#REF!,29,FALSE)</f>
        <v>#REF!</v>
      </c>
      <c r="M443" s="28" t="e">
        <f>IF(OR((VLOOKUP(B443,#REF!,66,FALSE)="1"),(VLOOKUP(B443,#REF!,8,FALSE)="1")),"非公開",(ROUNDDOWN(L443/K443,3)))</f>
        <v>#REF!</v>
      </c>
      <c r="N443" s="13"/>
      <c r="O443" s="13"/>
      <c r="P443" s="13"/>
      <c r="Q443" s="14" t="s">
        <v>7</v>
      </c>
    </row>
    <row r="444" spans="1:17" ht="60" customHeight="1" x14ac:dyDescent="0.15">
      <c r="A444" s="22" t="e">
        <f>VLOOKUP(B444,#REF!,75,FALSE)</f>
        <v>#REF!</v>
      </c>
      <c r="B444" s="21"/>
      <c r="C444" s="23" t="e">
        <f>VLOOKUP(B444,#REF!,76,FALSE)</f>
        <v>#REF!</v>
      </c>
      <c r="D444" s="23" t="e">
        <f t="shared" si="6"/>
        <v>#REF!</v>
      </c>
      <c r="E444" s="24" t="e">
        <f>VLOOKUP(B444,#REF!,9,FALSE)&amp;CHAR(10)&amp;(DBCS(VLOOKUP(B444,#REF!,11,FALSE))&amp;(DBCS(VLOOKUP(B444,#REF!,10,FALSE))))</f>
        <v>#REF!</v>
      </c>
      <c r="F444" s="24" t="e">
        <f>IF(VLOOKUP(B444,#REF!,63,FALSE)="01","航空自衛隊第２補給処調達部長　村岡　良雄","航空自衛隊第２補給処調達部長代理調達管理課長　奥山　英樹")</f>
        <v>#REF!</v>
      </c>
      <c r="G444" s="25" t="e">
        <f>DATEVALUE(VLOOKUP(B444,#REF!,21,FALSE))</f>
        <v>#REF!</v>
      </c>
      <c r="H444" s="24" t="e">
        <f>VLOOKUP(B444,#REF!,18,FALSE)&amp;CHAR(10)&amp;(VLOOKUP(B444,#REF!,19,FALSE))</f>
        <v>#REF!</v>
      </c>
      <c r="I444" s="26" t="e">
        <f>VLOOKUP(H444,#REF!,2,FALSE)</f>
        <v>#REF!</v>
      </c>
      <c r="J444" s="11" t="e">
        <f>IF((VLOOKUP(B444,#REF!,68,FALSE)="55"),"一般競争入札","指名競争入札")</f>
        <v>#REF!</v>
      </c>
      <c r="K444" s="27" t="e">
        <f>IF(OR((VLOOKUP(B444,#REF!,66,FALSE)="1"),(VLOOKUP(B444,#REF!,8,FALSE)="1")),"非公開",(VLOOKUP(B444,#REF!,30,"FALSE")))</f>
        <v>#REF!</v>
      </c>
      <c r="L444" s="27" t="e">
        <f>VLOOKUP(B444,#REF!,29,FALSE)</f>
        <v>#REF!</v>
      </c>
      <c r="M444" s="28" t="e">
        <f>IF(OR((VLOOKUP(B444,#REF!,66,FALSE)="1"),(VLOOKUP(B444,#REF!,8,FALSE)="1")),"非公開",(ROUNDDOWN(L444/K444,3)))</f>
        <v>#REF!</v>
      </c>
      <c r="N444" s="13"/>
      <c r="O444" s="13"/>
      <c r="P444" s="13"/>
      <c r="Q444" s="14" t="s">
        <v>7</v>
      </c>
    </row>
    <row r="445" spans="1:17" ht="60" customHeight="1" x14ac:dyDescent="0.15">
      <c r="A445" s="22" t="e">
        <f>VLOOKUP(B445,#REF!,75,FALSE)</f>
        <v>#REF!</v>
      </c>
      <c r="B445" s="21"/>
      <c r="C445" s="23" t="e">
        <f>VLOOKUP(B445,#REF!,76,FALSE)</f>
        <v>#REF!</v>
      </c>
      <c r="D445" s="23" t="e">
        <f t="shared" si="6"/>
        <v>#REF!</v>
      </c>
      <c r="E445" s="24" t="e">
        <f>VLOOKUP(B445,#REF!,9,FALSE)&amp;CHAR(10)&amp;(DBCS(VLOOKUP(B445,#REF!,11,FALSE))&amp;(DBCS(VLOOKUP(B445,#REF!,10,FALSE))))</f>
        <v>#REF!</v>
      </c>
      <c r="F445" s="24" t="e">
        <f>IF(VLOOKUP(B445,#REF!,63,FALSE)="01","航空自衛隊第２補給処調達部長　村岡　良雄","航空自衛隊第２補給処調達部長代理調達管理課長　奥山　英樹")</f>
        <v>#REF!</v>
      </c>
      <c r="G445" s="25" t="e">
        <f>DATEVALUE(VLOOKUP(B445,#REF!,21,FALSE))</f>
        <v>#REF!</v>
      </c>
      <c r="H445" s="24" t="e">
        <f>VLOOKUP(B445,#REF!,18,FALSE)&amp;CHAR(10)&amp;(VLOOKUP(B445,#REF!,19,FALSE))</f>
        <v>#REF!</v>
      </c>
      <c r="I445" s="26" t="e">
        <f>VLOOKUP(H445,#REF!,2,FALSE)</f>
        <v>#REF!</v>
      </c>
      <c r="J445" s="11" t="e">
        <f>IF((VLOOKUP(B445,#REF!,68,FALSE)="55"),"一般競争入札","指名競争入札")</f>
        <v>#REF!</v>
      </c>
      <c r="K445" s="27" t="e">
        <f>IF(OR((VLOOKUP(B445,#REF!,66,FALSE)="1"),(VLOOKUP(B445,#REF!,8,FALSE)="1")),"非公開",(VLOOKUP(B445,#REF!,30,"FALSE")))</f>
        <v>#REF!</v>
      </c>
      <c r="L445" s="27" t="e">
        <f>VLOOKUP(B445,#REF!,29,FALSE)</f>
        <v>#REF!</v>
      </c>
      <c r="M445" s="28" t="e">
        <f>IF(OR((VLOOKUP(B445,#REF!,66,FALSE)="1"),(VLOOKUP(B445,#REF!,8,FALSE)="1")),"非公開",(ROUNDDOWN(L445/K445,3)))</f>
        <v>#REF!</v>
      </c>
      <c r="N445" s="13"/>
      <c r="O445" s="13"/>
      <c r="P445" s="13"/>
      <c r="Q445" s="14" t="s">
        <v>7</v>
      </c>
    </row>
    <row r="446" spans="1:17" ht="60" customHeight="1" x14ac:dyDescent="0.15">
      <c r="A446" s="22" t="e">
        <f>VLOOKUP(B446,#REF!,75,FALSE)</f>
        <v>#REF!</v>
      </c>
      <c r="B446" s="21"/>
      <c r="C446" s="23" t="e">
        <f>VLOOKUP(B446,#REF!,76,FALSE)</f>
        <v>#REF!</v>
      </c>
      <c r="D446" s="23" t="e">
        <f t="shared" si="6"/>
        <v>#REF!</v>
      </c>
      <c r="E446" s="24" t="e">
        <f>VLOOKUP(B446,#REF!,9,FALSE)&amp;CHAR(10)&amp;(DBCS(VLOOKUP(B446,#REF!,11,FALSE))&amp;(DBCS(VLOOKUP(B446,#REF!,10,FALSE))))</f>
        <v>#REF!</v>
      </c>
      <c r="F446" s="24" t="e">
        <f>IF(VLOOKUP(B446,#REF!,63,FALSE)="01","航空自衛隊第２補給処調達部長　村岡　良雄","航空自衛隊第２補給処調達部長代理調達管理課長　奥山　英樹")</f>
        <v>#REF!</v>
      </c>
      <c r="G446" s="25" t="e">
        <f>DATEVALUE(VLOOKUP(B446,#REF!,21,FALSE))</f>
        <v>#REF!</v>
      </c>
      <c r="H446" s="24" t="e">
        <f>VLOOKUP(B446,#REF!,18,FALSE)&amp;CHAR(10)&amp;(VLOOKUP(B446,#REF!,19,FALSE))</f>
        <v>#REF!</v>
      </c>
      <c r="I446" s="26" t="e">
        <f>VLOOKUP(H446,#REF!,2,FALSE)</f>
        <v>#REF!</v>
      </c>
      <c r="J446" s="11" t="e">
        <f>IF((VLOOKUP(B446,#REF!,68,FALSE)="55"),"一般競争入札","指名競争入札")</f>
        <v>#REF!</v>
      </c>
      <c r="K446" s="27" t="e">
        <f>IF(OR((VLOOKUP(B446,#REF!,66,FALSE)="1"),(VLOOKUP(B446,#REF!,8,FALSE)="1")),"非公開",(VLOOKUP(B446,#REF!,30,"FALSE")))</f>
        <v>#REF!</v>
      </c>
      <c r="L446" s="27" t="e">
        <f>VLOOKUP(B446,#REF!,29,FALSE)</f>
        <v>#REF!</v>
      </c>
      <c r="M446" s="28" t="e">
        <f>IF(OR((VLOOKUP(B446,#REF!,66,FALSE)="1"),(VLOOKUP(B446,#REF!,8,FALSE)="1")),"非公開",(ROUNDDOWN(L446/K446,3)))</f>
        <v>#REF!</v>
      </c>
      <c r="N446" s="13"/>
      <c r="O446" s="13"/>
      <c r="P446" s="13"/>
      <c r="Q446" s="14" t="s">
        <v>7</v>
      </c>
    </row>
    <row r="447" spans="1:17" ht="60" customHeight="1" x14ac:dyDescent="0.15">
      <c r="A447" s="22" t="e">
        <f>VLOOKUP(B447,#REF!,75,FALSE)</f>
        <v>#REF!</v>
      </c>
      <c r="B447" s="21"/>
      <c r="C447" s="23" t="e">
        <f>VLOOKUP(B447,#REF!,76,FALSE)</f>
        <v>#REF!</v>
      </c>
      <c r="D447" s="23" t="e">
        <f t="shared" si="6"/>
        <v>#REF!</v>
      </c>
      <c r="E447" s="24" t="e">
        <f>VLOOKUP(B447,#REF!,9,FALSE)&amp;CHAR(10)&amp;(DBCS(VLOOKUP(B447,#REF!,11,FALSE))&amp;(DBCS(VLOOKUP(B447,#REF!,10,FALSE))))</f>
        <v>#REF!</v>
      </c>
      <c r="F447" s="24" t="e">
        <f>IF(VLOOKUP(B447,#REF!,63,FALSE)="01","航空自衛隊第２補給処調達部長　村岡　良雄","航空自衛隊第２補給処調達部長代理調達管理課長　奥山　英樹")</f>
        <v>#REF!</v>
      </c>
      <c r="G447" s="25" t="e">
        <f>DATEVALUE(VLOOKUP(B447,#REF!,21,FALSE))</f>
        <v>#REF!</v>
      </c>
      <c r="H447" s="24" t="e">
        <f>VLOOKUP(B447,#REF!,18,FALSE)&amp;CHAR(10)&amp;(VLOOKUP(B447,#REF!,19,FALSE))</f>
        <v>#REF!</v>
      </c>
      <c r="I447" s="26" t="e">
        <f>VLOOKUP(H447,#REF!,2,FALSE)</f>
        <v>#REF!</v>
      </c>
      <c r="J447" s="11" t="e">
        <f>IF((VLOOKUP(B447,#REF!,68,FALSE)="55"),"一般競争入札","指名競争入札")</f>
        <v>#REF!</v>
      </c>
      <c r="K447" s="27" t="e">
        <f>IF(OR((VLOOKUP(B447,#REF!,66,FALSE)="1"),(VLOOKUP(B447,#REF!,8,FALSE)="1")),"非公開",(VLOOKUP(B447,#REF!,30,"FALSE")))</f>
        <v>#REF!</v>
      </c>
      <c r="L447" s="27" t="e">
        <f>VLOOKUP(B447,#REF!,29,FALSE)</f>
        <v>#REF!</v>
      </c>
      <c r="M447" s="28" t="e">
        <f>IF(OR((VLOOKUP(B447,#REF!,66,FALSE)="1"),(VLOOKUP(B447,#REF!,8,FALSE)="1")),"非公開",(ROUNDDOWN(L447/K447,3)))</f>
        <v>#REF!</v>
      </c>
      <c r="N447" s="13"/>
      <c r="O447" s="13"/>
      <c r="P447" s="13"/>
      <c r="Q447" s="14" t="s">
        <v>7</v>
      </c>
    </row>
    <row r="448" spans="1:17" ht="60" customHeight="1" x14ac:dyDescent="0.15">
      <c r="A448" s="22" t="e">
        <f>VLOOKUP(B448,#REF!,75,FALSE)</f>
        <v>#REF!</v>
      </c>
      <c r="B448" s="21"/>
      <c r="C448" s="23" t="e">
        <f>VLOOKUP(B448,#REF!,76,FALSE)</f>
        <v>#REF!</v>
      </c>
      <c r="D448" s="23" t="e">
        <f t="shared" si="6"/>
        <v>#REF!</v>
      </c>
      <c r="E448" s="24" t="e">
        <f>VLOOKUP(B448,#REF!,9,FALSE)&amp;CHAR(10)&amp;(DBCS(VLOOKUP(B448,#REF!,11,FALSE))&amp;(DBCS(VLOOKUP(B448,#REF!,10,FALSE))))</f>
        <v>#REF!</v>
      </c>
      <c r="F448" s="24" t="e">
        <f>IF(VLOOKUP(B448,#REF!,63,FALSE)="01","航空自衛隊第２補給処調達部長　村岡　良雄","航空自衛隊第２補給処調達部長代理調達管理課長　奥山　英樹")</f>
        <v>#REF!</v>
      </c>
      <c r="G448" s="25" t="e">
        <f>DATEVALUE(VLOOKUP(B448,#REF!,21,FALSE))</f>
        <v>#REF!</v>
      </c>
      <c r="H448" s="24" t="e">
        <f>VLOOKUP(B448,#REF!,18,FALSE)&amp;CHAR(10)&amp;(VLOOKUP(B448,#REF!,19,FALSE))</f>
        <v>#REF!</v>
      </c>
      <c r="I448" s="26" t="e">
        <f>VLOOKUP(H448,#REF!,2,FALSE)</f>
        <v>#REF!</v>
      </c>
      <c r="J448" s="11" t="e">
        <f>IF((VLOOKUP(B448,#REF!,68,FALSE)="55"),"一般競争入札","指名競争入札")</f>
        <v>#REF!</v>
      </c>
      <c r="K448" s="27" t="e">
        <f>IF(OR((VLOOKUP(B448,#REF!,66,FALSE)="1"),(VLOOKUP(B448,#REF!,8,FALSE)="1")),"非公開",(VLOOKUP(B448,#REF!,30,"FALSE")))</f>
        <v>#REF!</v>
      </c>
      <c r="L448" s="27" t="e">
        <f>VLOOKUP(B448,#REF!,29,FALSE)</f>
        <v>#REF!</v>
      </c>
      <c r="M448" s="28" t="e">
        <f>IF(OR((VLOOKUP(B448,#REF!,66,FALSE)="1"),(VLOOKUP(B448,#REF!,8,FALSE)="1")),"非公開",(ROUNDDOWN(L448/K448,3)))</f>
        <v>#REF!</v>
      </c>
      <c r="N448" s="13"/>
      <c r="O448" s="13"/>
      <c r="P448" s="13"/>
      <c r="Q448" s="14" t="s">
        <v>7</v>
      </c>
    </row>
    <row r="449" spans="1:17" ht="60" customHeight="1" x14ac:dyDescent="0.15">
      <c r="A449" s="22" t="e">
        <f>VLOOKUP(B449,#REF!,75,FALSE)</f>
        <v>#REF!</v>
      </c>
      <c r="B449" s="21"/>
      <c r="C449" s="23" t="e">
        <f>VLOOKUP(B449,#REF!,76,FALSE)</f>
        <v>#REF!</v>
      </c>
      <c r="D449" s="23" t="e">
        <f t="shared" si="6"/>
        <v>#REF!</v>
      </c>
      <c r="E449" s="24" t="e">
        <f>VLOOKUP(B449,#REF!,9,FALSE)&amp;CHAR(10)&amp;(DBCS(VLOOKUP(B449,#REF!,11,FALSE))&amp;(DBCS(VLOOKUP(B449,#REF!,10,FALSE))))</f>
        <v>#REF!</v>
      </c>
      <c r="F449" s="24" t="e">
        <f>IF(VLOOKUP(B449,#REF!,63,FALSE)="01","航空自衛隊第２補給処調達部長　村岡　良雄","航空自衛隊第２補給処調達部長代理調達管理課長　奥山　英樹")</f>
        <v>#REF!</v>
      </c>
      <c r="G449" s="25" t="e">
        <f>DATEVALUE(VLOOKUP(B449,#REF!,21,FALSE))</f>
        <v>#REF!</v>
      </c>
      <c r="H449" s="24" t="e">
        <f>VLOOKUP(B449,#REF!,18,FALSE)&amp;CHAR(10)&amp;(VLOOKUP(B449,#REF!,19,FALSE))</f>
        <v>#REF!</v>
      </c>
      <c r="I449" s="26" t="e">
        <f>VLOOKUP(H449,#REF!,2,FALSE)</f>
        <v>#REF!</v>
      </c>
      <c r="J449" s="11" t="e">
        <f>IF((VLOOKUP(B449,#REF!,68,FALSE)="55"),"一般競争入札","指名競争入札")</f>
        <v>#REF!</v>
      </c>
      <c r="K449" s="27" t="e">
        <f>IF(OR((VLOOKUP(B449,#REF!,66,FALSE)="1"),(VLOOKUP(B449,#REF!,8,FALSE)="1")),"非公開",(VLOOKUP(B449,#REF!,30,"FALSE")))</f>
        <v>#REF!</v>
      </c>
      <c r="L449" s="27" t="e">
        <f>VLOOKUP(B449,#REF!,29,FALSE)</f>
        <v>#REF!</v>
      </c>
      <c r="M449" s="28" t="e">
        <f>IF(OR((VLOOKUP(B449,#REF!,66,FALSE)="1"),(VLOOKUP(B449,#REF!,8,FALSE)="1")),"非公開",(ROUNDDOWN(L449/K449,3)))</f>
        <v>#REF!</v>
      </c>
      <c r="N449" s="13"/>
      <c r="O449" s="13"/>
      <c r="P449" s="13"/>
      <c r="Q449" s="14" t="s">
        <v>7</v>
      </c>
    </row>
    <row r="450" spans="1:17" ht="60" customHeight="1" x14ac:dyDescent="0.15">
      <c r="A450" s="22" t="e">
        <f>VLOOKUP(B450,#REF!,75,FALSE)</f>
        <v>#REF!</v>
      </c>
      <c r="B450" s="21"/>
      <c r="C450" s="23" t="e">
        <f>VLOOKUP(B450,#REF!,76,FALSE)</f>
        <v>#REF!</v>
      </c>
      <c r="D450" s="23" t="e">
        <f t="shared" si="6"/>
        <v>#REF!</v>
      </c>
      <c r="E450" s="24" t="e">
        <f>VLOOKUP(B450,#REF!,9,FALSE)&amp;CHAR(10)&amp;(DBCS(VLOOKUP(B450,#REF!,11,FALSE))&amp;(DBCS(VLOOKUP(B450,#REF!,10,FALSE))))</f>
        <v>#REF!</v>
      </c>
      <c r="F450" s="24" t="e">
        <f>IF(VLOOKUP(B450,#REF!,63,FALSE)="01","航空自衛隊第２補給処調達部長　村岡　良雄","航空自衛隊第２補給処調達部長代理調達管理課長　奥山　英樹")</f>
        <v>#REF!</v>
      </c>
      <c r="G450" s="25" t="e">
        <f>DATEVALUE(VLOOKUP(B450,#REF!,21,FALSE))</f>
        <v>#REF!</v>
      </c>
      <c r="H450" s="24" t="e">
        <f>VLOOKUP(B450,#REF!,18,FALSE)&amp;CHAR(10)&amp;(VLOOKUP(B450,#REF!,19,FALSE))</f>
        <v>#REF!</v>
      </c>
      <c r="I450" s="26" t="e">
        <f>VLOOKUP(H450,#REF!,2,FALSE)</f>
        <v>#REF!</v>
      </c>
      <c r="J450" s="11" t="e">
        <f>IF((VLOOKUP(B450,#REF!,68,FALSE)="55"),"一般競争入札","指名競争入札")</f>
        <v>#REF!</v>
      </c>
      <c r="K450" s="27" t="e">
        <f>IF(OR((VLOOKUP(B450,#REF!,66,FALSE)="1"),(VLOOKUP(B450,#REF!,8,FALSE)="1")),"非公開",(VLOOKUP(B450,#REF!,30,"FALSE")))</f>
        <v>#REF!</v>
      </c>
      <c r="L450" s="27" t="e">
        <f>VLOOKUP(B450,#REF!,29,FALSE)</f>
        <v>#REF!</v>
      </c>
      <c r="M450" s="28" t="e">
        <f>IF(OR((VLOOKUP(B450,#REF!,66,FALSE)="1"),(VLOOKUP(B450,#REF!,8,FALSE)="1")),"非公開",(ROUNDDOWN(L450/K450,3)))</f>
        <v>#REF!</v>
      </c>
      <c r="N450" s="13"/>
      <c r="O450" s="13"/>
      <c r="P450" s="13"/>
      <c r="Q450" s="14" t="s">
        <v>7</v>
      </c>
    </row>
    <row r="451" spans="1:17" ht="60" customHeight="1" x14ac:dyDescent="0.15">
      <c r="A451" s="22" t="e">
        <f>VLOOKUP(B451,#REF!,75,FALSE)</f>
        <v>#REF!</v>
      </c>
      <c r="B451" s="21"/>
      <c r="C451" s="23" t="e">
        <f>VLOOKUP(B451,#REF!,76,FALSE)</f>
        <v>#REF!</v>
      </c>
      <c r="D451" s="23" t="e">
        <f t="shared" ref="D451:D514" si="7">IF(C451="KE","市場価格方式","")</f>
        <v>#REF!</v>
      </c>
      <c r="E451" s="24" t="e">
        <f>VLOOKUP(B451,#REF!,9,FALSE)&amp;CHAR(10)&amp;(DBCS(VLOOKUP(B451,#REF!,11,FALSE))&amp;(DBCS(VLOOKUP(B451,#REF!,10,FALSE))))</f>
        <v>#REF!</v>
      </c>
      <c r="F451" s="24" t="e">
        <f>IF(VLOOKUP(B451,#REF!,63,FALSE)="01","航空自衛隊第２補給処調達部長　村岡　良雄","航空自衛隊第２補給処調達部長代理調達管理課長　奥山　英樹")</f>
        <v>#REF!</v>
      </c>
      <c r="G451" s="25" t="e">
        <f>DATEVALUE(VLOOKUP(B451,#REF!,21,FALSE))</f>
        <v>#REF!</v>
      </c>
      <c r="H451" s="24" t="e">
        <f>VLOOKUP(B451,#REF!,18,FALSE)&amp;CHAR(10)&amp;(VLOOKUP(B451,#REF!,19,FALSE))</f>
        <v>#REF!</v>
      </c>
      <c r="I451" s="26" t="e">
        <f>VLOOKUP(H451,#REF!,2,FALSE)</f>
        <v>#REF!</v>
      </c>
      <c r="J451" s="11" t="e">
        <f>IF((VLOOKUP(B451,#REF!,68,FALSE)="55"),"一般競争入札","指名競争入札")</f>
        <v>#REF!</v>
      </c>
      <c r="K451" s="27" t="e">
        <f>IF(OR((VLOOKUP(B451,#REF!,66,FALSE)="1"),(VLOOKUP(B451,#REF!,8,FALSE)="1")),"非公開",(VLOOKUP(B451,#REF!,30,"FALSE")))</f>
        <v>#REF!</v>
      </c>
      <c r="L451" s="27" t="e">
        <f>VLOOKUP(B451,#REF!,29,FALSE)</f>
        <v>#REF!</v>
      </c>
      <c r="M451" s="28" t="e">
        <f>IF(OR((VLOOKUP(B451,#REF!,66,FALSE)="1"),(VLOOKUP(B451,#REF!,8,FALSE)="1")),"非公開",(ROUNDDOWN(L451/K451,3)))</f>
        <v>#REF!</v>
      </c>
      <c r="N451" s="13"/>
      <c r="O451" s="13"/>
      <c r="P451" s="13"/>
      <c r="Q451" s="14" t="s">
        <v>7</v>
      </c>
    </row>
    <row r="452" spans="1:17" ht="60" customHeight="1" x14ac:dyDescent="0.15">
      <c r="A452" s="22" t="e">
        <f>VLOOKUP(B452,#REF!,75,FALSE)</f>
        <v>#REF!</v>
      </c>
      <c r="B452" s="21"/>
      <c r="C452" s="23" t="e">
        <f>VLOOKUP(B452,#REF!,76,FALSE)</f>
        <v>#REF!</v>
      </c>
      <c r="D452" s="23" t="e">
        <f t="shared" si="7"/>
        <v>#REF!</v>
      </c>
      <c r="E452" s="24" t="e">
        <f>VLOOKUP(B452,#REF!,9,FALSE)&amp;CHAR(10)&amp;(DBCS(VLOOKUP(B452,#REF!,11,FALSE))&amp;(DBCS(VLOOKUP(B452,#REF!,10,FALSE))))</f>
        <v>#REF!</v>
      </c>
      <c r="F452" s="24" t="e">
        <f>IF(VLOOKUP(B452,#REF!,63,FALSE)="01","航空自衛隊第２補給処調達部長　村岡　良雄","航空自衛隊第２補給処調達部長代理調達管理課長　奥山　英樹")</f>
        <v>#REF!</v>
      </c>
      <c r="G452" s="25" t="e">
        <f>DATEVALUE(VLOOKUP(B452,#REF!,21,FALSE))</f>
        <v>#REF!</v>
      </c>
      <c r="H452" s="24" t="e">
        <f>VLOOKUP(B452,#REF!,18,FALSE)&amp;CHAR(10)&amp;(VLOOKUP(B452,#REF!,19,FALSE))</f>
        <v>#REF!</v>
      </c>
      <c r="I452" s="26" t="e">
        <f>VLOOKUP(H452,#REF!,2,FALSE)</f>
        <v>#REF!</v>
      </c>
      <c r="J452" s="11" t="e">
        <f>IF((VLOOKUP(B452,#REF!,68,FALSE)="55"),"一般競争入札","指名競争入札")</f>
        <v>#REF!</v>
      </c>
      <c r="K452" s="27" t="e">
        <f>IF(OR((VLOOKUP(B452,#REF!,66,FALSE)="1"),(VLOOKUP(B452,#REF!,8,FALSE)="1")),"非公開",(VLOOKUP(B452,#REF!,30,"FALSE")))</f>
        <v>#REF!</v>
      </c>
      <c r="L452" s="27" t="e">
        <f>VLOOKUP(B452,#REF!,29,FALSE)</f>
        <v>#REF!</v>
      </c>
      <c r="M452" s="28" t="e">
        <f>IF(OR((VLOOKUP(B452,#REF!,66,FALSE)="1"),(VLOOKUP(B452,#REF!,8,FALSE)="1")),"非公開",(ROUNDDOWN(L452/K452,3)))</f>
        <v>#REF!</v>
      </c>
      <c r="N452" s="13"/>
      <c r="O452" s="13"/>
      <c r="P452" s="13"/>
      <c r="Q452" s="14" t="s">
        <v>7</v>
      </c>
    </row>
    <row r="453" spans="1:17" ht="60" customHeight="1" x14ac:dyDescent="0.15">
      <c r="A453" s="22" t="e">
        <f>VLOOKUP(B453,#REF!,75,FALSE)</f>
        <v>#REF!</v>
      </c>
      <c r="B453" s="21"/>
      <c r="C453" s="23" t="e">
        <f>VLOOKUP(B453,#REF!,76,FALSE)</f>
        <v>#REF!</v>
      </c>
      <c r="D453" s="23" t="e">
        <f t="shared" si="7"/>
        <v>#REF!</v>
      </c>
      <c r="E453" s="24" t="e">
        <f>VLOOKUP(B453,#REF!,9,FALSE)&amp;CHAR(10)&amp;(DBCS(VLOOKUP(B453,#REF!,11,FALSE))&amp;(DBCS(VLOOKUP(B453,#REF!,10,FALSE))))</f>
        <v>#REF!</v>
      </c>
      <c r="F453" s="24" t="e">
        <f>IF(VLOOKUP(B453,#REF!,63,FALSE)="01","航空自衛隊第２補給処調達部長　村岡　良雄","航空自衛隊第２補給処調達部長代理調達管理課長　奥山　英樹")</f>
        <v>#REF!</v>
      </c>
      <c r="G453" s="25" t="e">
        <f>DATEVALUE(VLOOKUP(B453,#REF!,21,FALSE))</f>
        <v>#REF!</v>
      </c>
      <c r="H453" s="24" t="e">
        <f>VLOOKUP(B453,#REF!,18,FALSE)&amp;CHAR(10)&amp;(VLOOKUP(B453,#REF!,19,FALSE))</f>
        <v>#REF!</v>
      </c>
      <c r="I453" s="26" t="e">
        <f>VLOOKUP(H453,#REF!,2,FALSE)</f>
        <v>#REF!</v>
      </c>
      <c r="J453" s="11" t="e">
        <f>IF((VLOOKUP(B453,#REF!,68,FALSE)="55"),"一般競争入札","指名競争入札")</f>
        <v>#REF!</v>
      </c>
      <c r="K453" s="27" t="e">
        <f>IF(OR((VLOOKUP(B453,#REF!,66,FALSE)="1"),(VLOOKUP(B453,#REF!,8,FALSE)="1")),"非公開",(VLOOKUP(B453,#REF!,30,"FALSE")))</f>
        <v>#REF!</v>
      </c>
      <c r="L453" s="27" t="e">
        <f>VLOOKUP(B453,#REF!,29,FALSE)</f>
        <v>#REF!</v>
      </c>
      <c r="M453" s="28" t="e">
        <f>IF(OR((VLOOKUP(B453,#REF!,66,FALSE)="1"),(VLOOKUP(B453,#REF!,8,FALSE)="1")),"非公開",(ROUNDDOWN(L453/K453,3)))</f>
        <v>#REF!</v>
      </c>
      <c r="N453" s="13"/>
      <c r="O453" s="13"/>
      <c r="P453" s="13"/>
      <c r="Q453" s="14" t="s">
        <v>7</v>
      </c>
    </row>
    <row r="454" spans="1:17" ht="60" customHeight="1" x14ac:dyDescent="0.15">
      <c r="A454" s="22" t="e">
        <f>VLOOKUP(B454,#REF!,75,FALSE)</f>
        <v>#REF!</v>
      </c>
      <c r="B454" s="21"/>
      <c r="C454" s="23" t="e">
        <f>VLOOKUP(B454,#REF!,76,FALSE)</f>
        <v>#REF!</v>
      </c>
      <c r="D454" s="23" t="e">
        <f t="shared" si="7"/>
        <v>#REF!</v>
      </c>
      <c r="E454" s="24" t="e">
        <f>VLOOKUP(B454,#REF!,9,FALSE)&amp;CHAR(10)&amp;(DBCS(VLOOKUP(B454,#REF!,11,FALSE))&amp;(DBCS(VLOOKUP(B454,#REF!,10,FALSE))))</f>
        <v>#REF!</v>
      </c>
      <c r="F454" s="24" t="e">
        <f>IF(VLOOKUP(B454,#REF!,63,FALSE)="01","航空自衛隊第２補給処調達部長　村岡　良雄","航空自衛隊第２補給処調達部長代理調達管理課長　奥山　英樹")</f>
        <v>#REF!</v>
      </c>
      <c r="G454" s="25" t="e">
        <f>DATEVALUE(VLOOKUP(B454,#REF!,21,FALSE))</f>
        <v>#REF!</v>
      </c>
      <c r="H454" s="24" t="e">
        <f>VLOOKUP(B454,#REF!,18,FALSE)&amp;CHAR(10)&amp;(VLOOKUP(B454,#REF!,19,FALSE))</f>
        <v>#REF!</v>
      </c>
      <c r="I454" s="26" t="e">
        <f>VLOOKUP(H454,#REF!,2,FALSE)</f>
        <v>#REF!</v>
      </c>
      <c r="J454" s="11" t="e">
        <f>IF((VLOOKUP(B454,#REF!,68,FALSE)="55"),"一般競争入札","指名競争入札")</f>
        <v>#REF!</v>
      </c>
      <c r="K454" s="27" t="e">
        <f>IF(OR((VLOOKUP(B454,#REF!,66,FALSE)="1"),(VLOOKUP(B454,#REF!,8,FALSE)="1")),"非公開",(VLOOKUP(B454,#REF!,30,"FALSE")))</f>
        <v>#REF!</v>
      </c>
      <c r="L454" s="27" t="e">
        <f>VLOOKUP(B454,#REF!,29,FALSE)</f>
        <v>#REF!</v>
      </c>
      <c r="M454" s="28" t="e">
        <f>IF(OR((VLOOKUP(B454,#REF!,66,FALSE)="1"),(VLOOKUP(B454,#REF!,8,FALSE)="1")),"非公開",(ROUNDDOWN(L454/K454,3)))</f>
        <v>#REF!</v>
      </c>
      <c r="N454" s="13"/>
      <c r="O454" s="13"/>
      <c r="P454" s="13"/>
      <c r="Q454" s="14" t="s">
        <v>7</v>
      </c>
    </row>
    <row r="455" spans="1:17" ht="60" customHeight="1" x14ac:dyDescent="0.15">
      <c r="A455" s="22" t="e">
        <f>VLOOKUP(B455,#REF!,75,FALSE)</f>
        <v>#REF!</v>
      </c>
      <c r="B455" s="21"/>
      <c r="C455" s="23" t="e">
        <f>VLOOKUP(B455,#REF!,76,FALSE)</f>
        <v>#REF!</v>
      </c>
      <c r="D455" s="23" t="e">
        <f t="shared" si="7"/>
        <v>#REF!</v>
      </c>
      <c r="E455" s="24" t="e">
        <f>VLOOKUP(B455,#REF!,9,FALSE)&amp;CHAR(10)&amp;(DBCS(VLOOKUP(B455,#REF!,11,FALSE))&amp;(DBCS(VLOOKUP(B455,#REF!,10,FALSE))))</f>
        <v>#REF!</v>
      </c>
      <c r="F455" s="24" t="e">
        <f>IF(VLOOKUP(B455,#REF!,63,FALSE)="01","航空自衛隊第２補給処調達部長　村岡　良雄","航空自衛隊第２補給処調達部長代理調達管理課長　奥山　英樹")</f>
        <v>#REF!</v>
      </c>
      <c r="G455" s="25" t="e">
        <f>DATEVALUE(VLOOKUP(B455,#REF!,21,FALSE))</f>
        <v>#REF!</v>
      </c>
      <c r="H455" s="24" t="e">
        <f>VLOOKUP(B455,#REF!,18,FALSE)&amp;CHAR(10)&amp;(VLOOKUP(B455,#REF!,19,FALSE))</f>
        <v>#REF!</v>
      </c>
      <c r="I455" s="26" t="e">
        <f>VLOOKUP(H455,#REF!,2,FALSE)</f>
        <v>#REF!</v>
      </c>
      <c r="J455" s="11" t="e">
        <f>IF((VLOOKUP(B455,#REF!,68,FALSE)="55"),"一般競争入札","指名競争入札")</f>
        <v>#REF!</v>
      </c>
      <c r="K455" s="27" t="e">
        <f>IF(OR((VLOOKUP(B455,#REF!,66,FALSE)="1"),(VLOOKUP(B455,#REF!,8,FALSE)="1")),"非公開",(VLOOKUP(B455,#REF!,30,"FALSE")))</f>
        <v>#REF!</v>
      </c>
      <c r="L455" s="27" t="e">
        <f>VLOOKUP(B455,#REF!,29,FALSE)</f>
        <v>#REF!</v>
      </c>
      <c r="M455" s="28" t="e">
        <f>IF(OR((VLOOKUP(B455,#REF!,66,FALSE)="1"),(VLOOKUP(B455,#REF!,8,FALSE)="1")),"非公開",(ROUNDDOWN(L455/K455,3)))</f>
        <v>#REF!</v>
      </c>
      <c r="N455" s="13"/>
      <c r="O455" s="13"/>
      <c r="P455" s="13"/>
      <c r="Q455" s="14" t="s">
        <v>7</v>
      </c>
    </row>
    <row r="456" spans="1:17" ht="60" customHeight="1" x14ac:dyDescent="0.15">
      <c r="A456" s="22" t="e">
        <f>VLOOKUP(B456,#REF!,75,FALSE)</f>
        <v>#REF!</v>
      </c>
      <c r="B456" s="21"/>
      <c r="C456" s="23" t="e">
        <f>VLOOKUP(B456,#REF!,76,FALSE)</f>
        <v>#REF!</v>
      </c>
      <c r="D456" s="23" t="e">
        <f t="shared" si="7"/>
        <v>#REF!</v>
      </c>
      <c r="E456" s="24" t="e">
        <f>VLOOKUP(B456,#REF!,9,FALSE)&amp;CHAR(10)&amp;(DBCS(VLOOKUP(B456,#REF!,11,FALSE))&amp;(DBCS(VLOOKUP(B456,#REF!,10,FALSE))))</f>
        <v>#REF!</v>
      </c>
      <c r="F456" s="24" t="e">
        <f>IF(VLOOKUP(B456,#REF!,63,FALSE)="01","航空自衛隊第２補給処調達部長　村岡　良雄","航空自衛隊第２補給処調達部長代理調達管理課長　奥山　英樹")</f>
        <v>#REF!</v>
      </c>
      <c r="G456" s="25" t="e">
        <f>DATEVALUE(VLOOKUP(B456,#REF!,21,FALSE))</f>
        <v>#REF!</v>
      </c>
      <c r="H456" s="24" t="e">
        <f>VLOOKUP(B456,#REF!,18,FALSE)&amp;CHAR(10)&amp;(VLOOKUP(B456,#REF!,19,FALSE))</f>
        <v>#REF!</v>
      </c>
      <c r="I456" s="26" t="e">
        <f>VLOOKUP(H456,#REF!,2,FALSE)</f>
        <v>#REF!</v>
      </c>
      <c r="J456" s="11" t="e">
        <f>IF((VLOOKUP(B456,#REF!,68,FALSE)="55"),"一般競争入札","指名競争入札")</f>
        <v>#REF!</v>
      </c>
      <c r="K456" s="27" t="e">
        <f>IF(OR((VLOOKUP(B456,#REF!,66,FALSE)="1"),(VLOOKUP(B456,#REF!,8,FALSE)="1")),"非公開",(VLOOKUP(B456,#REF!,30,"FALSE")))</f>
        <v>#REF!</v>
      </c>
      <c r="L456" s="27" t="e">
        <f>VLOOKUP(B456,#REF!,29,FALSE)</f>
        <v>#REF!</v>
      </c>
      <c r="M456" s="28" t="e">
        <f>IF(OR((VLOOKUP(B456,#REF!,66,FALSE)="1"),(VLOOKUP(B456,#REF!,8,FALSE)="1")),"非公開",(ROUNDDOWN(L456/K456,3)))</f>
        <v>#REF!</v>
      </c>
      <c r="N456" s="13"/>
      <c r="O456" s="13"/>
      <c r="P456" s="13"/>
      <c r="Q456" s="14" t="s">
        <v>7</v>
      </c>
    </row>
    <row r="457" spans="1:17" ht="60" customHeight="1" x14ac:dyDescent="0.15">
      <c r="A457" s="22" t="e">
        <f>VLOOKUP(B457,#REF!,75,FALSE)</f>
        <v>#REF!</v>
      </c>
      <c r="B457" s="21"/>
      <c r="C457" s="23" t="e">
        <f>VLOOKUP(B457,#REF!,76,FALSE)</f>
        <v>#REF!</v>
      </c>
      <c r="D457" s="23" t="e">
        <f t="shared" si="7"/>
        <v>#REF!</v>
      </c>
      <c r="E457" s="24" t="e">
        <f>VLOOKUP(B457,#REF!,9,FALSE)&amp;CHAR(10)&amp;(DBCS(VLOOKUP(B457,#REF!,11,FALSE))&amp;(DBCS(VLOOKUP(B457,#REF!,10,FALSE))))</f>
        <v>#REF!</v>
      </c>
      <c r="F457" s="24" t="e">
        <f>IF(VLOOKUP(B457,#REF!,63,FALSE)="01","航空自衛隊第２補給処調達部長　村岡　良雄","航空自衛隊第２補給処調達部長代理調達管理課長　奥山　英樹")</f>
        <v>#REF!</v>
      </c>
      <c r="G457" s="25" t="e">
        <f>DATEVALUE(VLOOKUP(B457,#REF!,21,FALSE))</f>
        <v>#REF!</v>
      </c>
      <c r="H457" s="24" t="e">
        <f>VLOOKUP(B457,#REF!,18,FALSE)&amp;CHAR(10)&amp;(VLOOKUP(B457,#REF!,19,FALSE))</f>
        <v>#REF!</v>
      </c>
      <c r="I457" s="26" t="e">
        <f>VLOOKUP(H457,#REF!,2,FALSE)</f>
        <v>#REF!</v>
      </c>
      <c r="J457" s="11" t="e">
        <f>IF((VLOOKUP(B457,#REF!,68,FALSE)="55"),"一般競争入札","指名競争入札")</f>
        <v>#REF!</v>
      </c>
      <c r="K457" s="27" t="e">
        <f>IF(OR((VLOOKUP(B457,#REF!,66,FALSE)="1"),(VLOOKUP(B457,#REF!,8,FALSE)="1")),"非公開",(VLOOKUP(B457,#REF!,30,"FALSE")))</f>
        <v>#REF!</v>
      </c>
      <c r="L457" s="27" t="e">
        <f>VLOOKUP(B457,#REF!,29,FALSE)</f>
        <v>#REF!</v>
      </c>
      <c r="M457" s="28" t="e">
        <f>IF(OR((VLOOKUP(B457,#REF!,66,FALSE)="1"),(VLOOKUP(B457,#REF!,8,FALSE)="1")),"非公開",(ROUNDDOWN(L457/K457,3)))</f>
        <v>#REF!</v>
      </c>
      <c r="N457" s="13"/>
      <c r="O457" s="13"/>
      <c r="P457" s="13"/>
      <c r="Q457" s="14" t="s">
        <v>7</v>
      </c>
    </row>
    <row r="458" spans="1:17" ht="60" customHeight="1" x14ac:dyDescent="0.15">
      <c r="A458" s="22" t="e">
        <f>VLOOKUP(B458,#REF!,75,FALSE)</f>
        <v>#REF!</v>
      </c>
      <c r="B458" s="21"/>
      <c r="C458" s="23" t="e">
        <f>VLOOKUP(B458,#REF!,76,FALSE)</f>
        <v>#REF!</v>
      </c>
      <c r="D458" s="23" t="e">
        <f t="shared" si="7"/>
        <v>#REF!</v>
      </c>
      <c r="E458" s="24" t="e">
        <f>VLOOKUP(B458,#REF!,9,FALSE)&amp;CHAR(10)&amp;(DBCS(VLOOKUP(B458,#REF!,11,FALSE))&amp;(DBCS(VLOOKUP(B458,#REF!,10,FALSE))))</f>
        <v>#REF!</v>
      </c>
      <c r="F458" s="24" t="e">
        <f>IF(VLOOKUP(B458,#REF!,63,FALSE)="01","航空自衛隊第２補給処調達部長　村岡　良雄","航空自衛隊第２補給処調達部長代理調達管理課長　奥山　英樹")</f>
        <v>#REF!</v>
      </c>
      <c r="G458" s="25" t="e">
        <f>DATEVALUE(VLOOKUP(B458,#REF!,21,FALSE))</f>
        <v>#REF!</v>
      </c>
      <c r="H458" s="24" t="e">
        <f>VLOOKUP(B458,#REF!,18,FALSE)&amp;CHAR(10)&amp;(VLOOKUP(B458,#REF!,19,FALSE))</f>
        <v>#REF!</v>
      </c>
      <c r="I458" s="26" t="e">
        <f>VLOOKUP(H458,#REF!,2,FALSE)</f>
        <v>#REF!</v>
      </c>
      <c r="J458" s="11" t="e">
        <f>IF((VLOOKUP(B458,#REF!,68,FALSE)="55"),"一般競争入札","指名競争入札")</f>
        <v>#REF!</v>
      </c>
      <c r="K458" s="27" t="e">
        <f>IF(OR((VLOOKUP(B458,#REF!,66,FALSE)="1"),(VLOOKUP(B458,#REF!,8,FALSE)="1")),"非公開",(VLOOKUP(B458,#REF!,30,"FALSE")))</f>
        <v>#REF!</v>
      </c>
      <c r="L458" s="27" t="e">
        <f>VLOOKUP(B458,#REF!,29,FALSE)</f>
        <v>#REF!</v>
      </c>
      <c r="M458" s="28" t="e">
        <f>IF(OR((VLOOKUP(B458,#REF!,66,FALSE)="1"),(VLOOKUP(B458,#REF!,8,FALSE)="1")),"非公開",(ROUNDDOWN(L458/K458,3)))</f>
        <v>#REF!</v>
      </c>
      <c r="N458" s="13"/>
      <c r="O458" s="13"/>
      <c r="P458" s="13"/>
      <c r="Q458" s="14" t="s">
        <v>7</v>
      </c>
    </row>
    <row r="459" spans="1:17" ht="60" customHeight="1" x14ac:dyDescent="0.15">
      <c r="A459" s="22" t="e">
        <f>VLOOKUP(B459,#REF!,75,FALSE)</f>
        <v>#REF!</v>
      </c>
      <c r="B459" s="21"/>
      <c r="C459" s="23" t="e">
        <f>VLOOKUP(B459,#REF!,76,FALSE)</f>
        <v>#REF!</v>
      </c>
      <c r="D459" s="23" t="e">
        <f t="shared" si="7"/>
        <v>#REF!</v>
      </c>
      <c r="E459" s="24" t="e">
        <f>VLOOKUP(B459,#REF!,9,FALSE)&amp;CHAR(10)&amp;(DBCS(VLOOKUP(B459,#REF!,11,FALSE))&amp;(DBCS(VLOOKUP(B459,#REF!,10,FALSE))))</f>
        <v>#REF!</v>
      </c>
      <c r="F459" s="24" t="e">
        <f>IF(VLOOKUP(B459,#REF!,63,FALSE)="01","航空自衛隊第２補給処調達部長　村岡　良雄","航空自衛隊第２補給処調達部長代理調達管理課長　奥山　英樹")</f>
        <v>#REF!</v>
      </c>
      <c r="G459" s="25" t="e">
        <f>DATEVALUE(VLOOKUP(B459,#REF!,21,FALSE))</f>
        <v>#REF!</v>
      </c>
      <c r="H459" s="24" t="e">
        <f>VLOOKUP(B459,#REF!,18,FALSE)&amp;CHAR(10)&amp;(VLOOKUP(B459,#REF!,19,FALSE))</f>
        <v>#REF!</v>
      </c>
      <c r="I459" s="26" t="e">
        <f>VLOOKUP(H459,#REF!,2,FALSE)</f>
        <v>#REF!</v>
      </c>
      <c r="J459" s="11" t="e">
        <f>IF((VLOOKUP(B459,#REF!,68,FALSE)="55"),"一般競争入札","指名競争入札")</f>
        <v>#REF!</v>
      </c>
      <c r="K459" s="27" t="e">
        <f>IF(OR((VLOOKUP(B459,#REF!,66,FALSE)="1"),(VLOOKUP(B459,#REF!,8,FALSE)="1")),"非公開",(VLOOKUP(B459,#REF!,30,"FALSE")))</f>
        <v>#REF!</v>
      </c>
      <c r="L459" s="27" t="e">
        <f>VLOOKUP(B459,#REF!,29,FALSE)</f>
        <v>#REF!</v>
      </c>
      <c r="M459" s="28" t="e">
        <f>IF(OR((VLOOKUP(B459,#REF!,66,FALSE)="1"),(VLOOKUP(B459,#REF!,8,FALSE)="1")),"非公開",(ROUNDDOWN(L459/K459,3)))</f>
        <v>#REF!</v>
      </c>
      <c r="N459" s="13"/>
      <c r="O459" s="13"/>
      <c r="P459" s="13"/>
      <c r="Q459" s="14" t="s">
        <v>7</v>
      </c>
    </row>
    <row r="460" spans="1:17" ht="60" customHeight="1" x14ac:dyDescent="0.15">
      <c r="A460" s="22" t="e">
        <f>VLOOKUP(B460,#REF!,75,FALSE)</f>
        <v>#REF!</v>
      </c>
      <c r="B460" s="21"/>
      <c r="C460" s="23" t="e">
        <f>VLOOKUP(B460,#REF!,76,FALSE)</f>
        <v>#REF!</v>
      </c>
      <c r="D460" s="23" t="e">
        <f t="shared" si="7"/>
        <v>#REF!</v>
      </c>
      <c r="E460" s="24" t="e">
        <f>VLOOKUP(B460,#REF!,9,FALSE)&amp;CHAR(10)&amp;(DBCS(VLOOKUP(B460,#REF!,11,FALSE))&amp;(DBCS(VLOOKUP(B460,#REF!,10,FALSE))))</f>
        <v>#REF!</v>
      </c>
      <c r="F460" s="24" t="e">
        <f>IF(VLOOKUP(B460,#REF!,63,FALSE)="01","航空自衛隊第２補給処調達部長　村岡　良雄","航空自衛隊第２補給処調達部長代理調達管理課長　奥山　英樹")</f>
        <v>#REF!</v>
      </c>
      <c r="G460" s="25" t="e">
        <f>DATEVALUE(VLOOKUP(B460,#REF!,21,FALSE))</f>
        <v>#REF!</v>
      </c>
      <c r="H460" s="24" t="e">
        <f>VLOOKUP(B460,#REF!,18,FALSE)&amp;CHAR(10)&amp;(VLOOKUP(B460,#REF!,19,FALSE))</f>
        <v>#REF!</v>
      </c>
      <c r="I460" s="26" t="e">
        <f>VLOOKUP(H460,#REF!,2,FALSE)</f>
        <v>#REF!</v>
      </c>
      <c r="J460" s="11" t="e">
        <f>IF((VLOOKUP(B460,#REF!,68,FALSE)="55"),"一般競争入札","指名競争入札")</f>
        <v>#REF!</v>
      </c>
      <c r="K460" s="27" t="e">
        <f>IF(OR((VLOOKUP(B460,#REF!,66,FALSE)="1"),(VLOOKUP(B460,#REF!,8,FALSE)="1")),"非公開",(VLOOKUP(B460,#REF!,30,"FALSE")))</f>
        <v>#REF!</v>
      </c>
      <c r="L460" s="27" t="e">
        <f>VLOOKUP(B460,#REF!,29,FALSE)</f>
        <v>#REF!</v>
      </c>
      <c r="M460" s="28" t="e">
        <f>IF(OR((VLOOKUP(B460,#REF!,66,FALSE)="1"),(VLOOKUP(B460,#REF!,8,FALSE)="1")),"非公開",(ROUNDDOWN(L460/K460,3)))</f>
        <v>#REF!</v>
      </c>
      <c r="N460" s="13"/>
      <c r="O460" s="13"/>
      <c r="P460" s="13"/>
      <c r="Q460" s="14" t="s">
        <v>7</v>
      </c>
    </row>
    <row r="461" spans="1:17" ht="60" customHeight="1" x14ac:dyDescent="0.15">
      <c r="A461" s="22" t="e">
        <f>VLOOKUP(B461,#REF!,75,FALSE)</f>
        <v>#REF!</v>
      </c>
      <c r="B461" s="21"/>
      <c r="C461" s="23" t="e">
        <f>VLOOKUP(B461,#REF!,76,FALSE)</f>
        <v>#REF!</v>
      </c>
      <c r="D461" s="23" t="e">
        <f t="shared" si="7"/>
        <v>#REF!</v>
      </c>
      <c r="E461" s="24" t="e">
        <f>VLOOKUP(B461,#REF!,9,FALSE)&amp;CHAR(10)&amp;(DBCS(VLOOKUP(B461,#REF!,11,FALSE))&amp;(DBCS(VLOOKUP(B461,#REF!,10,FALSE))))</f>
        <v>#REF!</v>
      </c>
      <c r="F461" s="24" t="e">
        <f>IF(VLOOKUP(B461,#REF!,63,FALSE)="01","航空自衛隊第２補給処調達部長　村岡　良雄","航空自衛隊第２補給処調達部長代理調達管理課長　奥山　英樹")</f>
        <v>#REF!</v>
      </c>
      <c r="G461" s="25" t="e">
        <f>DATEVALUE(VLOOKUP(B461,#REF!,21,FALSE))</f>
        <v>#REF!</v>
      </c>
      <c r="H461" s="24" t="e">
        <f>VLOOKUP(B461,#REF!,18,FALSE)&amp;CHAR(10)&amp;(VLOOKUP(B461,#REF!,19,FALSE))</f>
        <v>#REF!</v>
      </c>
      <c r="I461" s="26" t="e">
        <f>VLOOKUP(H461,#REF!,2,FALSE)</f>
        <v>#REF!</v>
      </c>
      <c r="J461" s="11" t="e">
        <f>IF((VLOOKUP(B461,#REF!,68,FALSE)="55"),"一般競争入札","指名競争入札")</f>
        <v>#REF!</v>
      </c>
      <c r="K461" s="27" t="e">
        <f>IF(OR((VLOOKUP(B461,#REF!,66,FALSE)="1"),(VLOOKUP(B461,#REF!,8,FALSE)="1")),"非公開",(VLOOKUP(B461,#REF!,30,"FALSE")))</f>
        <v>#REF!</v>
      </c>
      <c r="L461" s="27" t="e">
        <f>VLOOKUP(B461,#REF!,29,FALSE)</f>
        <v>#REF!</v>
      </c>
      <c r="M461" s="28" t="e">
        <f>IF(OR((VLOOKUP(B461,#REF!,66,FALSE)="1"),(VLOOKUP(B461,#REF!,8,FALSE)="1")),"非公開",(ROUNDDOWN(L461/K461,3)))</f>
        <v>#REF!</v>
      </c>
      <c r="N461" s="13"/>
      <c r="O461" s="13"/>
      <c r="P461" s="13"/>
      <c r="Q461" s="14" t="s">
        <v>7</v>
      </c>
    </row>
    <row r="462" spans="1:17" ht="60" customHeight="1" x14ac:dyDescent="0.15">
      <c r="A462" s="22" t="e">
        <f>VLOOKUP(B462,#REF!,75,FALSE)</f>
        <v>#REF!</v>
      </c>
      <c r="B462" s="21"/>
      <c r="C462" s="23" t="e">
        <f>VLOOKUP(B462,#REF!,76,FALSE)</f>
        <v>#REF!</v>
      </c>
      <c r="D462" s="23" t="e">
        <f t="shared" si="7"/>
        <v>#REF!</v>
      </c>
      <c r="E462" s="24" t="e">
        <f>VLOOKUP(B462,#REF!,9,FALSE)&amp;CHAR(10)&amp;(DBCS(VLOOKUP(B462,#REF!,11,FALSE))&amp;(DBCS(VLOOKUP(B462,#REF!,10,FALSE))))</f>
        <v>#REF!</v>
      </c>
      <c r="F462" s="24" t="e">
        <f>IF(VLOOKUP(B462,#REF!,63,FALSE)="01","航空自衛隊第２補給処調達部長　村岡　良雄","航空自衛隊第２補給処調達部長代理調達管理課長　奥山　英樹")</f>
        <v>#REF!</v>
      </c>
      <c r="G462" s="25" t="e">
        <f>DATEVALUE(VLOOKUP(B462,#REF!,21,FALSE))</f>
        <v>#REF!</v>
      </c>
      <c r="H462" s="24" t="e">
        <f>VLOOKUP(B462,#REF!,18,FALSE)&amp;CHAR(10)&amp;(VLOOKUP(B462,#REF!,19,FALSE))</f>
        <v>#REF!</v>
      </c>
      <c r="I462" s="26" t="e">
        <f>VLOOKUP(H462,#REF!,2,FALSE)</f>
        <v>#REF!</v>
      </c>
      <c r="J462" s="11" t="e">
        <f>IF((VLOOKUP(B462,#REF!,68,FALSE)="55"),"一般競争入札","指名競争入札")</f>
        <v>#REF!</v>
      </c>
      <c r="K462" s="27" t="e">
        <f>IF(OR((VLOOKUP(B462,#REF!,66,FALSE)="1"),(VLOOKUP(B462,#REF!,8,FALSE)="1")),"非公開",(VLOOKUP(B462,#REF!,30,"FALSE")))</f>
        <v>#REF!</v>
      </c>
      <c r="L462" s="27" t="e">
        <f>VLOOKUP(B462,#REF!,29,FALSE)</f>
        <v>#REF!</v>
      </c>
      <c r="M462" s="28" t="e">
        <f>IF(OR((VLOOKUP(B462,#REF!,66,FALSE)="1"),(VLOOKUP(B462,#REF!,8,FALSE)="1")),"非公開",(ROUNDDOWN(L462/K462,3)))</f>
        <v>#REF!</v>
      </c>
      <c r="N462" s="13"/>
      <c r="O462" s="13"/>
      <c r="P462" s="13"/>
      <c r="Q462" s="14" t="s">
        <v>7</v>
      </c>
    </row>
    <row r="463" spans="1:17" ht="60" customHeight="1" x14ac:dyDescent="0.15">
      <c r="A463" s="22" t="e">
        <f>VLOOKUP(B463,#REF!,75,FALSE)</f>
        <v>#REF!</v>
      </c>
      <c r="B463" s="21"/>
      <c r="C463" s="23" t="e">
        <f>VLOOKUP(B463,#REF!,76,FALSE)</f>
        <v>#REF!</v>
      </c>
      <c r="D463" s="23" t="e">
        <f t="shared" si="7"/>
        <v>#REF!</v>
      </c>
      <c r="E463" s="24" t="e">
        <f>VLOOKUP(B463,#REF!,9,FALSE)&amp;CHAR(10)&amp;(DBCS(VLOOKUP(B463,#REF!,11,FALSE))&amp;(DBCS(VLOOKUP(B463,#REF!,10,FALSE))))</f>
        <v>#REF!</v>
      </c>
      <c r="F463" s="24" t="e">
        <f>IF(VLOOKUP(B463,#REF!,63,FALSE)="01","航空自衛隊第２補給処調達部長　村岡　良雄","航空自衛隊第２補給処調達部長代理調達管理課長　奥山　英樹")</f>
        <v>#REF!</v>
      </c>
      <c r="G463" s="25" t="e">
        <f>DATEVALUE(VLOOKUP(B463,#REF!,21,FALSE))</f>
        <v>#REF!</v>
      </c>
      <c r="H463" s="24" t="e">
        <f>VLOOKUP(B463,#REF!,18,FALSE)&amp;CHAR(10)&amp;(VLOOKUP(B463,#REF!,19,FALSE))</f>
        <v>#REF!</v>
      </c>
      <c r="I463" s="26" t="e">
        <f>VLOOKUP(H463,#REF!,2,FALSE)</f>
        <v>#REF!</v>
      </c>
      <c r="J463" s="11" t="e">
        <f>IF((VLOOKUP(B463,#REF!,68,FALSE)="55"),"一般競争入札","指名競争入札")</f>
        <v>#REF!</v>
      </c>
      <c r="K463" s="27" t="e">
        <f>IF(OR((VLOOKUP(B463,#REF!,66,FALSE)="1"),(VLOOKUP(B463,#REF!,8,FALSE)="1")),"非公開",(VLOOKUP(B463,#REF!,30,"FALSE")))</f>
        <v>#REF!</v>
      </c>
      <c r="L463" s="27" t="e">
        <f>VLOOKUP(B463,#REF!,29,FALSE)</f>
        <v>#REF!</v>
      </c>
      <c r="M463" s="28" t="e">
        <f>IF(OR((VLOOKUP(B463,#REF!,66,FALSE)="1"),(VLOOKUP(B463,#REF!,8,FALSE)="1")),"非公開",(ROUNDDOWN(L463/K463,3)))</f>
        <v>#REF!</v>
      </c>
      <c r="N463" s="13"/>
      <c r="O463" s="13"/>
      <c r="P463" s="13"/>
      <c r="Q463" s="14" t="s">
        <v>7</v>
      </c>
    </row>
    <row r="464" spans="1:17" ht="60" customHeight="1" x14ac:dyDescent="0.15">
      <c r="A464" s="22" t="e">
        <f>VLOOKUP(B464,#REF!,75,FALSE)</f>
        <v>#REF!</v>
      </c>
      <c r="B464" s="21"/>
      <c r="C464" s="23" t="e">
        <f>VLOOKUP(B464,#REF!,76,FALSE)</f>
        <v>#REF!</v>
      </c>
      <c r="D464" s="23" t="e">
        <f t="shared" si="7"/>
        <v>#REF!</v>
      </c>
      <c r="E464" s="24" t="e">
        <f>VLOOKUP(B464,#REF!,9,FALSE)&amp;CHAR(10)&amp;(DBCS(VLOOKUP(B464,#REF!,11,FALSE))&amp;(DBCS(VLOOKUP(B464,#REF!,10,FALSE))))</f>
        <v>#REF!</v>
      </c>
      <c r="F464" s="24" t="e">
        <f>IF(VLOOKUP(B464,#REF!,63,FALSE)="01","航空自衛隊第２補給処調達部長　村岡　良雄","航空自衛隊第２補給処調達部長代理調達管理課長　奥山　英樹")</f>
        <v>#REF!</v>
      </c>
      <c r="G464" s="25" t="e">
        <f>DATEVALUE(VLOOKUP(B464,#REF!,21,FALSE))</f>
        <v>#REF!</v>
      </c>
      <c r="H464" s="24" t="e">
        <f>VLOOKUP(B464,#REF!,18,FALSE)&amp;CHAR(10)&amp;(VLOOKUP(B464,#REF!,19,FALSE))</f>
        <v>#REF!</v>
      </c>
      <c r="I464" s="26" t="e">
        <f>VLOOKUP(H464,#REF!,2,FALSE)</f>
        <v>#REF!</v>
      </c>
      <c r="J464" s="11" t="e">
        <f>IF((VLOOKUP(B464,#REF!,68,FALSE)="55"),"一般競争入札","指名競争入札")</f>
        <v>#REF!</v>
      </c>
      <c r="K464" s="27" t="e">
        <f>IF(OR((VLOOKUP(B464,#REF!,66,FALSE)="1"),(VLOOKUP(B464,#REF!,8,FALSE)="1")),"非公開",(VLOOKUP(B464,#REF!,30,"FALSE")))</f>
        <v>#REF!</v>
      </c>
      <c r="L464" s="27" t="e">
        <f>VLOOKUP(B464,#REF!,29,FALSE)</f>
        <v>#REF!</v>
      </c>
      <c r="M464" s="28" t="e">
        <f>IF(OR((VLOOKUP(B464,#REF!,66,FALSE)="1"),(VLOOKUP(B464,#REF!,8,FALSE)="1")),"非公開",(ROUNDDOWN(L464/K464,3)))</f>
        <v>#REF!</v>
      </c>
      <c r="N464" s="13"/>
      <c r="O464" s="13"/>
      <c r="P464" s="13"/>
      <c r="Q464" s="14" t="s">
        <v>7</v>
      </c>
    </row>
    <row r="465" spans="1:17" ht="60" customHeight="1" x14ac:dyDescent="0.15">
      <c r="A465" s="22" t="e">
        <f>VLOOKUP(B465,#REF!,75,FALSE)</f>
        <v>#REF!</v>
      </c>
      <c r="B465" s="21"/>
      <c r="C465" s="23" t="e">
        <f>VLOOKUP(B465,#REF!,76,FALSE)</f>
        <v>#REF!</v>
      </c>
      <c r="D465" s="23" t="e">
        <f t="shared" si="7"/>
        <v>#REF!</v>
      </c>
      <c r="E465" s="24" t="e">
        <f>VLOOKUP(B465,#REF!,9,FALSE)&amp;CHAR(10)&amp;(DBCS(VLOOKUP(B465,#REF!,11,FALSE))&amp;(DBCS(VLOOKUP(B465,#REF!,10,FALSE))))</f>
        <v>#REF!</v>
      </c>
      <c r="F465" s="24" t="e">
        <f>IF(VLOOKUP(B465,#REF!,63,FALSE)="01","航空自衛隊第２補給処調達部長　村岡　良雄","航空自衛隊第２補給処調達部長代理調達管理課長　奥山　英樹")</f>
        <v>#REF!</v>
      </c>
      <c r="G465" s="25" t="e">
        <f>DATEVALUE(VLOOKUP(B465,#REF!,21,FALSE))</f>
        <v>#REF!</v>
      </c>
      <c r="H465" s="24" t="e">
        <f>VLOOKUP(B465,#REF!,18,FALSE)&amp;CHAR(10)&amp;(VLOOKUP(B465,#REF!,19,FALSE))</f>
        <v>#REF!</v>
      </c>
      <c r="I465" s="26" t="e">
        <f>VLOOKUP(H465,#REF!,2,FALSE)</f>
        <v>#REF!</v>
      </c>
      <c r="J465" s="11" t="e">
        <f>IF((VLOOKUP(B465,#REF!,68,FALSE)="55"),"一般競争入札","指名競争入札")</f>
        <v>#REF!</v>
      </c>
      <c r="K465" s="27" t="e">
        <f>IF(OR((VLOOKUP(B465,#REF!,66,FALSE)="1"),(VLOOKUP(B465,#REF!,8,FALSE)="1")),"非公開",(VLOOKUP(B465,#REF!,30,"FALSE")))</f>
        <v>#REF!</v>
      </c>
      <c r="L465" s="27" t="e">
        <f>VLOOKUP(B465,#REF!,29,FALSE)</f>
        <v>#REF!</v>
      </c>
      <c r="M465" s="28" t="e">
        <f>IF(OR((VLOOKUP(B465,#REF!,66,FALSE)="1"),(VLOOKUP(B465,#REF!,8,FALSE)="1")),"非公開",(ROUNDDOWN(L465/K465,3)))</f>
        <v>#REF!</v>
      </c>
      <c r="N465" s="13"/>
      <c r="O465" s="13"/>
      <c r="P465" s="13"/>
      <c r="Q465" s="14" t="s">
        <v>7</v>
      </c>
    </row>
    <row r="466" spans="1:17" ht="60" customHeight="1" x14ac:dyDescent="0.15">
      <c r="A466" s="22" t="e">
        <f>VLOOKUP(B466,#REF!,75,FALSE)</f>
        <v>#REF!</v>
      </c>
      <c r="B466" s="21"/>
      <c r="C466" s="23" t="e">
        <f>VLOOKUP(B466,#REF!,76,FALSE)</f>
        <v>#REF!</v>
      </c>
      <c r="D466" s="23" t="e">
        <f t="shared" si="7"/>
        <v>#REF!</v>
      </c>
      <c r="E466" s="24" t="e">
        <f>VLOOKUP(B466,#REF!,9,FALSE)&amp;CHAR(10)&amp;(DBCS(VLOOKUP(B466,#REF!,11,FALSE))&amp;(DBCS(VLOOKUP(B466,#REF!,10,FALSE))))</f>
        <v>#REF!</v>
      </c>
      <c r="F466" s="24" t="e">
        <f>IF(VLOOKUP(B466,#REF!,63,FALSE)="01","航空自衛隊第２補給処調達部長　村岡　良雄","航空自衛隊第２補給処調達部長代理調達管理課長　奥山　英樹")</f>
        <v>#REF!</v>
      </c>
      <c r="G466" s="25" t="e">
        <f>DATEVALUE(VLOOKUP(B466,#REF!,21,FALSE))</f>
        <v>#REF!</v>
      </c>
      <c r="H466" s="24" t="e">
        <f>VLOOKUP(B466,#REF!,18,FALSE)&amp;CHAR(10)&amp;(VLOOKUP(B466,#REF!,19,FALSE))</f>
        <v>#REF!</v>
      </c>
      <c r="I466" s="26" t="e">
        <f>VLOOKUP(H466,#REF!,2,FALSE)</f>
        <v>#REF!</v>
      </c>
      <c r="J466" s="11" t="e">
        <f>IF((VLOOKUP(B466,#REF!,68,FALSE)="55"),"一般競争入札","指名競争入札")</f>
        <v>#REF!</v>
      </c>
      <c r="K466" s="27" t="e">
        <f>IF(OR((VLOOKUP(B466,#REF!,66,FALSE)="1"),(VLOOKUP(B466,#REF!,8,FALSE)="1")),"非公開",(VLOOKUP(B466,#REF!,30,"FALSE")))</f>
        <v>#REF!</v>
      </c>
      <c r="L466" s="27" t="e">
        <f>VLOOKUP(B466,#REF!,29,FALSE)</f>
        <v>#REF!</v>
      </c>
      <c r="M466" s="28" t="e">
        <f>IF(OR((VLOOKUP(B466,#REF!,66,FALSE)="1"),(VLOOKUP(B466,#REF!,8,FALSE)="1")),"非公開",(ROUNDDOWN(L466/K466,3)))</f>
        <v>#REF!</v>
      </c>
      <c r="N466" s="13"/>
      <c r="O466" s="13"/>
      <c r="P466" s="13"/>
      <c r="Q466" s="14" t="s">
        <v>7</v>
      </c>
    </row>
    <row r="467" spans="1:17" ht="60" customHeight="1" x14ac:dyDescent="0.15">
      <c r="A467" s="22" t="e">
        <f>VLOOKUP(B467,#REF!,75,FALSE)</f>
        <v>#REF!</v>
      </c>
      <c r="B467" s="21"/>
      <c r="C467" s="23" t="e">
        <f>VLOOKUP(B467,#REF!,76,FALSE)</f>
        <v>#REF!</v>
      </c>
      <c r="D467" s="23" t="e">
        <f t="shared" si="7"/>
        <v>#REF!</v>
      </c>
      <c r="E467" s="24" t="e">
        <f>VLOOKUP(B467,#REF!,9,FALSE)&amp;CHAR(10)&amp;(DBCS(VLOOKUP(B467,#REF!,11,FALSE))&amp;(DBCS(VLOOKUP(B467,#REF!,10,FALSE))))</f>
        <v>#REF!</v>
      </c>
      <c r="F467" s="24" t="e">
        <f>IF(VLOOKUP(B467,#REF!,63,FALSE)="01","航空自衛隊第２補給処調達部長　村岡　良雄","航空自衛隊第２補給処調達部長代理調達管理課長　奥山　英樹")</f>
        <v>#REF!</v>
      </c>
      <c r="G467" s="25" t="e">
        <f>DATEVALUE(VLOOKUP(B467,#REF!,21,FALSE))</f>
        <v>#REF!</v>
      </c>
      <c r="H467" s="24" t="e">
        <f>VLOOKUP(B467,#REF!,18,FALSE)&amp;CHAR(10)&amp;(VLOOKUP(B467,#REF!,19,FALSE))</f>
        <v>#REF!</v>
      </c>
      <c r="I467" s="26" t="e">
        <f>VLOOKUP(H467,#REF!,2,FALSE)</f>
        <v>#REF!</v>
      </c>
      <c r="J467" s="11" t="e">
        <f>IF((VLOOKUP(B467,#REF!,68,FALSE)="55"),"一般競争入札","指名競争入札")</f>
        <v>#REF!</v>
      </c>
      <c r="K467" s="27" t="e">
        <f>IF(OR((VLOOKUP(B467,#REF!,66,FALSE)="1"),(VLOOKUP(B467,#REF!,8,FALSE)="1")),"非公開",(VLOOKUP(B467,#REF!,30,"FALSE")))</f>
        <v>#REF!</v>
      </c>
      <c r="L467" s="27" t="e">
        <f>VLOOKUP(B467,#REF!,29,FALSE)</f>
        <v>#REF!</v>
      </c>
      <c r="M467" s="28" t="e">
        <f>IF(OR((VLOOKUP(B467,#REF!,66,FALSE)="1"),(VLOOKUP(B467,#REF!,8,FALSE)="1")),"非公開",(ROUNDDOWN(L467/K467,3)))</f>
        <v>#REF!</v>
      </c>
      <c r="N467" s="13"/>
      <c r="O467" s="13"/>
      <c r="P467" s="13"/>
      <c r="Q467" s="14" t="s">
        <v>7</v>
      </c>
    </row>
    <row r="468" spans="1:17" ht="60" customHeight="1" x14ac:dyDescent="0.15">
      <c r="A468" s="22" t="e">
        <f>VLOOKUP(B468,#REF!,75,FALSE)</f>
        <v>#REF!</v>
      </c>
      <c r="B468" s="21"/>
      <c r="C468" s="23" t="e">
        <f>VLOOKUP(B468,#REF!,76,FALSE)</f>
        <v>#REF!</v>
      </c>
      <c r="D468" s="23" t="e">
        <f t="shared" si="7"/>
        <v>#REF!</v>
      </c>
      <c r="E468" s="24" t="e">
        <f>VLOOKUP(B468,#REF!,9,FALSE)&amp;CHAR(10)&amp;(DBCS(VLOOKUP(B468,#REF!,11,FALSE))&amp;(DBCS(VLOOKUP(B468,#REF!,10,FALSE))))</f>
        <v>#REF!</v>
      </c>
      <c r="F468" s="24" t="e">
        <f>IF(VLOOKUP(B468,#REF!,63,FALSE)="01","航空自衛隊第２補給処調達部長　村岡　良雄","航空自衛隊第２補給処調達部長代理調達管理課長　奥山　英樹")</f>
        <v>#REF!</v>
      </c>
      <c r="G468" s="25" t="e">
        <f>DATEVALUE(VLOOKUP(B468,#REF!,21,FALSE))</f>
        <v>#REF!</v>
      </c>
      <c r="H468" s="24" t="e">
        <f>VLOOKUP(B468,#REF!,18,FALSE)&amp;CHAR(10)&amp;(VLOOKUP(B468,#REF!,19,FALSE))</f>
        <v>#REF!</v>
      </c>
      <c r="I468" s="26" t="e">
        <f>VLOOKUP(H468,#REF!,2,FALSE)</f>
        <v>#REF!</v>
      </c>
      <c r="J468" s="11" t="e">
        <f>IF((VLOOKUP(B468,#REF!,68,FALSE)="55"),"一般競争入札","指名競争入札")</f>
        <v>#REF!</v>
      </c>
      <c r="K468" s="27" t="e">
        <f>IF(OR((VLOOKUP(B468,#REF!,66,FALSE)="1"),(VLOOKUP(B468,#REF!,8,FALSE)="1")),"非公開",(VLOOKUP(B468,#REF!,30,"FALSE")))</f>
        <v>#REF!</v>
      </c>
      <c r="L468" s="27" t="e">
        <f>VLOOKUP(B468,#REF!,29,FALSE)</f>
        <v>#REF!</v>
      </c>
      <c r="M468" s="28" t="e">
        <f>IF(OR((VLOOKUP(B468,#REF!,66,FALSE)="1"),(VLOOKUP(B468,#REF!,8,FALSE)="1")),"非公開",(ROUNDDOWN(L468/K468,3)))</f>
        <v>#REF!</v>
      </c>
      <c r="N468" s="13"/>
      <c r="O468" s="13"/>
      <c r="P468" s="13"/>
      <c r="Q468" s="14" t="s">
        <v>7</v>
      </c>
    </row>
    <row r="469" spans="1:17" ht="60" customHeight="1" x14ac:dyDescent="0.15">
      <c r="A469" s="22" t="e">
        <f>VLOOKUP(B469,#REF!,75,FALSE)</f>
        <v>#REF!</v>
      </c>
      <c r="B469" s="21"/>
      <c r="C469" s="23" t="e">
        <f>VLOOKUP(B469,#REF!,76,FALSE)</f>
        <v>#REF!</v>
      </c>
      <c r="D469" s="23" t="e">
        <f t="shared" si="7"/>
        <v>#REF!</v>
      </c>
      <c r="E469" s="24" t="e">
        <f>VLOOKUP(B469,#REF!,9,FALSE)&amp;CHAR(10)&amp;(DBCS(VLOOKUP(B469,#REF!,11,FALSE))&amp;(DBCS(VLOOKUP(B469,#REF!,10,FALSE))))</f>
        <v>#REF!</v>
      </c>
      <c r="F469" s="24" t="e">
        <f>IF(VLOOKUP(B469,#REF!,63,FALSE)="01","航空自衛隊第２補給処調達部長　村岡　良雄","航空自衛隊第２補給処調達部長代理調達管理課長　奥山　英樹")</f>
        <v>#REF!</v>
      </c>
      <c r="G469" s="25" t="e">
        <f>DATEVALUE(VLOOKUP(B469,#REF!,21,FALSE))</f>
        <v>#REF!</v>
      </c>
      <c r="H469" s="24" t="e">
        <f>VLOOKUP(B469,#REF!,18,FALSE)&amp;CHAR(10)&amp;(VLOOKUP(B469,#REF!,19,FALSE))</f>
        <v>#REF!</v>
      </c>
      <c r="I469" s="26" t="e">
        <f>VLOOKUP(H469,#REF!,2,FALSE)</f>
        <v>#REF!</v>
      </c>
      <c r="J469" s="11" t="e">
        <f>IF((VLOOKUP(B469,#REF!,68,FALSE)="55"),"一般競争入札","指名競争入札")</f>
        <v>#REF!</v>
      </c>
      <c r="K469" s="27" t="e">
        <f>IF(OR((VLOOKUP(B469,#REF!,66,FALSE)="1"),(VLOOKUP(B469,#REF!,8,FALSE)="1")),"非公開",(VLOOKUP(B469,#REF!,30,"FALSE")))</f>
        <v>#REF!</v>
      </c>
      <c r="L469" s="27" t="e">
        <f>VLOOKUP(B469,#REF!,29,FALSE)</f>
        <v>#REF!</v>
      </c>
      <c r="M469" s="28" t="e">
        <f>IF(OR((VLOOKUP(B469,#REF!,66,FALSE)="1"),(VLOOKUP(B469,#REF!,8,FALSE)="1")),"非公開",(ROUNDDOWN(L469/K469,3)))</f>
        <v>#REF!</v>
      </c>
      <c r="N469" s="13"/>
      <c r="O469" s="13"/>
      <c r="P469" s="13"/>
      <c r="Q469" s="14" t="s">
        <v>7</v>
      </c>
    </row>
    <row r="470" spans="1:17" ht="60" customHeight="1" x14ac:dyDescent="0.15">
      <c r="A470" s="22" t="e">
        <f>VLOOKUP(B470,#REF!,75,FALSE)</f>
        <v>#REF!</v>
      </c>
      <c r="B470" s="21"/>
      <c r="C470" s="23" t="e">
        <f>VLOOKUP(B470,#REF!,76,FALSE)</f>
        <v>#REF!</v>
      </c>
      <c r="D470" s="23" t="e">
        <f t="shared" si="7"/>
        <v>#REF!</v>
      </c>
      <c r="E470" s="24" t="e">
        <f>VLOOKUP(B470,#REF!,9,FALSE)&amp;CHAR(10)&amp;(DBCS(VLOOKUP(B470,#REF!,11,FALSE))&amp;(DBCS(VLOOKUP(B470,#REF!,10,FALSE))))</f>
        <v>#REF!</v>
      </c>
      <c r="F470" s="24" t="e">
        <f>IF(VLOOKUP(B470,#REF!,63,FALSE)="01","航空自衛隊第２補給処調達部長　村岡　良雄","航空自衛隊第２補給処調達部長代理調達管理課長　奥山　英樹")</f>
        <v>#REF!</v>
      </c>
      <c r="G470" s="25" t="e">
        <f>DATEVALUE(VLOOKUP(B470,#REF!,21,FALSE))</f>
        <v>#REF!</v>
      </c>
      <c r="H470" s="24" t="e">
        <f>VLOOKUP(B470,#REF!,18,FALSE)&amp;CHAR(10)&amp;(VLOOKUP(B470,#REF!,19,FALSE))</f>
        <v>#REF!</v>
      </c>
      <c r="I470" s="26" t="e">
        <f>VLOOKUP(H470,#REF!,2,FALSE)</f>
        <v>#REF!</v>
      </c>
      <c r="J470" s="11" t="e">
        <f>IF((VLOOKUP(B470,#REF!,68,FALSE)="55"),"一般競争入札","指名競争入札")</f>
        <v>#REF!</v>
      </c>
      <c r="K470" s="27" t="e">
        <f>IF(OR((VLOOKUP(B470,#REF!,66,FALSE)="1"),(VLOOKUP(B470,#REF!,8,FALSE)="1")),"非公開",(VLOOKUP(B470,#REF!,30,"FALSE")))</f>
        <v>#REF!</v>
      </c>
      <c r="L470" s="27" t="e">
        <f>VLOOKUP(B470,#REF!,29,FALSE)</f>
        <v>#REF!</v>
      </c>
      <c r="M470" s="28" t="e">
        <f>IF(OR((VLOOKUP(B470,#REF!,66,FALSE)="1"),(VLOOKUP(B470,#REF!,8,FALSE)="1")),"非公開",(ROUNDDOWN(L470/K470,3)))</f>
        <v>#REF!</v>
      </c>
      <c r="N470" s="13"/>
      <c r="O470" s="13"/>
      <c r="P470" s="13"/>
      <c r="Q470" s="14" t="s">
        <v>7</v>
      </c>
    </row>
    <row r="471" spans="1:17" ht="60" customHeight="1" x14ac:dyDescent="0.15">
      <c r="A471" s="22" t="e">
        <f>VLOOKUP(B471,#REF!,75,FALSE)</f>
        <v>#REF!</v>
      </c>
      <c r="B471" s="21"/>
      <c r="C471" s="23" t="e">
        <f>VLOOKUP(B471,#REF!,76,FALSE)</f>
        <v>#REF!</v>
      </c>
      <c r="D471" s="23" t="e">
        <f t="shared" si="7"/>
        <v>#REF!</v>
      </c>
      <c r="E471" s="24" t="e">
        <f>VLOOKUP(B471,#REF!,9,FALSE)&amp;CHAR(10)&amp;(DBCS(VLOOKUP(B471,#REF!,11,FALSE))&amp;(DBCS(VLOOKUP(B471,#REF!,10,FALSE))))</f>
        <v>#REF!</v>
      </c>
      <c r="F471" s="24" t="e">
        <f>IF(VLOOKUP(B471,#REF!,63,FALSE)="01","航空自衛隊第２補給処調達部長　村岡　良雄","航空自衛隊第２補給処調達部長代理調達管理課長　奥山　英樹")</f>
        <v>#REF!</v>
      </c>
      <c r="G471" s="25" t="e">
        <f>DATEVALUE(VLOOKUP(B471,#REF!,21,FALSE))</f>
        <v>#REF!</v>
      </c>
      <c r="H471" s="24" t="e">
        <f>VLOOKUP(B471,#REF!,18,FALSE)&amp;CHAR(10)&amp;(VLOOKUP(B471,#REF!,19,FALSE))</f>
        <v>#REF!</v>
      </c>
      <c r="I471" s="26" t="e">
        <f>VLOOKUP(H471,#REF!,2,FALSE)</f>
        <v>#REF!</v>
      </c>
      <c r="J471" s="11" t="e">
        <f>IF((VLOOKUP(B471,#REF!,68,FALSE)="55"),"一般競争入札","指名競争入札")</f>
        <v>#REF!</v>
      </c>
      <c r="K471" s="27" t="e">
        <f>IF(OR((VLOOKUP(B471,#REF!,66,FALSE)="1"),(VLOOKUP(B471,#REF!,8,FALSE)="1")),"非公開",(VLOOKUP(B471,#REF!,30,"FALSE")))</f>
        <v>#REF!</v>
      </c>
      <c r="L471" s="27" t="e">
        <f>VLOOKUP(B471,#REF!,29,FALSE)</f>
        <v>#REF!</v>
      </c>
      <c r="M471" s="28" t="e">
        <f>IF(OR((VLOOKUP(B471,#REF!,66,FALSE)="1"),(VLOOKUP(B471,#REF!,8,FALSE)="1")),"非公開",(ROUNDDOWN(L471/K471,3)))</f>
        <v>#REF!</v>
      </c>
      <c r="N471" s="13"/>
      <c r="O471" s="13"/>
      <c r="P471" s="13"/>
      <c r="Q471" s="14" t="s">
        <v>7</v>
      </c>
    </row>
    <row r="472" spans="1:17" ht="60" customHeight="1" x14ac:dyDescent="0.15">
      <c r="A472" s="22" t="e">
        <f>VLOOKUP(B472,#REF!,75,FALSE)</f>
        <v>#REF!</v>
      </c>
      <c r="B472" s="21"/>
      <c r="C472" s="23" t="e">
        <f>VLOOKUP(B472,#REF!,76,FALSE)</f>
        <v>#REF!</v>
      </c>
      <c r="D472" s="23" t="e">
        <f t="shared" si="7"/>
        <v>#REF!</v>
      </c>
      <c r="E472" s="24" t="e">
        <f>VLOOKUP(B472,#REF!,9,FALSE)&amp;CHAR(10)&amp;(DBCS(VLOOKUP(B472,#REF!,11,FALSE))&amp;(DBCS(VLOOKUP(B472,#REF!,10,FALSE))))</f>
        <v>#REF!</v>
      </c>
      <c r="F472" s="24" t="e">
        <f>IF(VLOOKUP(B472,#REF!,63,FALSE)="01","航空自衛隊第２補給処調達部長　村岡　良雄","航空自衛隊第２補給処調達部長代理調達管理課長　奥山　英樹")</f>
        <v>#REF!</v>
      </c>
      <c r="G472" s="25" t="e">
        <f>DATEVALUE(VLOOKUP(B472,#REF!,21,FALSE))</f>
        <v>#REF!</v>
      </c>
      <c r="H472" s="24" t="e">
        <f>VLOOKUP(B472,#REF!,18,FALSE)&amp;CHAR(10)&amp;(VLOOKUP(B472,#REF!,19,FALSE))</f>
        <v>#REF!</v>
      </c>
      <c r="I472" s="26" t="e">
        <f>VLOOKUP(H472,#REF!,2,FALSE)</f>
        <v>#REF!</v>
      </c>
      <c r="J472" s="11" t="e">
        <f>IF((VLOOKUP(B472,#REF!,68,FALSE)="55"),"一般競争入札","指名競争入札")</f>
        <v>#REF!</v>
      </c>
      <c r="K472" s="27" t="e">
        <f>IF(OR((VLOOKUP(B472,#REF!,66,FALSE)="1"),(VLOOKUP(B472,#REF!,8,FALSE)="1")),"非公開",(VLOOKUP(B472,#REF!,30,"FALSE")))</f>
        <v>#REF!</v>
      </c>
      <c r="L472" s="27" t="e">
        <f>VLOOKUP(B472,#REF!,29,FALSE)</f>
        <v>#REF!</v>
      </c>
      <c r="M472" s="28" t="e">
        <f>IF(OR((VLOOKUP(B472,#REF!,66,FALSE)="1"),(VLOOKUP(B472,#REF!,8,FALSE)="1")),"非公開",(ROUNDDOWN(L472/K472,3)))</f>
        <v>#REF!</v>
      </c>
      <c r="N472" s="13"/>
      <c r="O472" s="13"/>
      <c r="P472" s="13"/>
      <c r="Q472" s="14" t="s">
        <v>7</v>
      </c>
    </row>
    <row r="473" spans="1:17" ht="60" customHeight="1" x14ac:dyDescent="0.15">
      <c r="A473" s="22" t="e">
        <f>VLOOKUP(B473,#REF!,75,FALSE)</f>
        <v>#REF!</v>
      </c>
      <c r="B473" s="21"/>
      <c r="C473" s="23" t="e">
        <f>VLOOKUP(B473,#REF!,76,FALSE)</f>
        <v>#REF!</v>
      </c>
      <c r="D473" s="23" t="e">
        <f t="shared" si="7"/>
        <v>#REF!</v>
      </c>
      <c r="E473" s="24" t="e">
        <f>VLOOKUP(B473,#REF!,9,FALSE)&amp;CHAR(10)&amp;(DBCS(VLOOKUP(B473,#REF!,11,FALSE))&amp;(DBCS(VLOOKUP(B473,#REF!,10,FALSE))))</f>
        <v>#REF!</v>
      </c>
      <c r="F473" s="24" t="e">
        <f>IF(VLOOKUP(B473,#REF!,63,FALSE)="01","航空自衛隊第２補給処調達部長　村岡　良雄","航空自衛隊第２補給処調達部長代理調達管理課長　奥山　英樹")</f>
        <v>#REF!</v>
      </c>
      <c r="G473" s="25" t="e">
        <f>DATEVALUE(VLOOKUP(B473,#REF!,21,FALSE))</f>
        <v>#REF!</v>
      </c>
      <c r="H473" s="24" t="e">
        <f>VLOOKUP(B473,#REF!,18,FALSE)&amp;CHAR(10)&amp;(VLOOKUP(B473,#REF!,19,FALSE))</f>
        <v>#REF!</v>
      </c>
      <c r="I473" s="26" t="e">
        <f>VLOOKUP(H473,#REF!,2,FALSE)</f>
        <v>#REF!</v>
      </c>
      <c r="J473" s="11" t="e">
        <f>IF((VLOOKUP(B473,#REF!,68,FALSE)="55"),"一般競争入札","指名競争入札")</f>
        <v>#REF!</v>
      </c>
      <c r="K473" s="27" t="e">
        <f>IF(OR((VLOOKUP(B473,#REF!,66,FALSE)="1"),(VLOOKUP(B473,#REF!,8,FALSE)="1")),"非公開",(VLOOKUP(B473,#REF!,30,"FALSE")))</f>
        <v>#REF!</v>
      </c>
      <c r="L473" s="27" t="e">
        <f>VLOOKUP(B473,#REF!,29,FALSE)</f>
        <v>#REF!</v>
      </c>
      <c r="M473" s="28" t="e">
        <f>IF(OR((VLOOKUP(B473,#REF!,66,FALSE)="1"),(VLOOKUP(B473,#REF!,8,FALSE)="1")),"非公開",(ROUNDDOWN(L473/K473,3)))</f>
        <v>#REF!</v>
      </c>
      <c r="N473" s="13"/>
      <c r="O473" s="13"/>
      <c r="P473" s="13"/>
      <c r="Q473" s="14" t="s">
        <v>7</v>
      </c>
    </row>
    <row r="474" spans="1:17" ht="60" customHeight="1" x14ac:dyDescent="0.15">
      <c r="A474" s="22" t="e">
        <f>VLOOKUP(B474,#REF!,75,FALSE)</f>
        <v>#REF!</v>
      </c>
      <c r="B474" s="21"/>
      <c r="C474" s="23" t="e">
        <f>VLOOKUP(B474,#REF!,76,FALSE)</f>
        <v>#REF!</v>
      </c>
      <c r="D474" s="23" t="e">
        <f t="shared" si="7"/>
        <v>#REF!</v>
      </c>
      <c r="E474" s="24" t="e">
        <f>VLOOKUP(B474,#REF!,9,FALSE)&amp;CHAR(10)&amp;(DBCS(VLOOKUP(B474,#REF!,11,FALSE))&amp;(DBCS(VLOOKUP(B474,#REF!,10,FALSE))))</f>
        <v>#REF!</v>
      </c>
      <c r="F474" s="24" t="e">
        <f>IF(VLOOKUP(B474,#REF!,63,FALSE)="01","航空自衛隊第２補給処調達部長　村岡　良雄","航空自衛隊第２補給処調達部長代理調達管理課長　奥山　英樹")</f>
        <v>#REF!</v>
      </c>
      <c r="G474" s="25" t="e">
        <f>DATEVALUE(VLOOKUP(B474,#REF!,21,FALSE))</f>
        <v>#REF!</v>
      </c>
      <c r="H474" s="24" t="e">
        <f>VLOOKUP(B474,#REF!,18,FALSE)&amp;CHAR(10)&amp;(VLOOKUP(B474,#REF!,19,FALSE))</f>
        <v>#REF!</v>
      </c>
      <c r="I474" s="26" t="e">
        <f>VLOOKUP(H474,#REF!,2,FALSE)</f>
        <v>#REF!</v>
      </c>
      <c r="J474" s="11" t="e">
        <f>IF((VLOOKUP(B474,#REF!,68,FALSE)="55"),"一般競争入札","指名競争入札")</f>
        <v>#REF!</v>
      </c>
      <c r="K474" s="27" t="e">
        <f>IF(OR((VLOOKUP(B474,#REF!,66,FALSE)="1"),(VLOOKUP(B474,#REF!,8,FALSE)="1")),"非公開",(VLOOKUP(B474,#REF!,30,"FALSE")))</f>
        <v>#REF!</v>
      </c>
      <c r="L474" s="27" t="e">
        <f>VLOOKUP(B474,#REF!,29,FALSE)</f>
        <v>#REF!</v>
      </c>
      <c r="M474" s="28" t="e">
        <f>IF(OR((VLOOKUP(B474,#REF!,66,FALSE)="1"),(VLOOKUP(B474,#REF!,8,FALSE)="1")),"非公開",(ROUNDDOWN(L474/K474,3)))</f>
        <v>#REF!</v>
      </c>
      <c r="N474" s="13"/>
      <c r="O474" s="13"/>
      <c r="P474" s="13"/>
      <c r="Q474" s="14" t="s">
        <v>7</v>
      </c>
    </row>
    <row r="475" spans="1:17" ht="60" customHeight="1" x14ac:dyDescent="0.15">
      <c r="A475" s="22" t="e">
        <f>VLOOKUP(B475,#REF!,75,FALSE)</f>
        <v>#REF!</v>
      </c>
      <c r="B475" s="21"/>
      <c r="C475" s="23" t="e">
        <f>VLOOKUP(B475,#REF!,76,FALSE)</f>
        <v>#REF!</v>
      </c>
      <c r="D475" s="23" t="e">
        <f t="shared" si="7"/>
        <v>#REF!</v>
      </c>
      <c r="E475" s="24" t="e">
        <f>VLOOKUP(B475,#REF!,9,FALSE)&amp;CHAR(10)&amp;(DBCS(VLOOKUP(B475,#REF!,11,FALSE))&amp;(DBCS(VLOOKUP(B475,#REF!,10,FALSE))))</f>
        <v>#REF!</v>
      </c>
      <c r="F475" s="24" t="e">
        <f>IF(VLOOKUP(B475,#REF!,63,FALSE)="01","航空自衛隊第２補給処調達部長　村岡　良雄","航空自衛隊第２補給処調達部長代理調達管理課長　奥山　英樹")</f>
        <v>#REF!</v>
      </c>
      <c r="G475" s="25" t="e">
        <f>DATEVALUE(VLOOKUP(B475,#REF!,21,FALSE))</f>
        <v>#REF!</v>
      </c>
      <c r="H475" s="24" t="e">
        <f>VLOOKUP(B475,#REF!,18,FALSE)&amp;CHAR(10)&amp;(VLOOKUP(B475,#REF!,19,FALSE))</f>
        <v>#REF!</v>
      </c>
      <c r="I475" s="26" t="e">
        <f>VLOOKUP(H475,#REF!,2,FALSE)</f>
        <v>#REF!</v>
      </c>
      <c r="J475" s="11" t="e">
        <f>IF((VLOOKUP(B475,#REF!,68,FALSE)="55"),"一般競争入札","指名競争入札")</f>
        <v>#REF!</v>
      </c>
      <c r="K475" s="27" t="e">
        <f>IF(OR((VLOOKUP(B475,#REF!,66,FALSE)="1"),(VLOOKUP(B475,#REF!,8,FALSE)="1")),"非公開",(VLOOKUP(B475,#REF!,30,"FALSE")))</f>
        <v>#REF!</v>
      </c>
      <c r="L475" s="27" t="e">
        <f>VLOOKUP(B475,#REF!,29,FALSE)</f>
        <v>#REF!</v>
      </c>
      <c r="M475" s="28" t="e">
        <f>IF(OR((VLOOKUP(B475,#REF!,66,FALSE)="1"),(VLOOKUP(B475,#REF!,8,FALSE)="1")),"非公開",(ROUNDDOWN(L475/K475,3)))</f>
        <v>#REF!</v>
      </c>
      <c r="N475" s="13"/>
      <c r="O475" s="13"/>
      <c r="P475" s="13"/>
      <c r="Q475" s="14" t="s">
        <v>7</v>
      </c>
    </row>
    <row r="476" spans="1:17" ht="60" customHeight="1" x14ac:dyDescent="0.15">
      <c r="A476" s="22" t="e">
        <f>VLOOKUP(B476,#REF!,75,FALSE)</f>
        <v>#REF!</v>
      </c>
      <c r="B476" s="21"/>
      <c r="C476" s="23" t="e">
        <f>VLOOKUP(B476,#REF!,76,FALSE)</f>
        <v>#REF!</v>
      </c>
      <c r="D476" s="23" t="e">
        <f t="shared" si="7"/>
        <v>#REF!</v>
      </c>
      <c r="E476" s="24" t="e">
        <f>VLOOKUP(B476,#REF!,9,FALSE)&amp;CHAR(10)&amp;(DBCS(VLOOKUP(B476,#REF!,11,FALSE))&amp;(DBCS(VLOOKUP(B476,#REF!,10,FALSE))))</f>
        <v>#REF!</v>
      </c>
      <c r="F476" s="24" t="e">
        <f>IF(VLOOKUP(B476,#REF!,63,FALSE)="01","航空自衛隊第２補給処調達部長　村岡　良雄","航空自衛隊第２補給処調達部長代理調達管理課長　奥山　英樹")</f>
        <v>#REF!</v>
      </c>
      <c r="G476" s="25" t="e">
        <f>DATEVALUE(VLOOKUP(B476,#REF!,21,FALSE))</f>
        <v>#REF!</v>
      </c>
      <c r="H476" s="24" t="e">
        <f>VLOOKUP(B476,#REF!,18,FALSE)&amp;CHAR(10)&amp;(VLOOKUP(B476,#REF!,19,FALSE))</f>
        <v>#REF!</v>
      </c>
      <c r="I476" s="26" t="e">
        <f>VLOOKUP(H476,#REF!,2,FALSE)</f>
        <v>#REF!</v>
      </c>
      <c r="J476" s="11" t="e">
        <f>IF((VLOOKUP(B476,#REF!,68,FALSE)="55"),"一般競争入札","指名競争入札")</f>
        <v>#REF!</v>
      </c>
      <c r="K476" s="27" t="e">
        <f>IF(OR((VLOOKUP(B476,#REF!,66,FALSE)="1"),(VLOOKUP(B476,#REF!,8,FALSE)="1")),"非公開",(VLOOKUP(B476,#REF!,30,"FALSE")))</f>
        <v>#REF!</v>
      </c>
      <c r="L476" s="27" t="e">
        <f>VLOOKUP(B476,#REF!,29,FALSE)</f>
        <v>#REF!</v>
      </c>
      <c r="M476" s="28" t="e">
        <f>IF(OR((VLOOKUP(B476,#REF!,66,FALSE)="1"),(VLOOKUP(B476,#REF!,8,FALSE)="1")),"非公開",(ROUNDDOWN(L476/K476,3)))</f>
        <v>#REF!</v>
      </c>
      <c r="N476" s="13"/>
      <c r="O476" s="13"/>
      <c r="P476" s="13"/>
      <c r="Q476" s="14" t="s">
        <v>7</v>
      </c>
    </row>
    <row r="477" spans="1:17" ht="60" customHeight="1" x14ac:dyDescent="0.15">
      <c r="A477" s="22" t="e">
        <f>VLOOKUP(B477,#REF!,75,FALSE)</f>
        <v>#REF!</v>
      </c>
      <c r="B477" s="21"/>
      <c r="C477" s="23" t="e">
        <f>VLOOKUP(B477,#REF!,76,FALSE)</f>
        <v>#REF!</v>
      </c>
      <c r="D477" s="23" t="e">
        <f t="shared" si="7"/>
        <v>#REF!</v>
      </c>
      <c r="E477" s="24" t="e">
        <f>VLOOKUP(B477,#REF!,9,FALSE)&amp;CHAR(10)&amp;(DBCS(VLOOKUP(B477,#REF!,11,FALSE))&amp;(DBCS(VLOOKUP(B477,#REF!,10,FALSE))))</f>
        <v>#REF!</v>
      </c>
      <c r="F477" s="24" t="e">
        <f>IF(VLOOKUP(B477,#REF!,63,FALSE)="01","航空自衛隊第２補給処調達部長　村岡　良雄","航空自衛隊第２補給処調達部長代理調達管理課長　奥山　英樹")</f>
        <v>#REF!</v>
      </c>
      <c r="G477" s="25" t="e">
        <f>DATEVALUE(VLOOKUP(B477,#REF!,21,FALSE))</f>
        <v>#REF!</v>
      </c>
      <c r="H477" s="24" t="e">
        <f>VLOOKUP(B477,#REF!,18,FALSE)&amp;CHAR(10)&amp;(VLOOKUP(B477,#REF!,19,FALSE))</f>
        <v>#REF!</v>
      </c>
      <c r="I477" s="26" t="e">
        <f>VLOOKUP(H477,#REF!,2,FALSE)</f>
        <v>#REF!</v>
      </c>
      <c r="J477" s="11" t="e">
        <f>IF((VLOOKUP(B477,#REF!,68,FALSE)="55"),"一般競争入札","指名競争入札")</f>
        <v>#REF!</v>
      </c>
      <c r="K477" s="27" t="e">
        <f>IF(OR((VLOOKUP(B477,#REF!,66,FALSE)="1"),(VLOOKUP(B477,#REF!,8,FALSE)="1")),"非公開",(VLOOKUP(B477,#REF!,30,"FALSE")))</f>
        <v>#REF!</v>
      </c>
      <c r="L477" s="27" t="e">
        <f>VLOOKUP(B477,#REF!,29,FALSE)</f>
        <v>#REF!</v>
      </c>
      <c r="M477" s="28" t="e">
        <f>IF(OR((VLOOKUP(B477,#REF!,66,FALSE)="1"),(VLOOKUP(B477,#REF!,8,FALSE)="1")),"非公開",(ROUNDDOWN(L477/K477,3)))</f>
        <v>#REF!</v>
      </c>
      <c r="N477" s="13"/>
      <c r="O477" s="13"/>
      <c r="P477" s="13"/>
      <c r="Q477" s="14" t="s">
        <v>7</v>
      </c>
    </row>
    <row r="478" spans="1:17" ht="60" customHeight="1" x14ac:dyDescent="0.15">
      <c r="A478" s="22" t="e">
        <f>VLOOKUP(B478,#REF!,75,FALSE)</f>
        <v>#REF!</v>
      </c>
      <c r="B478" s="21"/>
      <c r="C478" s="23" t="e">
        <f>VLOOKUP(B478,#REF!,76,FALSE)</f>
        <v>#REF!</v>
      </c>
      <c r="D478" s="23" t="e">
        <f t="shared" si="7"/>
        <v>#REF!</v>
      </c>
      <c r="E478" s="24" t="e">
        <f>VLOOKUP(B478,#REF!,9,FALSE)&amp;CHAR(10)&amp;(DBCS(VLOOKUP(B478,#REF!,11,FALSE))&amp;(DBCS(VLOOKUP(B478,#REF!,10,FALSE))))</f>
        <v>#REF!</v>
      </c>
      <c r="F478" s="24" t="e">
        <f>IF(VLOOKUP(B478,#REF!,63,FALSE)="01","航空自衛隊第２補給処調達部長　村岡　良雄","航空自衛隊第２補給処調達部長代理調達管理課長　奥山　英樹")</f>
        <v>#REF!</v>
      </c>
      <c r="G478" s="25" t="e">
        <f>DATEVALUE(VLOOKUP(B478,#REF!,21,FALSE))</f>
        <v>#REF!</v>
      </c>
      <c r="H478" s="24" t="e">
        <f>VLOOKUP(B478,#REF!,18,FALSE)&amp;CHAR(10)&amp;(VLOOKUP(B478,#REF!,19,FALSE))</f>
        <v>#REF!</v>
      </c>
      <c r="I478" s="26" t="e">
        <f>VLOOKUP(H478,#REF!,2,FALSE)</f>
        <v>#REF!</v>
      </c>
      <c r="J478" s="11" t="e">
        <f>IF((VLOOKUP(B478,#REF!,68,FALSE)="55"),"一般競争入札","指名競争入札")</f>
        <v>#REF!</v>
      </c>
      <c r="K478" s="27" t="e">
        <f>IF(OR((VLOOKUP(B478,#REF!,66,FALSE)="1"),(VLOOKUP(B478,#REF!,8,FALSE)="1")),"非公開",(VLOOKUP(B478,#REF!,30,"FALSE")))</f>
        <v>#REF!</v>
      </c>
      <c r="L478" s="27" t="e">
        <f>VLOOKUP(B478,#REF!,29,FALSE)</f>
        <v>#REF!</v>
      </c>
      <c r="M478" s="28" t="e">
        <f>IF(OR((VLOOKUP(B478,#REF!,66,FALSE)="1"),(VLOOKUP(B478,#REF!,8,FALSE)="1")),"非公開",(ROUNDDOWN(L478/K478,3)))</f>
        <v>#REF!</v>
      </c>
      <c r="N478" s="13"/>
      <c r="O478" s="13"/>
      <c r="P478" s="13"/>
      <c r="Q478" s="14" t="s">
        <v>7</v>
      </c>
    </row>
    <row r="479" spans="1:17" ht="60" customHeight="1" x14ac:dyDescent="0.15">
      <c r="A479" s="22" t="e">
        <f>VLOOKUP(B479,#REF!,75,FALSE)</f>
        <v>#REF!</v>
      </c>
      <c r="B479" s="21"/>
      <c r="C479" s="23" t="e">
        <f>VLOOKUP(B479,#REF!,76,FALSE)</f>
        <v>#REF!</v>
      </c>
      <c r="D479" s="23" t="e">
        <f t="shared" si="7"/>
        <v>#REF!</v>
      </c>
      <c r="E479" s="24" t="e">
        <f>VLOOKUP(B479,#REF!,9,FALSE)&amp;CHAR(10)&amp;(DBCS(VLOOKUP(B479,#REF!,11,FALSE))&amp;(DBCS(VLOOKUP(B479,#REF!,10,FALSE))))</f>
        <v>#REF!</v>
      </c>
      <c r="F479" s="24" t="e">
        <f>IF(VLOOKUP(B479,#REF!,63,FALSE)="01","航空自衛隊第２補給処調達部長　村岡　良雄","航空自衛隊第２補給処調達部長代理調達管理課長　奥山　英樹")</f>
        <v>#REF!</v>
      </c>
      <c r="G479" s="25" t="e">
        <f>DATEVALUE(VLOOKUP(B479,#REF!,21,FALSE))</f>
        <v>#REF!</v>
      </c>
      <c r="H479" s="24" t="e">
        <f>VLOOKUP(B479,#REF!,18,FALSE)&amp;CHAR(10)&amp;(VLOOKUP(B479,#REF!,19,FALSE))</f>
        <v>#REF!</v>
      </c>
      <c r="I479" s="26" t="e">
        <f>VLOOKUP(H479,#REF!,2,FALSE)</f>
        <v>#REF!</v>
      </c>
      <c r="J479" s="11" t="e">
        <f>IF((VLOOKUP(B479,#REF!,68,FALSE)="55"),"一般競争入札","指名競争入札")</f>
        <v>#REF!</v>
      </c>
      <c r="K479" s="27" t="e">
        <f>IF(OR((VLOOKUP(B479,#REF!,66,FALSE)="1"),(VLOOKUP(B479,#REF!,8,FALSE)="1")),"非公開",(VLOOKUP(B479,#REF!,30,"FALSE")))</f>
        <v>#REF!</v>
      </c>
      <c r="L479" s="27" t="e">
        <f>VLOOKUP(B479,#REF!,29,FALSE)</f>
        <v>#REF!</v>
      </c>
      <c r="M479" s="28" t="e">
        <f>IF(OR((VLOOKUP(B479,#REF!,66,FALSE)="1"),(VLOOKUP(B479,#REF!,8,FALSE)="1")),"非公開",(ROUNDDOWN(L479/K479,3)))</f>
        <v>#REF!</v>
      </c>
      <c r="N479" s="13"/>
      <c r="O479" s="13"/>
      <c r="P479" s="13"/>
      <c r="Q479" s="14" t="s">
        <v>7</v>
      </c>
    </row>
    <row r="480" spans="1:17" ht="60" customHeight="1" x14ac:dyDescent="0.15">
      <c r="A480" s="22" t="e">
        <f>VLOOKUP(B480,#REF!,75,FALSE)</f>
        <v>#REF!</v>
      </c>
      <c r="B480" s="21"/>
      <c r="C480" s="23" t="e">
        <f>VLOOKUP(B480,#REF!,76,FALSE)</f>
        <v>#REF!</v>
      </c>
      <c r="D480" s="23" t="e">
        <f t="shared" si="7"/>
        <v>#REF!</v>
      </c>
      <c r="E480" s="24" t="e">
        <f>VLOOKUP(B480,#REF!,9,FALSE)&amp;CHAR(10)&amp;(DBCS(VLOOKUP(B480,#REF!,11,FALSE))&amp;(DBCS(VLOOKUP(B480,#REF!,10,FALSE))))</f>
        <v>#REF!</v>
      </c>
      <c r="F480" s="24" t="e">
        <f>IF(VLOOKUP(B480,#REF!,63,FALSE)="01","航空自衛隊第２補給処調達部長　村岡　良雄","航空自衛隊第２補給処調達部長代理調達管理課長　奥山　英樹")</f>
        <v>#REF!</v>
      </c>
      <c r="G480" s="25" t="e">
        <f>DATEVALUE(VLOOKUP(B480,#REF!,21,FALSE))</f>
        <v>#REF!</v>
      </c>
      <c r="H480" s="24" t="e">
        <f>VLOOKUP(B480,#REF!,18,FALSE)&amp;CHAR(10)&amp;(VLOOKUP(B480,#REF!,19,FALSE))</f>
        <v>#REF!</v>
      </c>
      <c r="I480" s="26" t="e">
        <f>VLOOKUP(H480,#REF!,2,FALSE)</f>
        <v>#REF!</v>
      </c>
      <c r="J480" s="11" t="e">
        <f>IF((VLOOKUP(B480,#REF!,68,FALSE)="55"),"一般競争入札","指名競争入札")</f>
        <v>#REF!</v>
      </c>
      <c r="K480" s="27" t="e">
        <f>IF(OR((VLOOKUP(B480,#REF!,66,FALSE)="1"),(VLOOKUP(B480,#REF!,8,FALSE)="1")),"非公開",(VLOOKUP(B480,#REF!,30,"FALSE")))</f>
        <v>#REF!</v>
      </c>
      <c r="L480" s="27" t="e">
        <f>VLOOKUP(B480,#REF!,29,FALSE)</f>
        <v>#REF!</v>
      </c>
      <c r="M480" s="28" t="e">
        <f>IF(OR((VLOOKUP(B480,#REF!,66,FALSE)="1"),(VLOOKUP(B480,#REF!,8,FALSE)="1")),"非公開",(ROUNDDOWN(L480/K480,3)))</f>
        <v>#REF!</v>
      </c>
      <c r="N480" s="13"/>
      <c r="O480" s="13"/>
      <c r="P480" s="13"/>
      <c r="Q480" s="14" t="s">
        <v>7</v>
      </c>
    </row>
    <row r="481" spans="1:17" ht="60" customHeight="1" x14ac:dyDescent="0.15">
      <c r="A481" s="22" t="e">
        <f>VLOOKUP(B481,#REF!,75,FALSE)</f>
        <v>#REF!</v>
      </c>
      <c r="B481" s="21"/>
      <c r="C481" s="23" t="e">
        <f>VLOOKUP(B481,#REF!,76,FALSE)</f>
        <v>#REF!</v>
      </c>
      <c r="D481" s="23" t="e">
        <f t="shared" si="7"/>
        <v>#REF!</v>
      </c>
      <c r="E481" s="24" t="e">
        <f>VLOOKUP(B481,#REF!,9,FALSE)&amp;CHAR(10)&amp;(DBCS(VLOOKUP(B481,#REF!,11,FALSE))&amp;(DBCS(VLOOKUP(B481,#REF!,10,FALSE))))</f>
        <v>#REF!</v>
      </c>
      <c r="F481" s="24" t="e">
        <f>IF(VLOOKUP(B481,#REF!,63,FALSE)="01","航空自衛隊第２補給処調達部長　村岡　良雄","航空自衛隊第２補給処調達部長代理調達管理課長　奥山　英樹")</f>
        <v>#REF!</v>
      </c>
      <c r="G481" s="25" t="e">
        <f>DATEVALUE(VLOOKUP(B481,#REF!,21,FALSE))</f>
        <v>#REF!</v>
      </c>
      <c r="H481" s="24" t="e">
        <f>VLOOKUP(B481,#REF!,18,FALSE)&amp;CHAR(10)&amp;(VLOOKUP(B481,#REF!,19,FALSE))</f>
        <v>#REF!</v>
      </c>
      <c r="I481" s="26" t="e">
        <f>VLOOKUP(H481,#REF!,2,FALSE)</f>
        <v>#REF!</v>
      </c>
      <c r="J481" s="11" t="e">
        <f>IF((VLOOKUP(B481,#REF!,68,FALSE)="55"),"一般競争入札","指名競争入札")</f>
        <v>#REF!</v>
      </c>
      <c r="K481" s="27" t="e">
        <f>IF(OR((VLOOKUP(B481,#REF!,66,FALSE)="1"),(VLOOKUP(B481,#REF!,8,FALSE)="1")),"非公開",(VLOOKUP(B481,#REF!,30,"FALSE")))</f>
        <v>#REF!</v>
      </c>
      <c r="L481" s="27" t="e">
        <f>VLOOKUP(B481,#REF!,29,FALSE)</f>
        <v>#REF!</v>
      </c>
      <c r="M481" s="28" t="e">
        <f>IF(OR((VLOOKUP(B481,#REF!,66,FALSE)="1"),(VLOOKUP(B481,#REF!,8,FALSE)="1")),"非公開",(ROUNDDOWN(L481/K481,3)))</f>
        <v>#REF!</v>
      </c>
      <c r="N481" s="13"/>
      <c r="O481" s="13"/>
      <c r="P481" s="13"/>
      <c r="Q481" s="14" t="s">
        <v>7</v>
      </c>
    </row>
    <row r="482" spans="1:17" ht="60" customHeight="1" x14ac:dyDescent="0.15">
      <c r="A482" s="22" t="e">
        <f>VLOOKUP(B482,#REF!,75,FALSE)</f>
        <v>#REF!</v>
      </c>
      <c r="B482" s="21"/>
      <c r="C482" s="23" t="e">
        <f>VLOOKUP(B482,#REF!,76,FALSE)</f>
        <v>#REF!</v>
      </c>
      <c r="D482" s="23" t="e">
        <f t="shared" si="7"/>
        <v>#REF!</v>
      </c>
      <c r="E482" s="24" t="e">
        <f>VLOOKUP(B482,#REF!,9,FALSE)&amp;CHAR(10)&amp;(DBCS(VLOOKUP(B482,#REF!,11,FALSE))&amp;(DBCS(VLOOKUP(B482,#REF!,10,FALSE))))</f>
        <v>#REF!</v>
      </c>
      <c r="F482" s="24" t="e">
        <f>IF(VLOOKUP(B482,#REF!,63,FALSE)="01","航空自衛隊第２補給処調達部長　村岡　良雄","航空自衛隊第２補給処調達部長代理調達管理課長　奥山　英樹")</f>
        <v>#REF!</v>
      </c>
      <c r="G482" s="25" t="e">
        <f>DATEVALUE(VLOOKUP(B482,#REF!,21,FALSE))</f>
        <v>#REF!</v>
      </c>
      <c r="H482" s="24" t="e">
        <f>VLOOKUP(B482,#REF!,18,FALSE)&amp;CHAR(10)&amp;(VLOOKUP(B482,#REF!,19,FALSE))</f>
        <v>#REF!</v>
      </c>
      <c r="I482" s="26" t="e">
        <f>VLOOKUP(H482,#REF!,2,FALSE)</f>
        <v>#REF!</v>
      </c>
      <c r="J482" s="11" t="e">
        <f>IF((VLOOKUP(B482,#REF!,68,FALSE)="55"),"一般競争入札","指名競争入札")</f>
        <v>#REF!</v>
      </c>
      <c r="K482" s="27" t="e">
        <f>IF(OR((VLOOKUP(B482,#REF!,66,FALSE)="1"),(VLOOKUP(B482,#REF!,8,FALSE)="1")),"非公開",(VLOOKUP(B482,#REF!,30,"FALSE")))</f>
        <v>#REF!</v>
      </c>
      <c r="L482" s="27" t="e">
        <f>VLOOKUP(B482,#REF!,29,FALSE)</f>
        <v>#REF!</v>
      </c>
      <c r="M482" s="28" t="e">
        <f>IF(OR((VLOOKUP(B482,#REF!,66,FALSE)="1"),(VLOOKUP(B482,#REF!,8,FALSE)="1")),"非公開",(ROUNDDOWN(L482/K482,3)))</f>
        <v>#REF!</v>
      </c>
      <c r="N482" s="13"/>
      <c r="O482" s="13"/>
      <c r="P482" s="13"/>
      <c r="Q482" s="14" t="s">
        <v>7</v>
      </c>
    </row>
    <row r="483" spans="1:17" ht="60" customHeight="1" x14ac:dyDescent="0.15">
      <c r="A483" s="22" t="e">
        <f>VLOOKUP(B483,#REF!,75,FALSE)</f>
        <v>#REF!</v>
      </c>
      <c r="B483" s="21"/>
      <c r="C483" s="23" t="e">
        <f>VLOOKUP(B483,#REF!,76,FALSE)</f>
        <v>#REF!</v>
      </c>
      <c r="D483" s="23" t="e">
        <f t="shared" si="7"/>
        <v>#REF!</v>
      </c>
      <c r="E483" s="24" t="e">
        <f>VLOOKUP(B483,#REF!,9,FALSE)&amp;CHAR(10)&amp;(DBCS(VLOOKUP(B483,#REF!,11,FALSE))&amp;(DBCS(VLOOKUP(B483,#REF!,10,FALSE))))</f>
        <v>#REF!</v>
      </c>
      <c r="F483" s="24" t="e">
        <f>IF(VLOOKUP(B483,#REF!,63,FALSE)="01","航空自衛隊第２補給処調達部長　村岡　良雄","航空自衛隊第２補給処調達部長代理調達管理課長　奥山　英樹")</f>
        <v>#REF!</v>
      </c>
      <c r="G483" s="25" t="e">
        <f>DATEVALUE(VLOOKUP(B483,#REF!,21,FALSE))</f>
        <v>#REF!</v>
      </c>
      <c r="H483" s="24" t="e">
        <f>VLOOKUP(B483,#REF!,18,FALSE)&amp;CHAR(10)&amp;(VLOOKUP(B483,#REF!,19,FALSE))</f>
        <v>#REF!</v>
      </c>
      <c r="I483" s="26" t="e">
        <f>VLOOKUP(H483,#REF!,2,FALSE)</f>
        <v>#REF!</v>
      </c>
      <c r="J483" s="11" t="e">
        <f>IF((VLOOKUP(B483,#REF!,68,FALSE)="55"),"一般競争入札","指名競争入札")</f>
        <v>#REF!</v>
      </c>
      <c r="K483" s="27" t="e">
        <f>IF(OR((VLOOKUP(B483,#REF!,66,FALSE)="1"),(VLOOKUP(B483,#REF!,8,FALSE)="1")),"非公開",(VLOOKUP(B483,#REF!,30,"FALSE")))</f>
        <v>#REF!</v>
      </c>
      <c r="L483" s="27" t="e">
        <f>VLOOKUP(B483,#REF!,29,FALSE)</f>
        <v>#REF!</v>
      </c>
      <c r="M483" s="28" t="e">
        <f>IF(OR((VLOOKUP(B483,#REF!,66,FALSE)="1"),(VLOOKUP(B483,#REF!,8,FALSE)="1")),"非公開",(ROUNDDOWN(L483/K483,3)))</f>
        <v>#REF!</v>
      </c>
      <c r="N483" s="13"/>
      <c r="O483" s="13"/>
      <c r="P483" s="13"/>
      <c r="Q483" s="14" t="s">
        <v>7</v>
      </c>
    </row>
    <row r="484" spans="1:17" ht="60" customHeight="1" x14ac:dyDescent="0.15">
      <c r="A484" s="22" t="e">
        <f>VLOOKUP(B484,#REF!,75,FALSE)</f>
        <v>#REF!</v>
      </c>
      <c r="B484" s="21"/>
      <c r="C484" s="23" t="e">
        <f>VLOOKUP(B484,#REF!,76,FALSE)</f>
        <v>#REF!</v>
      </c>
      <c r="D484" s="23" t="e">
        <f t="shared" si="7"/>
        <v>#REF!</v>
      </c>
      <c r="E484" s="24" t="e">
        <f>VLOOKUP(B484,#REF!,9,FALSE)&amp;CHAR(10)&amp;(DBCS(VLOOKUP(B484,#REF!,11,FALSE))&amp;(DBCS(VLOOKUP(B484,#REF!,10,FALSE))))</f>
        <v>#REF!</v>
      </c>
      <c r="F484" s="24" t="e">
        <f>IF(VLOOKUP(B484,#REF!,63,FALSE)="01","航空自衛隊第２補給処調達部長　村岡　良雄","航空自衛隊第２補給処調達部長代理調達管理課長　奥山　英樹")</f>
        <v>#REF!</v>
      </c>
      <c r="G484" s="25" t="e">
        <f>DATEVALUE(VLOOKUP(B484,#REF!,21,FALSE))</f>
        <v>#REF!</v>
      </c>
      <c r="H484" s="24" t="e">
        <f>VLOOKUP(B484,#REF!,18,FALSE)&amp;CHAR(10)&amp;(VLOOKUP(B484,#REF!,19,FALSE))</f>
        <v>#REF!</v>
      </c>
      <c r="I484" s="26" t="e">
        <f>VLOOKUP(H484,#REF!,2,FALSE)</f>
        <v>#REF!</v>
      </c>
      <c r="J484" s="11" t="e">
        <f>IF((VLOOKUP(B484,#REF!,68,FALSE)="55"),"一般競争入札","指名競争入札")</f>
        <v>#REF!</v>
      </c>
      <c r="K484" s="27" t="e">
        <f>IF(OR((VLOOKUP(B484,#REF!,66,FALSE)="1"),(VLOOKUP(B484,#REF!,8,FALSE)="1")),"非公開",(VLOOKUP(B484,#REF!,30,"FALSE")))</f>
        <v>#REF!</v>
      </c>
      <c r="L484" s="27" t="e">
        <f>VLOOKUP(B484,#REF!,29,FALSE)</f>
        <v>#REF!</v>
      </c>
      <c r="M484" s="28" t="e">
        <f>IF(OR((VLOOKUP(B484,#REF!,66,FALSE)="1"),(VLOOKUP(B484,#REF!,8,FALSE)="1")),"非公開",(ROUNDDOWN(L484/K484,3)))</f>
        <v>#REF!</v>
      </c>
      <c r="N484" s="13"/>
      <c r="O484" s="13"/>
      <c r="P484" s="13"/>
      <c r="Q484" s="14" t="s">
        <v>7</v>
      </c>
    </row>
    <row r="485" spans="1:17" ht="60" customHeight="1" x14ac:dyDescent="0.15">
      <c r="A485" s="22" t="e">
        <f>VLOOKUP(B485,#REF!,75,FALSE)</f>
        <v>#REF!</v>
      </c>
      <c r="B485" s="21"/>
      <c r="C485" s="23" t="e">
        <f>VLOOKUP(B485,#REF!,76,FALSE)</f>
        <v>#REF!</v>
      </c>
      <c r="D485" s="23" t="e">
        <f t="shared" si="7"/>
        <v>#REF!</v>
      </c>
      <c r="E485" s="24" t="e">
        <f>VLOOKUP(B485,#REF!,9,FALSE)&amp;CHAR(10)&amp;(DBCS(VLOOKUP(B485,#REF!,11,FALSE))&amp;(DBCS(VLOOKUP(B485,#REF!,10,FALSE))))</f>
        <v>#REF!</v>
      </c>
      <c r="F485" s="24" t="e">
        <f>IF(VLOOKUP(B485,#REF!,63,FALSE)="01","航空自衛隊第２補給処調達部長　村岡　良雄","航空自衛隊第２補給処調達部長代理調達管理課長　奥山　英樹")</f>
        <v>#REF!</v>
      </c>
      <c r="G485" s="25" t="e">
        <f>DATEVALUE(VLOOKUP(B485,#REF!,21,FALSE))</f>
        <v>#REF!</v>
      </c>
      <c r="H485" s="24" t="e">
        <f>VLOOKUP(B485,#REF!,18,FALSE)&amp;CHAR(10)&amp;(VLOOKUP(B485,#REF!,19,FALSE))</f>
        <v>#REF!</v>
      </c>
      <c r="I485" s="26" t="e">
        <f>VLOOKUP(H485,#REF!,2,FALSE)</f>
        <v>#REF!</v>
      </c>
      <c r="J485" s="11" t="e">
        <f>IF((VLOOKUP(B485,#REF!,68,FALSE)="55"),"一般競争入札","指名競争入札")</f>
        <v>#REF!</v>
      </c>
      <c r="K485" s="27" t="e">
        <f>IF(OR((VLOOKUP(B485,#REF!,66,FALSE)="1"),(VLOOKUP(B485,#REF!,8,FALSE)="1")),"非公開",(VLOOKUP(B485,#REF!,30,"FALSE")))</f>
        <v>#REF!</v>
      </c>
      <c r="L485" s="27" t="e">
        <f>VLOOKUP(B485,#REF!,29,FALSE)</f>
        <v>#REF!</v>
      </c>
      <c r="M485" s="28" t="e">
        <f>IF(OR((VLOOKUP(B485,#REF!,66,FALSE)="1"),(VLOOKUP(B485,#REF!,8,FALSE)="1")),"非公開",(ROUNDDOWN(L485/K485,3)))</f>
        <v>#REF!</v>
      </c>
      <c r="N485" s="13"/>
      <c r="O485" s="13"/>
      <c r="P485" s="13"/>
      <c r="Q485" s="14" t="s">
        <v>7</v>
      </c>
    </row>
    <row r="486" spans="1:17" ht="60" customHeight="1" x14ac:dyDescent="0.15">
      <c r="A486" s="22" t="e">
        <f>VLOOKUP(B486,#REF!,75,FALSE)</f>
        <v>#REF!</v>
      </c>
      <c r="B486" s="21"/>
      <c r="C486" s="23" t="e">
        <f>VLOOKUP(B486,#REF!,76,FALSE)</f>
        <v>#REF!</v>
      </c>
      <c r="D486" s="23" t="e">
        <f t="shared" si="7"/>
        <v>#REF!</v>
      </c>
      <c r="E486" s="24" t="e">
        <f>VLOOKUP(B486,#REF!,9,FALSE)&amp;CHAR(10)&amp;(DBCS(VLOOKUP(B486,#REF!,11,FALSE))&amp;(DBCS(VLOOKUP(B486,#REF!,10,FALSE))))</f>
        <v>#REF!</v>
      </c>
      <c r="F486" s="24" t="e">
        <f>IF(VLOOKUP(B486,#REF!,63,FALSE)="01","航空自衛隊第２補給処調達部長　村岡　良雄","航空自衛隊第２補給処調達部長代理調達管理課長　奥山　英樹")</f>
        <v>#REF!</v>
      </c>
      <c r="G486" s="25" t="e">
        <f>DATEVALUE(VLOOKUP(B486,#REF!,21,FALSE))</f>
        <v>#REF!</v>
      </c>
      <c r="H486" s="24" t="e">
        <f>VLOOKUP(B486,#REF!,18,FALSE)&amp;CHAR(10)&amp;(VLOOKUP(B486,#REF!,19,FALSE))</f>
        <v>#REF!</v>
      </c>
      <c r="I486" s="26" t="e">
        <f>VLOOKUP(H486,#REF!,2,FALSE)</f>
        <v>#REF!</v>
      </c>
      <c r="J486" s="11" t="e">
        <f>IF((VLOOKUP(B486,#REF!,68,FALSE)="55"),"一般競争入札","指名競争入札")</f>
        <v>#REF!</v>
      </c>
      <c r="K486" s="27" t="e">
        <f>IF(OR((VLOOKUP(B486,#REF!,66,FALSE)="1"),(VLOOKUP(B486,#REF!,8,FALSE)="1")),"非公開",(VLOOKUP(B486,#REF!,30,"FALSE")))</f>
        <v>#REF!</v>
      </c>
      <c r="L486" s="27" t="e">
        <f>VLOOKUP(B486,#REF!,29,FALSE)</f>
        <v>#REF!</v>
      </c>
      <c r="M486" s="28" t="e">
        <f>IF(OR((VLOOKUP(B486,#REF!,66,FALSE)="1"),(VLOOKUP(B486,#REF!,8,FALSE)="1")),"非公開",(ROUNDDOWN(L486/K486,3)))</f>
        <v>#REF!</v>
      </c>
      <c r="N486" s="13"/>
      <c r="O486" s="13"/>
      <c r="P486" s="13"/>
      <c r="Q486" s="14" t="s">
        <v>7</v>
      </c>
    </row>
    <row r="487" spans="1:17" ht="60" customHeight="1" x14ac:dyDescent="0.15">
      <c r="A487" s="22" t="e">
        <f>VLOOKUP(B487,#REF!,75,FALSE)</f>
        <v>#REF!</v>
      </c>
      <c r="B487" s="21"/>
      <c r="C487" s="23" t="e">
        <f>VLOOKUP(B487,#REF!,76,FALSE)</f>
        <v>#REF!</v>
      </c>
      <c r="D487" s="23" t="e">
        <f t="shared" si="7"/>
        <v>#REF!</v>
      </c>
      <c r="E487" s="24" t="e">
        <f>VLOOKUP(B487,#REF!,9,FALSE)&amp;CHAR(10)&amp;(DBCS(VLOOKUP(B487,#REF!,11,FALSE))&amp;(DBCS(VLOOKUP(B487,#REF!,10,FALSE))))</f>
        <v>#REF!</v>
      </c>
      <c r="F487" s="24" t="e">
        <f>IF(VLOOKUP(B487,#REF!,63,FALSE)="01","航空自衛隊第２補給処調達部長　村岡　良雄","航空自衛隊第２補給処調達部長代理調達管理課長　奥山　英樹")</f>
        <v>#REF!</v>
      </c>
      <c r="G487" s="25" t="e">
        <f>DATEVALUE(VLOOKUP(B487,#REF!,21,FALSE))</f>
        <v>#REF!</v>
      </c>
      <c r="H487" s="24" t="e">
        <f>VLOOKUP(B487,#REF!,18,FALSE)&amp;CHAR(10)&amp;(VLOOKUP(B487,#REF!,19,FALSE))</f>
        <v>#REF!</v>
      </c>
      <c r="I487" s="26" t="e">
        <f>VLOOKUP(H487,#REF!,2,FALSE)</f>
        <v>#REF!</v>
      </c>
      <c r="J487" s="11" t="e">
        <f>IF((VLOOKUP(B487,#REF!,68,FALSE)="55"),"一般競争入札","指名競争入札")</f>
        <v>#REF!</v>
      </c>
      <c r="K487" s="27" t="e">
        <f>IF(OR((VLOOKUP(B487,#REF!,66,FALSE)="1"),(VLOOKUP(B487,#REF!,8,FALSE)="1")),"非公開",(VLOOKUP(B487,#REF!,30,"FALSE")))</f>
        <v>#REF!</v>
      </c>
      <c r="L487" s="27" t="e">
        <f>VLOOKUP(B487,#REF!,29,FALSE)</f>
        <v>#REF!</v>
      </c>
      <c r="M487" s="28" t="e">
        <f>IF(OR((VLOOKUP(B487,#REF!,66,FALSE)="1"),(VLOOKUP(B487,#REF!,8,FALSE)="1")),"非公開",(ROUNDDOWN(L487/K487,3)))</f>
        <v>#REF!</v>
      </c>
      <c r="N487" s="13"/>
      <c r="O487" s="13"/>
      <c r="P487" s="13"/>
      <c r="Q487" s="14" t="s">
        <v>7</v>
      </c>
    </row>
    <row r="488" spans="1:17" ht="60" customHeight="1" x14ac:dyDescent="0.15">
      <c r="A488" s="22" t="e">
        <f>VLOOKUP(B488,#REF!,75,FALSE)</f>
        <v>#REF!</v>
      </c>
      <c r="B488" s="21"/>
      <c r="C488" s="23" t="e">
        <f>VLOOKUP(B488,#REF!,76,FALSE)</f>
        <v>#REF!</v>
      </c>
      <c r="D488" s="23" t="e">
        <f t="shared" si="7"/>
        <v>#REF!</v>
      </c>
      <c r="E488" s="24" t="e">
        <f>VLOOKUP(B488,#REF!,9,FALSE)&amp;CHAR(10)&amp;(DBCS(VLOOKUP(B488,#REF!,11,FALSE))&amp;(DBCS(VLOOKUP(B488,#REF!,10,FALSE))))</f>
        <v>#REF!</v>
      </c>
      <c r="F488" s="24" t="e">
        <f>IF(VLOOKUP(B488,#REF!,63,FALSE)="01","航空自衛隊第２補給処調達部長　村岡　良雄","航空自衛隊第２補給処調達部長代理調達管理課長　奥山　英樹")</f>
        <v>#REF!</v>
      </c>
      <c r="G488" s="25" t="e">
        <f>DATEVALUE(VLOOKUP(B488,#REF!,21,FALSE))</f>
        <v>#REF!</v>
      </c>
      <c r="H488" s="24" t="e">
        <f>VLOOKUP(B488,#REF!,18,FALSE)&amp;CHAR(10)&amp;(VLOOKUP(B488,#REF!,19,FALSE))</f>
        <v>#REF!</v>
      </c>
      <c r="I488" s="26" t="e">
        <f>VLOOKUP(H488,#REF!,2,FALSE)</f>
        <v>#REF!</v>
      </c>
      <c r="J488" s="11" t="e">
        <f>IF((VLOOKUP(B488,#REF!,68,FALSE)="55"),"一般競争入札","指名競争入札")</f>
        <v>#REF!</v>
      </c>
      <c r="K488" s="27" t="e">
        <f>IF(OR((VLOOKUP(B488,#REF!,66,FALSE)="1"),(VLOOKUP(B488,#REF!,8,FALSE)="1")),"非公開",(VLOOKUP(B488,#REF!,30,"FALSE")))</f>
        <v>#REF!</v>
      </c>
      <c r="L488" s="27" t="e">
        <f>VLOOKUP(B488,#REF!,29,FALSE)</f>
        <v>#REF!</v>
      </c>
      <c r="M488" s="28" t="e">
        <f>IF(OR((VLOOKUP(B488,#REF!,66,FALSE)="1"),(VLOOKUP(B488,#REF!,8,FALSE)="1")),"非公開",(ROUNDDOWN(L488/K488,3)))</f>
        <v>#REF!</v>
      </c>
      <c r="N488" s="13"/>
      <c r="O488" s="13"/>
      <c r="P488" s="13"/>
      <c r="Q488" s="14" t="s">
        <v>7</v>
      </c>
    </row>
    <row r="489" spans="1:17" ht="60" customHeight="1" x14ac:dyDescent="0.15">
      <c r="A489" s="22" t="e">
        <f>VLOOKUP(B489,#REF!,75,FALSE)</f>
        <v>#REF!</v>
      </c>
      <c r="B489" s="21"/>
      <c r="C489" s="23" t="e">
        <f>VLOOKUP(B489,#REF!,76,FALSE)</f>
        <v>#REF!</v>
      </c>
      <c r="D489" s="23" t="e">
        <f t="shared" si="7"/>
        <v>#REF!</v>
      </c>
      <c r="E489" s="24" t="e">
        <f>VLOOKUP(B489,#REF!,9,FALSE)&amp;CHAR(10)&amp;(DBCS(VLOOKUP(B489,#REF!,11,FALSE))&amp;(DBCS(VLOOKUP(B489,#REF!,10,FALSE))))</f>
        <v>#REF!</v>
      </c>
      <c r="F489" s="24" t="e">
        <f>IF(VLOOKUP(B489,#REF!,63,FALSE)="01","航空自衛隊第２補給処調達部長　村岡　良雄","航空自衛隊第２補給処調達部長代理調達管理課長　奥山　英樹")</f>
        <v>#REF!</v>
      </c>
      <c r="G489" s="25" t="e">
        <f>DATEVALUE(VLOOKUP(B489,#REF!,21,FALSE))</f>
        <v>#REF!</v>
      </c>
      <c r="H489" s="24" t="e">
        <f>VLOOKUP(B489,#REF!,18,FALSE)&amp;CHAR(10)&amp;(VLOOKUP(B489,#REF!,19,FALSE))</f>
        <v>#REF!</v>
      </c>
      <c r="I489" s="26" t="e">
        <f>VLOOKUP(H489,#REF!,2,FALSE)</f>
        <v>#REF!</v>
      </c>
      <c r="J489" s="11" t="e">
        <f>IF((VLOOKUP(B489,#REF!,68,FALSE)="55"),"一般競争入札","指名競争入札")</f>
        <v>#REF!</v>
      </c>
      <c r="K489" s="27" t="e">
        <f>IF(OR((VLOOKUP(B489,#REF!,66,FALSE)="1"),(VLOOKUP(B489,#REF!,8,FALSE)="1")),"非公開",(VLOOKUP(B489,#REF!,30,"FALSE")))</f>
        <v>#REF!</v>
      </c>
      <c r="L489" s="27" t="e">
        <f>VLOOKUP(B489,#REF!,29,FALSE)</f>
        <v>#REF!</v>
      </c>
      <c r="M489" s="28" t="e">
        <f>IF(OR((VLOOKUP(B489,#REF!,66,FALSE)="1"),(VLOOKUP(B489,#REF!,8,FALSE)="1")),"非公開",(ROUNDDOWN(L489/K489,3)))</f>
        <v>#REF!</v>
      </c>
      <c r="N489" s="13"/>
      <c r="O489" s="13"/>
      <c r="P489" s="13"/>
      <c r="Q489" s="14" t="s">
        <v>7</v>
      </c>
    </row>
    <row r="490" spans="1:17" ht="60" customHeight="1" x14ac:dyDescent="0.15">
      <c r="A490" s="22" t="e">
        <f>VLOOKUP(B490,#REF!,75,FALSE)</f>
        <v>#REF!</v>
      </c>
      <c r="B490" s="21"/>
      <c r="C490" s="23" t="e">
        <f>VLOOKUP(B490,#REF!,76,FALSE)</f>
        <v>#REF!</v>
      </c>
      <c r="D490" s="23" t="e">
        <f t="shared" si="7"/>
        <v>#REF!</v>
      </c>
      <c r="E490" s="24" t="e">
        <f>VLOOKUP(B490,#REF!,9,FALSE)&amp;CHAR(10)&amp;(DBCS(VLOOKUP(B490,#REF!,11,FALSE))&amp;(DBCS(VLOOKUP(B490,#REF!,10,FALSE))))</f>
        <v>#REF!</v>
      </c>
      <c r="F490" s="24" t="e">
        <f>IF(VLOOKUP(B490,#REF!,63,FALSE)="01","航空自衛隊第２補給処調達部長　村岡　良雄","航空自衛隊第２補給処調達部長代理調達管理課長　奥山　英樹")</f>
        <v>#REF!</v>
      </c>
      <c r="G490" s="25" t="e">
        <f>DATEVALUE(VLOOKUP(B490,#REF!,21,FALSE))</f>
        <v>#REF!</v>
      </c>
      <c r="H490" s="24" t="e">
        <f>VLOOKUP(B490,#REF!,18,FALSE)&amp;CHAR(10)&amp;(VLOOKUP(B490,#REF!,19,FALSE))</f>
        <v>#REF!</v>
      </c>
      <c r="I490" s="26" t="e">
        <f>VLOOKUP(H490,#REF!,2,FALSE)</f>
        <v>#REF!</v>
      </c>
      <c r="J490" s="11" t="e">
        <f>IF((VLOOKUP(B490,#REF!,68,FALSE)="55"),"一般競争入札","指名競争入札")</f>
        <v>#REF!</v>
      </c>
      <c r="K490" s="27" t="e">
        <f>IF(OR((VLOOKUP(B490,#REF!,66,FALSE)="1"),(VLOOKUP(B490,#REF!,8,FALSE)="1")),"非公開",(VLOOKUP(B490,#REF!,30,"FALSE")))</f>
        <v>#REF!</v>
      </c>
      <c r="L490" s="27" t="e">
        <f>VLOOKUP(B490,#REF!,29,FALSE)</f>
        <v>#REF!</v>
      </c>
      <c r="M490" s="28" t="e">
        <f>IF(OR((VLOOKUP(B490,#REF!,66,FALSE)="1"),(VLOOKUP(B490,#REF!,8,FALSE)="1")),"非公開",(ROUNDDOWN(L490/K490,3)))</f>
        <v>#REF!</v>
      </c>
      <c r="N490" s="13"/>
      <c r="O490" s="13"/>
      <c r="P490" s="13"/>
      <c r="Q490" s="14" t="s">
        <v>7</v>
      </c>
    </row>
    <row r="491" spans="1:17" ht="60" customHeight="1" x14ac:dyDescent="0.15">
      <c r="A491" s="22" t="e">
        <f>VLOOKUP(B491,#REF!,75,FALSE)</f>
        <v>#REF!</v>
      </c>
      <c r="B491" s="21"/>
      <c r="C491" s="23" t="e">
        <f>VLOOKUP(B491,#REF!,76,FALSE)</f>
        <v>#REF!</v>
      </c>
      <c r="D491" s="23" t="e">
        <f t="shared" si="7"/>
        <v>#REF!</v>
      </c>
      <c r="E491" s="24" t="e">
        <f>VLOOKUP(B491,#REF!,9,FALSE)&amp;CHAR(10)&amp;(DBCS(VLOOKUP(B491,#REF!,11,FALSE))&amp;(DBCS(VLOOKUP(B491,#REF!,10,FALSE))))</f>
        <v>#REF!</v>
      </c>
      <c r="F491" s="24" t="e">
        <f>IF(VLOOKUP(B491,#REF!,63,FALSE)="01","航空自衛隊第２補給処調達部長　村岡　良雄","航空自衛隊第２補給処調達部長代理調達管理課長　奥山　英樹")</f>
        <v>#REF!</v>
      </c>
      <c r="G491" s="25" t="e">
        <f>DATEVALUE(VLOOKUP(B491,#REF!,21,FALSE))</f>
        <v>#REF!</v>
      </c>
      <c r="H491" s="24" t="e">
        <f>VLOOKUP(B491,#REF!,18,FALSE)&amp;CHAR(10)&amp;(VLOOKUP(B491,#REF!,19,FALSE))</f>
        <v>#REF!</v>
      </c>
      <c r="I491" s="26" t="e">
        <f>VLOOKUP(H491,#REF!,2,FALSE)</f>
        <v>#REF!</v>
      </c>
      <c r="J491" s="11" t="e">
        <f>IF((VLOOKUP(B491,#REF!,68,FALSE)="55"),"一般競争入札","指名競争入札")</f>
        <v>#REF!</v>
      </c>
      <c r="K491" s="27" t="e">
        <f>IF(OR((VLOOKUP(B491,#REF!,66,FALSE)="1"),(VLOOKUP(B491,#REF!,8,FALSE)="1")),"非公開",(VLOOKUP(B491,#REF!,30,"FALSE")))</f>
        <v>#REF!</v>
      </c>
      <c r="L491" s="27" t="e">
        <f>VLOOKUP(B491,#REF!,29,FALSE)</f>
        <v>#REF!</v>
      </c>
      <c r="M491" s="28" t="e">
        <f>IF(OR((VLOOKUP(B491,#REF!,66,FALSE)="1"),(VLOOKUP(B491,#REF!,8,FALSE)="1")),"非公開",(ROUNDDOWN(L491/K491,3)))</f>
        <v>#REF!</v>
      </c>
      <c r="N491" s="13"/>
      <c r="O491" s="13"/>
      <c r="P491" s="13"/>
      <c r="Q491" s="14" t="s">
        <v>7</v>
      </c>
    </row>
    <row r="492" spans="1:17" ht="60" customHeight="1" x14ac:dyDescent="0.15">
      <c r="A492" s="22" t="e">
        <f>VLOOKUP(B492,#REF!,75,FALSE)</f>
        <v>#REF!</v>
      </c>
      <c r="B492" s="21"/>
      <c r="C492" s="23" t="e">
        <f>VLOOKUP(B492,#REF!,76,FALSE)</f>
        <v>#REF!</v>
      </c>
      <c r="D492" s="23" t="e">
        <f t="shared" si="7"/>
        <v>#REF!</v>
      </c>
      <c r="E492" s="24" t="e">
        <f>VLOOKUP(B492,#REF!,9,FALSE)&amp;CHAR(10)&amp;(DBCS(VLOOKUP(B492,#REF!,11,FALSE))&amp;(DBCS(VLOOKUP(B492,#REF!,10,FALSE))))</f>
        <v>#REF!</v>
      </c>
      <c r="F492" s="24" t="e">
        <f>IF(VLOOKUP(B492,#REF!,63,FALSE)="01","航空自衛隊第２補給処調達部長　村岡　良雄","航空自衛隊第２補給処調達部長代理調達管理課長　奥山　英樹")</f>
        <v>#REF!</v>
      </c>
      <c r="G492" s="25" t="e">
        <f>DATEVALUE(VLOOKUP(B492,#REF!,21,FALSE))</f>
        <v>#REF!</v>
      </c>
      <c r="H492" s="24" t="e">
        <f>VLOOKUP(B492,#REF!,18,FALSE)&amp;CHAR(10)&amp;(VLOOKUP(B492,#REF!,19,FALSE))</f>
        <v>#REF!</v>
      </c>
      <c r="I492" s="26" t="e">
        <f>VLOOKUP(H492,#REF!,2,FALSE)</f>
        <v>#REF!</v>
      </c>
      <c r="J492" s="11" t="e">
        <f>IF((VLOOKUP(B492,#REF!,68,FALSE)="55"),"一般競争入札","指名競争入札")</f>
        <v>#REF!</v>
      </c>
      <c r="K492" s="27" t="e">
        <f>IF(OR((VLOOKUP(B492,#REF!,66,FALSE)="1"),(VLOOKUP(B492,#REF!,8,FALSE)="1")),"非公開",(VLOOKUP(B492,#REF!,30,"FALSE")))</f>
        <v>#REF!</v>
      </c>
      <c r="L492" s="27" t="e">
        <f>VLOOKUP(B492,#REF!,29,FALSE)</f>
        <v>#REF!</v>
      </c>
      <c r="M492" s="28" t="e">
        <f>IF(OR((VLOOKUP(B492,#REF!,66,FALSE)="1"),(VLOOKUP(B492,#REF!,8,FALSE)="1")),"非公開",(ROUNDDOWN(L492/K492,3)))</f>
        <v>#REF!</v>
      </c>
      <c r="N492" s="13"/>
      <c r="O492" s="13"/>
      <c r="P492" s="13"/>
      <c r="Q492" s="14" t="s">
        <v>7</v>
      </c>
    </row>
    <row r="493" spans="1:17" ht="60" customHeight="1" x14ac:dyDescent="0.15">
      <c r="A493" s="22" t="e">
        <f>VLOOKUP(B493,#REF!,75,FALSE)</f>
        <v>#REF!</v>
      </c>
      <c r="B493" s="21"/>
      <c r="C493" s="23" t="e">
        <f>VLOOKUP(B493,#REF!,76,FALSE)</f>
        <v>#REF!</v>
      </c>
      <c r="D493" s="23" t="e">
        <f t="shared" si="7"/>
        <v>#REF!</v>
      </c>
      <c r="E493" s="24" t="e">
        <f>VLOOKUP(B493,#REF!,9,FALSE)&amp;CHAR(10)&amp;(DBCS(VLOOKUP(B493,#REF!,11,FALSE))&amp;(DBCS(VLOOKUP(B493,#REF!,10,FALSE))))</f>
        <v>#REF!</v>
      </c>
      <c r="F493" s="24" t="e">
        <f>IF(VLOOKUP(B493,#REF!,63,FALSE)="01","航空自衛隊第２補給処調達部長　村岡　良雄","航空自衛隊第２補給処調達部長代理調達管理課長　奥山　英樹")</f>
        <v>#REF!</v>
      </c>
      <c r="G493" s="25" t="e">
        <f>DATEVALUE(VLOOKUP(B493,#REF!,21,FALSE))</f>
        <v>#REF!</v>
      </c>
      <c r="H493" s="24" t="e">
        <f>VLOOKUP(B493,#REF!,18,FALSE)&amp;CHAR(10)&amp;(VLOOKUP(B493,#REF!,19,FALSE))</f>
        <v>#REF!</v>
      </c>
      <c r="I493" s="26" t="e">
        <f>VLOOKUP(H493,#REF!,2,FALSE)</f>
        <v>#REF!</v>
      </c>
      <c r="J493" s="11" t="e">
        <f>IF((VLOOKUP(B493,#REF!,68,FALSE)="55"),"一般競争入札","指名競争入札")</f>
        <v>#REF!</v>
      </c>
      <c r="K493" s="27" t="e">
        <f>IF(OR((VLOOKUP(B493,#REF!,66,FALSE)="1"),(VLOOKUP(B493,#REF!,8,FALSE)="1")),"非公開",(VLOOKUP(B493,#REF!,30,"FALSE")))</f>
        <v>#REF!</v>
      </c>
      <c r="L493" s="27" t="e">
        <f>VLOOKUP(B493,#REF!,29,FALSE)</f>
        <v>#REF!</v>
      </c>
      <c r="M493" s="28" t="e">
        <f>IF(OR((VLOOKUP(B493,#REF!,66,FALSE)="1"),(VLOOKUP(B493,#REF!,8,FALSE)="1")),"非公開",(ROUNDDOWN(L493/K493,3)))</f>
        <v>#REF!</v>
      </c>
      <c r="N493" s="13"/>
      <c r="O493" s="13"/>
      <c r="P493" s="13"/>
      <c r="Q493" s="14" t="s">
        <v>7</v>
      </c>
    </row>
    <row r="494" spans="1:17" ht="60" customHeight="1" x14ac:dyDescent="0.15">
      <c r="A494" s="22" t="e">
        <f>VLOOKUP(B494,#REF!,75,FALSE)</f>
        <v>#REF!</v>
      </c>
      <c r="B494" s="21"/>
      <c r="C494" s="23" t="e">
        <f>VLOOKUP(B494,#REF!,76,FALSE)</f>
        <v>#REF!</v>
      </c>
      <c r="D494" s="23" t="e">
        <f t="shared" si="7"/>
        <v>#REF!</v>
      </c>
      <c r="E494" s="24" t="e">
        <f>VLOOKUP(B494,#REF!,9,FALSE)&amp;CHAR(10)&amp;(DBCS(VLOOKUP(B494,#REF!,11,FALSE))&amp;(DBCS(VLOOKUP(B494,#REF!,10,FALSE))))</f>
        <v>#REF!</v>
      </c>
      <c r="F494" s="24" t="e">
        <f>IF(VLOOKUP(B494,#REF!,63,FALSE)="01","航空自衛隊第２補給処調達部長　村岡　良雄","航空自衛隊第２補給処調達部長代理調達管理課長　奥山　英樹")</f>
        <v>#REF!</v>
      </c>
      <c r="G494" s="25" t="e">
        <f>DATEVALUE(VLOOKUP(B494,#REF!,21,FALSE))</f>
        <v>#REF!</v>
      </c>
      <c r="H494" s="24" t="e">
        <f>VLOOKUP(B494,#REF!,18,FALSE)&amp;CHAR(10)&amp;(VLOOKUP(B494,#REF!,19,FALSE))</f>
        <v>#REF!</v>
      </c>
      <c r="I494" s="26" t="e">
        <f>VLOOKUP(H494,#REF!,2,FALSE)</f>
        <v>#REF!</v>
      </c>
      <c r="J494" s="11" t="e">
        <f>IF((VLOOKUP(B494,#REF!,68,FALSE)="55"),"一般競争入札","指名競争入札")</f>
        <v>#REF!</v>
      </c>
      <c r="K494" s="27" t="e">
        <f>IF(OR((VLOOKUP(B494,#REF!,66,FALSE)="1"),(VLOOKUP(B494,#REF!,8,FALSE)="1")),"非公開",(VLOOKUP(B494,#REF!,30,"FALSE")))</f>
        <v>#REF!</v>
      </c>
      <c r="L494" s="27" t="e">
        <f>VLOOKUP(B494,#REF!,29,FALSE)</f>
        <v>#REF!</v>
      </c>
      <c r="M494" s="28" t="e">
        <f>IF(OR((VLOOKUP(B494,#REF!,66,FALSE)="1"),(VLOOKUP(B494,#REF!,8,FALSE)="1")),"非公開",(ROUNDDOWN(L494/K494,3)))</f>
        <v>#REF!</v>
      </c>
      <c r="N494" s="13"/>
      <c r="O494" s="13"/>
      <c r="P494" s="13"/>
      <c r="Q494" s="14" t="s">
        <v>7</v>
      </c>
    </row>
    <row r="495" spans="1:17" ht="60" customHeight="1" x14ac:dyDescent="0.15">
      <c r="A495" s="22" t="e">
        <f>VLOOKUP(B495,#REF!,75,FALSE)</f>
        <v>#REF!</v>
      </c>
      <c r="B495" s="21"/>
      <c r="C495" s="23" t="e">
        <f>VLOOKUP(B495,#REF!,76,FALSE)</f>
        <v>#REF!</v>
      </c>
      <c r="D495" s="23" t="e">
        <f t="shared" si="7"/>
        <v>#REF!</v>
      </c>
      <c r="E495" s="24" t="e">
        <f>VLOOKUP(B495,#REF!,9,FALSE)&amp;CHAR(10)&amp;(DBCS(VLOOKUP(B495,#REF!,11,FALSE))&amp;(DBCS(VLOOKUP(B495,#REF!,10,FALSE))))</f>
        <v>#REF!</v>
      </c>
      <c r="F495" s="24" t="e">
        <f>IF(VLOOKUP(B495,#REF!,63,FALSE)="01","航空自衛隊第２補給処調達部長　村岡　良雄","航空自衛隊第２補給処調達部長代理調達管理課長　奥山　英樹")</f>
        <v>#REF!</v>
      </c>
      <c r="G495" s="25" t="e">
        <f>DATEVALUE(VLOOKUP(B495,#REF!,21,FALSE))</f>
        <v>#REF!</v>
      </c>
      <c r="H495" s="24" t="e">
        <f>VLOOKUP(B495,#REF!,18,FALSE)&amp;CHAR(10)&amp;(VLOOKUP(B495,#REF!,19,FALSE))</f>
        <v>#REF!</v>
      </c>
      <c r="I495" s="26" t="e">
        <f>VLOOKUP(H495,#REF!,2,FALSE)</f>
        <v>#REF!</v>
      </c>
      <c r="J495" s="11" t="e">
        <f>IF((VLOOKUP(B495,#REF!,68,FALSE)="55"),"一般競争入札","指名競争入札")</f>
        <v>#REF!</v>
      </c>
      <c r="K495" s="27" t="e">
        <f>IF(OR((VLOOKUP(B495,#REF!,66,FALSE)="1"),(VLOOKUP(B495,#REF!,8,FALSE)="1")),"非公開",(VLOOKUP(B495,#REF!,30,"FALSE")))</f>
        <v>#REF!</v>
      </c>
      <c r="L495" s="27" t="e">
        <f>VLOOKUP(B495,#REF!,29,FALSE)</f>
        <v>#REF!</v>
      </c>
      <c r="M495" s="28" t="e">
        <f>IF(OR((VLOOKUP(B495,#REF!,66,FALSE)="1"),(VLOOKUP(B495,#REF!,8,FALSE)="1")),"非公開",(ROUNDDOWN(L495/K495,3)))</f>
        <v>#REF!</v>
      </c>
      <c r="N495" s="13"/>
      <c r="O495" s="13"/>
      <c r="P495" s="13"/>
      <c r="Q495" s="14" t="s">
        <v>7</v>
      </c>
    </row>
    <row r="496" spans="1:17" ht="60" customHeight="1" x14ac:dyDescent="0.15">
      <c r="A496" s="22" t="e">
        <f>VLOOKUP(B496,#REF!,75,FALSE)</f>
        <v>#REF!</v>
      </c>
      <c r="B496" s="21"/>
      <c r="C496" s="23" t="e">
        <f>VLOOKUP(B496,#REF!,76,FALSE)</f>
        <v>#REF!</v>
      </c>
      <c r="D496" s="23" t="e">
        <f t="shared" si="7"/>
        <v>#REF!</v>
      </c>
      <c r="E496" s="24" t="e">
        <f>VLOOKUP(B496,#REF!,9,FALSE)&amp;CHAR(10)&amp;(DBCS(VLOOKUP(B496,#REF!,11,FALSE))&amp;(DBCS(VLOOKUP(B496,#REF!,10,FALSE))))</f>
        <v>#REF!</v>
      </c>
      <c r="F496" s="24" t="e">
        <f>IF(VLOOKUP(B496,#REF!,63,FALSE)="01","航空自衛隊第２補給処調達部長　村岡　良雄","航空自衛隊第２補給処調達部長代理調達管理課長　奥山　英樹")</f>
        <v>#REF!</v>
      </c>
      <c r="G496" s="25" t="e">
        <f>DATEVALUE(VLOOKUP(B496,#REF!,21,FALSE))</f>
        <v>#REF!</v>
      </c>
      <c r="H496" s="24" t="e">
        <f>VLOOKUP(B496,#REF!,18,FALSE)&amp;CHAR(10)&amp;(VLOOKUP(B496,#REF!,19,FALSE))</f>
        <v>#REF!</v>
      </c>
      <c r="I496" s="26" t="e">
        <f>VLOOKUP(H496,#REF!,2,FALSE)</f>
        <v>#REF!</v>
      </c>
      <c r="J496" s="11" t="e">
        <f>IF((VLOOKUP(B496,#REF!,68,FALSE)="55"),"一般競争入札","指名競争入札")</f>
        <v>#REF!</v>
      </c>
      <c r="K496" s="27" t="e">
        <f>IF(OR((VLOOKUP(B496,#REF!,66,FALSE)="1"),(VLOOKUP(B496,#REF!,8,FALSE)="1")),"非公開",(VLOOKUP(B496,#REF!,30,"FALSE")))</f>
        <v>#REF!</v>
      </c>
      <c r="L496" s="27" t="e">
        <f>VLOOKUP(B496,#REF!,29,FALSE)</f>
        <v>#REF!</v>
      </c>
      <c r="M496" s="28" t="e">
        <f>IF(OR((VLOOKUP(B496,#REF!,66,FALSE)="1"),(VLOOKUP(B496,#REF!,8,FALSE)="1")),"非公開",(ROUNDDOWN(L496/K496,3)))</f>
        <v>#REF!</v>
      </c>
      <c r="N496" s="13"/>
      <c r="O496" s="13"/>
      <c r="P496" s="13"/>
      <c r="Q496" s="14" t="s">
        <v>7</v>
      </c>
    </row>
    <row r="497" spans="1:17" ht="60" customHeight="1" x14ac:dyDescent="0.15">
      <c r="A497" s="22" t="e">
        <f>VLOOKUP(B497,#REF!,75,FALSE)</f>
        <v>#REF!</v>
      </c>
      <c r="B497" s="21"/>
      <c r="C497" s="23" t="e">
        <f>VLOOKUP(B497,#REF!,76,FALSE)</f>
        <v>#REF!</v>
      </c>
      <c r="D497" s="23" t="e">
        <f t="shared" si="7"/>
        <v>#REF!</v>
      </c>
      <c r="E497" s="24" t="e">
        <f>VLOOKUP(B497,#REF!,9,FALSE)&amp;CHAR(10)&amp;(DBCS(VLOOKUP(B497,#REF!,11,FALSE))&amp;(DBCS(VLOOKUP(B497,#REF!,10,FALSE))))</f>
        <v>#REF!</v>
      </c>
      <c r="F497" s="24" t="e">
        <f>IF(VLOOKUP(B497,#REF!,63,FALSE)="01","航空自衛隊第２補給処調達部長　村岡　良雄","航空自衛隊第２補給処調達部長代理調達管理課長　奥山　英樹")</f>
        <v>#REF!</v>
      </c>
      <c r="G497" s="25" t="e">
        <f>DATEVALUE(VLOOKUP(B497,#REF!,21,FALSE))</f>
        <v>#REF!</v>
      </c>
      <c r="H497" s="24" t="e">
        <f>VLOOKUP(B497,#REF!,18,FALSE)&amp;CHAR(10)&amp;(VLOOKUP(B497,#REF!,19,FALSE))</f>
        <v>#REF!</v>
      </c>
      <c r="I497" s="26" t="e">
        <f>VLOOKUP(H497,#REF!,2,FALSE)</f>
        <v>#REF!</v>
      </c>
      <c r="J497" s="11" t="e">
        <f>IF((VLOOKUP(B497,#REF!,68,FALSE)="55"),"一般競争入札","指名競争入札")</f>
        <v>#REF!</v>
      </c>
      <c r="K497" s="27" t="e">
        <f>IF(OR((VLOOKUP(B497,#REF!,66,FALSE)="1"),(VLOOKUP(B497,#REF!,8,FALSE)="1")),"非公開",(VLOOKUP(B497,#REF!,30,"FALSE")))</f>
        <v>#REF!</v>
      </c>
      <c r="L497" s="27" t="e">
        <f>VLOOKUP(B497,#REF!,29,FALSE)</f>
        <v>#REF!</v>
      </c>
      <c r="M497" s="28" t="e">
        <f>IF(OR((VLOOKUP(B497,#REF!,66,FALSE)="1"),(VLOOKUP(B497,#REF!,8,FALSE)="1")),"非公開",(ROUNDDOWN(L497/K497,3)))</f>
        <v>#REF!</v>
      </c>
      <c r="N497" s="13"/>
      <c r="O497" s="13"/>
      <c r="P497" s="13"/>
      <c r="Q497" s="14" t="s">
        <v>7</v>
      </c>
    </row>
    <row r="498" spans="1:17" ht="60" customHeight="1" x14ac:dyDescent="0.15">
      <c r="A498" s="22" t="e">
        <f>VLOOKUP(B498,#REF!,75,FALSE)</f>
        <v>#REF!</v>
      </c>
      <c r="B498" s="21"/>
      <c r="C498" s="23" t="e">
        <f>VLOOKUP(B498,#REF!,76,FALSE)</f>
        <v>#REF!</v>
      </c>
      <c r="D498" s="23" t="e">
        <f t="shared" si="7"/>
        <v>#REF!</v>
      </c>
      <c r="E498" s="24" t="e">
        <f>VLOOKUP(B498,#REF!,9,FALSE)&amp;CHAR(10)&amp;(DBCS(VLOOKUP(B498,#REF!,11,FALSE))&amp;(DBCS(VLOOKUP(B498,#REF!,10,FALSE))))</f>
        <v>#REF!</v>
      </c>
      <c r="F498" s="24" t="e">
        <f>IF(VLOOKUP(B498,#REF!,63,FALSE)="01","航空自衛隊第２補給処調達部長　村岡　良雄","航空自衛隊第２補給処調達部長代理調達管理課長　奥山　英樹")</f>
        <v>#REF!</v>
      </c>
      <c r="G498" s="25" t="e">
        <f>DATEVALUE(VLOOKUP(B498,#REF!,21,FALSE))</f>
        <v>#REF!</v>
      </c>
      <c r="H498" s="24" t="e">
        <f>VLOOKUP(B498,#REF!,18,FALSE)&amp;CHAR(10)&amp;(VLOOKUP(B498,#REF!,19,FALSE))</f>
        <v>#REF!</v>
      </c>
      <c r="I498" s="26" t="e">
        <f>VLOOKUP(H498,#REF!,2,FALSE)</f>
        <v>#REF!</v>
      </c>
      <c r="J498" s="11" t="e">
        <f>IF((VLOOKUP(B498,#REF!,68,FALSE)="55"),"一般競争入札","指名競争入札")</f>
        <v>#REF!</v>
      </c>
      <c r="K498" s="27" t="e">
        <f>IF(OR((VLOOKUP(B498,#REF!,66,FALSE)="1"),(VLOOKUP(B498,#REF!,8,FALSE)="1")),"非公開",(VLOOKUP(B498,#REF!,30,"FALSE")))</f>
        <v>#REF!</v>
      </c>
      <c r="L498" s="27" t="e">
        <f>VLOOKUP(B498,#REF!,29,FALSE)</f>
        <v>#REF!</v>
      </c>
      <c r="M498" s="28" t="e">
        <f>IF(OR((VLOOKUP(B498,#REF!,66,FALSE)="1"),(VLOOKUP(B498,#REF!,8,FALSE)="1")),"非公開",(ROUNDDOWN(L498/K498,3)))</f>
        <v>#REF!</v>
      </c>
      <c r="N498" s="13"/>
      <c r="O498" s="13"/>
      <c r="P498" s="13"/>
      <c r="Q498" s="14" t="s">
        <v>7</v>
      </c>
    </row>
    <row r="499" spans="1:17" ht="60" customHeight="1" x14ac:dyDescent="0.15">
      <c r="A499" s="22" t="e">
        <f>VLOOKUP(B499,#REF!,75,FALSE)</f>
        <v>#REF!</v>
      </c>
      <c r="B499" s="21"/>
      <c r="C499" s="23" t="e">
        <f>VLOOKUP(B499,#REF!,76,FALSE)</f>
        <v>#REF!</v>
      </c>
      <c r="D499" s="23" t="e">
        <f t="shared" si="7"/>
        <v>#REF!</v>
      </c>
      <c r="E499" s="24" t="e">
        <f>VLOOKUP(B499,#REF!,9,FALSE)&amp;CHAR(10)&amp;(DBCS(VLOOKUP(B499,#REF!,11,FALSE))&amp;(DBCS(VLOOKUP(B499,#REF!,10,FALSE))))</f>
        <v>#REF!</v>
      </c>
      <c r="F499" s="24" t="e">
        <f>IF(VLOOKUP(B499,#REF!,63,FALSE)="01","航空自衛隊第２補給処調達部長　村岡　良雄","航空自衛隊第２補給処調達部長代理調達管理課長　奥山　英樹")</f>
        <v>#REF!</v>
      </c>
      <c r="G499" s="25" t="e">
        <f>DATEVALUE(VLOOKUP(B499,#REF!,21,FALSE))</f>
        <v>#REF!</v>
      </c>
      <c r="H499" s="24" t="e">
        <f>VLOOKUP(B499,#REF!,18,FALSE)&amp;CHAR(10)&amp;(VLOOKUP(B499,#REF!,19,FALSE))</f>
        <v>#REF!</v>
      </c>
      <c r="I499" s="26" t="e">
        <f>VLOOKUP(H499,#REF!,2,FALSE)</f>
        <v>#REF!</v>
      </c>
      <c r="J499" s="11" t="e">
        <f>IF((VLOOKUP(B499,#REF!,68,FALSE)="55"),"一般競争入札","指名競争入札")</f>
        <v>#REF!</v>
      </c>
      <c r="K499" s="27" t="e">
        <f>IF(OR((VLOOKUP(B499,#REF!,66,FALSE)="1"),(VLOOKUP(B499,#REF!,8,FALSE)="1")),"非公開",(VLOOKUP(B499,#REF!,30,"FALSE")))</f>
        <v>#REF!</v>
      </c>
      <c r="L499" s="27" t="e">
        <f>VLOOKUP(B499,#REF!,29,FALSE)</f>
        <v>#REF!</v>
      </c>
      <c r="M499" s="28" t="e">
        <f>IF(OR((VLOOKUP(B499,#REF!,66,FALSE)="1"),(VLOOKUP(B499,#REF!,8,FALSE)="1")),"非公開",(ROUNDDOWN(L499/K499,3)))</f>
        <v>#REF!</v>
      </c>
      <c r="N499" s="13"/>
      <c r="O499" s="13"/>
      <c r="P499" s="13"/>
      <c r="Q499" s="14" t="s">
        <v>7</v>
      </c>
    </row>
    <row r="500" spans="1:17" ht="60" customHeight="1" x14ac:dyDescent="0.15">
      <c r="A500" s="22" t="e">
        <f>VLOOKUP(B500,#REF!,75,FALSE)</f>
        <v>#REF!</v>
      </c>
      <c r="B500" s="21"/>
      <c r="C500" s="23" t="e">
        <f>VLOOKUP(B500,#REF!,76,FALSE)</f>
        <v>#REF!</v>
      </c>
      <c r="D500" s="23" t="e">
        <f t="shared" si="7"/>
        <v>#REF!</v>
      </c>
      <c r="E500" s="24" t="e">
        <f>VLOOKUP(B500,#REF!,9,FALSE)&amp;CHAR(10)&amp;(DBCS(VLOOKUP(B500,#REF!,11,FALSE))&amp;(DBCS(VLOOKUP(B500,#REF!,10,FALSE))))</f>
        <v>#REF!</v>
      </c>
      <c r="F500" s="24" t="e">
        <f>IF(VLOOKUP(B500,#REF!,63,FALSE)="01","航空自衛隊第２補給処調達部長　村岡　良雄","航空自衛隊第２補給処調達部長代理調達管理課長　奥山　英樹")</f>
        <v>#REF!</v>
      </c>
      <c r="G500" s="25" t="e">
        <f>DATEVALUE(VLOOKUP(B500,#REF!,21,FALSE))</f>
        <v>#REF!</v>
      </c>
      <c r="H500" s="24" t="e">
        <f>VLOOKUP(B500,#REF!,18,FALSE)&amp;CHAR(10)&amp;(VLOOKUP(B500,#REF!,19,FALSE))</f>
        <v>#REF!</v>
      </c>
      <c r="I500" s="26" t="e">
        <f>VLOOKUP(H500,#REF!,2,FALSE)</f>
        <v>#REF!</v>
      </c>
      <c r="J500" s="11" t="e">
        <f>IF((VLOOKUP(B500,#REF!,68,FALSE)="55"),"一般競争入札","指名競争入札")</f>
        <v>#REF!</v>
      </c>
      <c r="K500" s="27" t="e">
        <f>IF(OR((VLOOKUP(B500,#REF!,66,FALSE)="1"),(VLOOKUP(B500,#REF!,8,FALSE)="1")),"非公開",(VLOOKUP(B500,#REF!,30,"FALSE")))</f>
        <v>#REF!</v>
      </c>
      <c r="L500" s="27" t="e">
        <f>VLOOKUP(B500,#REF!,29,FALSE)</f>
        <v>#REF!</v>
      </c>
      <c r="M500" s="28" t="e">
        <f>IF(OR((VLOOKUP(B500,#REF!,66,FALSE)="1"),(VLOOKUP(B500,#REF!,8,FALSE)="1")),"非公開",(ROUNDDOWN(L500/K500,3)))</f>
        <v>#REF!</v>
      </c>
      <c r="N500" s="13"/>
      <c r="O500" s="13"/>
      <c r="P500" s="13"/>
      <c r="Q500" s="14" t="s">
        <v>7</v>
      </c>
    </row>
    <row r="501" spans="1:17" ht="60" customHeight="1" x14ac:dyDescent="0.15">
      <c r="A501" s="22" t="e">
        <f>VLOOKUP(B501,#REF!,75,FALSE)</f>
        <v>#REF!</v>
      </c>
      <c r="B501" s="21"/>
      <c r="C501" s="23" t="e">
        <f>VLOOKUP(B501,#REF!,76,FALSE)</f>
        <v>#REF!</v>
      </c>
      <c r="D501" s="23" t="e">
        <f t="shared" si="7"/>
        <v>#REF!</v>
      </c>
      <c r="E501" s="24" t="e">
        <f>VLOOKUP(B501,#REF!,9,FALSE)&amp;CHAR(10)&amp;(DBCS(VLOOKUP(B501,#REF!,11,FALSE))&amp;(DBCS(VLOOKUP(B501,#REF!,10,FALSE))))</f>
        <v>#REF!</v>
      </c>
      <c r="F501" s="24" t="e">
        <f>IF(VLOOKUP(B501,#REF!,63,FALSE)="01","航空自衛隊第２補給処調達部長　村岡　良雄","航空自衛隊第２補給処調達部長代理調達管理課長　奥山　英樹")</f>
        <v>#REF!</v>
      </c>
      <c r="G501" s="25" t="e">
        <f>DATEVALUE(VLOOKUP(B501,#REF!,21,FALSE))</f>
        <v>#REF!</v>
      </c>
      <c r="H501" s="24" t="e">
        <f>VLOOKUP(B501,#REF!,18,FALSE)&amp;CHAR(10)&amp;(VLOOKUP(B501,#REF!,19,FALSE))</f>
        <v>#REF!</v>
      </c>
      <c r="I501" s="26" t="e">
        <f>VLOOKUP(H501,#REF!,2,FALSE)</f>
        <v>#REF!</v>
      </c>
      <c r="J501" s="11" t="e">
        <f>IF((VLOOKUP(B501,#REF!,68,FALSE)="55"),"一般競争入札","指名競争入札")</f>
        <v>#REF!</v>
      </c>
      <c r="K501" s="27" t="e">
        <f>IF(OR((VLOOKUP(B501,#REF!,66,FALSE)="1"),(VLOOKUP(B501,#REF!,8,FALSE)="1")),"非公開",(VLOOKUP(B501,#REF!,30,"FALSE")))</f>
        <v>#REF!</v>
      </c>
      <c r="L501" s="27" t="e">
        <f>VLOOKUP(B501,#REF!,29,FALSE)</f>
        <v>#REF!</v>
      </c>
      <c r="M501" s="28" t="e">
        <f>IF(OR((VLOOKUP(B501,#REF!,66,FALSE)="1"),(VLOOKUP(B501,#REF!,8,FALSE)="1")),"非公開",(ROUNDDOWN(L501/K501,3)))</f>
        <v>#REF!</v>
      </c>
      <c r="N501" s="13"/>
      <c r="O501" s="13"/>
      <c r="P501" s="13"/>
      <c r="Q501" s="14" t="s">
        <v>7</v>
      </c>
    </row>
    <row r="502" spans="1:17" ht="60" customHeight="1" x14ac:dyDescent="0.15">
      <c r="A502" s="22" t="e">
        <f>VLOOKUP(B502,#REF!,75,FALSE)</f>
        <v>#REF!</v>
      </c>
      <c r="B502" s="21"/>
      <c r="C502" s="23" t="e">
        <f>VLOOKUP(B502,#REF!,76,FALSE)</f>
        <v>#REF!</v>
      </c>
      <c r="D502" s="23" t="e">
        <f t="shared" si="7"/>
        <v>#REF!</v>
      </c>
      <c r="E502" s="24" t="e">
        <f>VLOOKUP(B502,#REF!,9,FALSE)&amp;CHAR(10)&amp;(DBCS(VLOOKUP(B502,#REF!,11,FALSE))&amp;(DBCS(VLOOKUP(B502,#REF!,10,FALSE))))</f>
        <v>#REF!</v>
      </c>
      <c r="F502" s="24" t="e">
        <f>IF(VLOOKUP(B502,#REF!,63,FALSE)="01","航空自衛隊第２補給処調達部長　村岡　良雄","航空自衛隊第２補給処調達部長代理調達管理課長　奥山　英樹")</f>
        <v>#REF!</v>
      </c>
      <c r="G502" s="25" t="e">
        <f>DATEVALUE(VLOOKUP(B502,#REF!,21,FALSE))</f>
        <v>#REF!</v>
      </c>
      <c r="H502" s="24" t="e">
        <f>VLOOKUP(B502,#REF!,18,FALSE)&amp;CHAR(10)&amp;(VLOOKUP(B502,#REF!,19,FALSE))</f>
        <v>#REF!</v>
      </c>
      <c r="I502" s="26" t="e">
        <f>VLOOKUP(H502,#REF!,2,FALSE)</f>
        <v>#REF!</v>
      </c>
      <c r="J502" s="11" t="e">
        <f>IF((VLOOKUP(B502,#REF!,68,FALSE)="55"),"一般競争入札","指名競争入札")</f>
        <v>#REF!</v>
      </c>
      <c r="K502" s="27" t="e">
        <f>IF(OR((VLOOKUP(B502,#REF!,66,FALSE)="1"),(VLOOKUP(B502,#REF!,8,FALSE)="1")),"非公開",(VLOOKUP(B502,#REF!,30,"FALSE")))</f>
        <v>#REF!</v>
      </c>
      <c r="L502" s="27" t="e">
        <f>VLOOKUP(B502,#REF!,29,FALSE)</f>
        <v>#REF!</v>
      </c>
      <c r="M502" s="28" t="e">
        <f>IF(OR((VLOOKUP(B502,#REF!,66,FALSE)="1"),(VLOOKUP(B502,#REF!,8,FALSE)="1")),"非公開",(ROUNDDOWN(L502/K502,3)))</f>
        <v>#REF!</v>
      </c>
      <c r="N502" s="13"/>
      <c r="O502" s="13"/>
      <c r="P502" s="13"/>
      <c r="Q502" s="14" t="s">
        <v>7</v>
      </c>
    </row>
    <row r="503" spans="1:17" ht="60" customHeight="1" x14ac:dyDescent="0.15">
      <c r="A503" s="22" t="e">
        <f>VLOOKUP(B503,#REF!,75,FALSE)</f>
        <v>#REF!</v>
      </c>
      <c r="B503" s="21"/>
      <c r="C503" s="23" t="e">
        <f>VLOOKUP(B503,#REF!,76,FALSE)</f>
        <v>#REF!</v>
      </c>
      <c r="D503" s="23" t="e">
        <f t="shared" si="7"/>
        <v>#REF!</v>
      </c>
      <c r="E503" s="24" t="e">
        <f>VLOOKUP(B503,#REF!,9,FALSE)&amp;CHAR(10)&amp;(DBCS(VLOOKUP(B503,#REF!,11,FALSE))&amp;(DBCS(VLOOKUP(B503,#REF!,10,FALSE))))</f>
        <v>#REF!</v>
      </c>
      <c r="F503" s="24" t="e">
        <f>IF(VLOOKUP(B503,#REF!,63,FALSE)="01","航空自衛隊第２補給処調達部長　村岡　良雄","航空自衛隊第２補給処調達部長代理調達管理課長　奥山　英樹")</f>
        <v>#REF!</v>
      </c>
      <c r="G503" s="25" t="e">
        <f>DATEVALUE(VLOOKUP(B503,#REF!,21,FALSE))</f>
        <v>#REF!</v>
      </c>
      <c r="H503" s="24" t="e">
        <f>VLOOKUP(B503,#REF!,18,FALSE)&amp;CHAR(10)&amp;(VLOOKUP(B503,#REF!,19,FALSE))</f>
        <v>#REF!</v>
      </c>
      <c r="I503" s="26" t="e">
        <f>VLOOKUP(H503,#REF!,2,FALSE)</f>
        <v>#REF!</v>
      </c>
      <c r="J503" s="11" t="e">
        <f>IF((VLOOKUP(B503,#REF!,68,FALSE)="55"),"一般競争入札","指名競争入札")</f>
        <v>#REF!</v>
      </c>
      <c r="K503" s="27" t="e">
        <f>IF(OR((VLOOKUP(B503,#REF!,66,FALSE)="1"),(VLOOKUP(B503,#REF!,8,FALSE)="1")),"非公開",(VLOOKUP(B503,#REF!,30,"FALSE")))</f>
        <v>#REF!</v>
      </c>
      <c r="L503" s="27" t="e">
        <f>VLOOKUP(B503,#REF!,29,FALSE)</f>
        <v>#REF!</v>
      </c>
      <c r="M503" s="28" t="e">
        <f>IF(OR((VLOOKUP(B503,#REF!,66,FALSE)="1"),(VLOOKUP(B503,#REF!,8,FALSE)="1")),"非公開",(ROUNDDOWN(L503/K503,3)))</f>
        <v>#REF!</v>
      </c>
      <c r="N503" s="13"/>
      <c r="O503" s="13"/>
      <c r="P503" s="13"/>
      <c r="Q503" s="14" t="s">
        <v>7</v>
      </c>
    </row>
    <row r="504" spans="1:17" ht="60" customHeight="1" x14ac:dyDescent="0.15">
      <c r="A504" s="22" t="e">
        <f>VLOOKUP(B504,#REF!,75,FALSE)</f>
        <v>#REF!</v>
      </c>
      <c r="B504" s="21"/>
      <c r="C504" s="23" t="e">
        <f>VLOOKUP(B504,#REF!,76,FALSE)</f>
        <v>#REF!</v>
      </c>
      <c r="D504" s="23" t="e">
        <f t="shared" si="7"/>
        <v>#REF!</v>
      </c>
      <c r="E504" s="24" t="e">
        <f>VLOOKUP(B504,#REF!,9,FALSE)&amp;CHAR(10)&amp;(DBCS(VLOOKUP(B504,#REF!,11,FALSE))&amp;(DBCS(VLOOKUP(B504,#REF!,10,FALSE))))</f>
        <v>#REF!</v>
      </c>
      <c r="F504" s="24" t="e">
        <f>IF(VLOOKUP(B504,#REF!,63,FALSE)="01","航空自衛隊第２補給処調達部長　村岡　良雄","航空自衛隊第２補給処調達部長代理調達管理課長　奥山　英樹")</f>
        <v>#REF!</v>
      </c>
      <c r="G504" s="25" t="e">
        <f>DATEVALUE(VLOOKUP(B504,#REF!,21,FALSE))</f>
        <v>#REF!</v>
      </c>
      <c r="H504" s="24" t="e">
        <f>VLOOKUP(B504,#REF!,18,FALSE)&amp;CHAR(10)&amp;(VLOOKUP(B504,#REF!,19,FALSE))</f>
        <v>#REF!</v>
      </c>
      <c r="I504" s="26" t="e">
        <f>VLOOKUP(H504,#REF!,2,FALSE)</f>
        <v>#REF!</v>
      </c>
      <c r="J504" s="11" t="e">
        <f>IF((VLOOKUP(B504,#REF!,68,FALSE)="55"),"一般競争入札","指名競争入札")</f>
        <v>#REF!</v>
      </c>
      <c r="K504" s="27" t="e">
        <f>IF(OR((VLOOKUP(B504,#REF!,66,FALSE)="1"),(VLOOKUP(B504,#REF!,8,FALSE)="1")),"非公開",(VLOOKUP(B504,#REF!,30,"FALSE")))</f>
        <v>#REF!</v>
      </c>
      <c r="L504" s="27" t="e">
        <f>VLOOKUP(B504,#REF!,29,FALSE)</f>
        <v>#REF!</v>
      </c>
      <c r="M504" s="28" t="e">
        <f>IF(OR((VLOOKUP(B504,#REF!,66,FALSE)="1"),(VLOOKUP(B504,#REF!,8,FALSE)="1")),"非公開",(ROUNDDOWN(L504/K504,3)))</f>
        <v>#REF!</v>
      </c>
      <c r="N504" s="13"/>
      <c r="O504" s="13"/>
      <c r="P504" s="13"/>
      <c r="Q504" s="14" t="s">
        <v>7</v>
      </c>
    </row>
    <row r="505" spans="1:17" ht="60" customHeight="1" x14ac:dyDescent="0.15">
      <c r="A505" s="22" t="e">
        <f>VLOOKUP(B505,#REF!,75,FALSE)</f>
        <v>#REF!</v>
      </c>
      <c r="B505" s="21"/>
      <c r="C505" s="23" t="e">
        <f>VLOOKUP(B505,#REF!,76,FALSE)</f>
        <v>#REF!</v>
      </c>
      <c r="D505" s="23" t="e">
        <f t="shared" si="7"/>
        <v>#REF!</v>
      </c>
      <c r="E505" s="24" t="e">
        <f>VLOOKUP(B505,#REF!,9,FALSE)&amp;CHAR(10)&amp;(DBCS(VLOOKUP(B505,#REF!,11,FALSE))&amp;(DBCS(VLOOKUP(B505,#REF!,10,FALSE))))</f>
        <v>#REF!</v>
      </c>
      <c r="F505" s="24" t="e">
        <f>IF(VLOOKUP(B505,#REF!,63,FALSE)="01","航空自衛隊第２補給処調達部長　村岡　良雄","航空自衛隊第２補給処調達部長代理調達管理課長　奥山　英樹")</f>
        <v>#REF!</v>
      </c>
      <c r="G505" s="25" t="e">
        <f>DATEVALUE(VLOOKUP(B505,#REF!,21,FALSE))</f>
        <v>#REF!</v>
      </c>
      <c r="H505" s="24" t="e">
        <f>VLOOKUP(B505,#REF!,18,FALSE)&amp;CHAR(10)&amp;(VLOOKUP(B505,#REF!,19,FALSE))</f>
        <v>#REF!</v>
      </c>
      <c r="I505" s="26" t="e">
        <f>VLOOKUP(H505,#REF!,2,FALSE)</f>
        <v>#REF!</v>
      </c>
      <c r="J505" s="11" t="e">
        <f>IF((VLOOKUP(B505,#REF!,68,FALSE)="55"),"一般競争入札","指名競争入札")</f>
        <v>#REF!</v>
      </c>
      <c r="K505" s="27" t="e">
        <f>IF(OR((VLOOKUP(B505,#REF!,66,FALSE)="1"),(VLOOKUP(B505,#REF!,8,FALSE)="1")),"非公開",(VLOOKUP(B505,#REF!,30,"FALSE")))</f>
        <v>#REF!</v>
      </c>
      <c r="L505" s="27" t="e">
        <f>VLOOKUP(B505,#REF!,29,FALSE)</f>
        <v>#REF!</v>
      </c>
      <c r="M505" s="28" t="e">
        <f>IF(OR((VLOOKUP(B505,#REF!,66,FALSE)="1"),(VLOOKUP(B505,#REF!,8,FALSE)="1")),"非公開",(ROUNDDOWN(L505/K505,3)))</f>
        <v>#REF!</v>
      </c>
      <c r="N505" s="13"/>
      <c r="O505" s="13"/>
      <c r="P505" s="13"/>
      <c r="Q505" s="14" t="s">
        <v>7</v>
      </c>
    </row>
    <row r="506" spans="1:17" ht="60" customHeight="1" x14ac:dyDescent="0.15">
      <c r="A506" s="22" t="e">
        <f>VLOOKUP(B506,#REF!,75,FALSE)</f>
        <v>#REF!</v>
      </c>
      <c r="B506" s="21"/>
      <c r="C506" s="23" t="e">
        <f>VLOOKUP(B506,#REF!,76,FALSE)</f>
        <v>#REF!</v>
      </c>
      <c r="D506" s="23" t="e">
        <f t="shared" si="7"/>
        <v>#REF!</v>
      </c>
      <c r="E506" s="24" t="e">
        <f>VLOOKUP(B506,#REF!,9,FALSE)&amp;CHAR(10)&amp;(DBCS(VLOOKUP(B506,#REF!,11,FALSE))&amp;(DBCS(VLOOKUP(B506,#REF!,10,FALSE))))</f>
        <v>#REF!</v>
      </c>
      <c r="F506" s="24" t="e">
        <f>IF(VLOOKUP(B506,#REF!,63,FALSE)="01","航空自衛隊第２補給処調達部長　村岡　良雄","航空自衛隊第２補給処調達部長代理調達管理課長　奥山　英樹")</f>
        <v>#REF!</v>
      </c>
      <c r="G506" s="25" t="e">
        <f>DATEVALUE(VLOOKUP(B506,#REF!,21,FALSE))</f>
        <v>#REF!</v>
      </c>
      <c r="H506" s="24" t="e">
        <f>VLOOKUP(B506,#REF!,18,FALSE)&amp;CHAR(10)&amp;(VLOOKUP(B506,#REF!,19,FALSE))</f>
        <v>#REF!</v>
      </c>
      <c r="I506" s="26" t="e">
        <f>VLOOKUP(H506,#REF!,2,FALSE)</f>
        <v>#REF!</v>
      </c>
      <c r="J506" s="11" t="e">
        <f>IF((VLOOKUP(B506,#REF!,68,FALSE)="55"),"一般競争入札","指名競争入札")</f>
        <v>#REF!</v>
      </c>
      <c r="K506" s="27" t="e">
        <f>IF(OR((VLOOKUP(B506,#REF!,66,FALSE)="1"),(VLOOKUP(B506,#REF!,8,FALSE)="1")),"非公開",(VLOOKUP(B506,#REF!,30,"FALSE")))</f>
        <v>#REF!</v>
      </c>
      <c r="L506" s="27" t="e">
        <f>VLOOKUP(B506,#REF!,29,FALSE)</f>
        <v>#REF!</v>
      </c>
      <c r="M506" s="28" t="e">
        <f>IF(OR((VLOOKUP(B506,#REF!,66,FALSE)="1"),(VLOOKUP(B506,#REF!,8,FALSE)="1")),"非公開",(ROUNDDOWN(L506/K506,3)))</f>
        <v>#REF!</v>
      </c>
      <c r="N506" s="13"/>
      <c r="O506" s="13"/>
      <c r="P506" s="13"/>
      <c r="Q506" s="14" t="s">
        <v>7</v>
      </c>
    </row>
    <row r="507" spans="1:17" ht="60" customHeight="1" x14ac:dyDescent="0.15">
      <c r="A507" s="22" t="e">
        <f>VLOOKUP(B507,#REF!,75,FALSE)</f>
        <v>#REF!</v>
      </c>
      <c r="B507" s="21"/>
      <c r="C507" s="23" t="e">
        <f>VLOOKUP(B507,#REF!,76,FALSE)</f>
        <v>#REF!</v>
      </c>
      <c r="D507" s="23" t="e">
        <f t="shared" si="7"/>
        <v>#REF!</v>
      </c>
      <c r="E507" s="24" t="e">
        <f>VLOOKUP(B507,#REF!,9,FALSE)&amp;CHAR(10)&amp;(DBCS(VLOOKUP(B507,#REF!,11,FALSE))&amp;(DBCS(VLOOKUP(B507,#REF!,10,FALSE))))</f>
        <v>#REF!</v>
      </c>
      <c r="F507" s="24" t="e">
        <f>IF(VLOOKUP(B507,#REF!,63,FALSE)="01","航空自衛隊第２補給処調達部長　村岡　良雄","航空自衛隊第２補給処調達部長代理調達管理課長　奥山　英樹")</f>
        <v>#REF!</v>
      </c>
      <c r="G507" s="25" t="e">
        <f>DATEVALUE(VLOOKUP(B507,#REF!,21,FALSE))</f>
        <v>#REF!</v>
      </c>
      <c r="H507" s="24" t="e">
        <f>VLOOKUP(B507,#REF!,18,FALSE)&amp;CHAR(10)&amp;(VLOOKUP(B507,#REF!,19,FALSE))</f>
        <v>#REF!</v>
      </c>
      <c r="I507" s="26" t="e">
        <f>VLOOKUP(H507,#REF!,2,FALSE)</f>
        <v>#REF!</v>
      </c>
      <c r="J507" s="11" t="e">
        <f>IF((VLOOKUP(B507,#REF!,68,FALSE)="55"),"一般競争入札","指名競争入札")</f>
        <v>#REF!</v>
      </c>
      <c r="K507" s="27" t="e">
        <f>IF(OR((VLOOKUP(B507,#REF!,66,FALSE)="1"),(VLOOKUP(B507,#REF!,8,FALSE)="1")),"非公開",(VLOOKUP(B507,#REF!,30,"FALSE")))</f>
        <v>#REF!</v>
      </c>
      <c r="L507" s="27" t="e">
        <f>VLOOKUP(B507,#REF!,29,FALSE)</f>
        <v>#REF!</v>
      </c>
      <c r="M507" s="28" t="e">
        <f>IF(OR((VLOOKUP(B507,#REF!,66,FALSE)="1"),(VLOOKUP(B507,#REF!,8,FALSE)="1")),"非公開",(ROUNDDOWN(L507/K507,3)))</f>
        <v>#REF!</v>
      </c>
      <c r="N507" s="13"/>
      <c r="O507" s="13"/>
      <c r="P507" s="13"/>
      <c r="Q507" s="14" t="s">
        <v>7</v>
      </c>
    </row>
    <row r="508" spans="1:17" ht="60" customHeight="1" x14ac:dyDescent="0.15">
      <c r="A508" s="22" t="e">
        <f>VLOOKUP(B508,#REF!,75,FALSE)</f>
        <v>#REF!</v>
      </c>
      <c r="B508" s="21"/>
      <c r="C508" s="23" t="e">
        <f>VLOOKUP(B508,#REF!,76,FALSE)</f>
        <v>#REF!</v>
      </c>
      <c r="D508" s="23" t="e">
        <f t="shared" si="7"/>
        <v>#REF!</v>
      </c>
      <c r="E508" s="24" t="e">
        <f>VLOOKUP(B508,#REF!,9,FALSE)&amp;CHAR(10)&amp;(DBCS(VLOOKUP(B508,#REF!,11,FALSE))&amp;(DBCS(VLOOKUP(B508,#REF!,10,FALSE))))</f>
        <v>#REF!</v>
      </c>
      <c r="F508" s="24" t="e">
        <f>IF(VLOOKUP(B508,#REF!,63,FALSE)="01","航空自衛隊第２補給処調達部長　村岡　良雄","航空自衛隊第２補給処調達部長代理調達管理課長　奥山　英樹")</f>
        <v>#REF!</v>
      </c>
      <c r="G508" s="25" t="e">
        <f>DATEVALUE(VLOOKUP(B508,#REF!,21,FALSE))</f>
        <v>#REF!</v>
      </c>
      <c r="H508" s="24" t="e">
        <f>VLOOKUP(B508,#REF!,18,FALSE)&amp;CHAR(10)&amp;(VLOOKUP(B508,#REF!,19,FALSE))</f>
        <v>#REF!</v>
      </c>
      <c r="I508" s="26" t="e">
        <f>VLOOKUP(H508,#REF!,2,FALSE)</f>
        <v>#REF!</v>
      </c>
      <c r="J508" s="11" t="e">
        <f>IF((VLOOKUP(B508,#REF!,68,FALSE)="55"),"一般競争入札","指名競争入札")</f>
        <v>#REF!</v>
      </c>
      <c r="K508" s="27" t="e">
        <f>IF(OR((VLOOKUP(B508,#REF!,66,FALSE)="1"),(VLOOKUP(B508,#REF!,8,FALSE)="1")),"非公開",(VLOOKUP(B508,#REF!,30,"FALSE")))</f>
        <v>#REF!</v>
      </c>
      <c r="L508" s="27" t="e">
        <f>VLOOKUP(B508,#REF!,29,FALSE)</f>
        <v>#REF!</v>
      </c>
      <c r="M508" s="28" t="e">
        <f>IF(OR((VLOOKUP(B508,#REF!,66,FALSE)="1"),(VLOOKUP(B508,#REF!,8,FALSE)="1")),"非公開",(ROUNDDOWN(L508/K508,3)))</f>
        <v>#REF!</v>
      </c>
      <c r="N508" s="13"/>
      <c r="O508" s="13"/>
      <c r="P508" s="13"/>
      <c r="Q508" s="14" t="s">
        <v>7</v>
      </c>
    </row>
    <row r="509" spans="1:17" ht="60" customHeight="1" x14ac:dyDescent="0.15">
      <c r="A509" s="22" t="e">
        <f>VLOOKUP(B509,#REF!,75,FALSE)</f>
        <v>#REF!</v>
      </c>
      <c r="B509" s="21"/>
      <c r="C509" s="23" t="e">
        <f>VLOOKUP(B509,#REF!,76,FALSE)</f>
        <v>#REF!</v>
      </c>
      <c r="D509" s="23" t="e">
        <f t="shared" si="7"/>
        <v>#REF!</v>
      </c>
      <c r="E509" s="24" t="e">
        <f>VLOOKUP(B509,#REF!,9,FALSE)&amp;CHAR(10)&amp;(DBCS(VLOOKUP(B509,#REF!,11,FALSE))&amp;(DBCS(VLOOKUP(B509,#REF!,10,FALSE))))</f>
        <v>#REF!</v>
      </c>
      <c r="F509" s="24" t="e">
        <f>IF(VLOOKUP(B509,#REF!,63,FALSE)="01","航空自衛隊第２補給処調達部長　村岡　良雄","航空自衛隊第２補給処調達部長代理調達管理課長　奥山　英樹")</f>
        <v>#REF!</v>
      </c>
      <c r="G509" s="25" t="e">
        <f>DATEVALUE(VLOOKUP(B509,#REF!,21,FALSE))</f>
        <v>#REF!</v>
      </c>
      <c r="H509" s="24" t="e">
        <f>VLOOKUP(B509,#REF!,18,FALSE)&amp;CHAR(10)&amp;(VLOOKUP(B509,#REF!,19,FALSE))</f>
        <v>#REF!</v>
      </c>
      <c r="I509" s="26" t="e">
        <f>VLOOKUP(H509,#REF!,2,FALSE)</f>
        <v>#REF!</v>
      </c>
      <c r="J509" s="11" t="e">
        <f>IF((VLOOKUP(B509,#REF!,68,FALSE)="55"),"一般競争入札","指名競争入札")</f>
        <v>#REF!</v>
      </c>
      <c r="K509" s="27" t="e">
        <f>IF(OR((VLOOKUP(B509,#REF!,66,FALSE)="1"),(VLOOKUP(B509,#REF!,8,FALSE)="1")),"非公開",(VLOOKUP(B509,#REF!,30,"FALSE")))</f>
        <v>#REF!</v>
      </c>
      <c r="L509" s="27" t="e">
        <f>VLOOKUP(B509,#REF!,29,FALSE)</f>
        <v>#REF!</v>
      </c>
      <c r="M509" s="28" t="e">
        <f>IF(OR((VLOOKUP(B509,#REF!,66,FALSE)="1"),(VLOOKUP(B509,#REF!,8,FALSE)="1")),"非公開",(ROUNDDOWN(L509/K509,3)))</f>
        <v>#REF!</v>
      </c>
      <c r="N509" s="13"/>
      <c r="O509" s="13"/>
      <c r="P509" s="13"/>
      <c r="Q509" s="14" t="s">
        <v>7</v>
      </c>
    </row>
    <row r="510" spans="1:17" ht="60" customHeight="1" x14ac:dyDescent="0.15">
      <c r="A510" s="22" t="e">
        <f>VLOOKUP(B510,#REF!,75,FALSE)</f>
        <v>#REF!</v>
      </c>
      <c r="B510" s="21"/>
      <c r="C510" s="23" t="e">
        <f>VLOOKUP(B510,#REF!,76,FALSE)</f>
        <v>#REF!</v>
      </c>
      <c r="D510" s="23" t="e">
        <f t="shared" si="7"/>
        <v>#REF!</v>
      </c>
      <c r="E510" s="24" t="e">
        <f>VLOOKUP(B510,#REF!,9,FALSE)&amp;CHAR(10)&amp;(DBCS(VLOOKUP(B510,#REF!,11,FALSE))&amp;(DBCS(VLOOKUP(B510,#REF!,10,FALSE))))</f>
        <v>#REF!</v>
      </c>
      <c r="F510" s="24" t="e">
        <f>IF(VLOOKUP(B510,#REF!,63,FALSE)="01","航空自衛隊第２補給処調達部長　村岡　良雄","航空自衛隊第２補給処調達部長代理調達管理課長　奥山　英樹")</f>
        <v>#REF!</v>
      </c>
      <c r="G510" s="25" t="e">
        <f>DATEVALUE(VLOOKUP(B510,#REF!,21,FALSE))</f>
        <v>#REF!</v>
      </c>
      <c r="H510" s="24" t="e">
        <f>VLOOKUP(B510,#REF!,18,FALSE)&amp;CHAR(10)&amp;(VLOOKUP(B510,#REF!,19,FALSE))</f>
        <v>#REF!</v>
      </c>
      <c r="I510" s="26" t="e">
        <f>VLOOKUP(H510,#REF!,2,FALSE)</f>
        <v>#REF!</v>
      </c>
      <c r="J510" s="11" t="e">
        <f>IF((VLOOKUP(B510,#REF!,68,FALSE)="55"),"一般競争入札","指名競争入札")</f>
        <v>#REF!</v>
      </c>
      <c r="K510" s="27" t="e">
        <f>IF(OR((VLOOKUP(B510,#REF!,66,FALSE)="1"),(VLOOKUP(B510,#REF!,8,FALSE)="1")),"非公開",(VLOOKUP(B510,#REF!,30,"FALSE")))</f>
        <v>#REF!</v>
      </c>
      <c r="L510" s="27" t="e">
        <f>VLOOKUP(B510,#REF!,29,FALSE)</f>
        <v>#REF!</v>
      </c>
      <c r="M510" s="28" t="e">
        <f>IF(OR((VLOOKUP(B510,#REF!,66,FALSE)="1"),(VLOOKUP(B510,#REF!,8,FALSE)="1")),"非公開",(ROUNDDOWN(L510/K510,3)))</f>
        <v>#REF!</v>
      </c>
      <c r="N510" s="13"/>
      <c r="O510" s="13"/>
      <c r="P510" s="13"/>
      <c r="Q510" s="14" t="s">
        <v>7</v>
      </c>
    </row>
    <row r="511" spans="1:17" ht="60" customHeight="1" x14ac:dyDescent="0.15">
      <c r="A511" s="22" t="e">
        <f>VLOOKUP(B511,#REF!,75,FALSE)</f>
        <v>#REF!</v>
      </c>
      <c r="B511" s="21"/>
      <c r="C511" s="23" t="e">
        <f>VLOOKUP(B511,#REF!,76,FALSE)</f>
        <v>#REF!</v>
      </c>
      <c r="D511" s="23" t="e">
        <f t="shared" si="7"/>
        <v>#REF!</v>
      </c>
      <c r="E511" s="24" t="e">
        <f>VLOOKUP(B511,#REF!,9,FALSE)&amp;CHAR(10)&amp;(DBCS(VLOOKUP(B511,#REF!,11,FALSE))&amp;(DBCS(VLOOKUP(B511,#REF!,10,FALSE))))</f>
        <v>#REF!</v>
      </c>
      <c r="F511" s="24" t="e">
        <f>IF(VLOOKUP(B511,#REF!,63,FALSE)="01","航空自衛隊第２補給処調達部長　村岡　良雄","航空自衛隊第２補給処調達部長代理調達管理課長　奥山　英樹")</f>
        <v>#REF!</v>
      </c>
      <c r="G511" s="25" t="e">
        <f>DATEVALUE(VLOOKUP(B511,#REF!,21,FALSE))</f>
        <v>#REF!</v>
      </c>
      <c r="H511" s="24" t="e">
        <f>VLOOKUP(B511,#REF!,18,FALSE)&amp;CHAR(10)&amp;(VLOOKUP(B511,#REF!,19,FALSE))</f>
        <v>#REF!</v>
      </c>
      <c r="I511" s="26" t="e">
        <f>VLOOKUP(H511,#REF!,2,FALSE)</f>
        <v>#REF!</v>
      </c>
      <c r="J511" s="11" t="e">
        <f>IF((VLOOKUP(B511,#REF!,68,FALSE)="55"),"一般競争入札","指名競争入札")</f>
        <v>#REF!</v>
      </c>
      <c r="K511" s="27" t="e">
        <f>IF(OR((VLOOKUP(B511,#REF!,66,FALSE)="1"),(VLOOKUP(B511,#REF!,8,FALSE)="1")),"非公開",(VLOOKUP(B511,#REF!,30,"FALSE")))</f>
        <v>#REF!</v>
      </c>
      <c r="L511" s="27" t="e">
        <f>VLOOKUP(B511,#REF!,29,FALSE)</f>
        <v>#REF!</v>
      </c>
      <c r="M511" s="28" t="e">
        <f>IF(OR((VLOOKUP(B511,#REF!,66,FALSE)="1"),(VLOOKUP(B511,#REF!,8,FALSE)="1")),"非公開",(ROUNDDOWN(L511/K511,3)))</f>
        <v>#REF!</v>
      </c>
      <c r="N511" s="13"/>
      <c r="O511" s="13"/>
      <c r="P511" s="13"/>
      <c r="Q511" s="14" t="s">
        <v>7</v>
      </c>
    </row>
    <row r="512" spans="1:17" ht="60" customHeight="1" x14ac:dyDescent="0.15">
      <c r="A512" s="22" t="e">
        <f>VLOOKUP(B512,#REF!,75,FALSE)</f>
        <v>#REF!</v>
      </c>
      <c r="B512" s="21"/>
      <c r="C512" s="23" t="e">
        <f>VLOOKUP(B512,#REF!,76,FALSE)</f>
        <v>#REF!</v>
      </c>
      <c r="D512" s="23" t="e">
        <f t="shared" si="7"/>
        <v>#REF!</v>
      </c>
      <c r="E512" s="24" t="e">
        <f>VLOOKUP(B512,#REF!,9,FALSE)&amp;CHAR(10)&amp;(DBCS(VLOOKUP(B512,#REF!,11,FALSE))&amp;(DBCS(VLOOKUP(B512,#REF!,10,FALSE))))</f>
        <v>#REF!</v>
      </c>
      <c r="F512" s="24" t="e">
        <f>IF(VLOOKUP(B512,#REF!,63,FALSE)="01","航空自衛隊第２補給処調達部長　村岡　良雄","航空自衛隊第２補給処調達部長代理調達管理課長　奥山　英樹")</f>
        <v>#REF!</v>
      </c>
      <c r="G512" s="25" t="e">
        <f>DATEVALUE(VLOOKUP(B512,#REF!,21,FALSE))</f>
        <v>#REF!</v>
      </c>
      <c r="H512" s="24" t="e">
        <f>VLOOKUP(B512,#REF!,18,FALSE)&amp;CHAR(10)&amp;(VLOOKUP(B512,#REF!,19,FALSE))</f>
        <v>#REF!</v>
      </c>
      <c r="I512" s="26" t="e">
        <f>VLOOKUP(H512,#REF!,2,FALSE)</f>
        <v>#REF!</v>
      </c>
      <c r="J512" s="11" t="e">
        <f>IF((VLOOKUP(B512,#REF!,68,FALSE)="55"),"一般競争入札","指名競争入札")</f>
        <v>#REF!</v>
      </c>
      <c r="K512" s="27" t="e">
        <f>IF(OR((VLOOKUP(B512,#REF!,66,FALSE)="1"),(VLOOKUP(B512,#REF!,8,FALSE)="1")),"非公開",(VLOOKUP(B512,#REF!,30,"FALSE")))</f>
        <v>#REF!</v>
      </c>
      <c r="L512" s="27" t="e">
        <f>VLOOKUP(B512,#REF!,29,FALSE)</f>
        <v>#REF!</v>
      </c>
      <c r="M512" s="28" t="e">
        <f>IF(OR((VLOOKUP(B512,#REF!,66,FALSE)="1"),(VLOOKUP(B512,#REF!,8,FALSE)="1")),"非公開",(ROUNDDOWN(L512/K512,3)))</f>
        <v>#REF!</v>
      </c>
      <c r="N512" s="13"/>
      <c r="O512" s="13"/>
      <c r="P512" s="13"/>
      <c r="Q512" s="14" t="s">
        <v>7</v>
      </c>
    </row>
    <row r="513" spans="1:17" ht="60" customHeight="1" x14ac:dyDescent="0.15">
      <c r="A513" s="22" t="e">
        <f>VLOOKUP(B513,#REF!,75,FALSE)</f>
        <v>#REF!</v>
      </c>
      <c r="B513" s="21"/>
      <c r="C513" s="23" t="e">
        <f>VLOOKUP(B513,#REF!,76,FALSE)</f>
        <v>#REF!</v>
      </c>
      <c r="D513" s="23" t="e">
        <f t="shared" si="7"/>
        <v>#REF!</v>
      </c>
      <c r="E513" s="24" t="e">
        <f>VLOOKUP(B513,#REF!,9,FALSE)&amp;CHAR(10)&amp;(DBCS(VLOOKUP(B513,#REF!,11,FALSE))&amp;(DBCS(VLOOKUP(B513,#REF!,10,FALSE))))</f>
        <v>#REF!</v>
      </c>
      <c r="F513" s="24" t="e">
        <f>IF(VLOOKUP(B513,#REF!,63,FALSE)="01","航空自衛隊第２補給処調達部長　村岡　良雄","航空自衛隊第２補給処調達部長代理調達管理課長　奥山　英樹")</f>
        <v>#REF!</v>
      </c>
      <c r="G513" s="25" t="e">
        <f>DATEVALUE(VLOOKUP(B513,#REF!,21,FALSE))</f>
        <v>#REF!</v>
      </c>
      <c r="H513" s="24" t="e">
        <f>VLOOKUP(B513,#REF!,18,FALSE)&amp;CHAR(10)&amp;(VLOOKUP(B513,#REF!,19,FALSE))</f>
        <v>#REF!</v>
      </c>
      <c r="I513" s="26" t="e">
        <f>VLOOKUP(H513,#REF!,2,FALSE)</f>
        <v>#REF!</v>
      </c>
      <c r="J513" s="11" t="e">
        <f>IF((VLOOKUP(B513,#REF!,68,FALSE)="55"),"一般競争入札","指名競争入札")</f>
        <v>#REF!</v>
      </c>
      <c r="K513" s="27" t="e">
        <f>IF(OR((VLOOKUP(B513,#REF!,66,FALSE)="1"),(VLOOKUP(B513,#REF!,8,FALSE)="1")),"非公開",(VLOOKUP(B513,#REF!,30,"FALSE")))</f>
        <v>#REF!</v>
      </c>
      <c r="L513" s="27" t="e">
        <f>VLOOKUP(B513,#REF!,29,FALSE)</f>
        <v>#REF!</v>
      </c>
      <c r="M513" s="28" t="e">
        <f>IF(OR((VLOOKUP(B513,#REF!,66,FALSE)="1"),(VLOOKUP(B513,#REF!,8,FALSE)="1")),"非公開",(ROUNDDOWN(L513/K513,3)))</f>
        <v>#REF!</v>
      </c>
      <c r="N513" s="13"/>
      <c r="O513" s="13"/>
      <c r="P513" s="13"/>
      <c r="Q513" s="14" t="s">
        <v>7</v>
      </c>
    </row>
    <row r="514" spans="1:17" ht="60" customHeight="1" x14ac:dyDescent="0.15">
      <c r="A514" s="22" t="e">
        <f>VLOOKUP(B514,#REF!,75,FALSE)</f>
        <v>#REF!</v>
      </c>
      <c r="B514" s="21"/>
      <c r="C514" s="23" t="e">
        <f>VLOOKUP(B514,#REF!,76,FALSE)</f>
        <v>#REF!</v>
      </c>
      <c r="D514" s="23" t="e">
        <f t="shared" si="7"/>
        <v>#REF!</v>
      </c>
      <c r="E514" s="24" t="e">
        <f>VLOOKUP(B514,#REF!,9,FALSE)&amp;CHAR(10)&amp;(DBCS(VLOOKUP(B514,#REF!,11,FALSE))&amp;(DBCS(VLOOKUP(B514,#REF!,10,FALSE))))</f>
        <v>#REF!</v>
      </c>
      <c r="F514" s="24" t="e">
        <f>IF(VLOOKUP(B514,#REF!,63,FALSE)="01","航空自衛隊第２補給処調達部長　村岡　良雄","航空自衛隊第２補給処調達部長代理調達管理課長　奥山　英樹")</f>
        <v>#REF!</v>
      </c>
      <c r="G514" s="25" t="e">
        <f>DATEVALUE(VLOOKUP(B514,#REF!,21,FALSE))</f>
        <v>#REF!</v>
      </c>
      <c r="H514" s="24" t="e">
        <f>VLOOKUP(B514,#REF!,18,FALSE)&amp;CHAR(10)&amp;(VLOOKUP(B514,#REF!,19,FALSE))</f>
        <v>#REF!</v>
      </c>
      <c r="I514" s="26" t="e">
        <f>VLOOKUP(H514,#REF!,2,FALSE)</f>
        <v>#REF!</v>
      </c>
      <c r="J514" s="11" t="e">
        <f>IF((VLOOKUP(B514,#REF!,68,FALSE)="55"),"一般競争入札","指名競争入札")</f>
        <v>#REF!</v>
      </c>
      <c r="K514" s="27" t="e">
        <f>IF(OR((VLOOKUP(B514,#REF!,66,FALSE)="1"),(VLOOKUP(B514,#REF!,8,FALSE)="1")),"非公開",(VLOOKUP(B514,#REF!,30,"FALSE")))</f>
        <v>#REF!</v>
      </c>
      <c r="L514" s="27" t="e">
        <f>VLOOKUP(B514,#REF!,29,FALSE)</f>
        <v>#REF!</v>
      </c>
      <c r="M514" s="28" t="e">
        <f>IF(OR((VLOOKUP(B514,#REF!,66,FALSE)="1"),(VLOOKUP(B514,#REF!,8,FALSE)="1")),"非公開",(ROUNDDOWN(L514/K514,3)))</f>
        <v>#REF!</v>
      </c>
      <c r="N514" s="13"/>
      <c r="O514" s="13"/>
      <c r="P514" s="13"/>
      <c r="Q514" s="14" t="s">
        <v>7</v>
      </c>
    </row>
    <row r="515" spans="1:17" ht="60" customHeight="1" x14ac:dyDescent="0.15">
      <c r="A515" s="22" t="e">
        <f>VLOOKUP(B515,#REF!,75,FALSE)</f>
        <v>#REF!</v>
      </c>
      <c r="B515" s="21"/>
      <c r="C515" s="23" t="e">
        <f>VLOOKUP(B515,#REF!,76,FALSE)</f>
        <v>#REF!</v>
      </c>
      <c r="D515" s="23" t="e">
        <f t="shared" ref="D515:D578" si="8">IF(C515="KE","市場価格方式","")</f>
        <v>#REF!</v>
      </c>
      <c r="E515" s="24" t="e">
        <f>VLOOKUP(B515,#REF!,9,FALSE)&amp;CHAR(10)&amp;(DBCS(VLOOKUP(B515,#REF!,11,FALSE))&amp;(DBCS(VLOOKUP(B515,#REF!,10,FALSE))))</f>
        <v>#REF!</v>
      </c>
      <c r="F515" s="24" t="e">
        <f>IF(VLOOKUP(B515,#REF!,63,FALSE)="01","航空自衛隊第２補給処調達部長　村岡　良雄","航空自衛隊第２補給処調達部長代理調達管理課長　奥山　英樹")</f>
        <v>#REF!</v>
      </c>
      <c r="G515" s="25" t="e">
        <f>DATEVALUE(VLOOKUP(B515,#REF!,21,FALSE))</f>
        <v>#REF!</v>
      </c>
      <c r="H515" s="24" t="e">
        <f>VLOOKUP(B515,#REF!,18,FALSE)&amp;CHAR(10)&amp;(VLOOKUP(B515,#REF!,19,FALSE))</f>
        <v>#REF!</v>
      </c>
      <c r="I515" s="26" t="e">
        <f>VLOOKUP(H515,#REF!,2,FALSE)</f>
        <v>#REF!</v>
      </c>
      <c r="J515" s="11" t="e">
        <f>IF((VLOOKUP(B515,#REF!,68,FALSE)="55"),"一般競争入札","指名競争入札")</f>
        <v>#REF!</v>
      </c>
      <c r="K515" s="27" t="e">
        <f>IF(OR((VLOOKUP(B515,#REF!,66,FALSE)="1"),(VLOOKUP(B515,#REF!,8,FALSE)="1")),"非公開",(VLOOKUP(B515,#REF!,30,"FALSE")))</f>
        <v>#REF!</v>
      </c>
      <c r="L515" s="27" t="e">
        <f>VLOOKUP(B515,#REF!,29,FALSE)</f>
        <v>#REF!</v>
      </c>
      <c r="M515" s="28" t="e">
        <f>IF(OR((VLOOKUP(B515,#REF!,66,FALSE)="1"),(VLOOKUP(B515,#REF!,8,FALSE)="1")),"非公開",(ROUNDDOWN(L515/K515,3)))</f>
        <v>#REF!</v>
      </c>
      <c r="N515" s="13"/>
      <c r="O515" s="13"/>
      <c r="P515" s="13"/>
      <c r="Q515" s="14" t="s">
        <v>7</v>
      </c>
    </row>
    <row r="516" spans="1:17" ht="60" customHeight="1" x14ac:dyDescent="0.15">
      <c r="A516" s="22" t="e">
        <f>VLOOKUP(B516,#REF!,75,FALSE)</f>
        <v>#REF!</v>
      </c>
      <c r="B516" s="21"/>
      <c r="C516" s="23" t="e">
        <f>VLOOKUP(B516,#REF!,76,FALSE)</f>
        <v>#REF!</v>
      </c>
      <c r="D516" s="23" t="e">
        <f t="shared" si="8"/>
        <v>#REF!</v>
      </c>
      <c r="E516" s="24" t="e">
        <f>VLOOKUP(B516,#REF!,9,FALSE)&amp;CHAR(10)&amp;(DBCS(VLOOKUP(B516,#REF!,11,FALSE))&amp;(DBCS(VLOOKUP(B516,#REF!,10,FALSE))))</f>
        <v>#REF!</v>
      </c>
      <c r="F516" s="24" t="e">
        <f>IF(VLOOKUP(B516,#REF!,63,FALSE)="01","航空自衛隊第２補給処調達部長　村岡　良雄","航空自衛隊第２補給処調達部長代理調達管理課長　奥山　英樹")</f>
        <v>#REF!</v>
      </c>
      <c r="G516" s="25" t="e">
        <f>DATEVALUE(VLOOKUP(B516,#REF!,21,FALSE))</f>
        <v>#REF!</v>
      </c>
      <c r="H516" s="24" t="e">
        <f>VLOOKUP(B516,#REF!,18,FALSE)&amp;CHAR(10)&amp;(VLOOKUP(B516,#REF!,19,FALSE))</f>
        <v>#REF!</v>
      </c>
      <c r="I516" s="26" t="e">
        <f>VLOOKUP(H516,#REF!,2,FALSE)</f>
        <v>#REF!</v>
      </c>
      <c r="J516" s="11" t="e">
        <f>IF((VLOOKUP(B516,#REF!,68,FALSE)="55"),"一般競争入札","指名競争入札")</f>
        <v>#REF!</v>
      </c>
      <c r="K516" s="27" t="e">
        <f>IF(OR((VLOOKUP(B516,#REF!,66,FALSE)="1"),(VLOOKUP(B516,#REF!,8,FALSE)="1")),"非公開",(VLOOKUP(B516,#REF!,30,"FALSE")))</f>
        <v>#REF!</v>
      </c>
      <c r="L516" s="27" t="e">
        <f>VLOOKUP(B516,#REF!,29,FALSE)</f>
        <v>#REF!</v>
      </c>
      <c r="M516" s="28" t="e">
        <f>IF(OR((VLOOKUP(B516,#REF!,66,FALSE)="1"),(VLOOKUP(B516,#REF!,8,FALSE)="1")),"非公開",(ROUNDDOWN(L516/K516,3)))</f>
        <v>#REF!</v>
      </c>
      <c r="N516" s="13"/>
      <c r="O516" s="13"/>
      <c r="P516" s="13"/>
      <c r="Q516" s="14" t="s">
        <v>7</v>
      </c>
    </row>
    <row r="517" spans="1:17" ht="60" customHeight="1" x14ac:dyDescent="0.15">
      <c r="A517" s="22" t="e">
        <f>VLOOKUP(B517,#REF!,75,FALSE)</f>
        <v>#REF!</v>
      </c>
      <c r="B517" s="21"/>
      <c r="C517" s="23" t="e">
        <f>VLOOKUP(B517,#REF!,76,FALSE)</f>
        <v>#REF!</v>
      </c>
      <c r="D517" s="23" t="e">
        <f t="shared" si="8"/>
        <v>#REF!</v>
      </c>
      <c r="E517" s="24" t="e">
        <f>VLOOKUP(B517,#REF!,9,FALSE)&amp;CHAR(10)&amp;(DBCS(VLOOKUP(B517,#REF!,11,FALSE))&amp;(DBCS(VLOOKUP(B517,#REF!,10,FALSE))))</f>
        <v>#REF!</v>
      </c>
      <c r="F517" s="24" t="e">
        <f>IF(VLOOKUP(B517,#REF!,63,FALSE)="01","航空自衛隊第２補給処調達部長　村岡　良雄","航空自衛隊第２補給処調達部長代理調達管理課長　奥山　英樹")</f>
        <v>#REF!</v>
      </c>
      <c r="G517" s="25" t="e">
        <f>DATEVALUE(VLOOKUP(B517,#REF!,21,FALSE))</f>
        <v>#REF!</v>
      </c>
      <c r="H517" s="24" t="e">
        <f>VLOOKUP(B517,#REF!,18,FALSE)&amp;CHAR(10)&amp;(VLOOKUP(B517,#REF!,19,FALSE))</f>
        <v>#REF!</v>
      </c>
      <c r="I517" s="26" t="e">
        <f>VLOOKUP(H517,#REF!,2,FALSE)</f>
        <v>#REF!</v>
      </c>
      <c r="J517" s="11" t="e">
        <f>IF((VLOOKUP(B517,#REF!,68,FALSE)="55"),"一般競争入札","指名競争入札")</f>
        <v>#REF!</v>
      </c>
      <c r="K517" s="27" t="e">
        <f>IF(OR((VLOOKUP(B517,#REF!,66,FALSE)="1"),(VLOOKUP(B517,#REF!,8,FALSE)="1")),"非公開",(VLOOKUP(B517,#REF!,30,"FALSE")))</f>
        <v>#REF!</v>
      </c>
      <c r="L517" s="27" t="e">
        <f>VLOOKUP(B517,#REF!,29,FALSE)</f>
        <v>#REF!</v>
      </c>
      <c r="M517" s="28" t="e">
        <f>IF(OR((VLOOKUP(B517,#REF!,66,FALSE)="1"),(VLOOKUP(B517,#REF!,8,FALSE)="1")),"非公開",(ROUNDDOWN(L517/K517,3)))</f>
        <v>#REF!</v>
      </c>
      <c r="N517" s="13"/>
      <c r="O517" s="13"/>
      <c r="P517" s="13"/>
      <c r="Q517" s="14" t="s">
        <v>7</v>
      </c>
    </row>
    <row r="518" spans="1:17" ht="60" customHeight="1" x14ac:dyDescent="0.15">
      <c r="A518" s="22" t="e">
        <f>VLOOKUP(B518,#REF!,75,FALSE)</f>
        <v>#REF!</v>
      </c>
      <c r="B518" s="21"/>
      <c r="C518" s="23" t="e">
        <f>VLOOKUP(B518,#REF!,76,FALSE)</f>
        <v>#REF!</v>
      </c>
      <c r="D518" s="23" t="e">
        <f t="shared" si="8"/>
        <v>#REF!</v>
      </c>
      <c r="E518" s="24" t="e">
        <f>VLOOKUP(B518,#REF!,9,FALSE)&amp;CHAR(10)&amp;(DBCS(VLOOKUP(B518,#REF!,11,FALSE))&amp;(DBCS(VLOOKUP(B518,#REF!,10,FALSE))))</f>
        <v>#REF!</v>
      </c>
      <c r="F518" s="24" t="e">
        <f>IF(VLOOKUP(B518,#REF!,63,FALSE)="01","航空自衛隊第２補給処調達部長　村岡　良雄","航空自衛隊第２補給処調達部長代理調達管理課長　奥山　英樹")</f>
        <v>#REF!</v>
      </c>
      <c r="G518" s="25" t="e">
        <f>DATEVALUE(VLOOKUP(B518,#REF!,21,FALSE))</f>
        <v>#REF!</v>
      </c>
      <c r="H518" s="24" t="e">
        <f>VLOOKUP(B518,#REF!,18,FALSE)&amp;CHAR(10)&amp;(VLOOKUP(B518,#REF!,19,FALSE))</f>
        <v>#REF!</v>
      </c>
      <c r="I518" s="26" t="e">
        <f>VLOOKUP(H518,#REF!,2,FALSE)</f>
        <v>#REF!</v>
      </c>
      <c r="J518" s="11" t="e">
        <f>IF((VLOOKUP(B518,#REF!,68,FALSE)="55"),"一般競争入札","指名競争入札")</f>
        <v>#REF!</v>
      </c>
      <c r="K518" s="27" t="e">
        <f>IF(OR((VLOOKUP(B518,#REF!,66,FALSE)="1"),(VLOOKUP(B518,#REF!,8,FALSE)="1")),"非公開",(VLOOKUP(B518,#REF!,30,"FALSE")))</f>
        <v>#REF!</v>
      </c>
      <c r="L518" s="27" t="e">
        <f>VLOOKUP(B518,#REF!,29,FALSE)</f>
        <v>#REF!</v>
      </c>
      <c r="M518" s="28" t="e">
        <f>IF(OR((VLOOKUP(B518,#REF!,66,FALSE)="1"),(VLOOKUP(B518,#REF!,8,FALSE)="1")),"非公開",(ROUNDDOWN(L518/K518,3)))</f>
        <v>#REF!</v>
      </c>
      <c r="N518" s="13"/>
      <c r="O518" s="13"/>
      <c r="P518" s="13"/>
      <c r="Q518" s="14" t="s">
        <v>7</v>
      </c>
    </row>
    <row r="519" spans="1:17" ht="60" customHeight="1" x14ac:dyDescent="0.15">
      <c r="A519" s="22" t="e">
        <f>VLOOKUP(B519,#REF!,75,FALSE)</f>
        <v>#REF!</v>
      </c>
      <c r="B519" s="21"/>
      <c r="C519" s="23" t="e">
        <f>VLOOKUP(B519,#REF!,76,FALSE)</f>
        <v>#REF!</v>
      </c>
      <c r="D519" s="23" t="e">
        <f t="shared" si="8"/>
        <v>#REF!</v>
      </c>
      <c r="E519" s="24" t="e">
        <f>VLOOKUP(B519,#REF!,9,FALSE)&amp;CHAR(10)&amp;(DBCS(VLOOKUP(B519,#REF!,11,FALSE))&amp;(DBCS(VLOOKUP(B519,#REF!,10,FALSE))))</f>
        <v>#REF!</v>
      </c>
      <c r="F519" s="24" t="e">
        <f>IF(VLOOKUP(B519,#REF!,63,FALSE)="01","航空自衛隊第２補給処調達部長　村岡　良雄","航空自衛隊第２補給処調達部長代理調達管理課長　奥山　英樹")</f>
        <v>#REF!</v>
      </c>
      <c r="G519" s="25" t="e">
        <f>DATEVALUE(VLOOKUP(B519,#REF!,21,FALSE))</f>
        <v>#REF!</v>
      </c>
      <c r="H519" s="24" t="e">
        <f>VLOOKUP(B519,#REF!,18,FALSE)&amp;CHAR(10)&amp;(VLOOKUP(B519,#REF!,19,FALSE))</f>
        <v>#REF!</v>
      </c>
      <c r="I519" s="26" t="e">
        <f>VLOOKUP(H519,#REF!,2,FALSE)</f>
        <v>#REF!</v>
      </c>
      <c r="J519" s="11" t="e">
        <f>IF((VLOOKUP(B519,#REF!,68,FALSE)="55"),"一般競争入札","指名競争入札")</f>
        <v>#REF!</v>
      </c>
      <c r="K519" s="27" t="e">
        <f>IF(OR((VLOOKUP(B519,#REF!,66,FALSE)="1"),(VLOOKUP(B519,#REF!,8,FALSE)="1")),"非公開",(VLOOKUP(B519,#REF!,30,"FALSE")))</f>
        <v>#REF!</v>
      </c>
      <c r="L519" s="27" t="e">
        <f>VLOOKUP(B519,#REF!,29,FALSE)</f>
        <v>#REF!</v>
      </c>
      <c r="M519" s="28" t="e">
        <f>IF(OR((VLOOKUP(B519,#REF!,66,FALSE)="1"),(VLOOKUP(B519,#REF!,8,FALSE)="1")),"非公開",(ROUNDDOWN(L519/K519,3)))</f>
        <v>#REF!</v>
      </c>
      <c r="N519" s="13"/>
      <c r="O519" s="13"/>
      <c r="P519" s="13"/>
      <c r="Q519" s="14" t="s">
        <v>7</v>
      </c>
    </row>
    <row r="520" spans="1:17" ht="60" customHeight="1" x14ac:dyDescent="0.15">
      <c r="A520" s="22" t="e">
        <f>VLOOKUP(B520,#REF!,75,FALSE)</f>
        <v>#REF!</v>
      </c>
      <c r="B520" s="21"/>
      <c r="C520" s="23" t="e">
        <f>VLOOKUP(B520,#REF!,76,FALSE)</f>
        <v>#REF!</v>
      </c>
      <c r="D520" s="23" t="e">
        <f t="shared" si="8"/>
        <v>#REF!</v>
      </c>
      <c r="E520" s="24" t="e">
        <f>VLOOKUP(B520,#REF!,9,FALSE)&amp;CHAR(10)&amp;(DBCS(VLOOKUP(B520,#REF!,11,FALSE))&amp;(DBCS(VLOOKUP(B520,#REF!,10,FALSE))))</f>
        <v>#REF!</v>
      </c>
      <c r="F520" s="24" t="e">
        <f>IF(VLOOKUP(B520,#REF!,63,FALSE)="01","航空自衛隊第２補給処調達部長　村岡　良雄","航空自衛隊第２補給処調達部長代理調達管理課長　奥山　英樹")</f>
        <v>#REF!</v>
      </c>
      <c r="G520" s="25" t="e">
        <f>DATEVALUE(VLOOKUP(B520,#REF!,21,FALSE))</f>
        <v>#REF!</v>
      </c>
      <c r="H520" s="24" t="e">
        <f>VLOOKUP(B520,#REF!,18,FALSE)&amp;CHAR(10)&amp;(VLOOKUP(B520,#REF!,19,FALSE))</f>
        <v>#REF!</v>
      </c>
      <c r="I520" s="26" t="e">
        <f>VLOOKUP(H520,#REF!,2,FALSE)</f>
        <v>#REF!</v>
      </c>
      <c r="J520" s="11" t="e">
        <f>IF((VLOOKUP(B520,#REF!,68,FALSE)="55"),"一般競争入札","指名競争入札")</f>
        <v>#REF!</v>
      </c>
      <c r="K520" s="27" t="e">
        <f>IF(OR((VLOOKUP(B520,#REF!,66,FALSE)="1"),(VLOOKUP(B520,#REF!,8,FALSE)="1")),"非公開",(VLOOKUP(B520,#REF!,30,"FALSE")))</f>
        <v>#REF!</v>
      </c>
      <c r="L520" s="27" t="e">
        <f>VLOOKUP(B520,#REF!,29,FALSE)</f>
        <v>#REF!</v>
      </c>
      <c r="M520" s="28" t="e">
        <f>IF(OR((VLOOKUP(B520,#REF!,66,FALSE)="1"),(VLOOKUP(B520,#REF!,8,FALSE)="1")),"非公開",(ROUNDDOWN(L520/K520,3)))</f>
        <v>#REF!</v>
      </c>
      <c r="N520" s="13"/>
      <c r="O520" s="13"/>
      <c r="P520" s="13"/>
      <c r="Q520" s="14" t="s">
        <v>7</v>
      </c>
    </row>
    <row r="521" spans="1:17" ht="60" customHeight="1" x14ac:dyDescent="0.15">
      <c r="A521" s="22" t="e">
        <f>VLOOKUP(B521,#REF!,75,FALSE)</f>
        <v>#REF!</v>
      </c>
      <c r="B521" s="21"/>
      <c r="C521" s="23" t="e">
        <f>VLOOKUP(B521,#REF!,76,FALSE)</f>
        <v>#REF!</v>
      </c>
      <c r="D521" s="23" t="e">
        <f t="shared" si="8"/>
        <v>#REF!</v>
      </c>
      <c r="E521" s="24" t="e">
        <f>VLOOKUP(B521,#REF!,9,FALSE)&amp;CHAR(10)&amp;(DBCS(VLOOKUP(B521,#REF!,11,FALSE))&amp;(DBCS(VLOOKUP(B521,#REF!,10,FALSE))))</f>
        <v>#REF!</v>
      </c>
      <c r="F521" s="24" t="e">
        <f>IF(VLOOKUP(B521,#REF!,63,FALSE)="01","航空自衛隊第２補給処調達部長　村岡　良雄","航空自衛隊第２補給処調達部長代理調達管理課長　奥山　英樹")</f>
        <v>#REF!</v>
      </c>
      <c r="G521" s="25" t="e">
        <f>DATEVALUE(VLOOKUP(B521,#REF!,21,FALSE))</f>
        <v>#REF!</v>
      </c>
      <c r="H521" s="24" t="e">
        <f>VLOOKUP(B521,#REF!,18,FALSE)&amp;CHAR(10)&amp;(VLOOKUP(B521,#REF!,19,FALSE))</f>
        <v>#REF!</v>
      </c>
      <c r="I521" s="26" t="e">
        <f>VLOOKUP(H521,#REF!,2,FALSE)</f>
        <v>#REF!</v>
      </c>
      <c r="J521" s="11" t="e">
        <f>IF((VLOOKUP(B521,#REF!,68,FALSE)="55"),"一般競争入札","指名競争入札")</f>
        <v>#REF!</v>
      </c>
      <c r="K521" s="27" t="e">
        <f>IF(OR((VLOOKUP(B521,#REF!,66,FALSE)="1"),(VLOOKUP(B521,#REF!,8,FALSE)="1")),"非公開",(VLOOKUP(B521,#REF!,30,"FALSE")))</f>
        <v>#REF!</v>
      </c>
      <c r="L521" s="27" t="e">
        <f>VLOOKUP(B521,#REF!,29,FALSE)</f>
        <v>#REF!</v>
      </c>
      <c r="M521" s="28" t="e">
        <f>IF(OR((VLOOKUP(B521,#REF!,66,FALSE)="1"),(VLOOKUP(B521,#REF!,8,FALSE)="1")),"非公開",(ROUNDDOWN(L521/K521,3)))</f>
        <v>#REF!</v>
      </c>
      <c r="N521" s="13"/>
      <c r="O521" s="13"/>
      <c r="P521" s="13"/>
      <c r="Q521" s="14" t="s">
        <v>7</v>
      </c>
    </row>
    <row r="522" spans="1:17" ht="60" customHeight="1" x14ac:dyDescent="0.15">
      <c r="A522" s="22" t="e">
        <f>VLOOKUP(B522,#REF!,75,FALSE)</f>
        <v>#REF!</v>
      </c>
      <c r="B522" s="21"/>
      <c r="C522" s="23" t="e">
        <f>VLOOKUP(B522,#REF!,76,FALSE)</f>
        <v>#REF!</v>
      </c>
      <c r="D522" s="23" t="e">
        <f t="shared" si="8"/>
        <v>#REF!</v>
      </c>
      <c r="E522" s="24" t="e">
        <f>VLOOKUP(B522,#REF!,9,FALSE)&amp;CHAR(10)&amp;(DBCS(VLOOKUP(B522,#REF!,11,FALSE))&amp;(DBCS(VLOOKUP(B522,#REF!,10,FALSE))))</f>
        <v>#REF!</v>
      </c>
      <c r="F522" s="24" t="e">
        <f>IF(VLOOKUP(B522,#REF!,63,FALSE)="01","航空自衛隊第２補給処調達部長　村岡　良雄","航空自衛隊第２補給処調達部長代理調達管理課長　奥山　英樹")</f>
        <v>#REF!</v>
      </c>
      <c r="G522" s="25" t="e">
        <f>DATEVALUE(VLOOKUP(B522,#REF!,21,FALSE))</f>
        <v>#REF!</v>
      </c>
      <c r="H522" s="24" t="e">
        <f>VLOOKUP(B522,#REF!,18,FALSE)&amp;CHAR(10)&amp;(VLOOKUP(B522,#REF!,19,FALSE))</f>
        <v>#REF!</v>
      </c>
      <c r="I522" s="26" t="e">
        <f>VLOOKUP(H522,#REF!,2,FALSE)</f>
        <v>#REF!</v>
      </c>
      <c r="J522" s="11" t="e">
        <f>IF((VLOOKUP(B522,#REF!,68,FALSE)="55"),"一般競争入札","指名競争入札")</f>
        <v>#REF!</v>
      </c>
      <c r="K522" s="27" t="e">
        <f>IF(OR((VLOOKUP(B522,#REF!,66,FALSE)="1"),(VLOOKUP(B522,#REF!,8,FALSE)="1")),"非公開",(VLOOKUP(B522,#REF!,30,"FALSE")))</f>
        <v>#REF!</v>
      </c>
      <c r="L522" s="27" t="e">
        <f>VLOOKUP(B522,#REF!,29,FALSE)</f>
        <v>#REF!</v>
      </c>
      <c r="M522" s="28" t="e">
        <f>IF(OR((VLOOKUP(B522,#REF!,66,FALSE)="1"),(VLOOKUP(B522,#REF!,8,FALSE)="1")),"非公開",(ROUNDDOWN(L522/K522,3)))</f>
        <v>#REF!</v>
      </c>
      <c r="N522" s="13"/>
      <c r="O522" s="13"/>
      <c r="P522" s="13"/>
      <c r="Q522" s="14" t="s">
        <v>7</v>
      </c>
    </row>
    <row r="523" spans="1:17" ht="60" customHeight="1" x14ac:dyDescent="0.15">
      <c r="A523" s="22" t="e">
        <f>VLOOKUP(B523,#REF!,75,FALSE)</f>
        <v>#REF!</v>
      </c>
      <c r="B523" s="21"/>
      <c r="C523" s="23" t="e">
        <f>VLOOKUP(B523,#REF!,76,FALSE)</f>
        <v>#REF!</v>
      </c>
      <c r="D523" s="23" t="e">
        <f t="shared" si="8"/>
        <v>#REF!</v>
      </c>
      <c r="E523" s="24" t="e">
        <f>VLOOKUP(B523,#REF!,9,FALSE)&amp;CHAR(10)&amp;(DBCS(VLOOKUP(B523,#REF!,11,FALSE))&amp;(DBCS(VLOOKUP(B523,#REF!,10,FALSE))))</f>
        <v>#REF!</v>
      </c>
      <c r="F523" s="24" t="e">
        <f>IF(VLOOKUP(B523,#REF!,63,FALSE)="01","航空自衛隊第２補給処調達部長　村岡　良雄","航空自衛隊第２補給処調達部長代理調達管理課長　奥山　英樹")</f>
        <v>#REF!</v>
      </c>
      <c r="G523" s="25" t="e">
        <f>DATEVALUE(VLOOKUP(B523,#REF!,21,FALSE))</f>
        <v>#REF!</v>
      </c>
      <c r="H523" s="24" t="e">
        <f>VLOOKUP(B523,#REF!,18,FALSE)&amp;CHAR(10)&amp;(VLOOKUP(B523,#REF!,19,FALSE))</f>
        <v>#REF!</v>
      </c>
      <c r="I523" s="26" t="e">
        <f>VLOOKUP(H523,#REF!,2,FALSE)</f>
        <v>#REF!</v>
      </c>
      <c r="J523" s="11" t="e">
        <f>IF((VLOOKUP(B523,#REF!,68,FALSE)="55"),"一般競争入札","指名競争入札")</f>
        <v>#REF!</v>
      </c>
      <c r="K523" s="27" t="e">
        <f>IF(OR((VLOOKUP(B523,#REF!,66,FALSE)="1"),(VLOOKUP(B523,#REF!,8,FALSE)="1")),"非公開",(VLOOKUP(B523,#REF!,30,"FALSE")))</f>
        <v>#REF!</v>
      </c>
      <c r="L523" s="27" t="e">
        <f>VLOOKUP(B523,#REF!,29,FALSE)</f>
        <v>#REF!</v>
      </c>
      <c r="M523" s="28" t="e">
        <f>IF(OR((VLOOKUP(B523,#REF!,66,FALSE)="1"),(VLOOKUP(B523,#REF!,8,FALSE)="1")),"非公開",(ROUNDDOWN(L523/K523,3)))</f>
        <v>#REF!</v>
      </c>
      <c r="N523" s="13"/>
      <c r="O523" s="13"/>
      <c r="P523" s="13"/>
      <c r="Q523" s="14" t="s">
        <v>7</v>
      </c>
    </row>
    <row r="524" spans="1:17" ht="60" customHeight="1" x14ac:dyDescent="0.15">
      <c r="A524" s="22" t="e">
        <f>VLOOKUP(B524,#REF!,75,FALSE)</f>
        <v>#REF!</v>
      </c>
      <c r="B524" s="21"/>
      <c r="C524" s="23" t="e">
        <f>VLOOKUP(B524,#REF!,76,FALSE)</f>
        <v>#REF!</v>
      </c>
      <c r="D524" s="23" t="e">
        <f t="shared" si="8"/>
        <v>#REF!</v>
      </c>
      <c r="E524" s="24" t="e">
        <f>VLOOKUP(B524,#REF!,9,FALSE)&amp;CHAR(10)&amp;(DBCS(VLOOKUP(B524,#REF!,11,FALSE))&amp;(DBCS(VLOOKUP(B524,#REF!,10,FALSE))))</f>
        <v>#REF!</v>
      </c>
      <c r="F524" s="24" t="e">
        <f>IF(VLOOKUP(B524,#REF!,63,FALSE)="01","航空自衛隊第２補給処調達部長　村岡　良雄","航空自衛隊第２補給処調達部長代理調達管理課長　奥山　英樹")</f>
        <v>#REF!</v>
      </c>
      <c r="G524" s="25" t="e">
        <f>DATEVALUE(VLOOKUP(B524,#REF!,21,FALSE))</f>
        <v>#REF!</v>
      </c>
      <c r="H524" s="24" t="e">
        <f>VLOOKUP(B524,#REF!,18,FALSE)&amp;CHAR(10)&amp;(VLOOKUP(B524,#REF!,19,FALSE))</f>
        <v>#REF!</v>
      </c>
      <c r="I524" s="26" t="e">
        <f>VLOOKUP(H524,#REF!,2,FALSE)</f>
        <v>#REF!</v>
      </c>
      <c r="J524" s="11" t="e">
        <f>IF((VLOOKUP(B524,#REF!,68,FALSE)="55"),"一般競争入札","指名競争入札")</f>
        <v>#REF!</v>
      </c>
      <c r="K524" s="27" t="e">
        <f>IF(OR((VLOOKUP(B524,#REF!,66,FALSE)="1"),(VLOOKUP(B524,#REF!,8,FALSE)="1")),"非公開",(VLOOKUP(B524,#REF!,30,"FALSE")))</f>
        <v>#REF!</v>
      </c>
      <c r="L524" s="27" t="e">
        <f>VLOOKUP(B524,#REF!,29,FALSE)</f>
        <v>#REF!</v>
      </c>
      <c r="M524" s="28" t="e">
        <f>IF(OR((VLOOKUP(B524,#REF!,66,FALSE)="1"),(VLOOKUP(B524,#REF!,8,FALSE)="1")),"非公開",(ROUNDDOWN(L524/K524,3)))</f>
        <v>#REF!</v>
      </c>
      <c r="N524" s="13"/>
      <c r="O524" s="13"/>
      <c r="P524" s="13"/>
      <c r="Q524" s="14" t="s">
        <v>7</v>
      </c>
    </row>
    <row r="525" spans="1:17" ht="60" customHeight="1" x14ac:dyDescent="0.15">
      <c r="A525" s="22" t="e">
        <f>VLOOKUP(B525,#REF!,75,FALSE)</f>
        <v>#REF!</v>
      </c>
      <c r="B525" s="21"/>
      <c r="C525" s="23" t="e">
        <f>VLOOKUP(B525,#REF!,76,FALSE)</f>
        <v>#REF!</v>
      </c>
      <c r="D525" s="23" t="e">
        <f t="shared" si="8"/>
        <v>#REF!</v>
      </c>
      <c r="E525" s="24" t="e">
        <f>VLOOKUP(B525,#REF!,9,FALSE)&amp;CHAR(10)&amp;(DBCS(VLOOKUP(B525,#REF!,11,FALSE))&amp;(DBCS(VLOOKUP(B525,#REF!,10,FALSE))))</f>
        <v>#REF!</v>
      </c>
      <c r="F525" s="24" t="e">
        <f>IF(VLOOKUP(B525,#REF!,63,FALSE)="01","航空自衛隊第２補給処調達部長　村岡　良雄","航空自衛隊第２補給処調達部長代理調達管理課長　奥山　英樹")</f>
        <v>#REF!</v>
      </c>
      <c r="G525" s="25" t="e">
        <f>DATEVALUE(VLOOKUP(B525,#REF!,21,FALSE))</f>
        <v>#REF!</v>
      </c>
      <c r="H525" s="24" t="e">
        <f>VLOOKUP(B525,#REF!,18,FALSE)&amp;CHAR(10)&amp;(VLOOKUP(B525,#REF!,19,FALSE))</f>
        <v>#REF!</v>
      </c>
      <c r="I525" s="26" t="e">
        <f>VLOOKUP(H525,#REF!,2,FALSE)</f>
        <v>#REF!</v>
      </c>
      <c r="J525" s="11" t="e">
        <f>IF((VLOOKUP(B525,#REF!,68,FALSE)="55"),"一般競争入札","指名競争入札")</f>
        <v>#REF!</v>
      </c>
      <c r="K525" s="27" t="e">
        <f>IF(OR((VLOOKUP(B525,#REF!,66,FALSE)="1"),(VLOOKUP(B525,#REF!,8,FALSE)="1")),"非公開",(VLOOKUP(B525,#REF!,30,"FALSE")))</f>
        <v>#REF!</v>
      </c>
      <c r="L525" s="27" t="e">
        <f>VLOOKUP(B525,#REF!,29,FALSE)</f>
        <v>#REF!</v>
      </c>
      <c r="M525" s="28" t="e">
        <f>IF(OR((VLOOKUP(B525,#REF!,66,FALSE)="1"),(VLOOKUP(B525,#REF!,8,FALSE)="1")),"非公開",(ROUNDDOWN(L525/K525,3)))</f>
        <v>#REF!</v>
      </c>
      <c r="N525" s="13"/>
      <c r="O525" s="13"/>
      <c r="P525" s="13"/>
      <c r="Q525" s="14" t="s">
        <v>7</v>
      </c>
    </row>
    <row r="526" spans="1:17" ht="60" customHeight="1" x14ac:dyDescent="0.15">
      <c r="A526" s="22" t="e">
        <f>VLOOKUP(B526,#REF!,75,FALSE)</f>
        <v>#REF!</v>
      </c>
      <c r="B526" s="21"/>
      <c r="C526" s="23" t="e">
        <f>VLOOKUP(B526,#REF!,76,FALSE)</f>
        <v>#REF!</v>
      </c>
      <c r="D526" s="23" t="e">
        <f t="shared" si="8"/>
        <v>#REF!</v>
      </c>
      <c r="E526" s="24" t="e">
        <f>VLOOKUP(B526,#REF!,9,FALSE)&amp;CHAR(10)&amp;(DBCS(VLOOKUP(B526,#REF!,11,FALSE))&amp;(DBCS(VLOOKUP(B526,#REF!,10,FALSE))))</f>
        <v>#REF!</v>
      </c>
      <c r="F526" s="24" t="e">
        <f>IF(VLOOKUP(B526,#REF!,63,FALSE)="01","航空自衛隊第２補給処調達部長　村岡　良雄","航空自衛隊第２補給処調達部長代理調達管理課長　奥山　英樹")</f>
        <v>#REF!</v>
      </c>
      <c r="G526" s="25" t="e">
        <f>DATEVALUE(VLOOKUP(B526,#REF!,21,FALSE))</f>
        <v>#REF!</v>
      </c>
      <c r="H526" s="24" t="e">
        <f>VLOOKUP(B526,#REF!,18,FALSE)&amp;CHAR(10)&amp;(VLOOKUP(B526,#REF!,19,FALSE))</f>
        <v>#REF!</v>
      </c>
      <c r="I526" s="26" t="e">
        <f>VLOOKUP(H526,#REF!,2,FALSE)</f>
        <v>#REF!</v>
      </c>
      <c r="J526" s="11" t="e">
        <f>IF((VLOOKUP(B526,#REF!,68,FALSE)="55"),"一般競争入札","指名競争入札")</f>
        <v>#REF!</v>
      </c>
      <c r="K526" s="27" t="e">
        <f>IF(OR((VLOOKUP(B526,#REF!,66,FALSE)="1"),(VLOOKUP(B526,#REF!,8,FALSE)="1")),"非公開",(VLOOKUP(B526,#REF!,30,"FALSE")))</f>
        <v>#REF!</v>
      </c>
      <c r="L526" s="27" t="e">
        <f>VLOOKUP(B526,#REF!,29,FALSE)</f>
        <v>#REF!</v>
      </c>
      <c r="M526" s="28" t="e">
        <f>IF(OR((VLOOKUP(B526,#REF!,66,FALSE)="1"),(VLOOKUP(B526,#REF!,8,FALSE)="1")),"非公開",(ROUNDDOWN(L526/K526,3)))</f>
        <v>#REF!</v>
      </c>
      <c r="N526" s="13"/>
      <c r="O526" s="13"/>
      <c r="P526" s="13"/>
      <c r="Q526" s="14" t="s">
        <v>7</v>
      </c>
    </row>
    <row r="527" spans="1:17" ht="60" customHeight="1" x14ac:dyDescent="0.15">
      <c r="A527" s="22" t="e">
        <f>VLOOKUP(B527,#REF!,75,FALSE)</f>
        <v>#REF!</v>
      </c>
      <c r="B527" s="21"/>
      <c r="C527" s="23" t="e">
        <f>VLOOKUP(B527,#REF!,76,FALSE)</f>
        <v>#REF!</v>
      </c>
      <c r="D527" s="23" t="e">
        <f t="shared" si="8"/>
        <v>#REF!</v>
      </c>
      <c r="E527" s="24" t="e">
        <f>VLOOKUP(B527,#REF!,9,FALSE)&amp;CHAR(10)&amp;(DBCS(VLOOKUP(B527,#REF!,11,FALSE))&amp;(DBCS(VLOOKUP(B527,#REF!,10,FALSE))))</f>
        <v>#REF!</v>
      </c>
      <c r="F527" s="24" t="e">
        <f>IF(VLOOKUP(B527,#REF!,63,FALSE)="01","航空自衛隊第２補給処調達部長　村岡　良雄","航空自衛隊第２補給処調達部長代理調達管理課長　奥山　英樹")</f>
        <v>#REF!</v>
      </c>
      <c r="G527" s="25" t="e">
        <f>DATEVALUE(VLOOKUP(B527,#REF!,21,FALSE))</f>
        <v>#REF!</v>
      </c>
      <c r="H527" s="24" t="e">
        <f>VLOOKUP(B527,#REF!,18,FALSE)&amp;CHAR(10)&amp;(VLOOKUP(B527,#REF!,19,FALSE))</f>
        <v>#REF!</v>
      </c>
      <c r="I527" s="26" t="e">
        <f>VLOOKUP(H527,#REF!,2,FALSE)</f>
        <v>#REF!</v>
      </c>
      <c r="J527" s="11" t="e">
        <f>IF((VLOOKUP(B527,#REF!,68,FALSE)="55"),"一般競争入札","指名競争入札")</f>
        <v>#REF!</v>
      </c>
      <c r="K527" s="27" t="e">
        <f>IF(OR((VLOOKUP(B527,#REF!,66,FALSE)="1"),(VLOOKUP(B527,#REF!,8,FALSE)="1")),"非公開",(VLOOKUP(B527,#REF!,30,"FALSE")))</f>
        <v>#REF!</v>
      </c>
      <c r="L527" s="27" t="e">
        <f>VLOOKUP(B527,#REF!,29,FALSE)</f>
        <v>#REF!</v>
      </c>
      <c r="M527" s="28" t="e">
        <f>IF(OR((VLOOKUP(B527,#REF!,66,FALSE)="1"),(VLOOKUP(B527,#REF!,8,FALSE)="1")),"非公開",(ROUNDDOWN(L527/K527,3)))</f>
        <v>#REF!</v>
      </c>
      <c r="N527" s="13"/>
      <c r="O527" s="13"/>
      <c r="P527" s="13"/>
      <c r="Q527" s="14" t="s">
        <v>7</v>
      </c>
    </row>
    <row r="528" spans="1:17" ht="60" customHeight="1" x14ac:dyDescent="0.15">
      <c r="A528" s="22" t="e">
        <f>VLOOKUP(B528,#REF!,75,FALSE)</f>
        <v>#REF!</v>
      </c>
      <c r="B528" s="21"/>
      <c r="C528" s="23" t="e">
        <f>VLOOKUP(B528,#REF!,76,FALSE)</f>
        <v>#REF!</v>
      </c>
      <c r="D528" s="23" t="e">
        <f t="shared" si="8"/>
        <v>#REF!</v>
      </c>
      <c r="E528" s="24" t="e">
        <f>VLOOKUP(B528,#REF!,9,FALSE)&amp;CHAR(10)&amp;(DBCS(VLOOKUP(B528,#REF!,11,FALSE))&amp;(DBCS(VLOOKUP(B528,#REF!,10,FALSE))))</f>
        <v>#REF!</v>
      </c>
      <c r="F528" s="24" t="e">
        <f>IF(VLOOKUP(B528,#REF!,63,FALSE)="01","航空自衛隊第２補給処調達部長　村岡　良雄","航空自衛隊第２補給処調達部長代理調達管理課長　奥山　英樹")</f>
        <v>#REF!</v>
      </c>
      <c r="G528" s="25" t="e">
        <f>DATEVALUE(VLOOKUP(B528,#REF!,21,FALSE))</f>
        <v>#REF!</v>
      </c>
      <c r="H528" s="24" t="e">
        <f>VLOOKUP(B528,#REF!,18,FALSE)&amp;CHAR(10)&amp;(VLOOKUP(B528,#REF!,19,FALSE))</f>
        <v>#REF!</v>
      </c>
      <c r="I528" s="26" t="e">
        <f>VLOOKUP(H528,#REF!,2,FALSE)</f>
        <v>#REF!</v>
      </c>
      <c r="J528" s="11" t="e">
        <f>IF((VLOOKUP(B528,#REF!,68,FALSE)="55"),"一般競争入札","指名競争入札")</f>
        <v>#REF!</v>
      </c>
      <c r="K528" s="27" t="e">
        <f>IF(OR((VLOOKUP(B528,#REF!,66,FALSE)="1"),(VLOOKUP(B528,#REF!,8,FALSE)="1")),"非公開",(VLOOKUP(B528,#REF!,30,"FALSE")))</f>
        <v>#REF!</v>
      </c>
      <c r="L528" s="27" t="e">
        <f>VLOOKUP(B528,#REF!,29,FALSE)</f>
        <v>#REF!</v>
      </c>
      <c r="M528" s="28" t="e">
        <f>IF(OR((VLOOKUP(B528,#REF!,66,FALSE)="1"),(VLOOKUP(B528,#REF!,8,FALSE)="1")),"非公開",(ROUNDDOWN(L528/K528,3)))</f>
        <v>#REF!</v>
      </c>
      <c r="N528" s="13"/>
      <c r="O528" s="13"/>
      <c r="P528" s="13"/>
      <c r="Q528" s="14" t="s">
        <v>7</v>
      </c>
    </row>
    <row r="529" spans="1:17" ht="60" customHeight="1" x14ac:dyDescent="0.15">
      <c r="A529" s="22" t="e">
        <f>VLOOKUP(B529,#REF!,75,FALSE)</f>
        <v>#REF!</v>
      </c>
      <c r="B529" s="21"/>
      <c r="C529" s="23" t="e">
        <f>VLOOKUP(B529,#REF!,76,FALSE)</f>
        <v>#REF!</v>
      </c>
      <c r="D529" s="23" t="e">
        <f t="shared" si="8"/>
        <v>#REF!</v>
      </c>
      <c r="E529" s="24" t="e">
        <f>VLOOKUP(B529,#REF!,9,FALSE)&amp;CHAR(10)&amp;(DBCS(VLOOKUP(B529,#REF!,11,FALSE))&amp;(DBCS(VLOOKUP(B529,#REF!,10,FALSE))))</f>
        <v>#REF!</v>
      </c>
      <c r="F529" s="24" t="e">
        <f>IF(VLOOKUP(B529,#REF!,63,FALSE)="01","航空自衛隊第２補給処調達部長　村岡　良雄","航空自衛隊第２補給処調達部長代理調達管理課長　奥山　英樹")</f>
        <v>#REF!</v>
      </c>
      <c r="G529" s="25" t="e">
        <f>DATEVALUE(VLOOKUP(B529,#REF!,21,FALSE))</f>
        <v>#REF!</v>
      </c>
      <c r="H529" s="24" t="e">
        <f>VLOOKUP(B529,#REF!,18,FALSE)&amp;CHAR(10)&amp;(VLOOKUP(B529,#REF!,19,FALSE))</f>
        <v>#REF!</v>
      </c>
      <c r="I529" s="26" t="e">
        <f>VLOOKUP(H529,#REF!,2,FALSE)</f>
        <v>#REF!</v>
      </c>
      <c r="J529" s="11" t="e">
        <f>IF((VLOOKUP(B529,#REF!,68,FALSE)="55"),"一般競争入札","指名競争入札")</f>
        <v>#REF!</v>
      </c>
      <c r="K529" s="27" t="e">
        <f>IF(OR((VLOOKUP(B529,#REF!,66,FALSE)="1"),(VLOOKUP(B529,#REF!,8,FALSE)="1")),"非公開",(VLOOKUP(B529,#REF!,30,"FALSE")))</f>
        <v>#REF!</v>
      </c>
      <c r="L529" s="27" t="e">
        <f>VLOOKUP(B529,#REF!,29,FALSE)</f>
        <v>#REF!</v>
      </c>
      <c r="M529" s="28" t="e">
        <f>IF(OR((VLOOKUP(B529,#REF!,66,FALSE)="1"),(VLOOKUP(B529,#REF!,8,FALSE)="1")),"非公開",(ROUNDDOWN(L529/K529,3)))</f>
        <v>#REF!</v>
      </c>
      <c r="N529" s="13"/>
      <c r="O529" s="13"/>
      <c r="P529" s="13"/>
      <c r="Q529" s="14" t="s">
        <v>7</v>
      </c>
    </row>
    <row r="530" spans="1:17" ht="60" customHeight="1" x14ac:dyDescent="0.15">
      <c r="A530" s="22" t="e">
        <f>VLOOKUP(B530,#REF!,75,FALSE)</f>
        <v>#REF!</v>
      </c>
      <c r="B530" s="21"/>
      <c r="C530" s="23" t="e">
        <f>VLOOKUP(B530,#REF!,76,FALSE)</f>
        <v>#REF!</v>
      </c>
      <c r="D530" s="23" t="e">
        <f t="shared" si="8"/>
        <v>#REF!</v>
      </c>
      <c r="E530" s="24" t="e">
        <f>VLOOKUP(B530,#REF!,9,FALSE)&amp;CHAR(10)&amp;(DBCS(VLOOKUP(B530,#REF!,11,FALSE))&amp;(DBCS(VLOOKUP(B530,#REF!,10,FALSE))))</f>
        <v>#REF!</v>
      </c>
      <c r="F530" s="24" t="e">
        <f>IF(VLOOKUP(B530,#REF!,63,FALSE)="01","航空自衛隊第２補給処調達部長　村岡　良雄","航空自衛隊第２補給処調達部長代理調達管理課長　奥山　英樹")</f>
        <v>#REF!</v>
      </c>
      <c r="G530" s="25" t="e">
        <f>DATEVALUE(VLOOKUP(B530,#REF!,21,FALSE))</f>
        <v>#REF!</v>
      </c>
      <c r="H530" s="24" t="e">
        <f>VLOOKUP(B530,#REF!,18,FALSE)&amp;CHAR(10)&amp;(VLOOKUP(B530,#REF!,19,FALSE))</f>
        <v>#REF!</v>
      </c>
      <c r="I530" s="26" t="e">
        <f>VLOOKUP(H530,#REF!,2,FALSE)</f>
        <v>#REF!</v>
      </c>
      <c r="J530" s="11" t="e">
        <f>IF((VLOOKUP(B530,#REF!,68,FALSE)="55"),"一般競争入札","指名競争入札")</f>
        <v>#REF!</v>
      </c>
      <c r="K530" s="27" t="e">
        <f>IF(OR((VLOOKUP(B530,#REF!,66,FALSE)="1"),(VLOOKUP(B530,#REF!,8,FALSE)="1")),"非公開",(VLOOKUP(B530,#REF!,30,"FALSE")))</f>
        <v>#REF!</v>
      </c>
      <c r="L530" s="27" t="e">
        <f>VLOOKUP(B530,#REF!,29,FALSE)</f>
        <v>#REF!</v>
      </c>
      <c r="M530" s="28" t="e">
        <f>IF(OR((VLOOKUP(B530,#REF!,66,FALSE)="1"),(VLOOKUP(B530,#REF!,8,FALSE)="1")),"非公開",(ROUNDDOWN(L530/K530,3)))</f>
        <v>#REF!</v>
      </c>
      <c r="N530" s="13"/>
      <c r="O530" s="13"/>
      <c r="P530" s="13"/>
      <c r="Q530" s="14" t="s">
        <v>7</v>
      </c>
    </row>
    <row r="531" spans="1:17" ht="60" customHeight="1" x14ac:dyDescent="0.15">
      <c r="A531" s="22" t="e">
        <f>VLOOKUP(B531,#REF!,75,FALSE)</f>
        <v>#REF!</v>
      </c>
      <c r="B531" s="21"/>
      <c r="C531" s="23" t="e">
        <f>VLOOKUP(B531,#REF!,76,FALSE)</f>
        <v>#REF!</v>
      </c>
      <c r="D531" s="23" t="e">
        <f t="shared" si="8"/>
        <v>#REF!</v>
      </c>
      <c r="E531" s="24" t="e">
        <f>VLOOKUP(B531,#REF!,9,FALSE)&amp;CHAR(10)&amp;(DBCS(VLOOKUP(B531,#REF!,11,FALSE))&amp;(DBCS(VLOOKUP(B531,#REF!,10,FALSE))))</f>
        <v>#REF!</v>
      </c>
      <c r="F531" s="24" t="e">
        <f>IF(VLOOKUP(B531,#REF!,63,FALSE)="01","航空自衛隊第２補給処調達部長　村岡　良雄","航空自衛隊第２補給処調達部長代理調達管理課長　奥山　英樹")</f>
        <v>#REF!</v>
      </c>
      <c r="G531" s="25" t="e">
        <f>DATEVALUE(VLOOKUP(B531,#REF!,21,FALSE))</f>
        <v>#REF!</v>
      </c>
      <c r="H531" s="24" t="e">
        <f>VLOOKUP(B531,#REF!,18,FALSE)&amp;CHAR(10)&amp;(VLOOKUP(B531,#REF!,19,FALSE))</f>
        <v>#REF!</v>
      </c>
      <c r="I531" s="26" t="e">
        <f>VLOOKUP(H531,#REF!,2,FALSE)</f>
        <v>#REF!</v>
      </c>
      <c r="J531" s="11" t="e">
        <f>IF((VLOOKUP(B531,#REF!,68,FALSE)="55"),"一般競争入札","指名競争入札")</f>
        <v>#REF!</v>
      </c>
      <c r="K531" s="27" t="e">
        <f>IF(OR((VLOOKUP(B531,#REF!,66,FALSE)="1"),(VLOOKUP(B531,#REF!,8,FALSE)="1")),"非公開",(VLOOKUP(B531,#REF!,30,"FALSE")))</f>
        <v>#REF!</v>
      </c>
      <c r="L531" s="27" t="e">
        <f>VLOOKUP(B531,#REF!,29,FALSE)</f>
        <v>#REF!</v>
      </c>
      <c r="M531" s="28" t="e">
        <f>IF(OR((VLOOKUP(B531,#REF!,66,FALSE)="1"),(VLOOKUP(B531,#REF!,8,FALSE)="1")),"非公開",(ROUNDDOWN(L531/K531,3)))</f>
        <v>#REF!</v>
      </c>
      <c r="N531" s="13"/>
      <c r="O531" s="13"/>
      <c r="P531" s="13"/>
      <c r="Q531" s="14" t="s">
        <v>7</v>
      </c>
    </row>
    <row r="532" spans="1:17" ht="60" customHeight="1" x14ac:dyDescent="0.15">
      <c r="A532" s="22" t="e">
        <f>VLOOKUP(B532,#REF!,75,FALSE)</f>
        <v>#REF!</v>
      </c>
      <c r="B532" s="21"/>
      <c r="C532" s="23" t="e">
        <f>VLOOKUP(B532,#REF!,76,FALSE)</f>
        <v>#REF!</v>
      </c>
      <c r="D532" s="23" t="e">
        <f t="shared" si="8"/>
        <v>#REF!</v>
      </c>
      <c r="E532" s="24" t="e">
        <f>VLOOKUP(B532,#REF!,9,FALSE)&amp;CHAR(10)&amp;(DBCS(VLOOKUP(B532,#REF!,11,FALSE))&amp;(DBCS(VLOOKUP(B532,#REF!,10,FALSE))))</f>
        <v>#REF!</v>
      </c>
      <c r="F532" s="24" t="e">
        <f>IF(VLOOKUP(B532,#REF!,63,FALSE)="01","航空自衛隊第２補給処調達部長　村岡　良雄","航空自衛隊第２補給処調達部長代理調達管理課長　奥山　英樹")</f>
        <v>#REF!</v>
      </c>
      <c r="G532" s="25" t="e">
        <f>DATEVALUE(VLOOKUP(B532,#REF!,21,FALSE))</f>
        <v>#REF!</v>
      </c>
      <c r="H532" s="24" t="e">
        <f>VLOOKUP(B532,#REF!,18,FALSE)&amp;CHAR(10)&amp;(VLOOKUP(B532,#REF!,19,FALSE))</f>
        <v>#REF!</v>
      </c>
      <c r="I532" s="26" t="e">
        <f>VLOOKUP(H532,#REF!,2,FALSE)</f>
        <v>#REF!</v>
      </c>
      <c r="J532" s="11" t="e">
        <f>IF((VLOOKUP(B532,#REF!,68,FALSE)="55"),"一般競争入札","指名競争入札")</f>
        <v>#REF!</v>
      </c>
      <c r="K532" s="27" t="e">
        <f>IF(OR((VLOOKUP(B532,#REF!,66,FALSE)="1"),(VLOOKUP(B532,#REF!,8,FALSE)="1")),"非公開",(VLOOKUP(B532,#REF!,30,"FALSE")))</f>
        <v>#REF!</v>
      </c>
      <c r="L532" s="27" t="e">
        <f>VLOOKUP(B532,#REF!,29,FALSE)</f>
        <v>#REF!</v>
      </c>
      <c r="M532" s="28" t="e">
        <f>IF(OR((VLOOKUP(B532,#REF!,66,FALSE)="1"),(VLOOKUP(B532,#REF!,8,FALSE)="1")),"非公開",(ROUNDDOWN(L532/K532,3)))</f>
        <v>#REF!</v>
      </c>
      <c r="N532" s="13"/>
      <c r="O532" s="13"/>
      <c r="P532" s="13"/>
      <c r="Q532" s="14" t="s">
        <v>7</v>
      </c>
    </row>
    <row r="533" spans="1:17" ht="60" customHeight="1" x14ac:dyDescent="0.15">
      <c r="A533" s="22" t="e">
        <f>VLOOKUP(B533,#REF!,75,FALSE)</f>
        <v>#REF!</v>
      </c>
      <c r="B533" s="21"/>
      <c r="C533" s="23" t="e">
        <f>VLOOKUP(B533,#REF!,76,FALSE)</f>
        <v>#REF!</v>
      </c>
      <c r="D533" s="23" t="e">
        <f t="shared" si="8"/>
        <v>#REF!</v>
      </c>
      <c r="E533" s="24" t="e">
        <f>VLOOKUP(B533,#REF!,9,FALSE)&amp;CHAR(10)&amp;(DBCS(VLOOKUP(B533,#REF!,11,FALSE))&amp;(DBCS(VLOOKUP(B533,#REF!,10,FALSE))))</f>
        <v>#REF!</v>
      </c>
      <c r="F533" s="24" t="e">
        <f>IF(VLOOKUP(B533,#REF!,63,FALSE)="01","航空自衛隊第２補給処調達部長　村岡　良雄","航空自衛隊第２補給処調達部長代理調達管理課長　奥山　英樹")</f>
        <v>#REF!</v>
      </c>
      <c r="G533" s="25" t="e">
        <f>DATEVALUE(VLOOKUP(B533,#REF!,21,FALSE))</f>
        <v>#REF!</v>
      </c>
      <c r="H533" s="24" t="e">
        <f>VLOOKUP(B533,#REF!,18,FALSE)&amp;CHAR(10)&amp;(VLOOKUP(B533,#REF!,19,FALSE))</f>
        <v>#REF!</v>
      </c>
      <c r="I533" s="26" t="e">
        <f>VLOOKUP(H533,#REF!,2,FALSE)</f>
        <v>#REF!</v>
      </c>
      <c r="J533" s="11" t="e">
        <f>IF((VLOOKUP(B533,#REF!,68,FALSE)="55"),"一般競争入札","指名競争入札")</f>
        <v>#REF!</v>
      </c>
      <c r="K533" s="27" t="e">
        <f>IF(OR((VLOOKUP(B533,#REF!,66,FALSE)="1"),(VLOOKUP(B533,#REF!,8,FALSE)="1")),"非公開",(VLOOKUP(B533,#REF!,30,"FALSE")))</f>
        <v>#REF!</v>
      </c>
      <c r="L533" s="27" t="e">
        <f>VLOOKUP(B533,#REF!,29,FALSE)</f>
        <v>#REF!</v>
      </c>
      <c r="M533" s="28" t="e">
        <f>IF(OR((VLOOKUP(B533,#REF!,66,FALSE)="1"),(VLOOKUP(B533,#REF!,8,FALSE)="1")),"非公開",(ROUNDDOWN(L533/K533,3)))</f>
        <v>#REF!</v>
      </c>
      <c r="N533" s="13"/>
      <c r="O533" s="13"/>
      <c r="P533" s="13"/>
      <c r="Q533" s="14" t="s">
        <v>7</v>
      </c>
    </row>
    <row r="534" spans="1:17" ht="60" customHeight="1" x14ac:dyDescent="0.15">
      <c r="A534" s="22" t="e">
        <f>VLOOKUP(B534,#REF!,75,FALSE)</f>
        <v>#REF!</v>
      </c>
      <c r="B534" s="21"/>
      <c r="C534" s="23" t="e">
        <f>VLOOKUP(B534,#REF!,76,FALSE)</f>
        <v>#REF!</v>
      </c>
      <c r="D534" s="23" t="e">
        <f t="shared" si="8"/>
        <v>#REF!</v>
      </c>
      <c r="E534" s="24" t="e">
        <f>VLOOKUP(B534,#REF!,9,FALSE)&amp;CHAR(10)&amp;(DBCS(VLOOKUP(B534,#REF!,11,FALSE))&amp;(DBCS(VLOOKUP(B534,#REF!,10,FALSE))))</f>
        <v>#REF!</v>
      </c>
      <c r="F534" s="24" t="e">
        <f>IF(VLOOKUP(B534,#REF!,63,FALSE)="01","航空自衛隊第２補給処調達部長　村岡　良雄","航空自衛隊第２補給処調達部長代理調達管理課長　奥山　英樹")</f>
        <v>#REF!</v>
      </c>
      <c r="G534" s="25" t="e">
        <f>DATEVALUE(VLOOKUP(B534,#REF!,21,FALSE))</f>
        <v>#REF!</v>
      </c>
      <c r="H534" s="24" t="e">
        <f>VLOOKUP(B534,#REF!,18,FALSE)&amp;CHAR(10)&amp;(VLOOKUP(B534,#REF!,19,FALSE))</f>
        <v>#REF!</v>
      </c>
      <c r="I534" s="26" t="e">
        <f>VLOOKUP(H534,#REF!,2,FALSE)</f>
        <v>#REF!</v>
      </c>
      <c r="J534" s="11" t="e">
        <f>IF((VLOOKUP(B534,#REF!,68,FALSE)="55"),"一般競争入札","指名競争入札")</f>
        <v>#REF!</v>
      </c>
      <c r="K534" s="27" t="e">
        <f>IF(OR((VLOOKUP(B534,#REF!,66,FALSE)="1"),(VLOOKUP(B534,#REF!,8,FALSE)="1")),"非公開",(VLOOKUP(B534,#REF!,30,"FALSE")))</f>
        <v>#REF!</v>
      </c>
      <c r="L534" s="27" t="e">
        <f>VLOOKUP(B534,#REF!,29,FALSE)</f>
        <v>#REF!</v>
      </c>
      <c r="M534" s="28" t="e">
        <f>IF(OR((VLOOKUP(B534,#REF!,66,FALSE)="1"),(VLOOKUP(B534,#REF!,8,FALSE)="1")),"非公開",(ROUNDDOWN(L534/K534,3)))</f>
        <v>#REF!</v>
      </c>
      <c r="N534" s="13"/>
      <c r="O534" s="13"/>
      <c r="P534" s="13"/>
      <c r="Q534" s="14" t="s">
        <v>7</v>
      </c>
    </row>
    <row r="535" spans="1:17" ht="60" customHeight="1" x14ac:dyDescent="0.15">
      <c r="A535" s="22" t="e">
        <f>VLOOKUP(B535,#REF!,75,FALSE)</f>
        <v>#REF!</v>
      </c>
      <c r="B535" s="21"/>
      <c r="C535" s="23" t="e">
        <f>VLOOKUP(B535,#REF!,76,FALSE)</f>
        <v>#REF!</v>
      </c>
      <c r="D535" s="23" t="e">
        <f t="shared" si="8"/>
        <v>#REF!</v>
      </c>
      <c r="E535" s="24" t="e">
        <f>VLOOKUP(B535,#REF!,9,FALSE)&amp;CHAR(10)&amp;(DBCS(VLOOKUP(B535,#REF!,11,FALSE))&amp;(DBCS(VLOOKUP(B535,#REF!,10,FALSE))))</f>
        <v>#REF!</v>
      </c>
      <c r="F535" s="24" t="e">
        <f>IF(VLOOKUP(B535,#REF!,63,FALSE)="01","航空自衛隊第２補給処調達部長　村岡　良雄","航空自衛隊第２補給処調達部長代理調達管理課長　奥山　英樹")</f>
        <v>#REF!</v>
      </c>
      <c r="G535" s="25" t="e">
        <f>DATEVALUE(VLOOKUP(B535,#REF!,21,FALSE))</f>
        <v>#REF!</v>
      </c>
      <c r="H535" s="24" t="e">
        <f>VLOOKUP(B535,#REF!,18,FALSE)&amp;CHAR(10)&amp;(VLOOKUP(B535,#REF!,19,FALSE))</f>
        <v>#REF!</v>
      </c>
      <c r="I535" s="26" t="e">
        <f>VLOOKUP(H535,#REF!,2,FALSE)</f>
        <v>#REF!</v>
      </c>
      <c r="J535" s="11" t="e">
        <f>IF((VLOOKUP(B535,#REF!,68,FALSE)="55"),"一般競争入札","指名競争入札")</f>
        <v>#REF!</v>
      </c>
      <c r="K535" s="27" t="e">
        <f>IF(OR((VLOOKUP(B535,#REF!,66,FALSE)="1"),(VLOOKUP(B535,#REF!,8,FALSE)="1")),"非公開",(VLOOKUP(B535,#REF!,30,"FALSE")))</f>
        <v>#REF!</v>
      </c>
      <c r="L535" s="27" t="e">
        <f>VLOOKUP(B535,#REF!,29,FALSE)</f>
        <v>#REF!</v>
      </c>
      <c r="M535" s="28" t="e">
        <f>IF(OR((VLOOKUP(B535,#REF!,66,FALSE)="1"),(VLOOKUP(B535,#REF!,8,FALSE)="1")),"非公開",(ROUNDDOWN(L535/K535,3)))</f>
        <v>#REF!</v>
      </c>
      <c r="N535" s="13"/>
      <c r="O535" s="13"/>
      <c r="P535" s="13"/>
      <c r="Q535" s="14" t="s">
        <v>7</v>
      </c>
    </row>
    <row r="536" spans="1:17" ht="60" customHeight="1" x14ac:dyDescent="0.15">
      <c r="A536" s="22" t="e">
        <f>VLOOKUP(B536,#REF!,75,FALSE)</f>
        <v>#REF!</v>
      </c>
      <c r="B536" s="21"/>
      <c r="C536" s="23" t="e">
        <f>VLOOKUP(B536,#REF!,76,FALSE)</f>
        <v>#REF!</v>
      </c>
      <c r="D536" s="23" t="e">
        <f t="shared" si="8"/>
        <v>#REF!</v>
      </c>
      <c r="E536" s="24" t="e">
        <f>VLOOKUP(B536,#REF!,9,FALSE)&amp;CHAR(10)&amp;(DBCS(VLOOKUP(B536,#REF!,11,FALSE))&amp;(DBCS(VLOOKUP(B536,#REF!,10,FALSE))))</f>
        <v>#REF!</v>
      </c>
      <c r="F536" s="24" t="e">
        <f>IF(VLOOKUP(B536,#REF!,63,FALSE)="01","航空自衛隊第２補給処調達部長　村岡　良雄","航空自衛隊第２補給処調達部長代理調達管理課長　奥山　英樹")</f>
        <v>#REF!</v>
      </c>
      <c r="G536" s="25" t="e">
        <f>DATEVALUE(VLOOKUP(B536,#REF!,21,FALSE))</f>
        <v>#REF!</v>
      </c>
      <c r="H536" s="24" t="e">
        <f>VLOOKUP(B536,#REF!,18,FALSE)&amp;CHAR(10)&amp;(VLOOKUP(B536,#REF!,19,FALSE))</f>
        <v>#REF!</v>
      </c>
      <c r="I536" s="26" t="e">
        <f>VLOOKUP(H536,#REF!,2,FALSE)</f>
        <v>#REF!</v>
      </c>
      <c r="J536" s="11" t="e">
        <f>IF((VLOOKUP(B536,#REF!,68,FALSE)="55"),"一般競争入札","指名競争入札")</f>
        <v>#REF!</v>
      </c>
      <c r="K536" s="27" t="e">
        <f>IF(OR((VLOOKUP(B536,#REF!,66,FALSE)="1"),(VLOOKUP(B536,#REF!,8,FALSE)="1")),"非公開",(VLOOKUP(B536,#REF!,30,"FALSE")))</f>
        <v>#REF!</v>
      </c>
      <c r="L536" s="27" t="e">
        <f>VLOOKUP(B536,#REF!,29,FALSE)</f>
        <v>#REF!</v>
      </c>
      <c r="M536" s="28" t="e">
        <f>IF(OR((VLOOKUP(B536,#REF!,66,FALSE)="1"),(VLOOKUP(B536,#REF!,8,FALSE)="1")),"非公開",(ROUNDDOWN(L536/K536,3)))</f>
        <v>#REF!</v>
      </c>
      <c r="N536" s="13"/>
      <c r="O536" s="13"/>
      <c r="P536" s="13"/>
      <c r="Q536" s="14" t="s">
        <v>7</v>
      </c>
    </row>
    <row r="537" spans="1:17" ht="60" customHeight="1" x14ac:dyDescent="0.15">
      <c r="A537" s="22" t="e">
        <f>VLOOKUP(B537,#REF!,75,FALSE)</f>
        <v>#REF!</v>
      </c>
      <c r="B537" s="21"/>
      <c r="C537" s="23" t="e">
        <f>VLOOKUP(B537,#REF!,76,FALSE)</f>
        <v>#REF!</v>
      </c>
      <c r="D537" s="23" t="e">
        <f t="shared" si="8"/>
        <v>#REF!</v>
      </c>
      <c r="E537" s="24" t="e">
        <f>VLOOKUP(B537,#REF!,9,FALSE)&amp;CHAR(10)&amp;(DBCS(VLOOKUP(B537,#REF!,11,FALSE))&amp;(DBCS(VLOOKUP(B537,#REF!,10,FALSE))))</f>
        <v>#REF!</v>
      </c>
      <c r="F537" s="24" t="e">
        <f>IF(VLOOKUP(B537,#REF!,63,FALSE)="01","航空自衛隊第２補給処調達部長　村岡　良雄","航空自衛隊第２補給処調達部長代理調達管理課長　奥山　英樹")</f>
        <v>#REF!</v>
      </c>
      <c r="G537" s="25" t="e">
        <f>DATEVALUE(VLOOKUP(B537,#REF!,21,FALSE))</f>
        <v>#REF!</v>
      </c>
      <c r="H537" s="24" t="e">
        <f>VLOOKUP(B537,#REF!,18,FALSE)&amp;CHAR(10)&amp;(VLOOKUP(B537,#REF!,19,FALSE))</f>
        <v>#REF!</v>
      </c>
      <c r="I537" s="26" t="e">
        <f>VLOOKUP(H537,#REF!,2,FALSE)</f>
        <v>#REF!</v>
      </c>
      <c r="J537" s="11" t="e">
        <f>IF((VLOOKUP(B537,#REF!,68,FALSE)="55"),"一般競争入札","指名競争入札")</f>
        <v>#REF!</v>
      </c>
      <c r="K537" s="27" t="e">
        <f>IF(OR((VLOOKUP(B537,#REF!,66,FALSE)="1"),(VLOOKUP(B537,#REF!,8,FALSE)="1")),"非公開",(VLOOKUP(B537,#REF!,30,"FALSE")))</f>
        <v>#REF!</v>
      </c>
      <c r="L537" s="27" t="e">
        <f>VLOOKUP(B537,#REF!,29,FALSE)</f>
        <v>#REF!</v>
      </c>
      <c r="M537" s="28" t="e">
        <f>IF(OR((VLOOKUP(B537,#REF!,66,FALSE)="1"),(VLOOKUP(B537,#REF!,8,FALSE)="1")),"非公開",(ROUNDDOWN(L537/K537,3)))</f>
        <v>#REF!</v>
      </c>
      <c r="N537" s="13"/>
      <c r="O537" s="13"/>
      <c r="P537" s="13"/>
      <c r="Q537" s="14" t="s">
        <v>7</v>
      </c>
    </row>
    <row r="538" spans="1:17" ht="60" customHeight="1" x14ac:dyDescent="0.15">
      <c r="A538" s="22" t="e">
        <f>VLOOKUP(B538,#REF!,75,FALSE)</f>
        <v>#REF!</v>
      </c>
      <c r="B538" s="21"/>
      <c r="C538" s="23" t="e">
        <f>VLOOKUP(B538,#REF!,76,FALSE)</f>
        <v>#REF!</v>
      </c>
      <c r="D538" s="23" t="e">
        <f t="shared" si="8"/>
        <v>#REF!</v>
      </c>
      <c r="E538" s="24" t="e">
        <f>VLOOKUP(B538,#REF!,9,FALSE)&amp;CHAR(10)&amp;(DBCS(VLOOKUP(B538,#REF!,11,FALSE))&amp;(DBCS(VLOOKUP(B538,#REF!,10,FALSE))))</f>
        <v>#REF!</v>
      </c>
      <c r="F538" s="24" t="e">
        <f>IF(VLOOKUP(B538,#REF!,63,FALSE)="01","航空自衛隊第２補給処調達部長　村岡　良雄","航空自衛隊第２補給処調達部長代理調達管理課長　奥山　英樹")</f>
        <v>#REF!</v>
      </c>
      <c r="G538" s="25" t="e">
        <f>DATEVALUE(VLOOKUP(B538,#REF!,21,FALSE))</f>
        <v>#REF!</v>
      </c>
      <c r="H538" s="24" t="e">
        <f>VLOOKUP(B538,#REF!,18,FALSE)&amp;CHAR(10)&amp;(VLOOKUP(B538,#REF!,19,FALSE))</f>
        <v>#REF!</v>
      </c>
      <c r="I538" s="26" t="e">
        <f>VLOOKUP(H538,#REF!,2,FALSE)</f>
        <v>#REF!</v>
      </c>
      <c r="J538" s="11" t="e">
        <f>IF((VLOOKUP(B538,#REF!,68,FALSE)="55"),"一般競争入札","指名競争入札")</f>
        <v>#REF!</v>
      </c>
      <c r="K538" s="27" t="e">
        <f>IF(OR((VLOOKUP(B538,#REF!,66,FALSE)="1"),(VLOOKUP(B538,#REF!,8,FALSE)="1")),"非公開",(VLOOKUP(B538,#REF!,30,"FALSE")))</f>
        <v>#REF!</v>
      </c>
      <c r="L538" s="27" t="e">
        <f>VLOOKUP(B538,#REF!,29,FALSE)</f>
        <v>#REF!</v>
      </c>
      <c r="M538" s="28" t="e">
        <f>IF(OR((VLOOKUP(B538,#REF!,66,FALSE)="1"),(VLOOKUP(B538,#REF!,8,FALSE)="1")),"非公開",(ROUNDDOWN(L538/K538,3)))</f>
        <v>#REF!</v>
      </c>
      <c r="N538" s="13"/>
      <c r="O538" s="13"/>
      <c r="P538" s="13"/>
      <c r="Q538" s="14" t="s">
        <v>7</v>
      </c>
    </row>
    <row r="539" spans="1:17" ht="60" customHeight="1" x14ac:dyDescent="0.15">
      <c r="A539" s="22" t="e">
        <f>VLOOKUP(B539,#REF!,75,FALSE)</f>
        <v>#REF!</v>
      </c>
      <c r="B539" s="21"/>
      <c r="C539" s="23" t="e">
        <f>VLOOKUP(B539,#REF!,76,FALSE)</f>
        <v>#REF!</v>
      </c>
      <c r="D539" s="23" t="e">
        <f t="shared" si="8"/>
        <v>#REF!</v>
      </c>
      <c r="E539" s="24" t="e">
        <f>VLOOKUP(B539,#REF!,9,FALSE)&amp;CHAR(10)&amp;(DBCS(VLOOKUP(B539,#REF!,11,FALSE))&amp;(DBCS(VLOOKUP(B539,#REF!,10,FALSE))))</f>
        <v>#REF!</v>
      </c>
      <c r="F539" s="24" t="e">
        <f>IF(VLOOKUP(B539,#REF!,63,FALSE)="01","航空自衛隊第２補給処調達部長　村岡　良雄","航空自衛隊第２補給処調達部長代理調達管理課長　奥山　英樹")</f>
        <v>#REF!</v>
      </c>
      <c r="G539" s="25" t="e">
        <f>DATEVALUE(VLOOKUP(B539,#REF!,21,FALSE))</f>
        <v>#REF!</v>
      </c>
      <c r="H539" s="24" t="e">
        <f>VLOOKUP(B539,#REF!,18,FALSE)&amp;CHAR(10)&amp;(VLOOKUP(B539,#REF!,19,FALSE))</f>
        <v>#REF!</v>
      </c>
      <c r="I539" s="26" t="e">
        <f>VLOOKUP(H539,#REF!,2,FALSE)</f>
        <v>#REF!</v>
      </c>
      <c r="J539" s="11" t="e">
        <f>IF((VLOOKUP(B539,#REF!,68,FALSE)="55"),"一般競争入札","指名競争入札")</f>
        <v>#REF!</v>
      </c>
      <c r="K539" s="27" t="e">
        <f>IF(OR((VLOOKUP(B539,#REF!,66,FALSE)="1"),(VLOOKUP(B539,#REF!,8,FALSE)="1")),"非公開",(VLOOKUP(B539,#REF!,30,"FALSE")))</f>
        <v>#REF!</v>
      </c>
      <c r="L539" s="27" t="e">
        <f>VLOOKUP(B539,#REF!,29,FALSE)</f>
        <v>#REF!</v>
      </c>
      <c r="M539" s="28" t="e">
        <f>IF(OR((VLOOKUP(B539,#REF!,66,FALSE)="1"),(VLOOKUP(B539,#REF!,8,FALSE)="1")),"非公開",(ROUNDDOWN(L539/K539,3)))</f>
        <v>#REF!</v>
      </c>
      <c r="N539" s="13"/>
      <c r="O539" s="13"/>
      <c r="P539" s="13"/>
      <c r="Q539" s="14" t="s">
        <v>7</v>
      </c>
    </row>
    <row r="540" spans="1:17" ht="60" customHeight="1" x14ac:dyDescent="0.15">
      <c r="A540" s="22" t="e">
        <f>VLOOKUP(B540,#REF!,75,FALSE)</f>
        <v>#REF!</v>
      </c>
      <c r="B540" s="21"/>
      <c r="C540" s="23" t="e">
        <f>VLOOKUP(B540,#REF!,76,FALSE)</f>
        <v>#REF!</v>
      </c>
      <c r="D540" s="23" t="e">
        <f t="shared" si="8"/>
        <v>#REF!</v>
      </c>
      <c r="E540" s="24" t="e">
        <f>VLOOKUP(B540,#REF!,9,FALSE)&amp;CHAR(10)&amp;(DBCS(VLOOKUP(B540,#REF!,11,FALSE))&amp;(DBCS(VLOOKUP(B540,#REF!,10,FALSE))))</f>
        <v>#REF!</v>
      </c>
      <c r="F540" s="24" t="e">
        <f>IF(VLOOKUP(B540,#REF!,63,FALSE)="01","航空自衛隊第２補給処調達部長　村岡　良雄","航空自衛隊第２補給処調達部長代理調達管理課長　奥山　英樹")</f>
        <v>#REF!</v>
      </c>
      <c r="G540" s="25" t="e">
        <f>DATEVALUE(VLOOKUP(B540,#REF!,21,FALSE))</f>
        <v>#REF!</v>
      </c>
      <c r="H540" s="24" t="e">
        <f>VLOOKUP(B540,#REF!,18,FALSE)&amp;CHAR(10)&amp;(VLOOKUP(B540,#REF!,19,FALSE))</f>
        <v>#REF!</v>
      </c>
      <c r="I540" s="26" t="e">
        <f>VLOOKUP(H540,#REF!,2,FALSE)</f>
        <v>#REF!</v>
      </c>
      <c r="J540" s="11" t="e">
        <f>IF((VLOOKUP(B540,#REF!,68,FALSE)="55"),"一般競争入札","指名競争入札")</f>
        <v>#REF!</v>
      </c>
      <c r="K540" s="27" t="e">
        <f>IF(OR((VLOOKUP(B540,#REF!,66,FALSE)="1"),(VLOOKUP(B540,#REF!,8,FALSE)="1")),"非公開",(VLOOKUP(B540,#REF!,30,"FALSE")))</f>
        <v>#REF!</v>
      </c>
      <c r="L540" s="27" t="e">
        <f>VLOOKUP(B540,#REF!,29,FALSE)</f>
        <v>#REF!</v>
      </c>
      <c r="M540" s="28" t="e">
        <f>IF(OR((VLOOKUP(B540,#REF!,66,FALSE)="1"),(VLOOKUP(B540,#REF!,8,FALSE)="1")),"非公開",(ROUNDDOWN(L540/K540,3)))</f>
        <v>#REF!</v>
      </c>
      <c r="N540" s="13"/>
      <c r="O540" s="13"/>
      <c r="P540" s="13"/>
      <c r="Q540" s="14" t="s">
        <v>7</v>
      </c>
    </row>
    <row r="541" spans="1:17" ht="60" customHeight="1" x14ac:dyDescent="0.15">
      <c r="A541" s="22" t="e">
        <f>VLOOKUP(B541,#REF!,75,FALSE)</f>
        <v>#REF!</v>
      </c>
      <c r="B541" s="21"/>
      <c r="C541" s="23" t="e">
        <f>VLOOKUP(B541,#REF!,76,FALSE)</f>
        <v>#REF!</v>
      </c>
      <c r="D541" s="23" t="e">
        <f t="shared" si="8"/>
        <v>#REF!</v>
      </c>
      <c r="E541" s="24" t="e">
        <f>VLOOKUP(B541,#REF!,9,FALSE)&amp;CHAR(10)&amp;(DBCS(VLOOKUP(B541,#REF!,11,FALSE))&amp;(DBCS(VLOOKUP(B541,#REF!,10,FALSE))))</f>
        <v>#REF!</v>
      </c>
      <c r="F541" s="24" t="e">
        <f>IF(VLOOKUP(B541,#REF!,63,FALSE)="01","航空自衛隊第２補給処調達部長　村岡　良雄","航空自衛隊第２補給処調達部長代理調達管理課長　奥山　英樹")</f>
        <v>#REF!</v>
      </c>
      <c r="G541" s="25" t="e">
        <f>DATEVALUE(VLOOKUP(B541,#REF!,21,FALSE))</f>
        <v>#REF!</v>
      </c>
      <c r="H541" s="24" t="e">
        <f>VLOOKUP(B541,#REF!,18,FALSE)&amp;CHAR(10)&amp;(VLOOKUP(B541,#REF!,19,FALSE))</f>
        <v>#REF!</v>
      </c>
      <c r="I541" s="26" t="e">
        <f>VLOOKUP(H541,#REF!,2,FALSE)</f>
        <v>#REF!</v>
      </c>
      <c r="J541" s="11" t="e">
        <f>IF((VLOOKUP(B541,#REF!,68,FALSE)="55"),"一般競争入札","指名競争入札")</f>
        <v>#REF!</v>
      </c>
      <c r="K541" s="27" t="e">
        <f>IF(OR((VLOOKUP(B541,#REF!,66,FALSE)="1"),(VLOOKUP(B541,#REF!,8,FALSE)="1")),"非公開",(VLOOKUP(B541,#REF!,30,"FALSE")))</f>
        <v>#REF!</v>
      </c>
      <c r="L541" s="27" t="e">
        <f>VLOOKUP(B541,#REF!,29,FALSE)</f>
        <v>#REF!</v>
      </c>
      <c r="M541" s="28" t="e">
        <f>IF(OR((VLOOKUP(B541,#REF!,66,FALSE)="1"),(VLOOKUP(B541,#REF!,8,FALSE)="1")),"非公開",(ROUNDDOWN(L541/K541,3)))</f>
        <v>#REF!</v>
      </c>
      <c r="N541" s="13"/>
      <c r="O541" s="13"/>
      <c r="P541" s="13"/>
      <c r="Q541" s="14" t="s">
        <v>7</v>
      </c>
    </row>
    <row r="542" spans="1:17" ht="60" customHeight="1" x14ac:dyDescent="0.15">
      <c r="A542" s="22" t="e">
        <f>VLOOKUP(B542,#REF!,75,FALSE)</f>
        <v>#REF!</v>
      </c>
      <c r="B542" s="21"/>
      <c r="C542" s="23" t="e">
        <f>VLOOKUP(B542,#REF!,76,FALSE)</f>
        <v>#REF!</v>
      </c>
      <c r="D542" s="23" t="e">
        <f t="shared" si="8"/>
        <v>#REF!</v>
      </c>
      <c r="E542" s="24" t="e">
        <f>VLOOKUP(B542,#REF!,9,FALSE)&amp;CHAR(10)&amp;(DBCS(VLOOKUP(B542,#REF!,11,FALSE))&amp;(DBCS(VLOOKUP(B542,#REF!,10,FALSE))))</f>
        <v>#REF!</v>
      </c>
      <c r="F542" s="24" t="e">
        <f>IF(VLOOKUP(B542,#REF!,63,FALSE)="01","航空自衛隊第２補給処調達部長　村岡　良雄","航空自衛隊第２補給処調達部長代理調達管理課長　奥山　英樹")</f>
        <v>#REF!</v>
      </c>
      <c r="G542" s="25" t="e">
        <f>DATEVALUE(VLOOKUP(B542,#REF!,21,FALSE))</f>
        <v>#REF!</v>
      </c>
      <c r="H542" s="24" t="e">
        <f>VLOOKUP(B542,#REF!,18,FALSE)&amp;CHAR(10)&amp;(VLOOKUP(B542,#REF!,19,FALSE))</f>
        <v>#REF!</v>
      </c>
      <c r="I542" s="26" t="e">
        <f>VLOOKUP(H542,#REF!,2,FALSE)</f>
        <v>#REF!</v>
      </c>
      <c r="J542" s="11" t="e">
        <f>IF((VLOOKUP(B542,#REF!,68,FALSE)="55"),"一般競争入札","指名競争入札")</f>
        <v>#REF!</v>
      </c>
      <c r="K542" s="27" t="e">
        <f>IF(OR((VLOOKUP(B542,#REF!,66,FALSE)="1"),(VLOOKUP(B542,#REF!,8,FALSE)="1")),"非公開",(VLOOKUP(B542,#REF!,30,"FALSE")))</f>
        <v>#REF!</v>
      </c>
      <c r="L542" s="27" t="e">
        <f>VLOOKUP(B542,#REF!,29,FALSE)</f>
        <v>#REF!</v>
      </c>
      <c r="M542" s="28" t="e">
        <f>IF(OR((VLOOKUP(B542,#REF!,66,FALSE)="1"),(VLOOKUP(B542,#REF!,8,FALSE)="1")),"非公開",(ROUNDDOWN(L542/K542,3)))</f>
        <v>#REF!</v>
      </c>
      <c r="N542" s="13"/>
      <c r="O542" s="13"/>
      <c r="P542" s="13"/>
      <c r="Q542" s="14" t="s">
        <v>7</v>
      </c>
    </row>
    <row r="543" spans="1:17" ht="60" customHeight="1" x14ac:dyDescent="0.15">
      <c r="A543" s="22" t="e">
        <f>VLOOKUP(B543,#REF!,75,FALSE)</f>
        <v>#REF!</v>
      </c>
      <c r="B543" s="21"/>
      <c r="C543" s="23" t="e">
        <f>VLOOKUP(B543,#REF!,76,FALSE)</f>
        <v>#REF!</v>
      </c>
      <c r="D543" s="23" t="e">
        <f t="shared" si="8"/>
        <v>#REF!</v>
      </c>
      <c r="E543" s="24" t="e">
        <f>VLOOKUP(B543,#REF!,9,FALSE)&amp;CHAR(10)&amp;(DBCS(VLOOKUP(B543,#REF!,11,FALSE))&amp;(DBCS(VLOOKUP(B543,#REF!,10,FALSE))))</f>
        <v>#REF!</v>
      </c>
      <c r="F543" s="24" t="e">
        <f>IF(VLOOKUP(B543,#REF!,63,FALSE)="01","航空自衛隊第２補給処調達部長　村岡　良雄","航空自衛隊第２補給処調達部長代理調達管理課長　奥山　英樹")</f>
        <v>#REF!</v>
      </c>
      <c r="G543" s="25" t="e">
        <f>DATEVALUE(VLOOKUP(B543,#REF!,21,FALSE))</f>
        <v>#REF!</v>
      </c>
      <c r="H543" s="24" t="e">
        <f>VLOOKUP(B543,#REF!,18,FALSE)&amp;CHAR(10)&amp;(VLOOKUP(B543,#REF!,19,FALSE))</f>
        <v>#REF!</v>
      </c>
      <c r="I543" s="26" t="e">
        <f>VLOOKUP(H543,#REF!,2,FALSE)</f>
        <v>#REF!</v>
      </c>
      <c r="J543" s="11" t="e">
        <f>IF((VLOOKUP(B543,#REF!,68,FALSE)="55"),"一般競争入札","指名競争入札")</f>
        <v>#REF!</v>
      </c>
      <c r="K543" s="27" t="e">
        <f>IF(OR((VLOOKUP(B543,#REF!,66,FALSE)="1"),(VLOOKUP(B543,#REF!,8,FALSE)="1")),"非公開",(VLOOKUP(B543,#REF!,30,"FALSE")))</f>
        <v>#REF!</v>
      </c>
      <c r="L543" s="27" t="e">
        <f>VLOOKUP(B543,#REF!,29,FALSE)</f>
        <v>#REF!</v>
      </c>
      <c r="M543" s="28" t="e">
        <f>IF(OR((VLOOKUP(B543,#REF!,66,FALSE)="1"),(VLOOKUP(B543,#REF!,8,FALSE)="1")),"非公開",(ROUNDDOWN(L543/K543,3)))</f>
        <v>#REF!</v>
      </c>
      <c r="N543" s="13"/>
      <c r="O543" s="13"/>
      <c r="P543" s="13"/>
      <c r="Q543" s="14" t="s">
        <v>7</v>
      </c>
    </row>
    <row r="544" spans="1:17" ht="60" customHeight="1" x14ac:dyDescent="0.15">
      <c r="A544" s="22" t="e">
        <f>VLOOKUP(B544,#REF!,75,FALSE)</f>
        <v>#REF!</v>
      </c>
      <c r="B544" s="21"/>
      <c r="C544" s="23" t="e">
        <f>VLOOKUP(B544,#REF!,76,FALSE)</f>
        <v>#REF!</v>
      </c>
      <c r="D544" s="23" t="e">
        <f t="shared" si="8"/>
        <v>#REF!</v>
      </c>
      <c r="E544" s="24" t="e">
        <f>VLOOKUP(B544,#REF!,9,FALSE)&amp;CHAR(10)&amp;(DBCS(VLOOKUP(B544,#REF!,11,FALSE))&amp;(DBCS(VLOOKUP(B544,#REF!,10,FALSE))))</f>
        <v>#REF!</v>
      </c>
      <c r="F544" s="24" t="e">
        <f>IF(VLOOKUP(B544,#REF!,63,FALSE)="01","航空自衛隊第２補給処調達部長　村岡　良雄","航空自衛隊第２補給処調達部長代理調達管理課長　奥山　英樹")</f>
        <v>#REF!</v>
      </c>
      <c r="G544" s="25" t="e">
        <f>DATEVALUE(VLOOKUP(B544,#REF!,21,FALSE))</f>
        <v>#REF!</v>
      </c>
      <c r="H544" s="24" t="e">
        <f>VLOOKUP(B544,#REF!,18,FALSE)&amp;CHAR(10)&amp;(VLOOKUP(B544,#REF!,19,FALSE))</f>
        <v>#REF!</v>
      </c>
      <c r="I544" s="26" t="e">
        <f>VLOOKUP(H544,#REF!,2,FALSE)</f>
        <v>#REF!</v>
      </c>
      <c r="J544" s="11" t="e">
        <f>IF((VLOOKUP(B544,#REF!,68,FALSE)="55"),"一般競争入札","指名競争入札")</f>
        <v>#REF!</v>
      </c>
      <c r="K544" s="27" t="e">
        <f>IF(OR((VLOOKUP(B544,#REF!,66,FALSE)="1"),(VLOOKUP(B544,#REF!,8,FALSE)="1")),"非公開",(VLOOKUP(B544,#REF!,30,"FALSE")))</f>
        <v>#REF!</v>
      </c>
      <c r="L544" s="27" t="e">
        <f>VLOOKUP(B544,#REF!,29,FALSE)</f>
        <v>#REF!</v>
      </c>
      <c r="M544" s="28" t="e">
        <f>IF(OR((VLOOKUP(B544,#REF!,66,FALSE)="1"),(VLOOKUP(B544,#REF!,8,FALSE)="1")),"非公開",(ROUNDDOWN(L544/K544,3)))</f>
        <v>#REF!</v>
      </c>
      <c r="N544" s="13"/>
      <c r="O544" s="13"/>
      <c r="P544" s="13"/>
      <c r="Q544" s="14" t="s">
        <v>7</v>
      </c>
    </row>
    <row r="545" spans="1:17" ht="60" customHeight="1" x14ac:dyDescent="0.15">
      <c r="A545" s="22" t="e">
        <f>VLOOKUP(B545,#REF!,75,FALSE)</f>
        <v>#REF!</v>
      </c>
      <c r="B545" s="21"/>
      <c r="C545" s="23" t="e">
        <f>VLOOKUP(B545,#REF!,76,FALSE)</f>
        <v>#REF!</v>
      </c>
      <c r="D545" s="23" t="e">
        <f t="shared" si="8"/>
        <v>#REF!</v>
      </c>
      <c r="E545" s="24" t="e">
        <f>VLOOKUP(B545,#REF!,9,FALSE)&amp;CHAR(10)&amp;(DBCS(VLOOKUP(B545,#REF!,11,FALSE))&amp;(DBCS(VLOOKUP(B545,#REF!,10,FALSE))))</f>
        <v>#REF!</v>
      </c>
      <c r="F545" s="24" t="e">
        <f>IF(VLOOKUP(B545,#REF!,63,FALSE)="01","航空自衛隊第２補給処調達部長　村岡　良雄","航空自衛隊第２補給処調達部長代理調達管理課長　奥山　英樹")</f>
        <v>#REF!</v>
      </c>
      <c r="G545" s="25" t="e">
        <f>DATEVALUE(VLOOKUP(B545,#REF!,21,FALSE))</f>
        <v>#REF!</v>
      </c>
      <c r="H545" s="24" t="e">
        <f>VLOOKUP(B545,#REF!,18,FALSE)&amp;CHAR(10)&amp;(VLOOKUP(B545,#REF!,19,FALSE))</f>
        <v>#REF!</v>
      </c>
      <c r="I545" s="26" t="e">
        <f>VLOOKUP(H545,#REF!,2,FALSE)</f>
        <v>#REF!</v>
      </c>
      <c r="J545" s="11" t="e">
        <f>IF((VLOOKUP(B545,#REF!,68,FALSE)="55"),"一般競争入札","指名競争入札")</f>
        <v>#REF!</v>
      </c>
      <c r="K545" s="27" t="e">
        <f>IF(OR((VLOOKUP(B545,#REF!,66,FALSE)="1"),(VLOOKUP(B545,#REF!,8,FALSE)="1")),"非公開",(VLOOKUP(B545,#REF!,30,"FALSE")))</f>
        <v>#REF!</v>
      </c>
      <c r="L545" s="27" t="e">
        <f>VLOOKUP(B545,#REF!,29,FALSE)</f>
        <v>#REF!</v>
      </c>
      <c r="M545" s="28" t="e">
        <f>IF(OR((VLOOKUP(B545,#REF!,66,FALSE)="1"),(VLOOKUP(B545,#REF!,8,FALSE)="1")),"非公開",(ROUNDDOWN(L545/K545,3)))</f>
        <v>#REF!</v>
      </c>
      <c r="N545" s="13"/>
      <c r="O545" s="13"/>
      <c r="P545" s="13"/>
      <c r="Q545" s="14" t="s">
        <v>7</v>
      </c>
    </row>
    <row r="546" spans="1:17" ht="60" customHeight="1" x14ac:dyDescent="0.15">
      <c r="A546" s="22" t="e">
        <f>VLOOKUP(B546,#REF!,75,FALSE)</f>
        <v>#REF!</v>
      </c>
      <c r="B546" s="21"/>
      <c r="C546" s="23" t="e">
        <f>VLOOKUP(B546,#REF!,76,FALSE)</f>
        <v>#REF!</v>
      </c>
      <c r="D546" s="23" t="e">
        <f t="shared" si="8"/>
        <v>#REF!</v>
      </c>
      <c r="E546" s="24" t="e">
        <f>VLOOKUP(B546,#REF!,9,FALSE)&amp;CHAR(10)&amp;(DBCS(VLOOKUP(B546,#REF!,11,FALSE))&amp;(DBCS(VLOOKUP(B546,#REF!,10,FALSE))))</f>
        <v>#REF!</v>
      </c>
      <c r="F546" s="24" t="e">
        <f>IF(VLOOKUP(B546,#REF!,63,FALSE)="01","航空自衛隊第２補給処調達部長　村岡　良雄","航空自衛隊第２補給処調達部長代理調達管理課長　奥山　英樹")</f>
        <v>#REF!</v>
      </c>
      <c r="G546" s="25" t="e">
        <f>DATEVALUE(VLOOKUP(B546,#REF!,21,FALSE))</f>
        <v>#REF!</v>
      </c>
      <c r="H546" s="24" t="e">
        <f>VLOOKUP(B546,#REF!,18,FALSE)&amp;CHAR(10)&amp;(VLOOKUP(B546,#REF!,19,FALSE))</f>
        <v>#REF!</v>
      </c>
      <c r="I546" s="26" t="e">
        <f>VLOOKUP(H546,#REF!,2,FALSE)</f>
        <v>#REF!</v>
      </c>
      <c r="J546" s="11" t="e">
        <f>IF((VLOOKUP(B546,#REF!,68,FALSE)="55"),"一般競争入札","指名競争入札")</f>
        <v>#REF!</v>
      </c>
      <c r="K546" s="27" t="e">
        <f>IF(OR((VLOOKUP(B546,#REF!,66,FALSE)="1"),(VLOOKUP(B546,#REF!,8,FALSE)="1")),"非公開",(VLOOKUP(B546,#REF!,30,"FALSE")))</f>
        <v>#REF!</v>
      </c>
      <c r="L546" s="27" t="e">
        <f>VLOOKUP(B546,#REF!,29,FALSE)</f>
        <v>#REF!</v>
      </c>
      <c r="M546" s="28" t="e">
        <f>IF(OR((VLOOKUP(B546,#REF!,66,FALSE)="1"),(VLOOKUP(B546,#REF!,8,FALSE)="1")),"非公開",(ROUNDDOWN(L546/K546,3)))</f>
        <v>#REF!</v>
      </c>
      <c r="N546" s="13"/>
      <c r="O546" s="13"/>
      <c r="P546" s="13"/>
      <c r="Q546" s="14" t="s">
        <v>7</v>
      </c>
    </row>
    <row r="547" spans="1:17" ht="60" customHeight="1" x14ac:dyDescent="0.15">
      <c r="A547" s="22" t="e">
        <f>VLOOKUP(B547,#REF!,75,FALSE)</f>
        <v>#REF!</v>
      </c>
      <c r="B547" s="21"/>
      <c r="C547" s="23" t="e">
        <f>VLOOKUP(B547,#REF!,76,FALSE)</f>
        <v>#REF!</v>
      </c>
      <c r="D547" s="23" t="e">
        <f t="shared" si="8"/>
        <v>#REF!</v>
      </c>
      <c r="E547" s="24" t="e">
        <f>VLOOKUP(B547,#REF!,9,FALSE)&amp;CHAR(10)&amp;(DBCS(VLOOKUP(B547,#REF!,11,FALSE))&amp;(DBCS(VLOOKUP(B547,#REF!,10,FALSE))))</f>
        <v>#REF!</v>
      </c>
      <c r="F547" s="24" t="e">
        <f>IF(VLOOKUP(B547,#REF!,63,FALSE)="01","航空自衛隊第２補給処調達部長　村岡　良雄","航空自衛隊第２補給処調達部長代理調達管理課長　奥山　英樹")</f>
        <v>#REF!</v>
      </c>
      <c r="G547" s="25" t="e">
        <f>DATEVALUE(VLOOKUP(B547,#REF!,21,FALSE))</f>
        <v>#REF!</v>
      </c>
      <c r="H547" s="24" t="e">
        <f>VLOOKUP(B547,#REF!,18,FALSE)&amp;CHAR(10)&amp;(VLOOKUP(B547,#REF!,19,FALSE))</f>
        <v>#REF!</v>
      </c>
      <c r="I547" s="26" t="e">
        <f>VLOOKUP(H547,#REF!,2,FALSE)</f>
        <v>#REF!</v>
      </c>
      <c r="J547" s="11" t="e">
        <f>IF((VLOOKUP(B547,#REF!,68,FALSE)="55"),"一般競争入札","指名競争入札")</f>
        <v>#REF!</v>
      </c>
      <c r="K547" s="27" t="e">
        <f>IF(OR((VLOOKUP(B547,#REF!,66,FALSE)="1"),(VLOOKUP(B547,#REF!,8,FALSE)="1")),"非公開",(VLOOKUP(B547,#REF!,30,"FALSE")))</f>
        <v>#REF!</v>
      </c>
      <c r="L547" s="27" t="e">
        <f>VLOOKUP(B547,#REF!,29,FALSE)</f>
        <v>#REF!</v>
      </c>
      <c r="M547" s="28" t="e">
        <f>IF(OR((VLOOKUP(B547,#REF!,66,FALSE)="1"),(VLOOKUP(B547,#REF!,8,FALSE)="1")),"非公開",(ROUNDDOWN(L547/K547,3)))</f>
        <v>#REF!</v>
      </c>
      <c r="N547" s="13"/>
      <c r="O547" s="13"/>
      <c r="P547" s="13"/>
      <c r="Q547" s="14" t="s">
        <v>7</v>
      </c>
    </row>
    <row r="548" spans="1:17" ht="60" customHeight="1" x14ac:dyDescent="0.15">
      <c r="A548" s="22" t="e">
        <f>VLOOKUP(B548,#REF!,75,FALSE)</f>
        <v>#REF!</v>
      </c>
      <c r="B548" s="21"/>
      <c r="C548" s="23" t="e">
        <f>VLOOKUP(B548,#REF!,76,FALSE)</f>
        <v>#REF!</v>
      </c>
      <c r="D548" s="23" t="e">
        <f t="shared" si="8"/>
        <v>#REF!</v>
      </c>
      <c r="E548" s="24" t="e">
        <f>VLOOKUP(B548,#REF!,9,FALSE)&amp;CHAR(10)&amp;(DBCS(VLOOKUP(B548,#REF!,11,FALSE))&amp;(DBCS(VLOOKUP(B548,#REF!,10,FALSE))))</f>
        <v>#REF!</v>
      </c>
      <c r="F548" s="24" t="e">
        <f>IF(VLOOKUP(B548,#REF!,63,FALSE)="01","航空自衛隊第２補給処調達部長　村岡　良雄","航空自衛隊第２補給処調達部長代理調達管理課長　奥山　英樹")</f>
        <v>#REF!</v>
      </c>
      <c r="G548" s="25" t="e">
        <f>DATEVALUE(VLOOKUP(B548,#REF!,21,FALSE))</f>
        <v>#REF!</v>
      </c>
      <c r="H548" s="24" t="e">
        <f>VLOOKUP(B548,#REF!,18,FALSE)&amp;CHAR(10)&amp;(VLOOKUP(B548,#REF!,19,FALSE))</f>
        <v>#REF!</v>
      </c>
      <c r="I548" s="26" t="e">
        <f>VLOOKUP(H548,#REF!,2,FALSE)</f>
        <v>#REF!</v>
      </c>
      <c r="J548" s="11" t="e">
        <f>IF((VLOOKUP(B548,#REF!,68,FALSE)="55"),"一般競争入札","指名競争入札")</f>
        <v>#REF!</v>
      </c>
      <c r="K548" s="27" t="e">
        <f>IF(OR((VLOOKUP(B548,#REF!,66,FALSE)="1"),(VLOOKUP(B548,#REF!,8,FALSE)="1")),"非公開",(VLOOKUP(B548,#REF!,30,"FALSE")))</f>
        <v>#REF!</v>
      </c>
      <c r="L548" s="27" t="e">
        <f>VLOOKUP(B548,#REF!,29,FALSE)</f>
        <v>#REF!</v>
      </c>
      <c r="M548" s="28" t="e">
        <f>IF(OR((VLOOKUP(B548,#REF!,66,FALSE)="1"),(VLOOKUP(B548,#REF!,8,FALSE)="1")),"非公開",(ROUNDDOWN(L548/K548,3)))</f>
        <v>#REF!</v>
      </c>
      <c r="N548" s="13"/>
      <c r="O548" s="13"/>
      <c r="P548" s="13"/>
      <c r="Q548" s="14" t="s">
        <v>7</v>
      </c>
    </row>
    <row r="549" spans="1:17" ht="60" customHeight="1" x14ac:dyDescent="0.15">
      <c r="A549" s="22" t="e">
        <f>VLOOKUP(B549,#REF!,75,FALSE)</f>
        <v>#REF!</v>
      </c>
      <c r="B549" s="21"/>
      <c r="C549" s="23" t="e">
        <f>VLOOKUP(B549,#REF!,76,FALSE)</f>
        <v>#REF!</v>
      </c>
      <c r="D549" s="23" t="e">
        <f t="shared" si="8"/>
        <v>#REF!</v>
      </c>
      <c r="E549" s="24" t="e">
        <f>VLOOKUP(B549,#REF!,9,FALSE)&amp;CHAR(10)&amp;(DBCS(VLOOKUP(B549,#REF!,11,FALSE))&amp;(DBCS(VLOOKUP(B549,#REF!,10,FALSE))))</f>
        <v>#REF!</v>
      </c>
      <c r="F549" s="24" t="e">
        <f>IF(VLOOKUP(B549,#REF!,63,FALSE)="01","航空自衛隊第２補給処調達部長　村岡　良雄","航空自衛隊第２補給処調達部長代理調達管理課長　奥山　英樹")</f>
        <v>#REF!</v>
      </c>
      <c r="G549" s="25" t="e">
        <f>DATEVALUE(VLOOKUP(B549,#REF!,21,FALSE))</f>
        <v>#REF!</v>
      </c>
      <c r="H549" s="24" t="e">
        <f>VLOOKUP(B549,#REF!,18,FALSE)&amp;CHAR(10)&amp;(VLOOKUP(B549,#REF!,19,FALSE))</f>
        <v>#REF!</v>
      </c>
      <c r="I549" s="26" t="e">
        <f>VLOOKUP(H549,#REF!,2,FALSE)</f>
        <v>#REF!</v>
      </c>
      <c r="J549" s="11" t="e">
        <f>IF((VLOOKUP(B549,#REF!,68,FALSE)="55"),"一般競争入札","指名競争入札")</f>
        <v>#REF!</v>
      </c>
      <c r="K549" s="27" t="e">
        <f>IF(OR((VLOOKUP(B549,#REF!,66,FALSE)="1"),(VLOOKUP(B549,#REF!,8,FALSE)="1")),"非公開",(VLOOKUP(B549,#REF!,30,"FALSE")))</f>
        <v>#REF!</v>
      </c>
      <c r="L549" s="27" t="e">
        <f>VLOOKUP(B549,#REF!,29,FALSE)</f>
        <v>#REF!</v>
      </c>
      <c r="M549" s="28" t="e">
        <f>IF(OR((VLOOKUP(B549,#REF!,66,FALSE)="1"),(VLOOKUP(B549,#REF!,8,FALSE)="1")),"非公開",(ROUNDDOWN(L549/K549,3)))</f>
        <v>#REF!</v>
      </c>
      <c r="N549" s="13"/>
      <c r="O549" s="13"/>
      <c r="P549" s="13"/>
      <c r="Q549" s="14" t="s">
        <v>7</v>
      </c>
    </row>
    <row r="550" spans="1:17" ht="60" customHeight="1" x14ac:dyDescent="0.15">
      <c r="A550" s="22" t="e">
        <f>VLOOKUP(B550,#REF!,75,FALSE)</f>
        <v>#REF!</v>
      </c>
      <c r="B550" s="21"/>
      <c r="C550" s="23" t="e">
        <f>VLOOKUP(B550,#REF!,76,FALSE)</f>
        <v>#REF!</v>
      </c>
      <c r="D550" s="23" t="e">
        <f t="shared" si="8"/>
        <v>#REF!</v>
      </c>
      <c r="E550" s="24" t="e">
        <f>VLOOKUP(B550,#REF!,9,FALSE)&amp;CHAR(10)&amp;(DBCS(VLOOKUP(B550,#REF!,11,FALSE))&amp;(DBCS(VLOOKUP(B550,#REF!,10,FALSE))))</f>
        <v>#REF!</v>
      </c>
      <c r="F550" s="24" t="e">
        <f>IF(VLOOKUP(B550,#REF!,63,FALSE)="01","航空自衛隊第２補給処調達部長　村岡　良雄","航空自衛隊第２補給処調達部長代理調達管理課長　奥山　英樹")</f>
        <v>#REF!</v>
      </c>
      <c r="G550" s="25" t="e">
        <f>DATEVALUE(VLOOKUP(B550,#REF!,21,FALSE))</f>
        <v>#REF!</v>
      </c>
      <c r="H550" s="24" t="e">
        <f>VLOOKUP(B550,#REF!,18,FALSE)&amp;CHAR(10)&amp;(VLOOKUP(B550,#REF!,19,FALSE))</f>
        <v>#REF!</v>
      </c>
      <c r="I550" s="26" t="e">
        <f>VLOOKUP(H550,#REF!,2,FALSE)</f>
        <v>#REF!</v>
      </c>
      <c r="J550" s="11" t="e">
        <f>IF((VLOOKUP(B550,#REF!,68,FALSE)="55"),"一般競争入札","指名競争入札")</f>
        <v>#REF!</v>
      </c>
      <c r="K550" s="27" t="e">
        <f>IF(OR((VLOOKUP(B550,#REF!,66,FALSE)="1"),(VLOOKUP(B550,#REF!,8,FALSE)="1")),"非公開",(VLOOKUP(B550,#REF!,30,"FALSE")))</f>
        <v>#REF!</v>
      </c>
      <c r="L550" s="27" t="e">
        <f>VLOOKUP(B550,#REF!,29,FALSE)</f>
        <v>#REF!</v>
      </c>
      <c r="M550" s="28" t="e">
        <f>IF(OR((VLOOKUP(B550,#REF!,66,FALSE)="1"),(VLOOKUP(B550,#REF!,8,FALSE)="1")),"非公開",(ROUNDDOWN(L550/K550,3)))</f>
        <v>#REF!</v>
      </c>
      <c r="N550" s="13"/>
      <c r="O550" s="13"/>
      <c r="P550" s="13"/>
      <c r="Q550" s="14" t="s">
        <v>7</v>
      </c>
    </row>
    <row r="551" spans="1:17" ht="60" customHeight="1" x14ac:dyDescent="0.15">
      <c r="A551" s="22" t="e">
        <f>VLOOKUP(B551,#REF!,75,FALSE)</f>
        <v>#REF!</v>
      </c>
      <c r="B551" s="21"/>
      <c r="C551" s="23" t="e">
        <f>VLOOKUP(B551,#REF!,76,FALSE)</f>
        <v>#REF!</v>
      </c>
      <c r="D551" s="23" t="e">
        <f t="shared" si="8"/>
        <v>#REF!</v>
      </c>
      <c r="E551" s="24" t="e">
        <f>VLOOKUP(B551,#REF!,9,FALSE)&amp;CHAR(10)&amp;(DBCS(VLOOKUP(B551,#REF!,11,FALSE))&amp;(DBCS(VLOOKUP(B551,#REF!,10,FALSE))))</f>
        <v>#REF!</v>
      </c>
      <c r="F551" s="24" t="e">
        <f>IF(VLOOKUP(B551,#REF!,63,FALSE)="01","航空自衛隊第２補給処調達部長　村岡　良雄","航空自衛隊第２補給処調達部長代理調達管理課長　奥山　英樹")</f>
        <v>#REF!</v>
      </c>
      <c r="G551" s="25" t="e">
        <f>DATEVALUE(VLOOKUP(B551,#REF!,21,FALSE))</f>
        <v>#REF!</v>
      </c>
      <c r="H551" s="24" t="e">
        <f>VLOOKUP(B551,#REF!,18,FALSE)&amp;CHAR(10)&amp;(VLOOKUP(B551,#REF!,19,FALSE))</f>
        <v>#REF!</v>
      </c>
      <c r="I551" s="26" t="e">
        <f>VLOOKUP(H551,#REF!,2,FALSE)</f>
        <v>#REF!</v>
      </c>
      <c r="J551" s="11" t="e">
        <f>IF((VLOOKUP(B551,#REF!,68,FALSE)="55"),"一般競争入札","指名競争入札")</f>
        <v>#REF!</v>
      </c>
      <c r="K551" s="27" t="e">
        <f>IF(OR((VLOOKUP(B551,#REF!,66,FALSE)="1"),(VLOOKUP(B551,#REF!,8,FALSE)="1")),"非公開",(VLOOKUP(B551,#REF!,30,"FALSE")))</f>
        <v>#REF!</v>
      </c>
      <c r="L551" s="27" t="e">
        <f>VLOOKUP(B551,#REF!,29,FALSE)</f>
        <v>#REF!</v>
      </c>
      <c r="M551" s="28" t="e">
        <f>IF(OR((VLOOKUP(B551,#REF!,66,FALSE)="1"),(VLOOKUP(B551,#REF!,8,FALSE)="1")),"非公開",(ROUNDDOWN(L551/K551,3)))</f>
        <v>#REF!</v>
      </c>
      <c r="N551" s="13"/>
      <c r="O551" s="13"/>
      <c r="P551" s="13"/>
      <c r="Q551" s="14" t="s">
        <v>7</v>
      </c>
    </row>
    <row r="552" spans="1:17" ht="60" customHeight="1" x14ac:dyDescent="0.15">
      <c r="A552" s="22" t="e">
        <f>VLOOKUP(B552,#REF!,75,FALSE)</f>
        <v>#REF!</v>
      </c>
      <c r="B552" s="21"/>
      <c r="C552" s="23" t="e">
        <f>VLOOKUP(B552,#REF!,76,FALSE)</f>
        <v>#REF!</v>
      </c>
      <c r="D552" s="23" t="e">
        <f t="shared" si="8"/>
        <v>#REF!</v>
      </c>
      <c r="E552" s="24" t="e">
        <f>VLOOKUP(B552,#REF!,9,FALSE)&amp;CHAR(10)&amp;(DBCS(VLOOKUP(B552,#REF!,11,FALSE))&amp;(DBCS(VLOOKUP(B552,#REF!,10,FALSE))))</f>
        <v>#REF!</v>
      </c>
      <c r="F552" s="24" t="e">
        <f>IF(VLOOKUP(B552,#REF!,63,FALSE)="01","航空自衛隊第２補給処調達部長　村岡　良雄","航空自衛隊第２補給処調達部長代理調達管理課長　奥山　英樹")</f>
        <v>#REF!</v>
      </c>
      <c r="G552" s="25" t="e">
        <f>DATEVALUE(VLOOKUP(B552,#REF!,21,FALSE))</f>
        <v>#REF!</v>
      </c>
      <c r="H552" s="24" t="e">
        <f>VLOOKUP(B552,#REF!,18,FALSE)&amp;CHAR(10)&amp;(VLOOKUP(B552,#REF!,19,FALSE))</f>
        <v>#REF!</v>
      </c>
      <c r="I552" s="26" t="e">
        <f>VLOOKUP(H552,#REF!,2,FALSE)</f>
        <v>#REF!</v>
      </c>
      <c r="J552" s="11" t="e">
        <f>IF((VLOOKUP(B552,#REF!,68,FALSE)="55"),"一般競争入札","指名競争入札")</f>
        <v>#REF!</v>
      </c>
      <c r="K552" s="27" t="e">
        <f>IF(OR((VLOOKUP(B552,#REF!,66,FALSE)="1"),(VLOOKUP(B552,#REF!,8,FALSE)="1")),"非公開",(VLOOKUP(B552,#REF!,30,"FALSE")))</f>
        <v>#REF!</v>
      </c>
      <c r="L552" s="27" t="e">
        <f>VLOOKUP(B552,#REF!,29,FALSE)</f>
        <v>#REF!</v>
      </c>
      <c r="M552" s="28" t="e">
        <f>IF(OR((VLOOKUP(B552,#REF!,66,FALSE)="1"),(VLOOKUP(B552,#REF!,8,FALSE)="1")),"非公開",(ROUNDDOWN(L552/K552,3)))</f>
        <v>#REF!</v>
      </c>
      <c r="N552" s="13"/>
      <c r="O552" s="13"/>
      <c r="P552" s="13"/>
      <c r="Q552" s="14" t="s">
        <v>7</v>
      </c>
    </row>
    <row r="553" spans="1:17" ht="60" customHeight="1" x14ac:dyDescent="0.15">
      <c r="A553" s="22" t="e">
        <f>VLOOKUP(B553,#REF!,75,FALSE)</f>
        <v>#REF!</v>
      </c>
      <c r="B553" s="21"/>
      <c r="C553" s="23" t="e">
        <f>VLOOKUP(B553,#REF!,76,FALSE)</f>
        <v>#REF!</v>
      </c>
      <c r="D553" s="23" t="e">
        <f t="shared" si="8"/>
        <v>#REF!</v>
      </c>
      <c r="E553" s="24" t="e">
        <f>VLOOKUP(B553,#REF!,9,FALSE)&amp;CHAR(10)&amp;(DBCS(VLOOKUP(B553,#REF!,11,FALSE))&amp;(DBCS(VLOOKUP(B553,#REF!,10,FALSE))))</f>
        <v>#REF!</v>
      </c>
      <c r="F553" s="24" t="e">
        <f>IF(VLOOKUP(B553,#REF!,63,FALSE)="01","航空自衛隊第２補給処調達部長　村岡　良雄","航空自衛隊第２補給処調達部長代理調達管理課長　奥山　英樹")</f>
        <v>#REF!</v>
      </c>
      <c r="G553" s="25" t="e">
        <f>DATEVALUE(VLOOKUP(B553,#REF!,21,FALSE))</f>
        <v>#REF!</v>
      </c>
      <c r="H553" s="24" t="e">
        <f>VLOOKUP(B553,#REF!,18,FALSE)&amp;CHAR(10)&amp;(VLOOKUP(B553,#REF!,19,FALSE))</f>
        <v>#REF!</v>
      </c>
      <c r="I553" s="26" t="e">
        <f>VLOOKUP(H553,#REF!,2,FALSE)</f>
        <v>#REF!</v>
      </c>
      <c r="J553" s="11" t="e">
        <f>IF((VLOOKUP(B553,#REF!,68,FALSE)="55"),"一般競争入札","指名競争入札")</f>
        <v>#REF!</v>
      </c>
      <c r="K553" s="27" t="e">
        <f>IF(OR((VLOOKUP(B553,#REF!,66,FALSE)="1"),(VLOOKUP(B553,#REF!,8,FALSE)="1")),"非公開",(VLOOKUP(B553,#REF!,30,"FALSE")))</f>
        <v>#REF!</v>
      </c>
      <c r="L553" s="27" t="e">
        <f>VLOOKUP(B553,#REF!,29,FALSE)</f>
        <v>#REF!</v>
      </c>
      <c r="M553" s="28" t="e">
        <f>IF(OR((VLOOKUP(B553,#REF!,66,FALSE)="1"),(VLOOKUP(B553,#REF!,8,FALSE)="1")),"非公開",(ROUNDDOWN(L553/K553,3)))</f>
        <v>#REF!</v>
      </c>
      <c r="N553" s="13"/>
      <c r="O553" s="13"/>
      <c r="P553" s="13"/>
      <c r="Q553" s="14" t="s">
        <v>7</v>
      </c>
    </row>
    <row r="554" spans="1:17" ht="60" customHeight="1" x14ac:dyDescent="0.15">
      <c r="A554" s="22" t="e">
        <f>VLOOKUP(B554,#REF!,75,FALSE)</f>
        <v>#REF!</v>
      </c>
      <c r="B554" s="21"/>
      <c r="C554" s="23" t="e">
        <f>VLOOKUP(B554,#REF!,76,FALSE)</f>
        <v>#REF!</v>
      </c>
      <c r="D554" s="23" t="e">
        <f t="shared" si="8"/>
        <v>#REF!</v>
      </c>
      <c r="E554" s="24" t="e">
        <f>VLOOKUP(B554,#REF!,9,FALSE)&amp;CHAR(10)&amp;(DBCS(VLOOKUP(B554,#REF!,11,FALSE))&amp;(DBCS(VLOOKUP(B554,#REF!,10,FALSE))))</f>
        <v>#REF!</v>
      </c>
      <c r="F554" s="24" t="e">
        <f>IF(VLOOKUP(B554,#REF!,63,FALSE)="01","航空自衛隊第２補給処調達部長　村岡　良雄","航空自衛隊第２補給処調達部長代理調達管理課長　奥山　英樹")</f>
        <v>#REF!</v>
      </c>
      <c r="G554" s="25" t="e">
        <f>DATEVALUE(VLOOKUP(B554,#REF!,21,FALSE))</f>
        <v>#REF!</v>
      </c>
      <c r="H554" s="24" t="e">
        <f>VLOOKUP(B554,#REF!,18,FALSE)&amp;CHAR(10)&amp;(VLOOKUP(B554,#REF!,19,FALSE))</f>
        <v>#REF!</v>
      </c>
      <c r="I554" s="26" t="e">
        <f>VLOOKUP(H554,#REF!,2,FALSE)</f>
        <v>#REF!</v>
      </c>
      <c r="J554" s="11" t="e">
        <f>IF((VLOOKUP(B554,#REF!,68,FALSE)="55"),"一般競争入札","指名競争入札")</f>
        <v>#REF!</v>
      </c>
      <c r="K554" s="27" t="e">
        <f>IF(OR((VLOOKUP(B554,#REF!,66,FALSE)="1"),(VLOOKUP(B554,#REF!,8,FALSE)="1")),"非公開",(VLOOKUP(B554,#REF!,30,"FALSE")))</f>
        <v>#REF!</v>
      </c>
      <c r="L554" s="27" t="e">
        <f>VLOOKUP(B554,#REF!,29,FALSE)</f>
        <v>#REF!</v>
      </c>
      <c r="M554" s="28" t="e">
        <f>IF(OR((VLOOKUP(B554,#REF!,66,FALSE)="1"),(VLOOKUP(B554,#REF!,8,FALSE)="1")),"非公開",(ROUNDDOWN(L554/K554,3)))</f>
        <v>#REF!</v>
      </c>
      <c r="N554" s="13"/>
      <c r="O554" s="13"/>
      <c r="P554" s="13"/>
      <c r="Q554" s="14" t="s">
        <v>7</v>
      </c>
    </row>
    <row r="555" spans="1:17" ht="60" customHeight="1" x14ac:dyDescent="0.15">
      <c r="A555" s="22" t="e">
        <f>VLOOKUP(B555,#REF!,75,FALSE)</f>
        <v>#REF!</v>
      </c>
      <c r="B555" s="21"/>
      <c r="C555" s="23" t="e">
        <f>VLOOKUP(B555,#REF!,76,FALSE)</f>
        <v>#REF!</v>
      </c>
      <c r="D555" s="23" t="e">
        <f t="shared" si="8"/>
        <v>#REF!</v>
      </c>
      <c r="E555" s="24" t="e">
        <f>VLOOKUP(B555,#REF!,9,FALSE)&amp;CHAR(10)&amp;(DBCS(VLOOKUP(B555,#REF!,11,FALSE))&amp;(DBCS(VLOOKUP(B555,#REF!,10,FALSE))))</f>
        <v>#REF!</v>
      </c>
      <c r="F555" s="24" t="e">
        <f>IF(VLOOKUP(B555,#REF!,63,FALSE)="01","航空自衛隊第２補給処調達部長　村岡　良雄","航空自衛隊第２補給処調達部長代理調達管理課長　奥山　英樹")</f>
        <v>#REF!</v>
      </c>
      <c r="G555" s="25" t="e">
        <f>DATEVALUE(VLOOKUP(B555,#REF!,21,FALSE))</f>
        <v>#REF!</v>
      </c>
      <c r="H555" s="24" t="e">
        <f>VLOOKUP(B555,#REF!,18,FALSE)&amp;CHAR(10)&amp;(VLOOKUP(B555,#REF!,19,FALSE))</f>
        <v>#REF!</v>
      </c>
      <c r="I555" s="26" t="e">
        <f>VLOOKUP(H555,#REF!,2,FALSE)</f>
        <v>#REF!</v>
      </c>
      <c r="J555" s="11" t="e">
        <f>IF((VLOOKUP(B555,#REF!,68,FALSE)="55"),"一般競争入札","指名競争入札")</f>
        <v>#REF!</v>
      </c>
      <c r="K555" s="27" t="e">
        <f>IF(OR((VLOOKUP(B555,#REF!,66,FALSE)="1"),(VLOOKUP(B555,#REF!,8,FALSE)="1")),"非公開",(VLOOKUP(B555,#REF!,30,"FALSE")))</f>
        <v>#REF!</v>
      </c>
      <c r="L555" s="27" t="e">
        <f>VLOOKUP(B555,#REF!,29,FALSE)</f>
        <v>#REF!</v>
      </c>
      <c r="M555" s="28" t="e">
        <f>IF(OR((VLOOKUP(B555,#REF!,66,FALSE)="1"),(VLOOKUP(B555,#REF!,8,FALSE)="1")),"非公開",(ROUNDDOWN(L555/K555,3)))</f>
        <v>#REF!</v>
      </c>
      <c r="N555" s="13"/>
      <c r="O555" s="13"/>
      <c r="P555" s="13"/>
      <c r="Q555" s="14" t="s">
        <v>7</v>
      </c>
    </row>
    <row r="556" spans="1:17" ht="60" customHeight="1" x14ac:dyDescent="0.15">
      <c r="A556" s="22" t="e">
        <f>VLOOKUP(B556,#REF!,75,FALSE)</f>
        <v>#REF!</v>
      </c>
      <c r="B556" s="21"/>
      <c r="C556" s="23" t="e">
        <f>VLOOKUP(B556,#REF!,76,FALSE)</f>
        <v>#REF!</v>
      </c>
      <c r="D556" s="23" t="e">
        <f t="shared" si="8"/>
        <v>#REF!</v>
      </c>
      <c r="E556" s="24" t="e">
        <f>VLOOKUP(B556,#REF!,9,FALSE)&amp;CHAR(10)&amp;(DBCS(VLOOKUP(B556,#REF!,11,FALSE))&amp;(DBCS(VLOOKUP(B556,#REF!,10,FALSE))))</f>
        <v>#REF!</v>
      </c>
      <c r="F556" s="24" t="e">
        <f>IF(VLOOKUP(B556,#REF!,63,FALSE)="01","航空自衛隊第２補給処調達部長　村岡　良雄","航空自衛隊第２補給処調達部長代理調達管理課長　奥山　英樹")</f>
        <v>#REF!</v>
      </c>
      <c r="G556" s="25" t="e">
        <f>DATEVALUE(VLOOKUP(B556,#REF!,21,FALSE))</f>
        <v>#REF!</v>
      </c>
      <c r="H556" s="24" t="e">
        <f>VLOOKUP(B556,#REF!,18,FALSE)&amp;CHAR(10)&amp;(VLOOKUP(B556,#REF!,19,FALSE))</f>
        <v>#REF!</v>
      </c>
      <c r="I556" s="26" t="e">
        <f>VLOOKUP(H556,#REF!,2,FALSE)</f>
        <v>#REF!</v>
      </c>
      <c r="J556" s="11" t="e">
        <f>IF((VLOOKUP(B556,#REF!,68,FALSE)="55"),"一般競争入札","指名競争入札")</f>
        <v>#REF!</v>
      </c>
      <c r="K556" s="27" t="e">
        <f>IF(OR((VLOOKUP(B556,#REF!,66,FALSE)="1"),(VLOOKUP(B556,#REF!,8,FALSE)="1")),"非公開",(VLOOKUP(B556,#REF!,30,"FALSE")))</f>
        <v>#REF!</v>
      </c>
      <c r="L556" s="27" t="e">
        <f>VLOOKUP(B556,#REF!,29,FALSE)</f>
        <v>#REF!</v>
      </c>
      <c r="M556" s="28" t="e">
        <f>IF(OR((VLOOKUP(B556,#REF!,66,FALSE)="1"),(VLOOKUP(B556,#REF!,8,FALSE)="1")),"非公開",(ROUNDDOWN(L556/K556,3)))</f>
        <v>#REF!</v>
      </c>
      <c r="N556" s="13"/>
      <c r="O556" s="13"/>
      <c r="P556" s="13"/>
      <c r="Q556" s="14" t="s">
        <v>7</v>
      </c>
    </row>
    <row r="557" spans="1:17" ht="60" customHeight="1" x14ac:dyDescent="0.15">
      <c r="A557" s="22" t="e">
        <f>VLOOKUP(B557,#REF!,75,FALSE)</f>
        <v>#REF!</v>
      </c>
      <c r="B557" s="21"/>
      <c r="C557" s="23" t="e">
        <f>VLOOKUP(B557,#REF!,76,FALSE)</f>
        <v>#REF!</v>
      </c>
      <c r="D557" s="23" t="e">
        <f t="shared" si="8"/>
        <v>#REF!</v>
      </c>
      <c r="E557" s="24" t="e">
        <f>VLOOKUP(B557,#REF!,9,FALSE)&amp;CHAR(10)&amp;(DBCS(VLOOKUP(B557,#REF!,11,FALSE))&amp;(DBCS(VLOOKUP(B557,#REF!,10,FALSE))))</f>
        <v>#REF!</v>
      </c>
      <c r="F557" s="24" t="e">
        <f>IF(VLOOKUP(B557,#REF!,63,FALSE)="01","航空自衛隊第２補給処調達部長　村岡　良雄","航空自衛隊第２補給処調達部長代理調達管理課長　奥山　英樹")</f>
        <v>#REF!</v>
      </c>
      <c r="G557" s="25" t="e">
        <f>DATEVALUE(VLOOKUP(B557,#REF!,21,FALSE))</f>
        <v>#REF!</v>
      </c>
      <c r="H557" s="24" t="e">
        <f>VLOOKUP(B557,#REF!,18,FALSE)&amp;CHAR(10)&amp;(VLOOKUP(B557,#REF!,19,FALSE))</f>
        <v>#REF!</v>
      </c>
      <c r="I557" s="26" t="e">
        <f>VLOOKUP(H557,#REF!,2,FALSE)</f>
        <v>#REF!</v>
      </c>
      <c r="J557" s="11" t="e">
        <f>IF((VLOOKUP(B557,#REF!,68,FALSE)="55"),"一般競争入札","指名競争入札")</f>
        <v>#REF!</v>
      </c>
      <c r="K557" s="27" t="e">
        <f>IF(OR((VLOOKUP(B557,#REF!,66,FALSE)="1"),(VLOOKUP(B557,#REF!,8,FALSE)="1")),"非公開",(VLOOKUP(B557,#REF!,30,"FALSE")))</f>
        <v>#REF!</v>
      </c>
      <c r="L557" s="27" t="e">
        <f>VLOOKUP(B557,#REF!,29,FALSE)</f>
        <v>#REF!</v>
      </c>
      <c r="M557" s="28" t="e">
        <f>IF(OR((VLOOKUP(B557,#REF!,66,FALSE)="1"),(VLOOKUP(B557,#REF!,8,FALSE)="1")),"非公開",(ROUNDDOWN(L557/K557,3)))</f>
        <v>#REF!</v>
      </c>
      <c r="N557" s="13"/>
      <c r="O557" s="13"/>
      <c r="P557" s="13"/>
      <c r="Q557" s="14" t="s">
        <v>7</v>
      </c>
    </row>
    <row r="558" spans="1:17" ht="60" customHeight="1" x14ac:dyDescent="0.15">
      <c r="A558" s="22" t="e">
        <f>VLOOKUP(B558,#REF!,75,FALSE)</f>
        <v>#REF!</v>
      </c>
      <c r="B558" s="21"/>
      <c r="C558" s="23" t="e">
        <f>VLOOKUP(B558,#REF!,76,FALSE)</f>
        <v>#REF!</v>
      </c>
      <c r="D558" s="23" t="e">
        <f t="shared" si="8"/>
        <v>#REF!</v>
      </c>
      <c r="E558" s="24" t="e">
        <f>VLOOKUP(B558,#REF!,9,FALSE)&amp;CHAR(10)&amp;(DBCS(VLOOKUP(B558,#REF!,11,FALSE))&amp;(DBCS(VLOOKUP(B558,#REF!,10,FALSE))))</f>
        <v>#REF!</v>
      </c>
      <c r="F558" s="24" t="e">
        <f>IF(VLOOKUP(B558,#REF!,63,FALSE)="01","航空自衛隊第２補給処調達部長　村岡　良雄","航空自衛隊第２補給処調達部長代理調達管理課長　奥山　英樹")</f>
        <v>#REF!</v>
      </c>
      <c r="G558" s="25" t="e">
        <f>DATEVALUE(VLOOKUP(B558,#REF!,21,FALSE))</f>
        <v>#REF!</v>
      </c>
      <c r="H558" s="24" t="e">
        <f>VLOOKUP(B558,#REF!,18,FALSE)&amp;CHAR(10)&amp;(VLOOKUP(B558,#REF!,19,FALSE))</f>
        <v>#REF!</v>
      </c>
      <c r="I558" s="26" t="e">
        <f>VLOOKUP(H558,#REF!,2,FALSE)</f>
        <v>#REF!</v>
      </c>
      <c r="J558" s="11" t="e">
        <f>IF((VLOOKUP(B558,#REF!,68,FALSE)="55"),"一般競争入札","指名競争入札")</f>
        <v>#REF!</v>
      </c>
      <c r="K558" s="27" t="e">
        <f>IF(OR((VLOOKUP(B558,#REF!,66,FALSE)="1"),(VLOOKUP(B558,#REF!,8,FALSE)="1")),"非公開",(VLOOKUP(B558,#REF!,30,"FALSE")))</f>
        <v>#REF!</v>
      </c>
      <c r="L558" s="27" t="e">
        <f>VLOOKUP(B558,#REF!,29,FALSE)</f>
        <v>#REF!</v>
      </c>
      <c r="M558" s="28" t="e">
        <f>IF(OR((VLOOKUP(B558,#REF!,66,FALSE)="1"),(VLOOKUP(B558,#REF!,8,FALSE)="1")),"非公開",(ROUNDDOWN(L558/K558,3)))</f>
        <v>#REF!</v>
      </c>
      <c r="N558" s="13"/>
      <c r="O558" s="13"/>
      <c r="P558" s="13"/>
      <c r="Q558" s="14" t="s">
        <v>7</v>
      </c>
    </row>
    <row r="559" spans="1:17" ht="60" customHeight="1" x14ac:dyDescent="0.15">
      <c r="A559" s="22" t="e">
        <f>VLOOKUP(B559,#REF!,75,FALSE)</f>
        <v>#REF!</v>
      </c>
      <c r="B559" s="21"/>
      <c r="C559" s="23" t="e">
        <f>VLOOKUP(B559,#REF!,76,FALSE)</f>
        <v>#REF!</v>
      </c>
      <c r="D559" s="23" t="e">
        <f t="shared" si="8"/>
        <v>#REF!</v>
      </c>
      <c r="E559" s="24" t="e">
        <f>VLOOKUP(B559,#REF!,9,FALSE)&amp;CHAR(10)&amp;(DBCS(VLOOKUP(B559,#REF!,11,FALSE))&amp;(DBCS(VLOOKUP(B559,#REF!,10,FALSE))))</f>
        <v>#REF!</v>
      </c>
      <c r="F559" s="24" t="e">
        <f>IF(VLOOKUP(B559,#REF!,63,FALSE)="01","航空自衛隊第２補給処調達部長　村岡　良雄","航空自衛隊第２補給処調達部長代理調達管理課長　奥山　英樹")</f>
        <v>#REF!</v>
      </c>
      <c r="G559" s="25" t="e">
        <f>DATEVALUE(VLOOKUP(B559,#REF!,21,FALSE))</f>
        <v>#REF!</v>
      </c>
      <c r="H559" s="24" t="e">
        <f>VLOOKUP(B559,#REF!,18,FALSE)&amp;CHAR(10)&amp;(VLOOKUP(B559,#REF!,19,FALSE))</f>
        <v>#REF!</v>
      </c>
      <c r="I559" s="26" t="e">
        <f>VLOOKUP(H559,#REF!,2,FALSE)</f>
        <v>#REF!</v>
      </c>
      <c r="J559" s="11" t="e">
        <f>IF((VLOOKUP(B559,#REF!,68,FALSE)="55"),"一般競争入札","指名競争入札")</f>
        <v>#REF!</v>
      </c>
      <c r="K559" s="27" t="e">
        <f>IF(OR((VLOOKUP(B559,#REF!,66,FALSE)="1"),(VLOOKUP(B559,#REF!,8,FALSE)="1")),"非公開",(VLOOKUP(B559,#REF!,30,"FALSE")))</f>
        <v>#REF!</v>
      </c>
      <c r="L559" s="27" t="e">
        <f>VLOOKUP(B559,#REF!,29,FALSE)</f>
        <v>#REF!</v>
      </c>
      <c r="M559" s="28" t="e">
        <f>IF(OR((VLOOKUP(B559,#REF!,66,FALSE)="1"),(VLOOKUP(B559,#REF!,8,FALSE)="1")),"非公開",(ROUNDDOWN(L559/K559,3)))</f>
        <v>#REF!</v>
      </c>
      <c r="N559" s="13"/>
      <c r="O559" s="13"/>
      <c r="P559" s="13"/>
      <c r="Q559" s="14" t="s">
        <v>7</v>
      </c>
    </row>
    <row r="560" spans="1:17" ht="60" customHeight="1" x14ac:dyDescent="0.15">
      <c r="A560" s="22" t="e">
        <f>VLOOKUP(B560,#REF!,75,FALSE)</f>
        <v>#REF!</v>
      </c>
      <c r="B560" s="21"/>
      <c r="C560" s="23" t="e">
        <f>VLOOKUP(B560,#REF!,76,FALSE)</f>
        <v>#REF!</v>
      </c>
      <c r="D560" s="23" t="e">
        <f t="shared" si="8"/>
        <v>#REF!</v>
      </c>
      <c r="E560" s="24" t="e">
        <f>VLOOKUP(B560,#REF!,9,FALSE)&amp;CHAR(10)&amp;(DBCS(VLOOKUP(B560,#REF!,11,FALSE))&amp;(DBCS(VLOOKUP(B560,#REF!,10,FALSE))))</f>
        <v>#REF!</v>
      </c>
      <c r="F560" s="24" t="e">
        <f>IF(VLOOKUP(B560,#REF!,63,FALSE)="01","航空自衛隊第２補給処調達部長　村岡　良雄","航空自衛隊第２補給処調達部長代理調達管理課長　奥山　英樹")</f>
        <v>#REF!</v>
      </c>
      <c r="G560" s="25" t="e">
        <f>DATEVALUE(VLOOKUP(B560,#REF!,21,FALSE))</f>
        <v>#REF!</v>
      </c>
      <c r="H560" s="24" t="e">
        <f>VLOOKUP(B560,#REF!,18,FALSE)&amp;CHAR(10)&amp;(VLOOKUP(B560,#REF!,19,FALSE))</f>
        <v>#REF!</v>
      </c>
      <c r="I560" s="26" t="e">
        <f>VLOOKUP(H560,#REF!,2,FALSE)</f>
        <v>#REF!</v>
      </c>
      <c r="J560" s="11" t="e">
        <f>IF((VLOOKUP(B560,#REF!,68,FALSE)="55"),"一般競争入札","指名競争入札")</f>
        <v>#REF!</v>
      </c>
      <c r="K560" s="27" t="e">
        <f>IF(OR((VLOOKUP(B560,#REF!,66,FALSE)="1"),(VLOOKUP(B560,#REF!,8,FALSE)="1")),"非公開",(VLOOKUP(B560,#REF!,30,"FALSE")))</f>
        <v>#REF!</v>
      </c>
      <c r="L560" s="27" t="e">
        <f>VLOOKUP(B560,#REF!,29,FALSE)</f>
        <v>#REF!</v>
      </c>
      <c r="M560" s="28" t="e">
        <f>IF(OR((VLOOKUP(B560,#REF!,66,FALSE)="1"),(VLOOKUP(B560,#REF!,8,FALSE)="1")),"非公開",(ROUNDDOWN(L560/K560,3)))</f>
        <v>#REF!</v>
      </c>
      <c r="N560" s="13"/>
      <c r="O560" s="13"/>
      <c r="P560" s="13"/>
      <c r="Q560" s="14" t="s">
        <v>7</v>
      </c>
    </row>
    <row r="561" spans="1:17" ht="60" customHeight="1" x14ac:dyDescent="0.15">
      <c r="A561" s="22" t="e">
        <f>VLOOKUP(B561,#REF!,75,FALSE)</f>
        <v>#REF!</v>
      </c>
      <c r="B561" s="21"/>
      <c r="C561" s="23" t="e">
        <f>VLOOKUP(B561,#REF!,76,FALSE)</f>
        <v>#REF!</v>
      </c>
      <c r="D561" s="23" t="e">
        <f t="shared" si="8"/>
        <v>#REF!</v>
      </c>
      <c r="E561" s="24" t="e">
        <f>VLOOKUP(B561,#REF!,9,FALSE)&amp;CHAR(10)&amp;(DBCS(VLOOKUP(B561,#REF!,11,FALSE))&amp;(DBCS(VLOOKUP(B561,#REF!,10,FALSE))))</f>
        <v>#REF!</v>
      </c>
      <c r="F561" s="24" t="e">
        <f>IF(VLOOKUP(B561,#REF!,63,FALSE)="01","航空自衛隊第２補給処調達部長　村岡　良雄","航空自衛隊第２補給処調達部長代理調達管理課長　奥山　英樹")</f>
        <v>#REF!</v>
      </c>
      <c r="G561" s="25" t="e">
        <f>DATEVALUE(VLOOKUP(B561,#REF!,21,FALSE))</f>
        <v>#REF!</v>
      </c>
      <c r="H561" s="24" t="e">
        <f>VLOOKUP(B561,#REF!,18,FALSE)&amp;CHAR(10)&amp;(VLOOKUP(B561,#REF!,19,FALSE))</f>
        <v>#REF!</v>
      </c>
      <c r="I561" s="26" t="e">
        <f>VLOOKUP(H561,#REF!,2,FALSE)</f>
        <v>#REF!</v>
      </c>
      <c r="J561" s="11" t="e">
        <f>IF((VLOOKUP(B561,#REF!,68,FALSE)="55"),"一般競争入札","指名競争入札")</f>
        <v>#REF!</v>
      </c>
      <c r="K561" s="27" t="e">
        <f>IF(OR((VLOOKUP(B561,#REF!,66,FALSE)="1"),(VLOOKUP(B561,#REF!,8,FALSE)="1")),"非公開",(VLOOKUP(B561,#REF!,30,"FALSE")))</f>
        <v>#REF!</v>
      </c>
      <c r="L561" s="27" t="e">
        <f>VLOOKUP(B561,#REF!,29,FALSE)</f>
        <v>#REF!</v>
      </c>
      <c r="M561" s="28" t="e">
        <f>IF(OR((VLOOKUP(B561,#REF!,66,FALSE)="1"),(VLOOKUP(B561,#REF!,8,FALSE)="1")),"非公開",(ROUNDDOWN(L561/K561,3)))</f>
        <v>#REF!</v>
      </c>
      <c r="N561" s="13"/>
      <c r="O561" s="13"/>
      <c r="P561" s="13"/>
      <c r="Q561" s="14" t="s">
        <v>7</v>
      </c>
    </row>
    <row r="562" spans="1:17" ht="60" customHeight="1" x14ac:dyDescent="0.15">
      <c r="A562" s="22" t="e">
        <f>VLOOKUP(B562,#REF!,75,FALSE)</f>
        <v>#REF!</v>
      </c>
      <c r="B562" s="21"/>
      <c r="C562" s="23" t="e">
        <f>VLOOKUP(B562,#REF!,76,FALSE)</f>
        <v>#REF!</v>
      </c>
      <c r="D562" s="23" t="e">
        <f t="shared" si="8"/>
        <v>#REF!</v>
      </c>
      <c r="E562" s="24" t="e">
        <f>VLOOKUP(B562,#REF!,9,FALSE)&amp;CHAR(10)&amp;(DBCS(VLOOKUP(B562,#REF!,11,FALSE))&amp;(DBCS(VLOOKUP(B562,#REF!,10,FALSE))))</f>
        <v>#REF!</v>
      </c>
      <c r="F562" s="24" t="e">
        <f>IF(VLOOKUP(B562,#REF!,63,FALSE)="01","航空自衛隊第２補給処調達部長　村岡　良雄","航空自衛隊第２補給処調達部長代理調達管理課長　奥山　英樹")</f>
        <v>#REF!</v>
      </c>
      <c r="G562" s="25" t="e">
        <f>DATEVALUE(VLOOKUP(B562,#REF!,21,FALSE))</f>
        <v>#REF!</v>
      </c>
      <c r="H562" s="24" t="e">
        <f>VLOOKUP(B562,#REF!,18,FALSE)&amp;CHAR(10)&amp;(VLOOKUP(B562,#REF!,19,FALSE))</f>
        <v>#REF!</v>
      </c>
      <c r="I562" s="26" t="e">
        <f>VLOOKUP(H562,#REF!,2,FALSE)</f>
        <v>#REF!</v>
      </c>
      <c r="J562" s="11" t="e">
        <f>IF((VLOOKUP(B562,#REF!,68,FALSE)="55"),"一般競争入札","指名競争入札")</f>
        <v>#REF!</v>
      </c>
      <c r="K562" s="27" t="e">
        <f>IF(OR((VLOOKUP(B562,#REF!,66,FALSE)="1"),(VLOOKUP(B562,#REF!,8,FALSE)="1")),"非公開",(VLOOKUP(B562,#REF!,30,"FALSE")))</f>
        <v>#REF!</v>
      </c>
      <c r="L562" s="27" t="e">
        <f>VLOOKUP(B562,#REF!,29,FALSE)</f>
        <v>#REF!</v>
      </c>
      <c r="M562" s="28" t="e">
        <f>IF(OR((VLOOKUP(B562,#REF!,66,FALSE)="1"),(VLOOKUP(B562,#REF!,8,FALSE)="1")),"非公開",(ROUNDDOWN(L562/K562,3)))</f>
        <v>#REF!</v>
      </c>
      <c r="N562" s="13"/>
      <c r="O562" s="13"/>
      <c r="P562" s="13"/>
      <c r="Q562" s="14" t="s">
        <v>7</v>
      </c>
    </row>
    <row r="563" spans="1:17" ht="60" customHeight="1" x14ac:dyDescent="0.15">
      <c r="A563" s="22" t="e">
        <f>VLOOKUP(B563,#REF!,75,FALSE)</f>
        <v>#REF!</v>
      </c>
      <c r="B563" s="21"/>
      <c r="C563" s="23" t="e">
        <f>VLOOKUP(B563,#REF!,76,FALSE)</f>
        <v>#REF!</v>
      </c>
      <c r="D563" s="23" t="e">
        <f t="shared" si="8"/>
        <v>#REF!</v>
      </c>
      <c r="E563" s="24" t="e">
        <f>VLOOKUP(B563,#REF!,9,FALSE)&amp;CHAR(10)&amp;(DBCS(VLOOKUP(B563,#REF!,11,FALSE))&amp;(DBCS(VLOOKUP(B563,#REF!,10,FALSE))))</f>
        <v>#REF!</v>
      </c>
      <c r="F563" s="24" t="e">
        <f>IF(VLOOKUP(B563,#REF!,63,FALSE)="01","航空自衛隊第２補給処調達部長　村岡　良雄","航空自衛隊第２補給処調達部長代理調達管理課長　奥山　英樹")</f>
        <v>#REF!</v>
      </c>
      <c r="G563" s="25" t="e">
        <f>DATEVALUE(VLOOKUP(B563,#REF!,21,FALSE))</f>
        <v>#REF!</v>
      </c>
      <c r="H563" s="24" t="e">
        <f>VLOOKUP(B563,#REF!,18,FALSE)&amp;CHAR(10)&amp;(VLOOKUP(B563,#REF!,19,FALSE))</f>
        <v>#REF!</v>
      </c>
      <c r="I563" s="26" t="e">
        <f>VLOOKUP(H563,#REF!,2,FALSE)</f>
        <v>#REF!</v>
      </c>
      <c r="J563" s="11" t="e">
        <f>IF((VLOOKUP(B563,#REF!,68,FALSE)="55"),"一般競争入札","指名競争入札")</f>
        <v>#REF!</v>
      </c>
      <c r="K563" s="27" t="e">
        <f>IF(OR((VLOOKUP(B563,#REF!,66,FALSE)="1"),(VLOOKUP(B563,#REF!,8,FALSE)="1")),"非公開",(VLOOKUP(B563,#REF!,30,"FALSE")))</f>
        <v>#REF!</v>
      </c>
      <c r="L563" s="27" t="e">
        <f>VLOOKUP(B563,#REF!,29,FALSE)</f>
        <v>#REF!</v>
      </c>
      <c r="M563" s="28" t="e">
        <f>IF(OR((VLOOKUP(B563,#REF!,66,FALSE)="1"),(VLOOKUP(B563,#REF!,8,FALSE)="1")),"非公開",(ROUNDDOWN(L563/K563,3)))</f>
        <v>#REF!</v>
      </c>
      <c r="N563" s="13"/>
      <c r="O563" s="13"/>
      <c r="P563" s="13"/>
      <c r="Q563" s="14" t="s">
        <v>7</v>
      </c>
    </row>
    <row r="564" spans="1:17" ht="60" customHeight="1" x14ac:dyDescent="0.15">
      <c r="A564" s="22" t="e">
        <f>VLOOKUP(B564,#REF!,75,FALSE)</f>
        <v>#REF!</v>
      </c>
      <c r="B564" s="21"/>
      <c r="C564" s="23" t="e">
        <f>VLOOKUP(B564,#REF!,76,FALSE)</f>
        <v>#REF!</v>
      </c>
      <c r="D564" s="23" t="e">
        <f t="shared" si="8"/>
        <v>#REF!</v>
      </c>
      <c r="E564" s="24" t="e">
        <f>VLOOKUP(B564,#REF!,9,FALSE)&amp;CHAR(10)&amp;(DBCS(VLOOKUP(B564,#REF!,11,FALSE))&amp;(DBCS(VLOOKUP(B564,#REF!,10,FALSE))))</f>
        <v>#REF!</v>
      </c>
      <c r="F564" s="24" t="e">
        <f>IF(VLOOKUP(B564,#REF!,63,FALSE)="01","航空自衛隊第２補給処調達部長　村岡　良雄","航空自衛隊第２補給処調達部長代理調達管理課長　奥山　英樹")</f>
        <v>#REF!</v>
      </c>
      <c r="G564" s="25" t="e">
        <f>DATEVALUE(VLOOKUP(B564,#REF!,21,FALSE))</f>
        <v>#REF!</v>
      </c>
      <c r="H564" s="24" t="e">
        <f>VLOOKUP(B564,#REF!,18,FALSE)&amp;CHAR(10)&amp;(VLOOKUP(B564,#REF!,19,FALSE))</f>
        <v>#REF!</v>
      </c>
      <c r="I564" s="26" t="e">
        <f>VLOOKUP(H564,#REF!,2,FALSE)</f>
        <v>#REF!</v>
      </c>
      <c r="J564" s="11" t="e">
        <f>IF((VLOOKUP(B564,#REF!,68,FALSE)="55"),"一般競争入札","指名競争入札")</f>
        <v>#REF!</v>
      </c>
      <c r="K564" s="27" t="e">
        <f>IF(OR((VLOOKUP(B564,#REF!,66,FALSE)="1"),(VLOOKUP(B564,#REF!,8,FALSE)="1")),"非公開",(VLOOKUP(B564,#REF!,30,"FALSE")))</f>
        <v>#REF!</v>
      </c>
      <c r="L564" s="27" t="e">
        <f>VLOOKUP(B564,#REF!,29,FALSE)</f>
        <v>#REF!</v>
      </c>
      <c r="M564" s="28" t="e">
        <f>IF(OR((VLOOKUP(B564,#REF!,66,FALSE)="1"),(VLOOKUP(B564,#REF!,8,FALSE)="1")),"非公開",(ROUNDDOWN(L564/K564,3)))</f>
        <v>#REF!</v>
      </c>
      <c r="N564" s="13"/>
      <c r="O564" s="13"/>
      <c r="P564" s="13"/>
      <c r="Q564" s="14" t="s">
        <v>7</v>
      </c>
    </row>
    <row r="565" spans="1:17" ht="60" customHeight="1" x14ac:dyDescent="0.15">
      <c r="A565" s="22" t="e">
        <f>VLOOKUP(B565,#REF!,75,FALSE)</f>
        <v>#REF!</v>
      </c>
      <c r="B565" s="21"/>
      <c r="C565" s="23" t="e">
        <f>VLOOKUP(B565,#REF!,76,FALSE)</f>
        <v>#REF!</v>
      </c>
      <c r="D565" s="23" t="e">
        <f t="shared" si="8"/>
        <v>#REF!</v>
      </c>
      <c r="E565" s="24" t="e">
        <f>VLOOKUP(B565,#REF!,9,FALSE)&amp;CHAR(10)&amp;(DBCS(VLOOKUP(B565,#REF!,11,FALSE))&amp;(DBCS(VLOOKUP(B565,#REF!,10,FALSE))))</f>
        <v>#REF!</v>
      </c>
      <c r="F565" s="24" t="e">
        <f>IF(VLOOKUP(B565,#REF!,63,FALSE)="01","航空自衛隊第２補給処調達部長　村岡　良雄","航空自衛隊第２補給処調達部長代理調達管理課長　奥山　英樹")</f>
        <v>#REF!</v>
      </c>
      <c r="G565" s="25" t="e">
        <f>DATEVALUE(VLOOKUP(B565,#REF!,21,FALSE))</f>
        <v>#REF!</v>
      </c>
      <c r="H565" s="24" t="e">
        <f>VLOOKUP(B565,#REF!,18,FALSE)&amp;CHAR(10)&amp;(VLOOKUP(B565,#REF!,19,FALSE))</f>
        <v>#REF!</v>
      </c>
      <c r="I565" s="26" t="e">
        <f>VLOOKUP(H565,#REF!,2,FALSE)</f>
        <v>#REF!</v>
      </c>
      <c r="J565" s="11" t="e">
        <f>IF((VLOOKUP(B565,#REF!,68,FALSE)="55"),"一般競争入札","指名競争入札")</f>
        <v>#REF!</v>
      </c>
      <c r="K565" s="27" t="e">
        <f>IF(OR((VLOOKUP(B565,#REF!,66,FALSE)="1"),(VLOOKUP(B565,#REF!,8,FALSE)="1")),"非公開",(VLOOKUP(B565,#REF!,30,"FALSE")))</f>
        <v>#REF!</v>
      </c>
      <c r="L565" s="27" t="e">
        <f>VLOOKUP(B565,#REF!,29,FALSE)</f>
        <v>#REF!</v>
      </c>
      <c r="M565" s="28" t="e">
        <f>IF(OR((VLOOKUP(B565,#REF!,66,FALSE)="1"),(VLOOKUP(B565,#REF!,8,FALSE)="1")),"非公開",(ROUNDDOWN(L565/K565,3)))</f>
        <v>#REF!</v>
      </c>
      <c r="N565" s="13"/>
      <c r="O565" s="13"/>
      <c r="P565" s="13"/>
      <c r="Q565" s="14" t="s">
        <v>7</v>
      </c>
    </row>
    <row r="566" spans="1:17" ht="60" customHeight="1" x14ac:dyDescent="0.15">
      <c r="A566" s="22" t="e">
        <f>VLOOKUP(B566,#REF!,75,FALSE)</f>
        <v>#REF!</v>
      </c>
      <c r="B566" s="21"/>
      <c r="C566" s="23" t="e">
        <f>VLOOKUP(B566,#REF!,76,FALSE)</f>
        <v>#REF!</v>
      </c>
      <c r="D566" s="23" t="e">
        <f t="shared" si="8"/>
        <v>#REF!</v>
      </c>
      <c r="E566" s="24" t="e">
        <f>VLOOKUP(B566,#REF!,9,FALSE)&amp;CHAR(10)&amp;(DBCS(VLOOKUP(B566,#REF!,11,FALSE))&amp;(DBCS(VLOOKUP(B566,#REF!,10,FALSE))))</f>
        <v>#REF!</v>
      </c>
      <c r="F566" s="24" t="e">
        <f>IF(VLOOKUP(B566,#REF!,63,FALSE)="01","航空自衛隊第２補給処調達部長　村岡　良雄","航空自衛隊第２補給処調達部長代理調達管理課長　奥山　英樹")</f>
        <v>#REF!</v>
      </c>
      <c r="G566" s="25" t="e">
        <f>DATEVALUE(VLOOKUP(B566,#REF!,21,FALSE))</f>
        <v>#REF!</v>
      </c>
      <c r="H566" s="24" t="e">
        <f>VLOOKUP(B566,#REF!,18,FALSE)&amp;CHAR(10)&amp;(VLOOKUP(B566,#REF!,19,FALSE))</f>
        <v>#REF!</v>
      </c>
      <c r="I566" s="26" t="e">
        <f>VLOOKUP(H566,#REF!,2,FALSE)</f>
        <v>#REF!</v>
      </c>
      <c r="J566" s="11" t="e">
        <f>IF((VLOOKUP(B566,#REF!,68,FALSE)="55"),"一般競争入札","指名競争入札")</f>
        <v>#REF!</v>
      </c>
      <c r="K566" s="27" t="e">
        <f>IF(OR((VLOOKUP(B566,#REF!,66,FALSE)="1"),(VLOOKUP(B566,#REF!,8,FALSE)="1")),"非公開",(VLOOKUP(B566,#REF!,30,"FALSE")))</f>
        <v>#REF!</v>
      </c>
      <c r="L566" s="27" t="e">
        <f>VLOOKUP(B566,#REF!,29,FALSE)</f>
        <v>#REF!</v>
      </c>
      <c r="M566" s="28" t="e">
        <f>IF(OR((VLOOKUP(B566,#REF!,66,FALSE)="1"),(VLOOKUP(B566,#REF!,8,FALSE)="1")),"非公開",(ROUNDDOWN(L566/K566,3)))</f>
        <v>#REF!</v>
      </c>
      <c r="N566" s="13"/>
      <c r="O566" s="13"/>
      <c r="P566" s="13"/>
      <c r="Q566" s="14" t="s">
        <v>7</v>
      </c>
    </row>
    <row r="567" spans="1:17" ht="60" customHeight="1" x14ac:dyDescent="0.15">
      <c r="A567" s="22" t="e">
        <f>VLOOKUP(B567,#REF!,75,FALSE)</f>
        <v>#REF!</v>
      </c>
      <c r="B567" s="21"/>
      <c r="C567" s="23" t="e">
        <f>VLOOKUP(B567,#REF!,76,FALSE)</f>
        <v>#REF!</v>
      </c>
      <c r="D567" s="23" t="e">
        <f t="shared" si="8"/>
        <v>#REF!</v>
      </c>
      <c r="E567" s="24" t="e">
        <f>VLOOKUP(B567,#REF!,9,FALSE)&amp;CHAR(10)&amp;(DBCS(VLOOKUP(B567,#REF!,11,FALSE))&amp;(DBCS(VLOOKUP(B567,#REF!,10,FALSE))))</f>
        <v>#REF!</v>
      </c>
      <c r="F567" s="24" t="e">
        <f>IF(VLOOKUP(B567,#REF!,63,FALSE)="01","航空自衛隊第２補給処調達部長　村岡　良雄","航空自衛隊第２補給処調達部長代理調達管理課長　奥山　英樹")</f>
        <v>#REF!</v>
      </c>
      <c r="G567" s="25" t="e">
        <f>DATEVALUE(VLOOKUP(B567,#REF!,21,FALSE))</f>
        <v>#REF!</v>
      </c>
      <c r="H567" s="24" t="e">
        <f>VLOOKUP(B567,#REF!,18,FALSE)&amp;CHAR(10)&amp;(VLOOKUP(B567,#REF!,19,FALSE))</f>
        <v>#REF!</v>
      </c>
      <c r="I567" s="26" t="e">
        <f>VLOOKUP(H567,#REF!,2,FALSE)</f>
        <v>#REF!</v>
      </c>
      <c r="J567" s="11" t="e">
        <f>IF((VLOOKUP(B567,#REF!,68,FALSE)="55"),"一般競争入札","指名競争入札")</f>
        <v>#REF!</v>
      </c>
      <c r="K567" s="27" t="e">
        <f>IF(OR((VLOOKUP(B567,#REF!,66,FALSE)="1"),(VLOOKUP(B567,#REF!,8,FALSE)="1")),"非公開",(VLOOKUP(B567,#REF!,30,"FALSE")))</f>
        <v>#REF!</v>
      </c>
      <c r="L567" s="27" t="e">
        <f>VLOOKUP(B567,#REF!,29,FALSE)</f>
        <v>#REF!</v>
      </c>
      <c r="M567" s="28" t="e">
        <f>IF(OR((VLOOKUP(B567,#REF!,66,FALSE)="1"),(VLOOKUP(B567,#REF!,8,FALSE)="1")),"非公開",(ROUNDDOWN(L567/K567,3)))</f>
        <v>#REF!</v>
      </c>
      <c r="N567" s="13"/>
      <c r="O567" s="13"/>
      <c r="P567" s="13"/>
      <c r="Q567" s="14" t="s">
        <v>7</v>
      </c>
    </row>
    <row r="568" spans="1:17" ht="60" customHeight="1" x14ac:dyDescent="0.15">
      <c r="A568" s="22" t="e">
        <f>VLOOKUP(B568,#REF!,75,FALSE)</f>
        <v>#REF!</v>
      </c>
      <c r="B568" s="21"/>
      <c r="C568" s="23" t="e">
        <f>VLOOKUP(B568,#REF!,76,FALSE)</f>
        <v>#REF!</v>
      </c>
      <c r="D568" s="23" t="e">
        <f t="shared" si="8"/>
        <v>#REF!</v>
      </c>
      <c r="E568" s="24" t="e">
        <f>VLOOKUP(B568,#REF!,9,FALSE)&amp;CHAR(10)&amp;(DBCS(VLOOKUP(B568,#REF!,11,FALSE))&amp;(DBCS(VLOOKUP(B568,#REF!,10,FALSE))))</f>
        <v>#REF!</v>
      </c>
      <c r="F568" s="24" t="e">
        <f>IF(VLOOKUP(B568,#REF!,63,FALSE)="01","航空自衛隊第２補給処調達部長　村岡　良雄","航空自衛隊第２補給処調達部長代理調達管理課長　奥山　英樹")</f>
        <v>#REF!</v>
      </c>
      <c r="G568" s="25" t="e">
        <f>DATEVALUE(VLOOKUP(B568,#REF!,21,FALSE))</f>
        <v>#REF!</v>
      </c>
      <c r="H568" s="24" t="e">
        <f>VLOOKUP(B568,#REF!,18,FALSE)&amp;CHAR(10)&amp;(VLOOKUP(B568,#REF!,19,FALSE))</f>
        <v>#REF!</v>
      </c>
      <c r="I568" s="26" t="e">
        <f>VLOOKUP(H568,#REF!,2,FALSE)</f>
        <v>#REF!</v>
      </c>
      <c r="J568" s="11" t="e">
        <f>IF((VLOOKUP(B568,#REF!,68,FALSE)="55"),"一般競争入札","指名競争入札")</f>
        <v>#REF!</v>
      </c>
      <c r="K568" s="27" t="e">
        <f>IF(OR((VLOOKUP(B568,#REF!,66,FALSE)="1"),(VLOOKUP(B568,#REF!,8,FALSE)="1")),"非公開",(VLOOKUP(B568,#REF!,30,"FALSE")))</f>
        <v>#REF!</v>
      </c>
      <c r="L568" s="27" t="e">
        <f>VLOOKUP(B568,#REF!,29,FALSE)</f>
        <v>#REF!</v>
      </c>
      <c r="M568" s="28" t="e">
        <f>IF(OR((VLOOKUP(B568,#REF!,66,FALSE)="1"),(VLOOKUP(B568,#REF!,8,FALSE)="1")),"非公開",(ROUNDDOWN(L568/K568,3)))</f>
        <v>#REF!</v>
      </c>
      <c r="N568" s="13"/>
      <c r="O568" s="13"/>
      <c r="P568" s="13"/>
      <c r="Q568" s="14" t="s">
        <v>7</v>
      </c>
    </row>
    <row r="569" spans="1:17" ht="60" customHeight="1" x14ac:dyDescent="0.15">
      <c r="A569" s="22" t="e">
        <f>VLOOKUP(B569,#REF!,75,FALSE)</f>
        <v>#REF!</v>
      </c>
      <c r="B569" s="21"/>
      <c r="C569" s="23" t="e">
        <f>VLOOKUP(B569,#REF!,76,FALSE)</f>
        <v>#REF!</v>
      </c>
      <c r="D569" s="23" t="e">
        <f t="shared" si="8"/>
        <v>#REF!</v>
      </c>
      <c r="E569" s="24" t="e">
        <f>VLOOKUP(B569,#REF!,9,FALSE)&amp;CHAR(10)&amp;(DBCS(VLOOKUP(B569,#REF!,11,FALSE))&amp;(DBCS(VLOOKUP(B569,#REF!,10,FALSE))))</f>
        <v>#REF!</v>
      </c>
      <c r="F569" s="24" t="e">
        <f>IF(VLOOKUP(B569,#REF!,63,FALSE)="01","航空自衛隊第２補給処調達部長　村岡　良雄","航空自衛隊第２補給処調達部長代理調達管理課長　奥山　英樹")</f>
        <v>#REF!</v>
      </c>
      <c r="G569" s="25" t="e">
        <f>DATEVALUE(VLOOKUP(B569,#REF!,21,FALSE))</f>
        <v>#REF!</v>
      </c>
      <c r="H569" s="24" t="e">
        <f>VLOOKUP(B569,#REF!,18,FALSE)&amp;CHAR(10)&amp;(VLOOKUP(B569,#REF!,19,FALSE))</f>
        <v>#REF!</v>
      </c>
      <c r="I569" s="26" t="e">
        <f>VLOOKUP(H569,#REF!,2,FALSE)</f>
        <v>#REF!</v>
      </c>
      <c r="J569" s="11" t="e">
        <f>IF((VLOOKUP(B569,#REF!,68,FALSE)="55"),"一般競争入札","指名競争入札")</f>
        <v>#REF!</v>
      </c>
      <c r="K569" s="27" t="e">
        <f>IF(OR((VLOOKUP(B569,#REF!,66,FALSE)="1"),(VLOOKUP(B569,#REF!,8,FALSE)="1")),"非公開",(VLOOKUP(B569,#REF!,30,"FALSE")))</f>
        <v>#REF!</v>
      </c>
      <c r="L569" s="27" t="e">
        <f>VLOOKUP(B569,#REF!,29,FALSE)</f>
        <v>#REF!</v>
      </c>
      <c r="M569" s="28" t="e">
        <f>IF(OR((VLOOKUP(B569,#REF!,66,FALSE)="1"),(VLOOKUP(B569,#REF!,8,FALSE)="1")),"非公開",(ROUNDDOWN(L569/K569,3)))</f>
        <v>#REF!</v>
      </c>
      <c r="N569" s="13"/>
      <c r="O569" s="13"/>
      <c r="P569" s="13"/>
      <c r="Q569" s="14" t="s">
        <v>7</v>
      </c>
    </row>
    <row r="570" spans="1:17" ht="60" customHeight="1" x14ac:dyDescent="0.15">
      <c r="A570" s="22" t="e">
        <f>VLOOKUP(B570,#REF!,75,FALSE)</f>
        <v>#REF!</v>
      </c>
      <c r="B570" s="21"/>
      <c r="C570" s="23" t="e">
        <f>VLOOKUP(B570,#REF!,76,FALSE)</f>
        <v>#REF!</v>
      </c>
      <c r="D570" s="23" t="e">
        <f t="shared" si="8"/>
        <v>#REF!</v>
      </c>
      <c r="E570" s="24" t="e">
        <f>VLOOKUP(B570,#REF!,9,FALSE)&amp;CHAR(10)&amp;(DBCS(VLOOKUP(B570,#REF!,11,FALSE))&amp;(DBCS(VLOOKUP(B570,#REF!,10,FALSE))))</f>
        <v>#REF!</v>
      </c>
      <c r="F570" s="24" t="e">
        <f>IF(VLOOKUP(B570,#REF!,63,FALSE)="01","航空自衛隊第２補給処調達部長　村岡　良雄","航空自衛隊第２補給処調達部長代理調達管理課長　奥山　英樹")</f>
        <v>#REF!</v>
      </c>
      <c r="G570" s="25" t="e">
        <f>DATEVALUE(VLOOKUP(B570,#REF!,21,FALSE))</f>
        <v>#REF!</v>
      </c>
      <c r="H570" s="24" t="e">
        <f>VLOOKUP(B570,#REF!,18,FALSE)&amp;CHAR(10)&amp;(VLOOKUP(B570,#REF!,19,FALSE))</f>
        <v>#REF!</v>
      </c>
      <c r="I570" s="26" t="e">
        <f>VLOOKUP(H570,#REF!,2,FALSE)</f>
        <v>#REF!</v>
      </c>
      <c r="J570" s="11" t="e">
        <f>IF((VLOOKUP(B570,#REF!,68,FALSE)="55"),"一般競争入札","指名競争入札")</f>
        <v>#REF!</v>
      </c>
      <c r="K570" s="27" t="e">
        <f>IF(OR((VLOOKUP(B570,#REF!,66,FALSE)="1"),(VLOOKUP(B570,#REF!,8,FALSE)="1")),"非公開",(VLOOKUP(B570,#REF!,30,"FALSE")))</f>
        <v>#REF!</v>
      </c>
      <c r="L570" s="27" t="e">
        <f>VLOOKUP(B570,#REF!,29,FALSE)</f>
        <v>#REF!</v>
      </c>
      <c r="M570" s="28" t="e">
        <f>IF(OR((VLOOKUP(B570,#REF!,66,FALSE)="1"),(VLOOKUP(B570,#REF!,8,FALSE)="1")),"非公開",(ROUNDDOWN(L570/K570,3)))</f>
        <v>#REF!</v>
      </c>
      <c r="N570" s="13"/>
      <c r="O570" s="13"/>
      <c r="P570" s="13"/>
      <c r="Q570" s="14" t="s">
        <v>7</v>
      </c>
    </row>
    <row r="571" spans="1:17" ht="60" customHeight="1" x14ac:dyDescent="0.15">
      <c r="A571" s="22" t="e">
        <f>VLOOKUP(B571,#REF!,75,FALSE)</f>
        <v>#REF!</v>
      </c>
      <c r="B571" s="21"/>
      <c r="C571" s="23" t="e">
        <f>VLOOKUP(B571,#REF!,76,FALSE)</f>
        <v>#REF!</v>
      </c>
      <c r="D571" s="23" t="e">
        <f t="shared" si="8"/>
        <v>#REF!</v>
      </c>
      <c r="E571" s="24" t="e">
        <f>VLOOKUP(B571,#REF!,9,FALSE)&amp;CHAR(10)&amp;(DBCS(VLOOKUP(B571,#REF!,11,FALSE))&amp;(DBCS(VLOOKUP(B571,#REF!,10,FALSE))))</f>
        <v>#REF!</v>
      </c>
      <c r="F571" s="24" t="e">
        <f>IF(VLOOKUP(B571,#REF!,63,FALSE)="01","航空自衛隊第２補給処調達部長　村岡　良雄","航空自衛隊第２補給処調達部長代理調達管理課長　奥山　英樹")</f>
        <v>#REF!</v>
      </c>
      <c r="G571" s="25" t="e">
        <f>DATEVALUE(VLOOKUP(B571,#REF!,21,FALSE))</f>
        <v>#REF!</v>
      </c>
      <c r="H571" s="24" t="e">
        <f>VLOOKUP(B571,#REF!,18,FALSE)&amp;CHAR(10)&amp;(VLOOKUP(B571,#REF!,19,FALSE))</f>
        <v>#REF!</v>
      </c>
      <c r="I571" s="26" t="e">
        <f>VLOOKUP(H571,#REF!,2,FALSE)</f>
        <v>#REF!</v>
      </c>
      <c r="J571" s="11" t="e">
        <f>IF((VLOOKUP(B571,#REF!,68,FALSE)="55"),"一般競争入札","指名競争入札")</f>
        <v>#REF!</v>
      </c>
      <c r="K571" s="27" t="e">
        <f>IF(OR((VLOOKUP(B571,#REF!,66,FALSE)="1"),(VLOOKUP(B571,#REF!,8,FALSE)="1")),"非公開",(VLOOKUP(B571,#REF!,30,"FALSE")))</f>
        <v>#REF!</v>
      </c>
      <c r="L571" s="27" t="e">
        <f>VLOOKUP(B571,#REF!,29,FALSE)</f>
        <v>#REF!</v>
      </c>
      <c r="M571" s="28" t="e">
        <f>IF(OR((VLOOKUP(B571,#REF!,66,FALSE)="1"),(VLOOKUP(B571,#REF!,8,FALSE)="1")),"非公開",(ROUNDDOWN(L571/K571,3)))</f>
        <v>#REF!</v>
      </c>
      <c r="N571" s="13"/>
      <c r="O571" s="13"/>
      <c r="P571" s="13"/>
      <c r="Q571" s="14" t="s">
        <v>7</v>
      </c>
    </row>
    <row r="572" spans="1:17" ht="60" customHeight="1" x14ac:dyDescent="0.15">
      <c r="A572" s="22" t="e">
        <f>VLOOKUP(B572,#REF!,75,FALSE)</f>
        <v>#REF!</v>
      </c>
      <c r="B572" s="21"/>
      <c r="C572" s="23" t="e">
        <f>VLOOKUP(B572,#REF!,76,FALSE)</f>
        <v>#REF!</v>
      </c>
      <c r="D572" s="23" t="e">
        <f t="shared" si="8"/>
        <v>#REF!</v>
      </c>
      <c r="E572" s="24" t="e">
        <f>VLOOKUP(B572,#REF!,9,FALSE)&amp;CHAR(10)&amp;(DBCS(VLOOKUP(B572,#REF!,11,FALSE))&amp;(DBCS(VLOOKUP(B572,#REF!,10,FALSE))))</f>
        <v>#REF!</v>
      </c>
      <c r="F572" s="24" t="e">
        <f>IF(VLOOKUP(B572,#REF!,63,FALSE)="01","航空自衛隊第２補給処調達部長　村岡　良雄","航空自衛隊第２補給処調達部長代理調達管理課長　奥山　英樹")</f>
        <v>#REF!</v>
      </c>
      <c r="G572" s="25" t="e">
        <f>DATEVALUE(VLOOKUP(B572,#REF!,21,FALSE))</f>
        <v>#REF!</v>
      </c>
      <c r="H572" s="24" t="e">
        <f>VLOOKUP(B572,#REF!,18,FALSE)&amp;CHAR(10)&amp;(VLOOKUP(B572,#REF!,19,FALSE))</f>
        <v>#REF!</v>
      </c>
      <c r="I572" s="26" t="e">
        <f>VLOOKUP(H572,#REF!,2,FALSE)</f>
        <v>#REF!</v>
      </c>
      <c r="J572" s="11" t="e">
        <f>IF((VLOOKUP(B572,#REF!,68,FALSE)="55"),"一般競争入札","指名競争入札")</f>
        <v>#REF!</v>
      </c>
      <c r="K572" s="27" t="e">
        <f>IF(OR((VLOOKUP(B572,#REF!,66,FALSE)="1"),(VLOOKUP(B572,#REF!,8,FALSE)="1")),"非公開",(VLOOKUP(B572,#REF!,30,"FALSE")))</f>
        <v>#REF!</v>
      </c>
      <c r="L572" s="27" t="e">
        <f>VLOOKUP(B572,#REF!,29,FALSE)</f>
        <v>#REF!</v>
      </c>
      <c r="M572" s="28" t="e">
        <f>IF(OR((VLOOKUP(B572,#REF!,66,FALSE)="1"),(VLOOKUP(B572,#REF!,8,FALSE)="1")),"非公開",(ROUNDDOWN(L572/K572,3)))</f>
        <v>#REF!</v>
      </c>
      <c r="N572" s="13"/>
      <c r="O572" s="13"/>
      <c r="P572" s="13"/>
      <c r="Q572" s="14" t="s">
        <v>7</v>
      </c>
    </row>
    <row r="573" spans="1:17" ht="60" customHeight="1" x14ac:dyDescent="0.15">
      <c r="A573" s="22" t="e">
        <f>VLOOKUP(B573,#REF!,75,FALSE)</f>
        <v>#REF!</v>
      </c>
      <c r="B573" s="21"/>
      <c r="C573" s="23" t="e">
        <f>VLOOKUP(B573,#REF!,76,FALSE)</f>
        <v>#REF!</v>
      </c>
      <c r="D573" s="23" t="e">
        <f t="shared" si="8"/>
        <v>#REF!</v>
      </c>
      <c r="E573" s="24" t="e">
        <f>VLOOKUP(B573,#REF!,9,FALSE)&amp;CHAR(10)&amp;(DBCS(VLOOKUP(B573,#REF!,11,FALSE))&amp;(DBCS(VLOOKUP(B573,#REF!,10,FALSE))))</f>
        <v>#REF!</v>
      </c>
      <c r="F573" s="24" t="e">
        <f>IF(VLOOKUP(B573,#REF!,63,FALSE)="01","航空自衛隊第２補給処調達部長　村岡　良雄","航空自衛隊第２補給処調達部長代理調達管理課長　奥山　英樹")</f>
        <v>#REF!</v>
      </c>
      <c r="G573" s="25" t="e">
        <f>DATEVALUE(VLOOKUP(B573,#REF!,21,FALSE))</f>
        <v>#REF!</v>
      </c>
      <c r="H573" s="24" t="e">
        <f>VLOOKUP(B573,#REF!,18,FALSE)&amp;CHAR(10)&amp;(VLOOKUP(B573,#REF!,19,FALSE))</f>
        <v>#REF!</v>
      </c>
      <c r="I573" s="26" t="e">
        <f>VLOOKUP(H573,#REF!,2,FALSE)</f>
        <v>#REF!</v>
      </c>
      <c r="J573" s="11" t="e">
        <f>IF((VLOOKUP(B573,#REF!,68,FALSE)="55"),"一般競争入札","指名競争入札")</f>
        <v>#REF!</v>
      </c>
      <c r="K573" s="27" t="e">
        <f>IF(OR((VLOOKUP(B573,#REF!,66,FALSE)="1"),(VLOOKUP(B573,#REF!,8,FALSE)="1")),"非公開",(VLOOKUP(B573,#REF!,30,"FALSE")))</f>
        <v>#REF!</v>
      </c>
      <c r="L573" s="27" t="e">
        <f>VLOOKUP(B573,#REF!,29,FALSE)</f>
        <v>#REF!</v>
      </c>
      <c r="M573" s="28" t="e">
        <f>IF(OR((VLOOKUP(B573,#REF!,66,FALSE)="1"),(VLOOKUP(B573,#REF!,8,FALSE)="1")),"非公開",(ROUNDDOWN(L573/K573,3)))</f>
        <v>#REF!</v>
      </c>
      <c r="N573" s="13"/>
      <c r="O573" s="13"/>
      <c r="P573" s="13"/>
      <c r="Q573" s="14" t="s">
        <v>7</v>
      </c>
    </row>
    <row r="574" spans="1:17" ht="60" customHeight="1" x14ac:dyDescent="0.15">
      <c r="A574" s="22" t="e">
        <f>VLOOKUP(B574,#REF!,75,FALSE)</f>
        <v>#REF!</v>
      </c>
      <c r="B574" s="21"/>
      <c r="C574" s="23" t="e">
        <f>VLOOKUP(B574,#REF!,76,FALSE)</f>
        <v>#REF!</v>
      </c>
      <c r="D574" s="23" t="e">
        <f t="shared" si="8"/>
        <v>#REF!</v>
      </c>
      <c r="E574" s="24" t="e">
        <f>VLOOKUP(B574,#REF!,9,FALSE)&amp;CHAR(10)&amp;(DBCS(VLOOKUP(B574,#REF!,11,FALSE))&amp;(DBCS(VLOOKUP(B574,#REF!,10,FALSE))))</f>
        <v>#REF!</v>
      </c>
      <c r="F574" s="24" t="e">
        <f>IF(VLOOKUP(B574,#REF!,63,FALSE)="01","航空自衛隊第２補給処調達部長　村岡　良雄","航空自衛隊第２補給処調達部長代理調達管理課長　奥山　英樹")</f>
        <v>#REF!</v>
      </c>
      <c r="G574" s="25" t="e">
        <f>DATEVALUE(VLOOKUP(B574,#REF!,21,FALSE))</f>
        <v>#REF!</v>
      </c>
      <c r="H574" s="24" t="e">
        <f>VLOOKUP(B574,#REF!,18,FALSE)&amp;CHAR(10)&amp;(VLOOKUP(B574,#REF!,19,FALSE))</f>
        <v>#REF!</v>
      </c>
      <c r="I574" s="26" t="e">
        <f>VLOOKUP(H574,#REF!,2,FALSE)</f>
        <v>#REF!</v>
      </c>
      <c r="J574" s="11" t="e">
        <f>IF((VLOOKUP(B574,#REF!,68,FALSE)="55"),"一般競争入札","指名競争入札")</f>
        <v>#REF!</v>
      </c>
      <c r="K574" s="27" t="e">
        <f>IF(OR((VLOOKUP(B574,#REF!,66,FALSE)="1"),(VLOOKUP(B574,#REF!,8,FALSE)="1")),"非公開",(VLOOKUP(B574,#REF!,30,"FALSE")))</f>
        <v>#REF!</v>
      </c>
      <c r="L574" s="27" t="e">
        <f>VLOOKUP(B574,#REF!,29,FALSE)</f>
        <v>#REF!</v>
      </c>
      <c r="M574" s="28" t="e">
        <f>IF(OR((VLOOKUP(B574,#REF!,66,FALSE)="1"),(VLOOKUP(B574,#REF!,8,FALSE)="1")),"非公開",(ROUNDDOWN(L574/K574,3)))</f>
        <v>#REF!</v>
      </c>
      <c r="N574" s="13"/>
      <c r="O574" s="13"/>
      <c r="P574" s="13"/>
      <c r="Q574" s="14" t="s">
        <v>7</v>
      </c>
    </row>
    <row r="575" spans="1:17" ht="60" customHeight="1" x14ac:dyDescent="0.15">
      <c r="A575" s="22" t="e">
        <f>VLOOKUP(B575,#REF!,75,FALSE)</f>
        <v>#REF!</v>
      </c>
      <c r="B575" s="21"/>
      <c r="C575" s="23" t="e">
        <f>VLOOKUP(B575,#REF!,76,FALSE)</f>
        <v>#REF!</v>
      </c>
      <c r="D575" s="23" t="e">
        <f t="shared" si="8"/>
        <v>#REF!</v>
      </c>
      <c r="E575" s="24" t="e">
        <f>VLOOKUP(B575,#REF!,9,FALSE)&amp;CHAR(10)&amp;(DBCS(VLOOKUP(B575,#REF!,11,FALSE))&amp;(DBCS(VLOOKUP(B575,#REF!,10,FALSE))))</f>
        <v>#REF!</v>
      </c>
      <c r="F575" s="24" t="e">
        <f>IF(VLOOKUP(B575,#REF!,63,FALSE)="01","航空自衛隊第２補給処調達部長　村岡　良雄","航空自衛隊第２補給処調達部長代理調達管理課長　奥山　英樹")</f>
        <v>#REF!</v>
      </c>
      <c r="G575" s="25" t="e">
        <f>DATEVALUE(VLOOKUP(B575,#REF!,21,FALSE))</f>
        <v>#REF!</v>
      </c>
      <c r="H575" s="24" t="e">
        <f>VLOOKUP(B575,#REF!,18,FALSE)&amp;CHAR(10)&amp;(VLOOKUP(B575,#REF!,19,FALSE))</f>
        <v>#REF!</v>
      </c>
      <c r="I575" s="26" t="e">
        <f>VLOOKUP(H575,#REF!,2,FALSE)</f>
        <v>#REF!</v>
      </c>
      <c r="J575" s="11" t="e">
        <f>IF((VLOOKUP(B575,#REF!,68,FALSE)="55"),"一般競争入札","指名競争入札")</f>
        <v>#REF!</v>
      </c>
      <c r="K575" s="27" t="e">
        <f>IF(OR((VLOOKUP(B575,#REF!,66,FALSE)="1"),(VLOOKUP(B575,#REF!,8,FALSE)="1")),"非公開",(VLOOKUP(B575,#REF!,30,"FALSE")))</f>
        <v>#REF!</v>
      </c>
      <c r="L575" s="27" t="e">
        <f>VLOOKUP(B575,#REF!,29,FALSE)</f>
        <v>#REF!</v>
      </c>
      <c r="M575" s="28" t="e">
        <f>IF(OR((VLOOKUP(B575,#REF!,66,FALSE)="1"),(VLOOKUP(B575,#REF!,8,FALSE)="1")),"非公開",(ROUNDDOWN(L575/K575,3)))</f>
        <v>#REF!</v>
      </c>
      <c r="N575" s="13"/>
      <c r="O575" s="13"/>
      <c r="P575" s="13"/>
      <c r="Q575" s="14" t="s">
        <v>7</v>
      </c>
    </row>
    <row r="576" spans="1:17" ht="60" customHeight="1" x14ac:dyDescent="0.15">
      <c r="A576" s="22" t="e">
        <f>VLOOKUP(B576,#REF!,75,FALSE)</f>
        <v>#REF!</v>
      </c>
      <c r="B576" s="21"/>
      <c r="C576" s="23" t="e">
        <f>VLOOKUP(B576,#REF!,76,FALSE)</f>
        <v>#REF!</v>
      </c>
      <c r="D576" s="23" t="e">
        <f t="shared" si="8"/>
        <v>#REF!</v>
      </c>
      <c r="E576" s="24" t="e">
        <f>VLOOKUP(B576,#REF!,9,FALSE)&amp;CHAR(10)&amp;(DBCS(VLOOKUP(B576,#REF!,11,FALSE))&amp;(DBCS(VLOOKUP(B576,#REF!,10,FALSE))))</f>
        <v>#REF!</v>
      </c>
      <c r="F576" s="24" t="e">
        <f>IF(VLOOKUP(B576,#REF!,63,FALSE)="01","航空自衛隊第２補給処調達部長　村岡　良雄","航空自衛隊第２補給処調達部長代理調達管理課長　奥山　英樹")</f>
        <v>#REF!</v>
      </c>
      <c r="G576" s="25" t="e">
        <f>DATEVALUE(VLOOKUP(B576,#REF!,21,FALSE))</f>
        <v>#REF!</v>
      </c>
      <c r="H576" s="24" t="e">
        <f>VLOOKUP(B576,#REF!,18,FALSE)&amp;CHAR(10)&amp;(VLOOKUP(B576,#REF!,19,FALSE))</f>
        <v>#REF!</v>
      </c>
      <c r="I576" s="26" t="e">
        <f>VLOOKUP(H576,#REF!,2,FALSE)</f>
        <v>#REF!</v>
      </c>
      <c r="J576" s="11" t="e">
        <f>IF((VLOOKUP(B576,#REF!,68,FALSE)="55"),"一般競争入札","指名競争入札")</f>
        <v>#REF!</v>
      </c>
      <c r="K576" s="27" t="e">
        <f>IF(OR((VLOOKUP(B576,#REF!,66,FALSE)="1"),(VLOOKUP(B576,#REF!,8,FALSE)="1")),"非公開",(VLOOKUP(B576,#REF!,30,"FALSE")))</f>
        <v>#REF!</v>
      </c>
      <c r="L576" s="27" t="e">
        <f>VLOOKUP(B576,#REF!,29,FALSE)</f>
        <v>#REF!</v>
      </c>
      <c r="M576" s="28" t="e">
        <f>IF(OR((VLOOKUP(B576,#REF!,66,FALSE)="1"),(VLOOKUP(B576,#REF!,8,FALSE)="1")),"非公開",(ROUNDDOWN(L576/K576,3)))</f>
        <v>#REF!</v>
      </c>
      <c r="N576" s="13"/>
      <c r="O576" s="13"/>
      <c r="P576" s="13"/>
      <c r="Q576" s="14" t="s">
        <v>7</v>
      </c>
    </row>
    <row r="577" spans="1:17" ht="60" customHeight="1" x14ac:dyDescent="0.15">
      <c r="A577" s="22" t="e">
        <f>VLOOKUP(B577,#REF!,75,FALSE)</f>
        <v>#REF!</v>
      </c>
      <c r="B577" s="21"/>
      <c r="C577" s="23" t="e">
        <f>VLOOKUP(B577,#REF!,76,FALSE)</f>
        <v>#REF!</v>
      </c>
      <c r="D577" s="23" t="e">
        <f t="shared" si="8"/>
        <v>#REF!</v>
      </c>
      <c r="E577" s="24" t="e">
        <f>VLOOKUP(B577,#REF!,9,FALSE)&amp;CHAR(10)&amp;(DBCS(VLOOKUP(B577,#REF!,11,FALSE))&amp;(DBCS(VLOOKUP(B577,#REF!,10,FALSE))))</f>
        <v>#REF!</v>
      </c>
      <c r="F577" s="24" t="e">
        <f>IF(VLOOKUP(B577,#REF!,63,FALSE)="01","航空自衛隊第２補給処調達部長　村岡　良雄","航空自衛隊第２補給処調達部長代理調達管理課長　奥山　英樹")</f>
        <v>#REF!</v>
      </c>
      <c r="G577" s="25" t="e">
        <f>DATEVALUE(VLOOKUP(B577,#REF!,21,FALSE))</f>
        <v>#REF!</v>
      </c>
      <c r="H577" s="24" t="e">
        <f>VLOOKUP(B577,#REF!,18,FALSE)&amp;CHAR(10)&amp;(VLOOKUP(B577,#REF!,19,FALSE))</f>
        <v>#REF!</v>
      </c>
      <c r="I577" s="26" t="e">
        <f>VLOOKUP(H577,#REF!,2,FALSE)</f>
        <v>#REF!</v>
      </c>
      <c r="J577" s="11" t="e">
        <f>IF((VLOOKUP(B577,#REF!,68,FALSE)="55"),"一般競争入札","指名競争入札")</f>
        <v>#REF!</v>
      </c>
      <c r="K577" s="27" t="e">
        <f>IF(OR((VLOOKUP(B577,#REF!,66,FALSE)="1"),(VLOOKUP(B577,#REF!,8,FALSE)="1")),"非公開",(VLOOKUP(B577,#REF!,30,"FALSE")))</f>
        <v>#REF!</v>
      </c>
      <c r="L577" s="27" t="e">
        <f>VLOOKUP(B577,#REF!,29,FALSE)</f>
        <v>#REF!</v>
      </c>
      <c r="M577" s="28" t="e">
        <f>IF(OR((VLOOKUP(B577,#REF!,66,FALSE)="1"),(VLOOKUP(B577,#REF!,8,FALSE)="1")),"非公開",(ROUNDDOWN(L577/K577,3)))</f>
        <v>#REF!</v>
      </c>
      <c r="N577" s="13"/>
      <c r="O577" s="13"/>
      <c r="P577" s="13"/>
      <c r="Q577" s="14" t="s">
        <v>7</v>
      </c>
    </row>
    <row r="578" spans="1:17" ht="60" customHeight="1" x14ac:dyDescent="0.15">
      <c r="A578" s="22" t="e">
        <f>VLOOKUP(B578,#REF!,75,FALSE)</f>
        <v>#REF!</v>
      </c>
      <c r="B578" s="21"/>
      <c r="C578" s="23" t="e">
        <f>VLOOKUP(B578,#REF!,76,FALSE)</f>
        <v>#REF!</v>
      </c>
      <c r="D578" s="23" t="e">
        <f t="shared" si="8"/>
        <v>#REF!</v>
      </c>
      <c r="E578" s="24" t="e">
        <f>VLOOKUP(B578,#REF!,9,FALSE)&amp;CHAR(10)&amp;(DBCS(VLOOKUP(B578,#REF!,11,FALSE))&amp;(DBCS(VLOOKUP(B578,#REF!,10,FALSE))))</f>
        <v>#REF!</v>
      </c>
      <c r="F578" s="24" t="e">
        <f>IF(VLOOKUP(B578,#REF!,63,FALSE)="01","航空自衛隊第２補給処調達部長　村岡　良雄","航空自衛隊第２補給処調達部長代理調達管理課長　奥山　英樹")</f>
        <v>#REF!</v>
      </c>
      <c r="G578" s="25" t="e">
        <f>DATEVALUE(VLOOKUP(B578,#REF!,21,FALSE))</f>
        <v>#REF!</v>
      </c>
      <c r="H578" s="24" t="e">
        <f>VLOOKUP(B578,#REF!,18,FALSE)&amp;CHAR(10)&amp;(VLOOKUP(B578,#REF!,19,FALSE))</f>
        <v>#REF!</v>
      </c>
      <c r="I578" s="26" t="e">
        <f>VLOOKUP(H578,#REF!,2,FALSE)</f>
        <v>#REF!</v>
      </c>
      <c r="J578" s="11" t="e">
        <f>IF((VLOOKUP(B578,#REF!,68,FALSE)="55"),"一般競争入札","指名競争入札")</f>
        <v>#REF!</v>
      </c>
      <c r="K578" s="27" t="e">
        <f>IF(OR((VLOOKUP(B578,#REF!,66,FALSE)="1"),(VLOOKUP(B578,#REF!,8,FALSE)="1")),"非公開",(VLOOKUP(B578,#REF!,30,"FALSE")))</f>
        <v>#REF!</v>
      </c>
      <c r="L578" s="27" t="e">
        <f>VLOOKUP(B578,#REF!,29,FALSE)</f>
        <v>#REF!</v>
      </c>
      <c r="M578" s="28" t="e">
        <f>IF(OR((VLOOKUP(B578,#REF!,66,FALSE)="1"),(VLOOKUP(B578,#REF!,8,FALSE)="1")),"非公開",(ROUNDDOWN(L578/K578,3)))</f>
        <v>#REF!</v>
      </c>
      <c r="N578" s="13"/>
      <c r="O578" s="13"/>
      <c r="P578" s="13"/>
      <c r="Q578" s="14" t="s">
        <v>7</v>
      </c>
    </row>
    <row r="579" spans="1:17" ht="60" customHeight="1" x14ac:dyDescent="0.15">
      <c r="A579" s="22" t="e">
        <f>VLOOKUP(B579,#REF!,75,FALSE)</f>
        <v>#REF!</v>
      </c>
      <c r="B579" s="21"/>
      <c r="C579" s="23" t="e">
        <f>VLOOKUP(B579,#REF!,76,FALSE)</f>
        <v>#REF!</v>
      </c>
      <c r="D579" s="23" t="e">
        <f t="shared" ref="D579:D642" si="9">IF(C579="KE","市場価格方式","")</f>
        <v>#REF!</v>
      </c>
      <c r="E579" s="24" t="e">
        <f>VLOOKUP(B579,#REF!,9,FALSE)&amp;CHAR(10)&amp;(DBCS(VLOOKUP(B579,#REF!,11,FALSE))&amp;(DBCS(VLOOKUP(B579,#REF!,10,FALSE))))</f>
        <v>#REF!</v>
      </c>
      <c r="F579" s="24" t="e">
        <f>IF(VLOOKUP(B579,#REF!,63,FALSE)="01","航空自衛隊第２補給処調達部長　村岡　良雄","航空自衛隊第２補給処調達部長代理調達管理課長　奥山　英樹")</f>
        <v>#REF!</v>
      </c>
      <c r="G579" s="25" t="e">
        <f>DATEVALUE(VLOOKUP(B579,#REF!,21,FALSE))</f>
        <v>#REF!</v>
      </c>
      <c r="H579" s="24" t="e">
        <f>VLOOKUP(B579,#REF!,18,FALSE)&amp;CHAR(10)&amp;(VLOOKUP(B579,#REF!,19,FALSE))</f>
        <v>#REF!</v>
      </c>
      <c r="I579" s="26" t="e">
        <f>VLOOKUP(H579,#REF!,2,FALSE)</f>
        <v>#REF!</v>
      </c>
      <c r="J579" s="11" t="e">
        <f>IF((VLOOKUP(B579,#REF!,68,FALSE)="55"),"一般競争入札","指名競争入札")</f>
        <v>#REF!</v>
      </c>
      <c r="K579" s="27" t="e">
        <f>IF(OR((VLOOKUP(B579,#REF!,66,FALSE)="1"),(VLOOKUP(B579,#REF!,8,FALSE)="1")),"非公開",(VLOOKUP(B579,#REF!,30,"FALSE")))</f>
        <v>#REF!</v>
      </c>
      <c r="L579" s="27" t="e">
        <f>VLOOKUP(B579,#REF!,29,FALSE)</f>
        <v>#REF!</v>
      </c>
      <c r="M579" s="28" t="e">
        <f>IF(OR((VLOOKUP(B579,#REF!,66,FALSE)="1"),(VLOOKUP(B579,#REF!,8,FALSE)="1")),"非公開",(ROUNDDOWN(L579/K579,3)))</f>
        <v>#REF!</v>
      </c>
      <c r="N579" s="13"/>
      <c r="O579" s="13"/>
      <c r="P579" s="13"/>
      <c r="Q579" s="14" t="s">
        <v>7</v>
      </c>
    </row>
    <row r="580" spans="1:17" ht="60" customHeight="1" x14ac:dyDescent="0.15">
      <c r="A580" s="22" t="e">
        <f>VLOOKUP(B580,#REF!,75,FALSE)</f>
        <v>#REF!</v>
      </c>
      <c r="B580" s="21"/>
      <c r="C580" s="23" t="e">
        <f>VLOOKUP(B580,#REF!,76,FALSE)</f>
        <v>#REF!</v>
      </c>
      <c r="D580" s="23" t="e">
        <f t="shared" si="9"/>
        <v>#REF!</v>
      </c>
      <c r="E580" s="24" t="e">
        <f>VLOOKUP(B580,#REF!,9,FALSE)&amp;CHAR(10)&amp;(DBCS(VLOOKUP(B580,#REF!,11,FALSE))&amp;(DBCS(VLOOKUP(B580,#REF!,10,FALSE))))</f>
        <v>#REF!</v>
      </c>
      <c r="F580" s="24" t="e">
        <f>IF(VLOOKUP(B580,#REF!,63,FALSE)="01","航空自衛隊第２補給処調達部長　村岡　良雄","航空自衛隊第２補給処調達部長代理調達管理課長　奥山　英樹")</f>
        <v>#REF!</v>
      </c>
      <c r="G580" s="25" t="e">
        <f>DATEVALUE(VLOOKUP(B580,#REF!,21,FALSE))</f>
        <v>#REF!</v>
      </c>
      <c r="H580" s="24" t="e">
        <f>VLOOKUP(B580,#REF!,18,FALSE)&amp;CHAR(10)&amp;(VLOOKUP(B580,#REF!,19,FALSE))</f>
        <v>#REF!</v>
      </c>
      <c r="I580" s="26" t="e">
        <f>VLOOKUP(H580,#REF!,2,FALSE)</f>
        <v>#REF!</v>
      </c>
      <c r="J580" s="11" t="e">
        <f>IF((VLOOKUP(B580,#REF!,68,FALSE)="55"),"一般競争入札","指名競争入札")</f>
        <v>#REF!</v>
      </c>
      <c r="K580" s="27" t="e">
        <f>IF(OR((VLOOKUP(B580,#REF!,66,FALSE)="1"),(VLOOKUP(B580,#REF!,8,FALSE)="1")),"非公開",(VLOOKUP(B580,#REF!,30,"FALSE")))</f>
        <v>#REF!</v>
      </c>
      <c r="L580" s="27" t="e">
        <f>VLOOKUP(B580,#REF!,29,FALSE)</f>
        <v>#REF!</v>
      </c>
      <c r="M580" s="28" t="e">
        <f>IF(OR((VLOOKUP(B580,#REF!,66,FALSE)="1"),(VLOOKUP(B580,#REF!,8,FALSE)="1")),"非公開",(ROUNDDOWN(L580/K580,3)))</f>
        <v>#REF!</v>
      </c>
      <c r="N580" s="13"/>
      <c r="O580" s="13"/>
      <c r="P580" s="13"/>
      <c r="Q580" s="14" t="s">
        <v>7</v>
      </c>
    </row>
    <row r="581" spans="1:17" ht="60" customHeight="1" x14ac:dyDescent="0.15">
      <c r="A581" s="22" t="e">
        <f>VLOOKUP(B581,#REF!,75,FALSE)</f>
        <v>#REF!</v>
      </c>
      <c r="B581" s="21"/>
      <c r="C581" s="23" t="e">
        <f>VLOOKUP(B581,#REF!,76,FALSE)</f>
        <v>#REF!</v>
      </c>
      <c r="D581" s="23" t="e">
        <f t="shared" si="9"/>
        <v>#REF!</v>
      </c>
      <c r="E581" s="24" t="e">
        <f>VLOOKUP(B581,#REF!,9,FALSE)&amp;CHAR(10)&amp;(DBCS(VLOOKUP(B581,#REF!,11,FALSE))&amp;(DBCS(VLOOKUP(B581,#REF!,10,FALSE))))</f>
        <v>#REF!</v>
      </c>
      <c r="F581" s="24" t="e">
        <f>IF(VLOOKUP(B581,#REF!,63,FALSE)="01","航空自衛隊第２補給処調達部長　村岡　良雄","航空自衛隊第２補給処調達部長代理調達管理課長　奥山　英樹")</f>
        <v>#REF!</v>
      </c>
      <c r="G581" s="25" t="e">
        <f>DATEVALUE(VLOOKUP(B581,#REF!,21,FALSE))</f>
        <v>#REF!</v>
      </c>
      <c r="H581" s="24" t="e">
        <f>VLOOKUP(B581,#REF!,18,FALSE)&amp;CHAR(10)&amp;(VLOOKUP(B581,#REF!,19,FALSE))</f>
        <v>#REF!</v>
      </c>
      <c r="I581" s="26" t="e">
        <f>VLOOKUP(H581,#REF!,2,FALSE)</f>
        <v>#REF!</v>
      </c>
      <c r="J581" s="11" t="e">
        <f>IF((VLOOKUP(B581,#REF!,68,FALSE)="55"),"一般競争入札","指名競争入札")</f>
        <v>#REF!</v>
      </c>
      <c r="K581" s="27" t="e">
        <f>IF(OR((VLOOKUP(B581,#REF!,66,FALSE)="1"),(VLOOKUP(B581,#REF!,8,FALSE)="1")),"非公開",(VLOOKUP(B581,#REF!,30,"FALSE")))</f>
        <v>#REF!</v>
      </c>
      <c r="L581" s="27" t="e">
        <f>VLOOKUP(B581,#REF!,29,FALSE)</f>
        <v>#REF!</v>
      </c>
      <c r="M581" s="28" t="e">
        <f>IF(OR((VLOOKUP(B581,#REF!,66,FALSE)="1"),(VLOOKUP(B581,#REF!,8,FALSE)="1")),"非公開",(ROUNDDOWN(L581/K581,3)))</f>
        <v>#REF!</v>
      </c>
      <c r="N581" s="13"/>
      <c r="O581" s="13"/>
      <c r="P581" s="13"/>
      <c r="Q581" s="14" t="s">
        <v>7</v>
      </c>
    </row>
    <row r="582" spans="1:17" ht="60" customHeight="1" x14ac:dyDescent="0.15">
      <c r="A582" s="22" t="e">
        <f>VLOOKUP(B582,#REF!,75,FALSE)</f>
        <v>#REF!</v>
      </c>
      <c r="B582" s="21"/>
      <c r="C582" s="23" t="e">
        <f>VLOOKUP(B582,#REF!,76,FALSE)</f>
        <v>#REF!</v>
      </c>
      <c r="D582" s="23" t="e">
        <f t="shared" si="9"/>
        <v>#REF!</v>
      </c>
      <c r="E582" s="24" t="e">
        <f>VLOOKUP(B582,#REF!,9,FALSE)&amp;CHAR(10)&amp;(DBCS(VLOOKUP(B582,#REF!,11,FALSE))&amp;(DBCS(VLOOKUP(B582,#REF!,10,FALSE))))</f>
        <v>#REF!</v>
      </c>
      <c r="F582" s="24" t="e">
        <f>IF(VLOOKUP(B582,#REF!,63,FALSE)="01","航空自衛隊第２補給処調達部長　村岡　良雄","航空自衛隊第２補給処調達部長代理調達管理課長　奥山　英樹")</f>
        <v>#REF!</v>
      </c>
      <c r="G582" s="25" t="e">
        <f>DATEVALUE(VLOOKUP(B582,#REF!,21,FALSE))</f>
        <v>#REF!</v>
      </c>
      <c r="H582" s="24" t="e">
        <f>VLOOKUP(B582,#REF!,18,FALSE)&amp;CHAR(10)&amp;(VLOOKUP(B582,#REF!,19,FALSE))</f>
        <v>#REF!</v>
      </c>
      <c r="I582" s="26" t="e">
        <f>VLOOKUP(H582,#REF!,2,FALSE)</f>
        <v>#REF!</v>
      </c>
      <c r="J582" s="11" t="e">
        <f>IF((VLOOKUP(B582,#REF!,68,FALSE)="55"),"一般競争入札","指名競争入札")</f>
        <v>#REF!</v>
      </c>
      <c r="K582" s="27" t="e">
        <f>IF(OR((VLOOKUP(B582,#REF!,66,FALSE)="1"),(VLOOKUP(B582,#REF!,8,FALSE)="1")),"非公開",(VLOOKUP(B582,#REF!,30,"FALSE")))</f>
        <v>#REF!</v>
      </c>
      <c r="L582" s="27" t="e">
        <f>VLOOKUP(B582,#REF!,29,FALSE)</f>
        <v>#REF!</v>
      </c>
      <c r="M582" s="28" t="e">
        <f>IF(OR((VLOOKUP(B582,#REF!,66,FALSE)="1"),(VLOOKUP(B582,#REF!,8,FALSE)="1")),"非公開",(ROUNDDOWN(L582/K582,3)))</f>
        <v>#REF!</v>
      </c>
      <c r="N582" s="13"/>
      <c r="O582" s="13"/>
      <c r="P582" s="13"/>
      <c r="Q582" s="14" t="s">
        <v>7</v>
      </c>
    </row>
    <row r="583" spans="1:17" ht="60" customHeight="1" x14ac:dyDescent="0.15">
      <c r="A583" s="22" t="e">
        <f>VLOOKUP(B583,#REF!,75,FALSE)</f>
        <v>#REF!</v>
      </c>
      <c r="B583" s="21"/>
      <c r="C583" s="23" t="e">
        <f>VLOOKUP(B583,#REF!,76,FALSE)</f>
        <v>#REF!</v>
      </c>
      <c r="D583" s="23" t="e">
        <f t="shared" si="9"/>
        <v>#REF!</v>
      </c>
      <c r="E583" s="24" t="e">
        <f>VLOOKUP(B583,#REF!,9,FALSE)&amp;CHAR(10)&amp;(DBCS(VLOOKUP(B583,#REF!,11,FALSE))&amp;(DBCS(VLOOKUP(B583,#REF!,10,FALSE))))</f>
        <v>#REF!</v>
      </c>
      <c r="F583" s="24" t="e">
        <f>IF(VLOOKUP(B583,#REF!,63,FALSE)="01","航空自衛隊第２補給処調達部長　村岡　良雄","航空自衛隊第２補給処調達部長代理調達管理課長　奥山　英樹")</f>
        <v>#REF!</v>
      </c>
      <c r="G583" s="25" t="e">
        <f>DATEVALUE(VLOOKUP(B583,#REF!,21,FALSE))</f>
        <v>#REF!</v>
      </c>
      <c r="H583" s="24" t="e">
        <f>VLOOKUP(B583,#REF!,18,FALSE)&amp;CHAR(10)&amp;(VLOOKUP(B583,#REF!,19,FALSE))</f>
        <v>#REF!</v>
      </c>
      <c r="I583" s="26" t="e">
        <f>VLOOKUP(H583,#REF!,2,FALSE)</f>
        <v>#REF!</v>
      </c>
      <c r="J583" s="11" t="e">
        <f>IF((VLOOKUP(B583,#REF!,68,FALSE)="55"),"一般競争入札","指名競争入札")</f>
        <v>#REF!</v>
      </c>
      <c r="K583" s="27" t="e">
        <f>IF(OR((VLOOKUP(B583,#REF!,66,FALSE)="1"),(VLOOKUP(B583,#REF!,8,FALSE)="1")),"非公開",(VLOOKUP(B583,#REF!,30,"FALSE")))</f>
        <v>#REF!</v>
      </c>
      <c r="L583" s="27" t="e">
        <f>VLOOKUP(B583,#REF!,29,FALSE)</f>
        <v>#REF!</v>
      </c>
      <c r="M583" s="28" t="e">
        <f>IF(OR((VLOOKUP(B583,#REF!,66,FALSE)="1"),(VLOOKUP(B583,#REF!,8,FALSE)="1")),"非公開",(ROUNDDOWN(L583/K583,3)))</f>
        <v>#REF!</v>
      </c>
      <c r="N583" s="13"/>
      <c r="O583" s="13"/>
      <c r="P583" s="13"/>
      <c r="Q583" s="14" t="s">
        <v>7</v>
      </c>
    </row>
    <row r="584" spans="1:17" ht="60" customHeight="1" x14ac:dyDescent="0.15">
      <c r="A584" s="22" t="e">
        <f>VLOOKUP(B584,#REF!,75,FALSE)</f>
        <v>#REF!</v>
      </c>
      <c r="B584" s="21"/>
      <c r="C584" s="23" t="e">
        <f>VLOOKUP(B584,#REF!,76,FALSE)</f>
        <v>#REF!</v>
      </c>
      <c r="D584" s="23" t="e">
        <f t="shared" si="9"/>
        <v>#REF!</v>
      </c>
      <c r="E584" s="24" t="e">
        <f>VLOOKUP(B584,#REF!,9,FALSE)&amp;CHAR(10)&amp;(DBCS(VLOOKUP(B584,#REF!,11,FALSE))&amp;(DBCS(VLOOKUP(B584,#REF!,10,FALSE))))</f>
        <v>#REF!</v>
      </c>
      <c r="F584" s="24" t="e">
        <f>IF(VLOOKUP(B584,#REF!,63,FALSE)="01","航空自衛隊第２補給処調達部長　村岡　良雄","航空自衛隊第２補給処調達部長代理調達管理課長　奥山　英樹")</f>
        <v>#REF!</v>
      </c>
      <c r="G584" s="25" t="e">
        <f>DATEVALUE(VLOOKUP(B584,#REF!,21,FALSE))</f>
        <v>#REF!</v>
      </c>
      <c r="H584" s="24" t="e">
        <f>VLOOKUP(B584,#REF!,18,FALSE)&amp;CHAR(10)&amp;(VLOOKUP(B584,#REF!,19,FALSE))</f>
        <v>#REF!</v>
      </c>
      <c r="I584" s="26" t="e">
        <f>VLOOKUP(H584,#REF!,2,FALSE)</f>
        <v>#REF!</v>
      </c>
      <c r="J584" s="11" t="e">
        <f>IF((VLOOKUP(B584,#REF!,68,FALSE)="55"),"一般競争入札","指名競争入札")</f>
        <v>#REF!</v>
      </c>
      <c r="K584" s="27" t="e">
        <f>IF(OR((VLOOKUP(B584,#REF!,66,FALSE)="1"),(VLOOKUP(B584,#REF!,8,FALSE)="1")),"非公開",(VLOOKUP(B584,#REF!,30,"FALSE")))</f>
        <v>#REF!</v>
      </c>
      <c r="L584" s="27" t="e">
        <f>VLOOKUP(B584,#REF!,29,FALSE)</f>
        <v>#REF!</v>
      </c>
      <c r="M584" s="28" t="e">
        <f>IF(OR((VLOOKUP(B584,#REF!,66,FALSE)="1"),(VLOOKUP(B584,#REF!,8,FALSE)="1")),"非公開",(ROUNDDOWN(L584/K584,3)))</f>
        <v>#REF!</v>
      </c>
      <c r="N584" s="13"/>
      <c r="O584" s="13"/>
      <c r="P584" s="13"/>
      <c r="Q584" s="14" t="s">
        <v>7</v>
      </c>
    </row>
    <row r="585" spans="1:17" ht="60" customHeight="1" x14ac:dyDescent="0.15">
      <c r="A585" s="22" t="e">
        <f>VLOOKUP(B585,#REF!,75,FALSE)</f>
        <v>#REF!</v>
      </c>
      <c r="B585" s="21"/>
      <c r="C585" s="23" t="e">
        <f>VLOOKUP(B585,#REF!,76,FALSE)</f>
        <v>#REF!</v>
      </c>
      <c r="D585" s="23" t="e">
        <f t="shared" si="9"/>
        <v>#REF!</v>
      </c>
      <c r="E585" s="24" t="e">
        <f>VLOOKUP(B585,#REF!,9,FALSE)&amp;CHAR(10)&amp;(DBCS(VLOOKUP(B585,#REF!,11,FALSE))&amp;(DBCS(VLOOKUP(B585,#REF!,10,FALSE))))</f>
        <v>#REF!</v>
      </c>
      <c r="F585" s="24" t="e">
        <f>IF(VLOOKUP(B585,#REF!,63,FALSE)="01","航空自衛隊第２補給処調達部長　村岡　良雄","航空自衛隊第２補給処調達部長代理調達管理課長　奥山　英樹")</f>
        <v>#REF!</v>
      </c>
      <c r="G585" s="25" t="e">
        <f>DATEVALUE(VLOOKUP(B585,#REF!,21,FALSE))</f>
        <v>#REF!</v>
      </c>
      <c r="H585" s="24" t="e">
        <f>VLOOKUP(B585,#REF!,18,FALSE)&amp;CHAR(10)&amp;(VLOOKUP(B585,#REF!,19,FALSE))</f>
        <v>#REF!</v>
      </c>
      <c r="I585" s="26" t="e">
        <f>VLOOKUP(H585,#REF!,2,FALSE)</f>
        <v>#REF!</v>
      </c>
      <c r="J585" s="11" t="e">
        <f>IF((VLOOKUP(B585,#REF!,68,FALSE)="55"),"一般競争入札","指名競争入札")</f>
        <v>#REF!</v>
      </c>
      <c r="K585" s="27" t="e">
        <f>IF(OR((VLOOKUP(B585,#REF!,66,FALSE)="1"),(VLOOKUP(B585,#REF!,8,FALSE)="1")),"非公開",(VLOOKUP(B585,#REF!,30,"FALSE")))</f>
        <v>#REF!</v>
      </c>
      <c r="L585" s="27" t="e">
        <f>VLOOKUP(B585,#REF!,29,FALSE)</f>
        <v>#REF!</v>
      </c>
      <c r="M585" s="28" t="e">
        <f>IF(OR((VLOOKUP(B585,#REF!,66,FALSE)="1"),(VLOOKUP(B585,#REF!,8,FALSE)="1")),"非公開",(ROUNDDOWN(L585/K585,3)))</f>
        <v>#REF!</v>
      </c>
      <c r="N585" s="13"/>
      <c r="O585" s="13"/>
      <c r="P585" s="13"/>
      <c r="Q585" s="14" t="s">
        <v>7</v>
      </c>
    </row>
    <row r="586" spans="1:17" ht="60" customHeight="1" x14ac:dyDescent="0.15">
      <c r="A586" s="22" t="e">
        <f>VLOOKUP(B586,#REF!,75,FALSE)</f>
        <v>#REF!</v>
      </c>
      <c r="B586" s="21"/>
      <c r="C586" s="23" t="e">
        <f>VLOOKUP(B586,#REF!,76,FALSE)</f>
        <v>#REF!</v>
      </c>
      <c r="D586" s="23" t="e">
        <f t="shared" si="9"/>
        <v>#REF!</v>
      </c>
      <c r="E586" s="24" t="e">
        <f>VLOOKUP(B586,#REF!,9,FALSE)&amp;CHAR(10)&amp;(DBCS(VLOOKUP(B586,#REF!,11,FALSE))&amp;(DBCS(VLOOKUP(B586,#REF!,10,FALSE))))</f>
        <v>#REF!</v>
      </c>
      <c r="F586" s="24" t="e">
        <f>IF(VLOOKUP(B586,#REF!,63,FALSE)="01","航空自衛隊第２補給処調達部長　村岡　良雄","航空自衛隊第２補給処調達部長代理調達管理課長　奥山　英樹")</f>
        <v>#REF!</v>
      </c>
      <c r="G586" s="25" t="e">
        <f>DATEVALUE(VLOOKUP(B586,#REF!,21,FALSE))</f>
        <v>#REF!</v>
      </c>
      <c r="H586" s="24" t="e">
        <f>VLOOKUP(B586,#REF!,18,FALSE)&amp;CHAR(10)&amp;(VLOOKUP(B586,#REF!,19,FALSE))</f>
        <v>#REF!</v>
      </c>
      <c r="I586" s="26" t="e">
        <f>VLOOKUP(H586,#REF!,2,FALSE)</f>
        <v>#REF!</v>
      </c>
      <c r="J586" s="11" t="e">
        <f>IF((VLOOKUP(B586,#REF!,68,FALSE)="55"),"一般競争入札","指名競争入札")</f>
        <v>#REF!</v>
      </c>
      <c r="K586" s="27" t="e">
        <f>IF(OR((VLOOKUP(B586,#REF!,66,FALSE)="1"),(VLOOKUP(B586,#REF!,8,FALSE)="1")),"非公開",(VLOOKUP(B586,#REF!,30,"FALSE")))</f>
        <v>#REF!</v>
      </c>
      <c r="L586" s="27" t="e">
        <f>VLOOKUP(B586,#REF!,29,FALSE)</f>
        <v>#REF!</v>
      </c>
      <c r="M586" s="28" t="e">
        <f>IF(OR((VLOOKUP(B586,#REF!,66,FALSE)="1"),(VLOOKUP(B586,#REF!,8,FALSE)="1")),"非公開",(ROUNDDOWN(L586/K586,3)))</f>
        <v>#REF!</v>
      </c>
      <c r="N586" s="13"/>
      <c r="O586" s="13"/>
      <c r="P586" s="13"/>
      <c r="Q586" s="14" t="s">
        <v>7</v>
      </c>
    </row>
    <row r="587" spans="1:17" ht="60" customHeight="1" x14ac:dyDescent="0.15">
      <c r="A587" s="22" t="e">
        <f>VLOOKUP(B587,#REF!,75,FALSE)</f>
        <v>#REF!</v>
      </c>
      <c r="B587" s="21"/>
      <c r="C587" s="23" t="e">
        <f>VLOOKUP(B587,#REF!,76,FALSE)</f>
        <v>#REF!</v>
      </c>
      <c r="D587" s="23" t="e">
        <f t="shared" si="9"/>
        <v>#REF!</v>
      </c>
      <c r="E587" s="24" t="e">
        <f>VLOOKUP(B587,#REF!,9,FALSE)&amp;CHAR(10)&amp;(DBCS(VLOOKUP(B587,#REF!,11,FALSE))&amp;(DBCS(VLOOKUP(B587,#REF!,10,FALSE))))</f>
        <v>#REF!</v>
      </c>
      <c r="F587" s="24" t="e">
        <f>IF(VLOOKUP(B587,#REF!,63,FALSE)="01","航空自衛隊第２補給処調達部長　村岡　良雄","航空自衛隊第２補給処調達部長代理調達管理課長　奥山　英樹")</f>
        <v>#REF!</v>
      </c>
      <c r="G587" s="25" t="e">
        <f>DATEVALUE(VLOOKUP(B587,#REF!,21,FALSE))</f>
        <v>#REF!</v>
      </c>
      <c r="H587" s="24" t="e">
        <f>VLOOKUP(B587,#REF!,18,FALSE)&amp;CHAR(10)&amp;(VLOOKUP(B587,#REF!,19,FALSE))</f>
        <v>#REF!</v>
      </c>
      <c r="I587" s="26" t="e">
        <f>VLOOKUP(H587,#REF!,2,FALSE)</f>
        <v>#REF!</v>
      </c>
      <c r="J587" s="11" t="e">
        <f>IF((VLOOKUP(B587,#REF!,68,FALSE)="55"),"一般競争入札","指名競争入札")</f>
        <v>#REF!</v>
      </c>
      <c r="K587" s="27" t="e">
        <f>IF(OR((VLOOKUP(B587,#REF!,66,FALSE)="1"),(VLOOKUP(B587,#REF!,8,FALSE)="1")),"非公開",(VLOOKUP(B587,#REF!,30,"FALSE")))</f>
        <v>#REF!</v>
      </c>
      <c r="L587" s="27" t="e">
        <f>VLOOKUP(B587,#REF!,29,FALSE)</f>
        <v>#REF!</v>
      </c>
      <c r="M587" s="28" t="e">
        <f>IF(OR((VLOOKUP(B587,#REF!,66,FALSE)="1"),(VLOOKUP(B587,#REF!,8,FALSE)="1")),"非公開",(ROUNDDOWN(L587/K587,3)))</f>
        <v>#REF!</v>
      </c>
      <c r="N587" s="13"/>
      <c r="O587" s="13"/>
      <c r="P587" s="13"/>
      <c r="Q587" s="14" t="s">
        <v>7</v>
      </c>
    </row>
    <row r="588" spans="1:17" ht="60" customHeight="1" x14ac:dyDescent="0.15">
      <c r="A588" s="22" t="e">
        <f>VLOOKUP(B588,#REF!,75,FALSE)</f>
        <v>#REF!</v>
      </c>
      <c r="B588" s="21"/>
      <c r="C588" s="23" t="e">
        <f>VLOOKUP(B588,#REF!,76,FALSE)</f>
        <v>#REF!</v>
      </c>
      <c r="D588" s="23" t="e">
        <f t="shared" si="9"/>
        <v>#REF!</v>
      </c>
      <c r="E588" s="24" t="e">
        <f>VLOOKUP(B588,#REF!,9,FALSE)&amp;CHAR(10)&amp;(DBCS(VLOOKUP(B588,#REF!,11,FALSE))&amp;(DBCS(VLOOKUP(B588,#REF!,10,FALSE))))</f>
        <v>#REF!</v>
      </c>
      <c r="F588" s="24" t="e">
        <f>IF(VLOOKUP(B588,#REF!,63,FALSE)="01","航空自衛隊第２補給処調達部長　村岡　良雄","航空自衛隊第２補給処調達部長代理調達管理課長　奥山　英樹")</f>
        <v>#REF!</v>
      </c>
      <c r="G588" s="25" t="e">
        <f>DATEVALUE(VLOOKUP(B588,#REF!,21,FALSE))</f>
        <v>#REF!</v>
      </c>
      <c r="H588" s="24" t="e">
        <f>VLOOKUP(B588,#REF!,18,FALSE)&amp;CHAR(10)&amp;(VLOOKUP(B588,#REF!,19,FALSE))</f>
        <v>#REF!</v>
      </c>
      <c r="I588" s="26" t="e">
        <f>VLOOKUP(H588,#REF!,2,FALSE)</f>
        <v>#REF!</v>
      </c>
      <c r="J588" s="11" t="e">
        <f>IF((VLOOKUP(B588,#REF!,68,FALSE)="55"),"一般競争入札","指名競争入札")</f>
        <v>#REF!</v>
      </c>
      <c r="K588" s="27" t="e">
        <f>IF(OR((VLOOKUP(B588,#REF!,66,FALSE)="1"),(VLOOKUP(B588,#REF!,8,FALSE)="1")),"非公開",(VLOOKUP(B588,#REF!,30,"FALSE")))</f>
        <v>#REF!</v>
      </c>
      <c r="L588" s="27" t="e">
        <f>VLOOKUP(B588,#REF!,29,FALSE)</f>
        <v>#REF!</v>
      </c>
      <c r="M588" s="28" t="e">
        <f>IF(OR((VLOOKUP(B588,#REF!,66,FALSE)="1"),(VLOOKUP(B588,#REF!,8,FALSE)="1")),"非公開",(ROUNDDOWN(L588/K588,3)))</f>
        <v>#REF!</v>
      </c>
      <c r="N588" s="13"/>
      <c r="O588" s="13"/>
      <c r="P588" s="13"/>
      <c r="Q588" s="14" t="s">
        <v>7</v>
      </c>
    </row>
    <row r="589" spans="1:17" ht="60" customHeight="1" x14ac:dyDescent="0.15">
      <c r="A589" s="22" t="e">
        <f>VLOOKUP(B589,#REF!,75,FALSE)</f>
        <v>#REF!</v>
      </c>
      <c r="B589" s="21"/>
      <c r="C589" s="23" t="e">
        <f>VLOOKUP(B589,#REF!,76,FALSE)</f>
        <v>#REF!</v>
      </c>
      <c r="D589" s="23" t="e">
        <f t="shared" si="9"/>
        <v>#REF!</v>
      </c>
      <c r="E589" s="24" t="e">
        <f>VLOOKUP(B589,#REF!,9,FALSE)&amp;CHAR(10)&amp;(DBCS(VLOOKUP(B589,#REF!,11,FALSE))&amp;(DBCS(VLOOKUP(B589,#REF!,10,FALSE))))</f>
        <v>#REF!</v>
      </c>
      <c r="F589" s="24" t="e">
        <f>IF(VLOOKUP(B589,#REF!,63,FALSE)="01","航空自衛隊第２補給処調達部長　村岡　良雄","航空自衛隊第２補給処調達部長代理調達管理課長　奥山　英樹")</f>
        <v>#REF!</v>
      </c>
      <c r="G589" s="25" t="e">
        <f>DATEVALUE(VLOOKUP(B589,#REF!,21,FALSE))</f>
        <v>#REF!</v>
      </c>
      <c r="H589" s="24" t="e">
        <f>VLOOKUP(B589,#REF!,18,FALSE)&amp;CHAR(10)&amp;(VLOOKUP(B589,#REF!,19,FALSE))</f>
        <v>#REF!</v>
      </c>
      <c r="I589" s="26" t="e">
        <f>VLOOKUP(H589,#REF!,2,FALSE)</f>
        <v>#REF!</v>
      </c>
      <c r="J589" s="11" t="e">
        <f>IF((VLOOKUP(B589,#REF!,68,FALSE)="55"),"一般競争入札","指名競争入札")</f>
        <v>#REF!</v>
      </c>
      <c r="K589" s="27" t="e">
        <f>IF(OR((VLOOKUP(B589,#REF!,66,FALSE)="1"),(VLOOKUP(B589,#REF!,8,FALSE)="1")),"非公開",(VLOOKUP(B589,#REF!,30,"FALSE")))</f>
        <v>#REF!</v>
      </c>
      <c r="L589" s="27" t="e">
        <f>VLOOKUP(B589,#REF!,29,FALSE)</f>
        <v>#REF!</v>
      </c>
      <c r="M589" s="28" t="e">
        <f>IF(OR((VLOOKUP(B589,#REF!,66,FALSE)="1"),(VLOOKUP(B589,#REF!,8,FALSE)="1")),"非公開",(ROUNDDOWN(L589/K589,3)))</f>
        <v>#REF!</v>
      </c>
      <c r="N589" s="13"/>
      <c r="O589" s="13"/>
      <c r="P589" s="13"/>
      <c r="Q589" s="14" t="s">
        <v>7</v>
      </c>
    </row>
    <row r="590" spans="1:17" ht="60" customHeight="1" x14ac:dyDescent="0.15">
      <c r="A590" s="22" t="e">
        <f>VLOOKUP(B590,#REF!,75,FALSE)</f>
        <v>#REF!</v>
      </c>
      <c r="B590" s="21"/>
      <c r="C590" s="23" t="e">
        <f>VLOOKUP(B590,#REF!,76,FALSE)</f>
        <v>#REF!</v>
      </c>
      <c r="D590" s="23" t="e">
        <f t="shared" si="9"/>
        <v>#REF!</v>
      </c>
      <c r="E590" s="24" t="e">
        <f>VLOOKUP(B590,#REF!,9,FALSE)&amp;CHAR(10)&amp;(DBCS(VLOOKUP(B590,#REF!,11,FALSE))&amp;(DBCS(VLOOKUP(B590,#REF!,10,FALSE))))</f>
        <v>#REF!</v>
      </c>
      <c r="F590" s="24" t="e">
        <f>IF(VLOOKUP(B590,#REF!,63,FALSE)="01","航空自衛隊第２補給処調達部長　村岡　良雄","航空自衛隊第２補給処調達部長代理調達管理課長　奥山　英樹")</f>
        <v>#REF!</v>
      </c>
      <c r="G590" s="25" t="e">
        <f>DATEVALUE(VLOOKUP(B590,#REF!,21,FALSE))</f>
        <v>#REF!</v>
      </c>
      <c r="H590" s="24" t="e">
        <f>VLOOKUP(B590,#REF!,18,FALSE)&amp;CHAR(10)&amp;(VLOOKUP(B590,#REF!,19,FALSE))</f>
        <v>#REF!</v>
      </c>
      <c r="I590" s="26" t="e">
        <f>VLOOKUP(H590,#REF!,2,FALSE)</f>
        <v>#REF!</v>
      </c>
      <c r="J590" s="11" t="e">
        <f>IF((VLOOKUP(B590,#REF!,68,FALSE)="55"),"一般競争入札","指名競争入札")</f>
        <v>#REF!</v>
      </c>
      <c r="K590" s="27" t="e">
        <f>IF(OR((VLOOKUP(B590,#REF!,66,FALSE)="1"),(VLOOKUP(B590,#REF!,8,FALSE)="1")),"非公開",(VLOOKUP(B590,#REF!,30,"FALSE")))</f>
        <v>#REF!</v>
      </c>
      <c r="L590" s="27" t="e">
        <f>VLOOKUP(B590,#REF!,29,FALSE)</f>
        <v>#REF!</v>
      </c>
      <c r="M590" s="28" t="e">
        <f>IF(OR((VLOOKUP(B590,#REF!,66,FALSE)="1"),(VLOOKUP(B590,#REF!,8,FALSE)="1")),"非公開",(ROUNDDOWN(L590/K590,3)))</f>
        <v>#REF!</v>
      </c>
      <c r="N590" s="13"/>
      <c r="O590" s="13"/>
      <c r="P590" s="13"/>
      <c r="Q590" s="14" t="s">
        <v>7</v>
      </c>
    </row>
    <row r="591" spans="1:17" ht="60" customHeight="1" x14ac:dyDescent="0.15">
      <c r="A591" s="22" t="e">
        <f>VLOOKUP(B591,#REF!,75,FALSE)</f>
        <v>#REF!</v>
      </c>
      <c r="B591" s="21"/>
      <c r="C591" s="23" t="e">
        <f>VLOOKUP(B591,#REF!,76,FALSE)</f>
        <v>#REF!</v>
      </c>
      <c r="D591" s="23" t="e">
        <f t="shared" si="9"/>
        <v>#REF!</v>
      </c>
      <c r="E591" s="24" t="e">
        <f>VLOOKUP(B591,#REF!,9,FALSE)&amp;CHAR(10)&amp;(DBCS(VLOOKUP(B591,#REF!,11,FALSE))&amp;(DBCS(VLOOKUP(B591,#REF!,10,FALSE))))</f>
        <v>#REF!</v>
      </c>
      <c r="F591" s="24" t="e">
        <f>IF(VLOOKUP(B591,#REF!,63,FALSE)="01","航空自衛隊第２補給処調達部長　村岡　良雄","航空自衛隊第２補給処調達部長代理調達管理課長　奥山　英樹")</f>
        <v>#REF!</v>
      </c>
      <c r="G591" s="25" t="e">
        <f>DATEVALUE(VLOOKUP(B591,#REF!,21,FALSE))</f>
        <v>#REF!</v>
      </c>
      <c r="H591" s="24" t="e">
        <f>VLOOKUP(B591,#REF!,18,FALSE)&amp;CHAR(10)&amp;(VLOOKUP(B591,#REF!,19,FALSE))</f>
        <v>#REF!</v>
      </c>
      <c r="I591" s="26" t="e">
        <f>VLOOKUP(H591,#REF!,2,FALSE)</f>
        <v>#REF!</v>
      </c>
      <c r="J591" s="11" t="e">
        <f>IF((VLOOKUP(B591,#REF!,68,FALSE)="55"),"一般競争入札","指名競争入札")</f>
        <v>#REF!</v>
      </c>
      <c r="K591" s="27" t="e">
        <f>IF(OR((VLOOKUP(B591,#REF!,66,FALSE)="1"),(VLOOKUP(B591,#REF!,8,FALSE)="1")),"非公開",(VLOOKUP(B591,#REF!,30,"FALSE")))</f>
        <v>#REF!</v>
      </c>
      <c r="L591" s="27" t="e">
        <f>VLOOKUP(B591,#REF!,29,FALSE)</f>
        <v>#REF!</v>
      </c>
      <c r="M591" s="28" t="e">
        <f>IF(OR((VLOOKUP(B591,#REF!,66,FALSE)="1"),(VLOOKUP(B591,#REF!,8,FALSE)="1")),"非公開",(ROUNDDOWN(L591/K591,3)))</f>
        <v>#REF!</v>
      </c>
      <c r="N591" s="13"/>
      <c r="O591" s="13"/>
      <c r="P591" s="13"/>
      <c r="Q591" s="14" t="s">
        <v>7</v>
      </c>
    </row>
    <row r="592" spans="1:17" ht="60" customHeight="1" x14ac:dyDescent="0.15">
      <c r="A592" s="22" t="e">
        <f>VLOOKUP(B592,#REF!,75,FALSE)</f>
        <v>#REF!</v>
      </c>
      <c r="B592" s="21"/>
      <c r="C592" s="23" t="e">
        <f>VLOOKUP(B592,#REF!,76,FALSE)</f>
        <v>#REF!</v>
      </c>
      <c r="D592" s="23" t="e">
        <f t="shared" si="9"/>
        <v>#REF!</v>
      </c>
      <c r="E592" s="24" t="e">
        <f>VLOOKUP(B592,#REF!,9,FALSE)&amp;CHAR(10)&amp;(DBCS(VLOOKUP(B592,#REF!,11,FALSE))&amp;(DBCS(VLOOKUP(B592,#REF!,10,FALSE))))</f>
        <v>#REF!</v>
      </c>
      <c r="F592" s="24" t="e">
        <f>IF(VLOOKUP(B592,#REF!,63,FALSE)="01","航空自衛隊第２補給処調達部長　村岡　良雄","航空自衛隊第２補給処調達部長代理調達管理課長　奥山　英樹")</f>
        <v>#REF!</v>
      </c>
      <c r="G592" s="25" t="e">
        <f>DATEVALUE(VLOOKUP(B592,#REF!,21,FALSE))</f>
        <v>#REF!</v>
      </c>
      <c r="H592" s="24" t="e">
        <f>VLOOKUP(B592,#REF!,18,FALSE)&amp;CHAR(10)&amp;(VLOOKUP(B592,#REF!,19,FALSE))</f>
        <v>#REF!</v>
      </c>
      <c r="I592" s="26" t="e">
        <f>VLOOKUP(H592,#REF!,2,FALSE)</f>
        <v>#REF!</v>
      </c>
      <c r="J592" s="11" t="e">
        <f>IF((VLOOKUP(B592,#REF!,68,FALSE)="55"),"一般競争入札","指名競争入札")</f>
        <v>#REF!</v>
      </c>
      <c r="K592" s="27" t="e">
        <f>IF(OR((VLOOKUP(B592,#REF!,66,FALSE)="1"),(VLOOKUP(B592,#REF!,8,FALSE)="1")),"非公開",(VLOOKUP(B592,#REF!,30,"FALSE")))</f>
        <v>#REF!</v>
      </c>
      <c r="L592" s="27" t="e">
        <f>VLOOKUP(B592,#REF!,29,FALSE)</f>
        <v>#REF!</v>
      </c>
      <c r="M592" s="28" t="e">
        <f>IF(OR((VLOOKUP(B592,#REF!,66,FALSE)="1"),(VLOOKUP(B592,#REF!,8,FALSE)="1")),"非公開",(ROUNDDOWN(L592/K592,3)))</f>
        <v>#REF!</v>
      </c>
      <c r="N592" s="13"/>
      <c r="O592" s="13"/>
      <c r="P592" s="13"/>
      <c r="Q592" s="14" t="s">
        <v>7</v>
      </c>
    </row>
    <row r="593" spans="1:17" ht="60" customHeight="1" x14ac:dyDescent="0.15">
      <c r="A593" s="22" t="e">
        <f>VLOOKUP(B593,#REF!,75,FALSE)</f>
        <v>#REF!</v>
      </c>
      <c r="B593" s="21"/>
      <c r="C593" s="23" t="e">
        <f>VLOOKUP(B593,#REF!,76,FALSE)</f>
        <v>#REF!</v>
      </c>
      <c r="D593" s="23" t="e">
        <f t="shared" si="9"/>
        <v>#REF!</v>
      </c>
      <c r="E593" s="24" t="e">
        <f>VLOOKUP(B593,#REF!,9,FALSE)&amp;CHAR(10)&amp;(DBCS(VLOOKUP(B593,#REF!,11,FALSE))&amp;(DBCS(VLOOKUP(B593,#REF!,10,FALSE))))</f>
        <v>#REF!</v>
      </c>
      <c r="F593" s="24" t="e">
        <f>IF(VLOOKUP(B593,#REF!,63,FALSE)="01","航空自衛隊第２補給処調達部長　村岡　良雄","航空自衛隊第２補給処調達部長代理調達管理課長　奥山　英樹")</f>
        <v>#REF!</v>
      </c>
      <c r="G593" s="25" t="e">
        <f>DATEVALUE(VLOOKUP(B593,#REF!,21,FALSE))</f>
        <v>#REF!</v>
      </c>
      <c r="H593" s="24" t="e">
        <f>VLOOKUP(B593,#REF!,18,FALSE)&amp;CHAR(10)&amp;(VLOOKUP(B593,#REF!,19,FALSE))</f>
        <v>#REF!</v>
      </c>
      <c r="I593" s="26" t="e">
        <f>VLOOKUP(H593,#REF!,2,FALSE)</f>
        <v>#REF!</v>
      </c>
      <c r="J593" s="11" t="e">
        <f>IF((VLOOKUP(B593,#REF!,68,FALSE)="55"),"一般競争入札","指名競争入札")</f>
        <v>#REF!</v>
      </c>
      <c r="K593" s="27" t="e">
        <f>IF(OR((VLOOKUP(B593,#REF!,66,FALSE)="1"),(VLOOKUP(B593,#REF!,8,FALSE)="1")),"非公開",(VLOOKUP(B593,#REF!,30,"FALSE")))</f>
        <v>#REF!</v>
      </c>
      <c r="L593" s="27" t="e">
        <f>VLOOKUP(B593,#REF!,29,FALSE)</f>
        <v>#REF!</v>
      </c>
      <c r="M593" s="28" t="e">
        <f>IF(OR((VLOOKUP(B593,#REF!,66,FALSE)="1"),(VLOOKUP(B593,#REF!,8,FALSE)="1")),"非公開",(ROUNDDOWN(L593/K593,3)))</f>
        <v>#REF!</v>
      </c>
      <c r="N593" s="13"/>
      <c r="O593" s="13"/>
      <c r="P593" s="13"/>
      <c r="Q593" s="14" t="s">
        <v>7</v>
      </c>
    </row>
    <row r="594" spans="1:17" ht="60" customHeight="1" x14ac:dyDescent="0.15">
      <c r="A594" s="22" t="e">
        <f>VLOOKUP(B594,#REF!,75,FALSE)</f>
        <v>#REF!</v>
      </c>
      <c r="B594" s="21"/>
      <c r="C594" s="23" t="e">
        <f>VLOOKUP(B594,#REF!,76,FALSE)</f>
        <v>#REF!</v>
      </c>
      <c r="D594" s="23" t="e">
        <f t="shared" si="9"/>
        <v>#REF!</v>
      </c>
      <c r="E594" s="24" t="e">
        <f>VLOOKUP(B594,#REF!,9,FALSE)&amp;CHAR(10)&amp;(DBCS(VLOOKUP(B594,#REF!,11,FALSE))&amp;(DBCS(VLOOKUP(B594,#REF!,10,FALSE))))</f>
        <v>#REF!</v>
      </c>
      <c r="F594" s="24" t="e">
        <f>IF(VLOOKUP(B594,#REF!,63,FALSE)="01","航空自衛隊第２補給処調達部長　村岡　良雄","航空自衛隊第２補給処調達部長代理調達管理課長　奥山　英樹")</f>
        <v>#REF!</v>
      </c>
      <c r="G594" s="25" t="e">
        <f>DATEVALUE(VLOOKUP(B594,#REF!,21,FALSE))</f>
        <v>#REF!</v>
      </c>
      <c r="H594" s="24" t="e">
        <f>VLOOKUP(B594,#REF!,18,FALSE)&amp;CHAR(10)&amp;(VLOOKUP(B594,#REF!,19,FALSE))</f>
        <v>#REF!</v>
      </c>
      <c r="I594" s="26" t="e">
        <f>VLOOKUP(H594,#REF!,2,FALSE)</f>
        <v>#REF!</v>
      </c>
      <c r="J594" s="11" t="e">
        <f>IF((VLOOKUP(B594,#REF!,68,FALSE)="55"),"一般競争入札","指名競争入札")</f>
        <v>#REF!</v>
      </c>
      <c r="K594" s="27" t="e">
        <f>IF(OR((VLOOKUP(B594,#REF!,66,FALSE)="1"),(VLOOKUP(B594,#REF!,8,FALSE)="1")),"非公開",(VLOOKUP(B594,#REF!,30,"FALSE")))</f>
        <v>#REF!</v>
      </c>
      <c r="L594" s="27" t="e">
        <f>VLOOKUP(B594,#REF!,29,FALSE)</f>
        <v>#REF!</v>
      </c>
      <c r="M594" s="28" t="e">
        <f>IF(OR((VLOOKUP(B594,#REF!,66,FALSE)="1"),(VLOOKUP(B594,#REF!,8,FALSE)="1")),"非公開",(ROUNDDOWN(L594/K594,3)))</f>
        <v>#REF!</v>
      </c>
      <c r="N594" s="13"/>
      <c r="O594" s="13"/>
      <c r="P594" s="13"/>
      <c r="Q594" s="14" t="s">
        <v>7</v>
      </c>
    </row>
    <row r="595" spans="1:17" ht="60" customHeight="1" x14ac:dyDescent="0.15">
      <c r="A595" s="22" t="e">
        <f>VLOOKUP(B595,#REF!,75,FALSE)</f>
        <v>#REF!</v>
      </c>
      <c r="B595" s="21"/>
      <c r="C595" s="23" t="e">
        <f>VLOOKUP(B595,#REF!,76,FALSE)</f>
        <v>#REF!</v>
      </c>
      <c r="D595" s="23" t="e">
        <f t="shared" si="9"/>
        <v>#REF!</v>
      </c>
      <c r="E595" s="24" t="e">
        <f>VLOOKUP(B595,#REF!,9,FALSE)&amp;CHAR(10)&amp;(DBCS(VLOOKUP(B595,#REF!,11,FALSE))&amp;(DBCS(VLOOKUP(B595,#REF!,10,FALSE))))</f>
        <v>#REF!</v>
      </c>
      <c r="F595" s="24" t="e">
        <f>IF(VLOOKUP(B595,#REF!,63,FALSE)="01","航空自衛隊第２補給処調達部長　村岡　良雄","航空自衛隊第２補給処調達部長代理調達管理課長　奥山　英樹")</f>
        <v>#REF!</v>
      </c>
      <c r="G595" s="25" t="e">
        <f>DATEVALUE(VLOOKUP(B595,#REF!,21,FALSE))</f>
        <v>#REF!</v>
      </c>
      <c r="H595" s="24" t="e">
        <f>VLOOKUP(B595,#REF!,18,FALSE)&amp;CHAR(10)&amp;(VLOOKUP(B595,#REF!,19,FALSE))</f>
        <v>#REF!</v>
      </c>
      <c r="I595" s="26" t="e">
        <f>VLOOKUP(H595,#REF!,2,FALSE)</f>
        <v>#REF!</v>
      </c>
      <c r="J595" s="11" t="e">
        <f>IF((VLOOKUP(B595,#REF!,68,FALSE)="55"),"一般競争入札","指名競争入札")</f>
        <v>#REF!</v>
      </c>
      <c r="K595" s="27" t="e">
        <f>IF(OR((VLOOKUP(B595,#REF!,66,FALSE)="1"),(VLOOKUP(B595,#REF!,8,FALSE)="1")),"非公開",(VLOOKUP(B595,#REF!,30,"FALSE")))</f>
        <v>#REF!</v>
      </c>
      <c r="L595" s="27" t="e">
        <f>VLOOKUP(B595,#REF!,29,FALSE)</f>
        <v>#REF!</v>
      </c>
      <c r="M595" s="28" t="e">
        <f>IF(OR((VLOOKUP(B595,#REF!,66,FALSE)="1"),(VLOOKUP(B595,#REF!,8,FALSE)="1")),"非公開",(ROUNDDOWN(L595/K595,3)))</f>
        <v>#REF!</v>
      </c>
      <c r="N595" s="13"/>
      <c r="O595" s="13"/>
      <c r="P595" s="13"/>
      <c r="Q595" s="14" t="s">
        <v>7</v>
      </c>
    </row>
    <row r="596" spans="1:17" ht="60" customHeight="1" x14ac:dyDescent="0.15">
      <c r="A596" s="22" t="e">
        <f>VLOOKUP(B596,#REF!,75,FALSE)</f>
        <v>#REF!</v>
      </c>
      <c r="B596" s="21"/>
      <c r="C596" s="23" t="e">
        <f>VLOOKUP(B596,#REF!,76,FALSE)</f>
        <v>#REF!</v>
      </c>
      <c r="D596" s="23" t="e">
        <f t="shared" si="9"/>
        <v>#REF!</v>
      </c>
      <c r="E596" s="24" t="e">
        <f>VLOOKUP(B596,#REF!,9,FALSE)&amp;CHAR(10)&amp;(DBCS(VLOOKUP(B596,#REF!,11,FALSE))&amp;(DBCS(VLOOKUP(B596,#REF!,10,FALSE))))</f>
        <v>#REF!</v>
      </c>
      <c r="F596" s="24" t="e">
        <f>IF(VLOOKUP(B596,#REF!,63,FALSE)="01","航空自衛隊第２補給処調達部長　村岡　良雄","航空自衛隊第２補給処調達部長代理調達管理課長　奥山　英樹")</f>
        <v>#REF!</v>
      </c>
      <c r="G596" s="25" t="e">
        <f>DATEVALUE(VLOOKUP(B596,#REF!,21,FALSE))</f>
        <v>#REF!</v>
      </c>
      <c r="H596" s="24" t="e">
        <f>VLOOKUP(B596,#REF!,18,FALSE)&amp;CHAR(10)&amp;(VLOOKUP(B596,#REF!,19,FALSE))</f>
        <v>#REF!</v>
      </c>
      <c r="I596" s="26" t="e">
        <f>VLOOKUP(H596,#REF!,2,FALSE)</f>
        <v>#REF!</v>
      </c>
      <c r="J596" s="11" t="e">
        <f>IF((VLOOKUP(B596,#REF!,68,FALSE)="55"),"一般競争入札","指名競争入札")</f>
        <v>#REF!</v>
      </c>
      <c r="K596" s="27" t="e">
        <f>IF(OR((VLOOKUP(B596,#REF!,66,FALSE)="1"),(VLOOKUP(B596,#REF!,8,FALSE)="1")),"非公開",(VLOOKUP(B596,#REF!,30,"FALSE")))</f>
        <v>#REF!</v>
      </c>
      <c r="L596" s="27" t="e">
        <f>VLOOKUP(B596,#REF!,29,FALSE)</f>
        <v>#REF!</v>
      </c>
      <c r="M596" s="28" t="e">
        <f>IF(OR((VLOOKUP(B596,#REF!,66,FALSE)="1"),(VLOOKUP(B596,#REF!,8,FALSE)="1")),"非公開",(ROUNDDOWN(L596/K596,3)))</f>
        <v>#REF!</v>
      </c>
      <c r="N596" s="13"/>
      <c r="O596" s="13"/>
      <c r="P596" s="13"/>
      <c r="Q596" s="14" t="s">
        <v>7</v>
      </c>
    </row>
    <row r="597" spans="1:17" ht="60" customHeight="1" x14ac:dyDescent="0.15">
      <c r="A597" s="22" t="e">
        <f>VLOOKUP(B597,#REF!,75,FALSE)</f>
        <v>#REF!</v>
      </c>
      <c r="B597" s="21"/>
      <c r="C597" s="23" t="e">
        <f>VLOOKUP(B597,#REF!,76,FALSE)</f>
        <v>#REF!</v>
      </c>
      <c r="D597" s="23" t="e">
        <f t="shared" si="9"/>
        <v>#REF!</v>
      </c>
      <c r="E597" s="24" t="e">
        <f>VLOOKUP(B597,#REF!,9,FALSE)&amp;CHAR(10)&amp;(DBCS(VLOOKUP(B597,#REF!,11,FALSE))&amp;(DBCS(VLOOKUP(B597,#REF!,10,FALSE))))</f>
        <v>#REF!</v>
      </c>
      <c r="F597" s="24" t="e">
        <f>IF(VLOOKUP(B597,#REF!,63,FALSE)="01","航空自衛隊第２補給処調達部長　村岡　良雄","航空自衛隊第２補給処調達部長代理調達管理課長　奥山　英樹")</f>
        <v>#REF!</v>
      </c>
      <c r="G597" s="25" t="e">
        <f>DATEVALUE(VLOOKUP(B597,#REF!,21,FALSE))</f>
        <v>#REF!</v>
      </c>
      <c r="H597" s="24" t="e">
        <f>VLOOKUP(B597,#REF!,18,FALSE)&amp;CHAR(10)&amp;(VLOOKUP(B597,#REF!,19,FALSE))</f>
        <v>#REF!</v>
      </c>
      <c r="I597" s="26" t="e">
        <f>VLOOKUP(H597,#REF!,2,FALSE)</f>
        <v>#REF!</v>
      </c>
      <c r="J597" s="11" t="e">
        <f>IF((VLOOKUP(B597,#REF!,68,FALSE)="55"),"一般競争入札","指名競争入札")</f>
        <v>#REF!</v>
      </c>
      <c r="K597" s="27" t="e">
        <f>IF(OR((VLOOKUP(B597,#REF!,66,FALSE)="1"),(VLOOKUP(B597,#REF!,8,FALSE)="1")),"非公開",(VLOOKUP(B597,#REF!,30,"FALSE")))</f>
        <v>#REF!</v>
      </c>
      <c r="L597" s="27" t="e">
        <f>VLOOKUP(B597,#REF!,29,FALSE)</f>
        <v>#REF!</v>
      </c>
      <c r="M597" s="28" t="e">
        <f>IF(OR((VLOOKUP(B597,#REF!,66,FALSE)="1"),(VLOOKUP(B597,#REF!,8,FALSE)="1")),"非公開",(ROUNDDOWN(L597/K597,3)))</f>
        <v>#REF!</v>
      </c>
      <c r="N597" s="13"/>
      <c r="O597" s="13"/>
      <c r="P597" s="13"/>
      <c r="Q597" s="14" t="s">
        <v>7</v>
      </c>
    </row>
    <row r="598" spans="1:17" ht="60" customHeight="1" x14ac:dyDescent="0.15">
      <c r="A598" s="22" t="e">
        <f>VLOOKUP(B598,#REF!,75,FALSE)</f>
        <v>#REF!</v>
      </c>
      <c r="B598" s="21"/>
      <c r="C598" s="23" t="e">
        <f>VLOOKUP(B598,#REF!,76,FALSE)</f>
        <v>#REF!</v>
      </c>
      <c r="D598" s="23" t="e">
        <f t="shared" si="9"/>
        <v>#REF!</v>
      </c>
      <c r="E598" s="24" t="e">
        <f>VLOOKUP(B598,#REF!,9,FALSE)&amp;CHAR(10)&amp;(DBCS(VLOOKUP(B598,#REF!,11,FALSE))&amp;(DBCS(VLOOKUP(B598,#REF!,10,FALSE))))</f>
        <v>#REF!</v>
      </c>
      <c r="F598" s="24" t="e">
        <f>IF(VLOOKUP(B598,#REF!,63,FALSE)="01","航空自衛隊第２補給処調達部長　村岡　良雄","航空自衛隊第２補給処調達部長代理調達管理課長　奥山　英樹")</f>
        <v>#REF!</v>
      </c>
      <c r="G598" s="25" t="e">
        <f>DATEVALUE(VLOOKUP(B598,#REF!,21,FALSE))</f>
        <v>#REF!</v>
      </c>
      <c r="H598" s="24" t="e">
        <f>VLOOKUP(B598,#REF!,18,FALSE)&amp;CHAR(10)&amp;(VLOOKUP(B598,#REF!,19,FALSE))</f>
        <v>#REF!</v>
      </c>
      <c r="I598" s="26" t="e">
        <f>VLOOKUP(H598,#REF!,2,FALSE)</f>
        <v>#REF!</v>
      </c>
      <c r="J598" s="11" t="e">
        <f>IF((VLOOKUP(B598,#REF!,68,FALSE)="55"),"一般競争入札","指名競争入札")</f>
        <v>#REF!</v>
      </c>
      <c r="K598" s="27" t="e">
        <f>IF(OR((VLOOKUP(B598,#REF!,66,FALSE)="1"),(VLOOKUP(B598,#REF!,8,FALSE)="1")),"非公開",(VLOOKUP(B598,#REF!,30,"FALSE")))</f>
        <v>#REF!</v>
      </c>
      <c r="L598" s="27" t="e">
        <f>VLOOKUP(B598,#REF!,29,FALSE)</f>
        <v>#REF!</v>
      </c>
      <c r="M598" s="28" t="e">
        <f>IF(OR((VLOOKUP(B598,#REF!,66,FALSE)="1"),(VLOOKUP(B598,#REF!,8,FALSE)="1")),"非公開",(ROUNDDOWN(L598/K598,3)))</f>
        <v>#REF!</v>
      </c>
      <c r="N598" s="13"/>
      <c r="O598" s="13"/>
      <c r="P598" s="13"/>
      <c r="Q598" s="14" t="s">
        <v>7</v>
      </c>
    </row>
    <row r="599" spans="1:17" ht="60" customHeight="1" x14ac:dyDescent="0.15">
      <c r="A599" s="22" t="e">
        <f>VLOOKUP(B599,#REF!,75,FALSE)</f>
        <v>#REF!</v>
      </c>
      <c r="B599" s="21"/>
      <c r="C599" s="23" t="e">
        <f>VLOOKUP(B599,#REF!,76,FALSE)</f>
        <v>#REF!</v>
      </c>
      <c r="D599" s="23" t="e">
        <f t="shared" si="9"/>
        <v>#REF!</v>
      </c>
      <c r="E599" s="24" t="e">
        <f>VLOOKUP(B599,#REF!,9,FALSE)&amp;CHAR(10)&amp;(DBCS(VLOOKUP(B599,#REF!,11,FALSE))&amp;(DBCS(VLOOKUP(B599,#REF!,10,FALSE))))</f>
        <v>#REF!</v>
      </c>
      <c r="F599" s="24" t="e">
        <f>IF(VLOOKUP(B599,#REF!,63,FALSE)="01","航空自衛隊第２補給処調達部長　村岡　良雄","航空自衛隊第２補給処調達部長代理調達管理課長　奥山　英樹")</f>
        <v>#REF!</v>
      </c>
      <c r="G599" s="25" t="e">
        <f>DATEVALUE(VLOOKUP(B599,#REF!,21,FALSE))</f>
        <v>#REF!</v>
      </c>
      <c r="H599" s="24" t="e">
        <f>VLOOKUP(B599,#REF!,18,FALSE)&amp;CHAR(10)&amp;(VLOOKUP(B599,#REF!,19,FALSE))</f>
        <v>#REF!</v>
      </c>
      <c r="I599" s="26" t="e">
        <f>VLOOKUP(H599,#REF!,2,FALSE)</f>
        <v>#REF!</v>
      </c>
      <c r="J599" s="11" t="e">
        <f>IF((VLOOKUP(B599,#REF!,68,FALSE)="55"),"一般競争入札","指名競争入札")</f>
        <v>#REF!</v>
      </c>
      <c r="K599" s="27" t="e">
        <f>IF(OR((VLOOKUP(B599,#REF!,66,FALSE)="1"),(VLOOKUP(B599,#REF!,8,FALSE)="1")),"非公開",(VLOOKUP(B599,#REF!,30,"FALSE")))</f>
        <v>#REF!</v>
      </c>
      <c r="L599" s="27" t="e">
        <f>VLOOKUP(B599,#REF!,29,FALSE)</f>
        <v>#REF!</v>
      </c>
      <c r="M599" s="28" t="e">
        <f>IF(OR((VLOOKUP(B599,#REF!,66,FALSE)="1"),(VLOOKUP(B599,#REF!,8,FALSE)="1")),"非公開",(ROUNDDOWN(L599/K599,3)))</f>
        <v>#REF!</v>
      </c>
      <c r="N599" s="13"/>
      <c r="O599" s="13"/>
      <c r="P599" s="13"/>
      <c r="Q599" s="14" t="s">
        <v>7</v>
      </c>
    </row>
    <row r="600" spans="1:17" ht="60" customHeight="1" x14ac:dyDescent="0.15">
      <c r="A600" s="22" t="e">
        <f>VLOOKUP(B600,#REF!,75,FALSE)</f>
        <v>#REF!</v>
      </c>
      <c r="B600" s="21"/>
      <c r="C600" s="23" t="e">
        <f>VLOOKUP(B600,#REF!,76,FALSE)</f>
        <v>#REF!</v>
      </c>
      <c r="D600" s="23" t="e">
        <f t="shared" si="9"/>
        <v>#REF!</v>
      </c>
      <c r="E600" s="24" t="e">
        <f>VLOOKUP(B600,#REF!,9,FALSE)&amp;CHAR(10)&amp;(DBCS(VLOOKUP(B600,#REF!,11,FALSE))&amp;(DBCS(VLOOKUP(B600,#REF!,10,FALSE))))</f>
        <v>#REF!</v>
      </c>
      <c r="F600" s="24" t="e">
        <f>IF(VLOOKUP(B600,#REF!,63,FALSE)="01","航空自衛隊第２補給処調達部長　村岡　良雄","航空自衛隊第２補給処調達部長代理調達管理課長　奥山　英樹")</f>
        <v>#REF!</v>
      </c>
      <c r="G600" s="25" t="e">
        <f>DATEVALUE(VLOOKUP(B600,#REF!,21,FALSE))</f>
        <v>#REF!</v>
      </c>
      <c r="H600" s="24" t="e">
        <f>VLOOKUP(B600,#REF!,18,FALSE)&amp;CHAR(10)&amp;(VLOOKUP(B600,#REF!,19,FALSE))</f>
        <v>#REF!</v>
      </c>
      <c r="I600" s="26" t="e">
        <f>VLOOKUP(H600,#REF!,2,FALSE)</f>
        <v>#REF!</v>
      </c>
      <c r="J600" s="11" t="e">
        <f>IF((VLOOKUP(B600,#REF!,68,FALSE)="55"),"一般競争入札","指名競争入札")</f>
        <v>#REF!</v>
      </c>
      <c r="K600" s="27" t="e">
        <f>IF(OR((VLOOKUP(B600,#REF!,66,FALSE)="1"),(VLOOKUP(B600,#REF!,8,FALSE)="1")),"非公開",(VLOOKUP(B600,#REF!,30,"FALSE")))</f>
        <v>#REF!</v>
      </c>
      <c r="L600" s="27" t="e">
        <f>VLOOKUP(B600,#REF!,29,FALSE)</f>
        <v>#REF!</v>
      </c>
      <c r="M600" s="28" t="e">
        <f>IF(OR((VLOOKUP(B600,#REF!,66,FALSE)="1"),(VLOOKUP(B600,#REF!,8,FALSE)="1")),"非公開",(ROUNDDOWN(L600/K600,3)))</f>
        <v>#REF!</v>
      </c>
      <c r="N600" s="13"/>
      <c r="O600" s="13"/>
      <c r="P600" s="13"/>
      <c r="Q600" s="14" t="s">
        <v>7</v>
      </c>
    </row>
    <row r="601" spans="1:17" ht="60" customHeight="1" x14ac:dyDescent="0.15">
      <c r="A601" s="22" t="e">
        <f>VLOOKUP(B601,#REF!,75,FALSE)</f>
        <v>#REF!</v>
      </c>
      <c r="B601" s="21"/>
      <c r="C601" s="23" t="e">
        <f>VLOOKUP(B601,#REF!,76,FALSE)</f>
        <v>#REF!</v>
      </c>
      <c r="D601" s="23" t="e">
        <f t="shared" si="9"/>
        <v>#REF!</v>
      </c>
      <c r="E601" s="24" t="e">
        <f>VLOOKUP(B601,#REF!,9,FALSE)&amp;CHAR(10)&amp;(DBCS(VLOOKUP(B601,#REF!,11,FALSE))&amp;(DBCS(VLOOKUP(B601,#REF!,10,FALSE))))</f>
        <v>#REF!</v>
      </c>
      <c r="F601" s="24" t="e">
        <f>IF(VLOOKUP(B601,#REF!,63,FALSE)="01","航空自衛隊第２補給処調達部長　村岡　良雄","航空自衛隊第２補給処調達部長代理調達管理課長　奥山　英樹")</f>
        <v>#REF!</v>
      </c>
      <c r="G601" s="25" t="e">
        <f>DATEVALUE(VLOOKUP(B601,#REF!,21,FALSE))</f>
        <v>#REF!</v>
      </c>
      <c r="H601" s="24" t="e">
        <f>VLOOKUP(B601,#REF!,18,FALSE)&amp;CHAR(10)&amp;(VLOOKUP(B601,#REF!,19,FALSE))</f>
        <v>#REF!</v>
      </c>
      <c r="I601" s="26" t="e">
        <f>VLOOKUP(H601,#REF!,2,FALSE)</f>
        <v>#REF!</v>
      </c>
      <c r="J601" s="11" t="e">
        <f>IF((VLOOKUP(B601,#REF!,68,FALSE)="55"),"一般競争入札","指名競争入札")</f>
        <v>#REF!</v>
      </c>
      <c r="K601" s="27" t="e">
        <f>IF(OR((VLOOKUP(B601,#REF!,66,FALSE)="1"),(VLOOKUP(B601,#REF!,8,FALSE)="1")),"非公開",(VLOOKUP(B601,#REF!,30,"FALSE")))</f>
        <v>#REF!</v>
      </c>
      <c r="L601" s="27" t="e">
        <f>VLOOKUP(B601,#REF!,29,FALSE)</f>
        <v>#REF!</v>
      </c>
      <c r="M601" s="28" t="e">
        <f>IF(OR((VLOOKUP(B601,#REF!,66,FALSE)="1"),(VLOOKUP(B601,#REF!,8,FALSE)="1")),"非公開",(ROUNDDOWN(L601/K601,3)))</f>
        <v>#REF!</v>
      </c>
      <c r="N601" s="13"/>
      <c r="O601" s="13"/>
      <c r="P601" s="13"/>
      <c r="Q601" s="14" t="s">
        <v>7</v>
      </c>
    </row>
    <row r="602" spans="1:17" ht="60" customHeight="1" x14ac:dyDescent="0.15">
      <c r="A602" s="22" t="e">
        <f>VLOOKUP(B602,#REF!,75,FALSE)</f>
        <v>#REF!</v>
      </c>
      <c r="B602" s="21"/>
      <c r="C602" s="23" t="e">
        <f>VLOOKUP(B602,#REF!,76,FALSE)</f>
        <v>#REF!</v>
      </c>
      <c r="D602" s="23" t="e">
        <f t="shared" si="9"/>
        <v>#REF!</v>
      </c>
      <c r="E602" s="24" t="e">
        <f>VLOOKUP(B602,#REF!,9,FALSE)&amp;CHAR(10)&amp;(DBCS(VLOOKUP(B602,#REF!,11,FALSE))&amp;(DBCS(VLOOKUP(B602,#REF!,10,FALSE))))</f>
        <v>#REF!</v>
      </c>
      <c r="F602" s="24" t="e">
        <f>IF(VLOOKUP(B602,#REF!,63,FALSE)="01","航空自衛隊第２補給処調達部長　村岡　良雄","航空自衛隊第２補給処調達部長代理調達管理課長　奥山　英樹")</f>
        <v>#REF!</v>
      </c>
      <c r="G602" s="25" t="e">
        <f>DATEVALUE(VLOOKUP(B602,#REF!,21,FALSE))</f>
        <v>#REF!</v>
      </c>
      <c r="H602" s="24" t="e">
        <f>VLOOKUP(B602,#REF!,18,FALSE)&amp;CHAR(10)&amp;(VLOOKUP(B602,#REF!,19,FALSE))</f>
        <v>#REF!</v>
      </c>
      <c r="I602" s="26" t="e">
        <f>VLOOKUP(H602,#REF!,2,FALSE)</f>
        <v>#REF!</v>
      </c>
      <c r="J602" s="11" t="e">
        <f>IF((VLOOKUP(B602,#REF!,68,FALSE)="55"),"一般競争入札","指名競争入札")</f>
        <v>#REF!</v>
      </c>
      <c r="K602" s="27" t="e">
        <f>IF(OR((VLOOKUP(B602,#REF!,66,FALSE)="1"),(VLOOKUP(B602,#REF!,8,FALSE)="1")),"非公開",(VLOOKUP(B602,#REF!,30,"FALSE")))</f>
        <v>#REF!</v>
      </c>
      <c r="L602" s="27" t="e">
        <f>VLOOKUP(B602,#REF!,29,FALSE)</f>
        <v>#REF!</v>
      </c>
      <c r="M602" s="28" t="e">
        <f>IF(OR((VLOOKUP(B602,#REF!,66,FALSE)="1"),(VLOOKUP(B602,#REF!,8,FALSE)="1")),"非公開",(ROUNDDOWN(L602/K602,3)))</f>
        <v>#REF!</v>
      </c>
      <c r="N602" s="13"/>
      <c r="O602" s="13"/>
      <c r="P602" s="13"/>
      <c r="Q602" s="14" t="s">
        <v>7</v>
      </c>
    </row>
    <row r="603" spans="1:17" ht="60" customHeight="1" x14ac:dyDescent="0.15">
      <c r="A603" s="22" t="e">
        <f>VLOOKUP(B603,#REF!,75,FALSE)</f>
        <v>#REF!</v>
      </c>
      <c r="B603" s="21"/>
      <c r="C603" s="23" t="e">
        <f>VLOOKUP(B603,#REF!,76,FALSE)</f>
        <v>#REF!</v>
      </c>
      <c r="D603" s="23" t="e">
        <f t="shared" si="9"/>
        <v>#REF!</v>
      </c>
      <c r="E603" s="24" t="e">
        <f>VLOOKUP(B603,#REF!,9,FALSE)&amp;CHAR(10)&amp;(DBCS(VLOOKUP(B603,#REF!,11,FALSE))&amp;(DBCS(VLOOKUP(B603,#REF!,10,FALSE))))</f>
        <v>#REF!</v>
      </c>
      <c r="F603" s="24" t="e">
        <f>IF(VLOOKUP(B603,#REF!,63,FALSE)="01","航空自衛隊第２補給処調達部長　村岡　良雄","航空自衛隊第２補給処調達部長代理調達管理課長　奥山　英樹")</f>
        <v>#REF!</v>
      </c>
      <c r="G603" s="25" t="e">
        <f>DATEVALUE(VLOOKUP(B603,#REF!,21,FALSE))</f>
        <v>#REF!</v>
      </c>
      <c r="H603" s="24" t="e">
        <f>VLOOKUP(B603,#REF!,18,FALSE)&amp;CHAR(10)&amp;(VLOOKUP(B603,#REF!,19,FALSE))</f>
        <v>#REF!</v>
      </c>
      <c r="I603" s="26" t="e">
        <f>VLOOKUP(H603,#REF!,2,FALSE)</f>
        <v>#REF!</v>
      </c>
      <c r="J603" s="11" t="e">
        <f>IF((VLOOKUP(B603,#REF!,68,FALSE)="55"),"一般競争入札","指名競争入札")</f>
        <v>#REF!</v>
      </c>
      <c r="K603" s="27" t="e">
        <f>IF(OR((VLOOKUP(B603,#REF!,66,FALSE)="1"),(VLOOKUP(B603,#REF!,8,FALSE)="1")),"非公開",(VLOOKUP(B603,#REF!,30,"FALSE")))</f>
        <v>#REF!</v>
      </c>
      <c r="L603" s="27" t="e">
        <f>VLOOKUP(B603,#REF!,29,FALSE)</f>
        <v>#REF!</v>
      </c>
      <c r="M603" s="28" t="e">
        <f>IF(OR((VLOOKUP(B603,#REF!,66,FALSE)="1"),(VLOOKUP(B603,#REF!,8,FALSE)="1")),"非公開",(ROUNDDOWN(L603/K603,3)))</f>
        <v>#REF!</v>
      </c>
      <c r="N603" s="13"/>
      <c r="O603" s="13"/>
      <c r="P603" s="13"/>
      <c r="Q603" s="14" t="s">
        <v>7</v>
      </c>
    </row>
    <row r="604" spans="1:17" ht="60" customHeight="1" x14ac:dyDescent="0.15">
      <c r="A604" s="22" t="e">
        <f>VLOOKUP(B604,#REF!,75,FALSE)</f>
        <v>#REF!</v>
      </c>
      <c r="B604" s="21"/>
      <c r="C604" s="23" t="e">
        <f>VLOOKUP(B604,#REF!,76,FALSE)</f>
        <v>#REF!</v>
      </c>
      <c r="D604" s="23" t="e">
        <f t="shared" si="9"/>
        <v>#REF!</v>
      </c>
      <c r="E604" s="24" t="e">
        <f>VLOOKUP(B604,#REF!,9,FALSE)&amp;CHAR(10)&amp;(DBCS(VLOOKUP(B604,#REF!,11,FALSE))&amp;(DBCS(VLOOKUP(B604,#REF!,10,FALSE))))</f>
        <v>#REF!</v>
      </c>
      <c r="F604" s="24" t="e">
        <f>IF(VLOOKUP(B604,#REF!,63,FALSE)="01","航空自衛隊第２補給処調達部長　村岡　良雄","航空自衛隊第２補給処調達部長代理調達管理課長　奥山　英樹")</f>
        <v>#REF!</v>
      </c>
      <c r="G604" s="25" t="e">
        <f>DATEVALUE(VLOOKUP(B604,#REF!,21,FALSE))</f>
        <v>#REF!</v>
      </c>
      <c r="H604" s="24" t="e">
        <f>VLOOKUP(B604,#REF!,18,FALSE)&amp;CHAR(10)&amp;(VLOOKUP(B604,#REF!,19,FALSE))</f>
        <v>#REF!</v>
      </c>
      <c r="I604" s="26" t="e">
        <f>VLOOKUP(H604,#REF!,2,FALSE)</f>
        <v>#REF!</v>
      </c>
      <c r="J604" s="11" t="e">
        <f>IF((VLOOKUP(B604,#REF!,68,FALSE)="55"),"一般競争入札","指名競争入札")</f>
        <v>#REF!</v>
      </c>
      <c r="K604" s="27" t="e">
        <f>IF(OR((VLOOKUP(B604,#REF!,66,FALSE)="1"),(VLOOKUP(B604,#REF!,8,FALSE)="1")),"非公開",(VLOOKUP(B604,#REF!,30,"FALSE")))</f>
        <v>#REF!</v>
      </c>
      <c r="L604" s="27" t="e">
        <f>VLOOKUP(B604,#REF!,29,FALSE)</f>
        <v>#REF!</v>
      </c>
      <c r="M604" s="28" t="e">
        <f>IF(OR((VLOOKUP(B604,#REF!,66,FALSE)="1"),(VLOOKUP(B604,#REF!,8,FALSE)="1")),"非公開",(ROUNDDOWN(L604/K604,3)))</f>
        <v>#REF!</v>
      </c>
      <c r="N604" s="13"/>
      <c r="O604" s="13"/>
      <c r="P604" s="13"/>
      <c r="Q604" s="14" t="s">
        <v>7</v>
      </c>
    </row>
    <row r="605" spans="1:17" ht="60" customHeight="1" x14ac:dyDescent="0.15">
      <c r="A605" s="22" t="e">
        <f>VLOOKUP(B605,#REF!,75,FALSE)</f>
        <v>#REF!</v>
      </c>
      <c r="B605" s="21"/>
      <c r="C605" s="23" t="e">
        <f>VLOOKUP(B605,#REF!,76,FALSE)</f>
        <v>#REF!</v>
      </c>
      <c r="D605" s="23" t="e">
        <f t="shared" si="9"/>
        <v>#REF!</v>
      </c>
      <c r="E605" s="24" t="e">
        <f>VLOOKUP(B605,#REF!,9,FALSE)&amp;CHAR(10)&amp;(DBCS(VLOOKUP(B605,#REF!,11,FALSE))&amp;(DBCS(VLOOKUP(B605,#REF!,10,FALSE))))</f>
        <v>#REF!</v>
      </c>
      <c r="F605" s="24" t="e">
        <f>IF(VLOOKUP(B605,#REF!,63,FALSE)="01","航空自衛隊第２補給処調達部長　村岡　良雄","航空自衛隊第２補給処調達部長代理調達管理課長　奥山　英樹")</f>
        <v>#REF!</v>
      </c>
      <c r="G605" s="25" t="e">
        <f>DATEVALUE(VLOOKUP(B605,#REF!,21,FALSE))</f>
        <v>#REF!</v>
      </c>
      <c r="H605" s="24" t="e">
        <f>VLOOKUP(B605,#REF!,18,FALSE)&amp;CHAR(10)&amp;(VLOOKUP(B605,#REF!,19,FALSE))</f>
        <v>#REF!</v>
      </c>
      <c r="I605" s="26" t="e">
        <f>VLOOKUP(H605,#REF!,2,FALSE)</f>
        <v>#REF!</v>
      </c>
      <c r="J605" s="11" t="e">
        <f>IF((VLOOKUP(B605,#REF!,68,FALSE)="55"),"一般競争入札","指名競争入札")</f>
        <v>#REF!</v>
      </c>
      <c r="K605" s="27" t="e">
        <f>IF(OR((VLOOKUP(B605,#REF!,66,FALSE)="1"),(VLOOKUP(B605,#REF!,8,FALSE)="1")),"非公開",(VLOOKUP(B605,#REF!,30,"FALSE")))</f>
        <v>#REF!</v>
      </c>
      <c r="L605" s="27" t="e">
        <f>VLOOKUP(B605,#REF!,29,FALSE)</f>
        <v>#REF!</v>
      </c>
      <c r="M605" s="28" t="e">
        <f>IF(OR((VLOOKUP(B605,#REF!,66,FALSE)="1"),(VLOOKUP(B605,#REF!,8,FALSE)="1")),"非公開",(ROUNDDOWN(L605/K605,3)))</f>
        <v>#REF!</v>
      </c>
      <c r="N605" s="13"/>
      <c r="O605" s="13"/>
      <c r="P605" s="13"/>
      <c r="Q605" s="14" t="s">
        <v>7</v>
      </c>
    </row>
    <row r="606" spans="1:17" ht="60" customHeight="1" x14ac:dyDescent="0.15">
      <c r="A606" s="22" t="e">
        <f>VLOOKUP(B606,#REF!,75,FALSE)</f>
        <v>#REF!</v>
      </c>
      <c r="B606" s="21"/>
      <c r="C606" s="23" t="e">
        <f>VLOOKUP(B606,#REF!,76,FALSE)</f>
        <v>#REF!</v>
      </c>
      <c r="D606" s="23" t="e">
        <f t="shared" si="9"/>
        <v>#REF!</v>
      </c>
      <c r="E606" s="24" t="e">
        <f>VLOOKUP(B606,#REF!,9,FALSE)&amp;CHAR(10)&amp;(DBCS(VLOOKUP(B606,#REF!,11,FALSE))&amp;(DBCS(VLOOKUP(B606,#REF!,10,FALSE))))</f>
        <v>#REF!</v>
      </c>
      <c r="F606" s="24" t="e">
        <f>IF(VLOOKUP(B606,#REF!,63,FALSE)="01","航空自衛隊第２補給処調達部長　村岡　良雄","航空自衛隊第２補給処調達部長代理調達管理課長　奥山　英樹")</f>
        <v>#REF!</v>
      </c>
      <c r="G606" s="25" t="e">
        <f>DATEVALUE(VLOOKUP(B606,#REF!,21,FALSE))</f>
        <v>#REF!</v>
      </c>
      <c r="H606" s="24" t="e">
        <f>VLOOKUP(B606,#REF!,18,FALSE)&amp;CHAR(10)&amp;(VLOOKUP(B606,#REF!,19,FALSE))</f>
        <v>#REF!</v>
      </c>
      <c r="I606" s="26" t="e">
        <f>VLOOKUP(H606,#REF!,2,FALSE)</f>
        <v>#REF!</v>
      </c>
      <c r="J606" s="11" t="e">
        <f>IF((VLOOKUP(B606,#REF!,68,FALSE)="55"),"一般競争入札","指名競争入札")</f>
        <v>#REF!</v>
      </c>
      <c r="K606" s="27" t="e">
        <f>IF(OR((VLOOKUP(B606,#REF!,66,FALSE)="1"),(VLOOKUP(B606,#REF!,8,FALSE)="1")),"非公開",(VLOOKUP(B606,#REF!,30,"FALSE")))</f>
        <v>#REF!</v>
      </c>
      <c r="L606" s="27" t="e">
        <f>VLOOKUP(B606,#REF!,29,FALSE)</f>
        <v>#REF!</v>
      </c>
      <c r="M606" s="28" t="e">
        <f>IF(OR((VLOOKUP(B606,#REF!,66,FALSE)="1"),(VLOOKUP(B606,#REF!,8,FALSE)="1")),"非公開",(ROUNDDOWN(L606/K606,3)))</f>
        <v>#REF!</v>
      </c>
      <c r="N606" s="13"/>
      <c r="O606" s="13"/>
      <c r="P606" s="13"/>
      <c r="Q606" s="14" t="s">
        <v>7</v>
      </c>
    </row>
    <row r="607" spans="1:17" ht="60" customHeight="1" x14ac:dyDescent="0.15">
      <c r="A607" s="22" t="e">
        <f>VLOOKUP(B607,#REF!,75,FALSE)</f>
        <v>#REF!</v>
      </c>
      <c r="B607" s="21"/>
      <c r="C607" s="23" t="e">
        <f>VLOOKUP(B607,#REF!,76,FALSE)</f>
        <v>#REF!</v>
      </c>
      <c r="D607" s="23" t="e">
        <f t="shared" si="9"/>
        <v>#REF!</v>
      </c>
      <c r="E607" s="24" t="e">
        <f>VLOOKUP(B607,#REF!,9,FALSE)&amp;CHAR(10)&amp;(DBCS(VLOOKUP(B607,#REF!,11,FALSE))&amp;(DBCS(VLOOKUP(B607,#REF!,10,FALSE))))</f>
        <v>#REF!</v>
      </c>
      <c r="F607" s="24" t="e">
        <f>IF(VLOOKUP(B607,#REF!,63,FALSE)="01","航空自衛隊第２補給処調達部長　村岡　良雄","航空自衛隊第２補給処調達部長代理調達管理課長　奥山　英樹")</f>
        <v>#REF!</v>
      </c>
      <c r="G607" s="25" t="e">
        <f>DATEVALUE(VLOOKUP(B607,#REF!,21,FALSE))</f>
        <v>#REF!</v>
      </c>
      <c r="H607" s="24" t="e">
        <f>VLOOKUP(B607,#REF!,18,FALSE)&amp;CHAR(10)&amp;(VLOOKUP(B607,#REF!,19,FALSE))</f>
        <v>#REF!</v>
      </c>
      <c r="I607" s="26" t="e">
        <f>VLOOKUP(H607,#REF!,2,FALSE)</f>
        <v>#REF!</v>
      </c>
      <c r="J607" s="11" t="e">
        <f>IF((VLOOKUP(B607,#REF!,68,FALSE)="55"),"一般競争入札","指名競争入札")</f>
        <v>#REF!</v>
      </c>
      <c r="K607" s="27" t="e">
        <f>IF(OR((VLOOKUP(B607,#REF!,66,FALSE)="1"),(VLOOKUP(B607,#REF!,8,FALSE)="1")),"非公開",(VLOOKUP(B607,#REF!,30,"FALSE")))</f>
        <v>#REF!</v>
      </c>
      <c r="L607" s="27" t="e">
        <f>VLOOKUP(B607,#REF!,29,FALSE)</f>
        <v>#REF!</v>
      </c>
      <c r="M607" s="28" t="e">
        <f>IF(OR((VLOOKUP(B607,#REF!,66,FALSE)="1"),(VLOOKUP(B607,#REF!,8,FALSE)="1")),"非公開",(ROUNDDOWN(L607/K607,3)))</f>
        <v>#REF!</v>
      </c>
      <c r="N607" s="13"/>
      <c r="O607" s="13"/>
      <c r="P607" s="13"/>
      <c r="Q607" s="14" t="s">
        <v>7</v>
      </c>
    </row>
    <row r="608" spans="1:17" ht="60" customHeight="1" x14ac:dyDescent="0.15">
      <c r="A608" s="22" t="e">
        <f>VLOOKUP(B608,#REF!,75,FALSE)</f>
        <v>#REF!</v>
      </c>
      <c r="B608" s="21"/>
      <c r="C608" s="23" t="e">
        <f>VLOOKUP(B608,#REF!,76,FALSE)</f>
        <v>#REF!</v>
      </c>
      <c r="D608" s="23" t="e">
        <f t="shared" si="9"/>
        <v>#REF!</v>
      </c>
      <c r="E608" s="24" t="e">
        <f>VLOOKUP(B608,#REF!,9,FALSE)&amp;CHAR(10)&amp;(DBCS(VLOOKUP(B608,#REF!,11,FALSE))&amp;(DBCS(VLOOKUP(B608,#REF!,10,FALSE))))</f>
        <v>#REF!</v>
      </c>
      <c r="F608" s="24" t="e">
        <f>IF(VLOOKUP(B608,#REF!,63,FALSE)="01","航空自衛隊第２補給処調達部長　村岡　良雄","航空自衛隊第２補給処調達部長代理調達管理課長　奥山　英樹")</f>
        <v>#REF!</v>
      </c>
      <c r="G608" s="25" t="e">
        <f>DATEVALUE(VLOOKUP(B608,#REF!,21,FALSE))</f>
        <v>#REF!</v>
      </c>
      <c r="H608" s="24" t="e">
        <f>VLOOKUP(B608,#REF!,18,FALSE)&amp;CHAR(10)&amp;(VLOOKUP(B608,#REF!,19,FALSE))</f>
        <v>#REF!</v>
      </c>
      <c r="I608" s="26" t="e">
        <f>VLOOKUP(H608,#REF!,2,FALSE)</f>
        <v>#REF!</v>
      </c>
      <c r="J608" s="11" t="e">
        <f>IF((VLOOKUP(B608,#REF!,68,FALSE)="55"),"一般競争入札","指名競争入札")</f>
        <v>#REF!</v>
      </c>
      <c r="K608" s="27" t="e">
        <f>IF(OR((VLOOKUP(B608,#REF!,66,FALSE)="1"),(VLOOKUP(B608,#REF!,8,FALSE)="1")),"非公開",(VLOOKUP(B608,#REF!,30,"FALSE")))</f>
        <v>#REF!</v>
      </c>
      <c r="L608" s="27" t="e">
        <f>VLOOKUP(B608,#REF!,29,FALSE)</f>
        <v>#REF!</v>
      </c>
      <c r="M608" s="28" t="e">
        <f>IF(OR((VLOOKUP(B608,#REF!,66,FALSE)="1"),(VLOOKUP(B608,#REF!,8,FALSE)="1")),"非公開",(ROUNDDOWN(L608/K608,3)))</f>
        <v>#REF!</v>
      </c>
      <c r="N608" s="13"/>
      <c r="O608" s="13"/>
      <c r="P608" s="13"/>
      <c r="Q608" s="14" t="s">
        <v>7</v>
      </c>
    </row>
    <row r="609" spans="1:17" ht="60" customHeight="1" x14ac:dyDescent="0.15">
      <c r="A609" s="22" t="e">
        <f>VLOOKUP(B609,#REF!,75,FALSE)</f>
        <v>#REF!</v>
      </c>
      <c r="B609" s="21"/>
      <c r="C609" s="23" t="e">
        <f>VLOOKUP(B609,#REF!,76,FALSE)</f>
        <v>#REF!</v>
      </c>
      <c r="D609" s="23" t="e">
        <f t="shared" si="9"/>
        <v>#REF!</v>
      </c>
      <c r="E609" s="24" t="e">
        <f>VLOOKUP(B609,#REF!,9,FALSE)&amp;CHAR(10)&amp;(DBCS(VLOOKUP(B609,#REF!,11,FALSE))&amp;(DBCS(VLOOKUP(B609,#REF!,10,FALSE))))</f>
        <v>#REF!</v>
      </c>
      <c r="F609" s="24" t="e">
        <f>IF(VLOOKUP(B609,#REF!,63,FALSE)="01","航空自衛隊第２補給処調達部長　村岡　良雄","航空自衛隊第２補給処調達部長代理調達管理課長　奥山　英樹")</f>
        <v>#REF!</v>
      </c>
      <c r="G609" s="25" t="e">
        <f>DATEVALUE(VLOOKUP(B609,#REF!,21,FALSE))</f>
        <v>#REF!</v>
      </c>
      <c r="H609" s="24" t="e">
        <f>VLOOKUP(B609,#REF!,18,FALSE)&amp;CHAR(10)&amp;(VLOOKUP(B609,#REF!,19,FALSE))</f>
        <v>#REF!</v>
      </c>
      <c r="I609" s="26" t="e">
        <f>VLOOKUP(H609,#REF!,2,FALSE)</f>
        <v>#REF!</v>
      </c>
      <c r="J609" s="11" t="e">
        <f>IF((VLOOKUP(B609,#REF!,68,FALSE)="55"),"一般競争入札","指名競争入札")</f>
        <v>#REF!</v>
      </c>
      <c r="K609" s="27" t="e">
        <f>IF(OR((VLOOKUP(B609,#REF!,66,FALSE)="1"),(VLOOKUP(B609,#REF!,8,FALSE)="1")),"非公開",(VLOOKUP(B609,#REF!,30,"FALSE")))</f>
        <v>#REF!</v>
      </c>
      <c r="L609" s="27" t="e">
        <f>VLOOKUP(B609,#REF!,29,FALSE)</f>
        <v>#REF!</v>
      </c>
      <c r="M609" s="28" t="e">
        <f>IF(OR((VLOOKUP(B609,#REF!,66,FALSE)="1"),(VLOOKUP(B609,#REF!,8,FALSE)="1")),"非公開",(ROUNDDOWN(L609/K609,3)))</f>
        <v>#REF!</v>
      </c>
      <c r="N609" s="13"/>
      <c r="O609" s="13"/>
      <c r="P609" s="13"/>
      <c r="Q609" s="14" t="s">
        <v>7</v>
      </c>
    </row>
    <row r="610" spans="1:17" ht="60" customHeight="1" x14ac:dyDescent="0.15">
      <c r="A610" s="22" t="e">
        <f>VLOOKUP(B610,#REF!,75,FALSE)</f>
        <v>#REF!</v>
      </c>
      <c r="B610" s="21"/>
      <c r="C610" s="23" t="e">
        <f>VLOOKUP(B610,#REF!,76,FALSE)</f>
        <v>#REF!</v>
      </c>
      <c r="D610" s="23" t="e">
        <f t="shared" si="9"/>
        <v>#REF!</v>
      </c>
      <c r="E610" s="24" t="e">
        <f>VLOOKUP(B610,#REF!,9,FALSE)&amp;CHAR(10)&amp;(DBCS(VLOOKUP(B610,#REF!,11,FALSE))&amp;(DBCS(VLOOKUP(B610,#REF!,10,FALSE))))</f>
        <v>#REF!</v>
      </c>
      <c r="F610" s="24" t="e">
        <f>IF(VLOOKUP(B610,#REF!,63,FALSE)="01","航空自衛隊第２補給処調達部長　村岡　良雄","航空自衛隊第２補給処調達部長代理調達管理課長　奥山　英樹")</f>
        <v>#REF!</v>
      </c>
      <c r="G610" s="25" t="e">
        <f>DATEVALUE(VLOOKUP(B610,#REF!,21,FALSE))</f>
        <v>#REF!</v>
      </c>
      <c r="H610" s="24" t="e">
        <f>VLOOKUP(B610,#REF!,18,FALSE)&amp;CHAR(10)&amp;(VLOOKUP(B610,#REF!,19,FALSE))</f>
        <v>#REF!</v>
      </c>
      <c r="I610" s="26" t="e">
        <f>VLOOKUP(H610,#REF!,2,FALSE)</f>
        <v>#REF!</v>
      </c>
      <c r="J610" s="11" t="e">
        <f>IF((VLOOKUP(B610,#REF!,68,FALSE)="55"),"一般競争入札","指名競争入札")</f>
        <v>#REF!</v>
      </c>
      <c r="K610" s="27" t="e">
        <f>IF(OR((VLOOKUP(B610,#REF!,66,FALSE)="1"),(VLOOKUP(B610,#REF!,8,FALSE)="1")),"非公開",(VLOOKUP(B610,#REF!,30,"FALSE")))</f>
        <v>#REF!</v>
      </c>
      <c r="L610" s="27" t="e">
        <f>VLOOKUP(B610,#REF!,29,FALSE)</f>
        <v>#REF!</v>
      </c>
      <c r="M610" s="28" t="e">
        <f>IF(OR((VLOOKUP(B610,#REF!,66,FALSE)="1"),(VLOOKUP(B610,#REF!,8,FALSE)="1")),"非公開",(ROUNDDOWN(L610/K610,3)))</f>
        <v>#REF!</v>
      </c>
      <c r="N610" s="13"/>
      <c r="O610" s="13"/>
      <c r="P610" s="13"/>
      <c r="Q610" s="14" t="s">
        <v>7</v>
      </c>
    </row>
    <row r="611" spans="1:17" ht="60" customHeight="1" x14ac:dyDescent="0.15">
      <c r="A611" s="22" t="e">
        <f>VLOOKUP(B611,#REF!,75,FALSE)</f>
        <v>#REF!</v>
      </c>
      <c r="B611" s="21"/>
      <c r="C611" s="23" t="e">
        <f>VLOOKUP(B611,#REF!,76,FALSE)</f>
        <v>#REF!</v>
      </c>
      <c r="D611" s="23" t="e">
        <f t="shared" si="9"/>
        <v>#REF!</v>
      </c>
      <c r="E611" s="24" t="e">
        <f>VLOOKUP(B611,#REF!,9,FALSE)&amp;CHAR(10)&amp;(DBCS(VLOOKUP(B611,#REF!,11,FALSE))&amp;(DBCS(VLOOKUP(B611,#REF!,10,FALSE))))</f>
        <v>#REF!</v>
      </c>
      <c r="F611" s="24" t="e">
        <f>IF(VLOOKUP(B611,#REF!,63,FALSE)="01","航空自衛隊第２補給処調達部長　村岡　良雄","航空自衛隊第２補給処調達部長代理調達管理課長　奥山　英樹")</f>
        <v>#REF!</v>
      </c>
      <c r="G611" s="25" t="e">
        <f>DATEVALUE(VLOOKUP(B611,#REF!,21,FALSE))</f>
        <v>#REF!</v>
      </c>
      <c r="H611" s="24" t="e">
        <f>VLOOKUP(B611,#REF!,18,FALSE)&amp;CHAR(10)&amp;(VLOOKUP(B611,#REF!,19,FALSE))</f>
        <v>#REF!</v>
      </c>
      <c r="I611" s="26" t="e">
        <f>VLOOKUP(H611,#REF!,2,FALSE)</f>
        <v>#REF!</v>
      </c>
      <c r="J611" s="11" t="e">
        <f>IF((VLOOKUP(B611,#REF!,68,FALSE)="55"),"一般競争入札","指名競争入札")</f>
        <v>#REF!</v>
      </c>
      <c r="K611" s="27" t="e">
        <f>IF(OR((VLOOKUP(B611,#REF!,66,FALSE)="1"),(VLOOKUP(B611,#REF!,8,FALSE)="1")),"非公開",(VLOOKUP(B611,#REF!,30,"FALSE")))</f>
        <v>#REF!</v>
      </c>
      <c r="L611" s="27" t="e">
        <f>VLOOKUP(B611,#REF!,29,FALSE)</f>
        <v>#REF!</v>
      </c>
      <c r="M611" s="28" t="e">
        <f>IF(OR((VLOOKUP(B611,#REF!,66,FALSE)="1"),(VLOOKUP(B611,#REF!,8,FALSE)="1")),"非公開",(ROUNDDOWN(L611/K611,3)))</f>
        <v>#REF!</v>
      </c>
      <c r="N611" s="13"/>
      <c r="O611" s="13"/>
      <c r="P611" s="13"/>
      <c r="Q611" s="14" t="s">
        <v>7</v>
      </c>
    </row>
    <row r="612" spans="1:17" ht="60" customHeight="1" x14ac:dyDescent="0.15">
      <c r="A612" s="22" t="e">
        <f>VLOOKUP(B612,#REF!,75,FALSE)</f>
        <v>#REF!</v>
      </c>
      <c r="B612" s="21"/>
      <c r="C612" s="23" t="e">
        <f>VLOOKUP(B612,#REF!,76,FALSE)</f>
        <v>#REF!</v>
      </c>
      <c r="D612" s="23" t="e">
        <f t="shared" si="9"/>
        <v>#REF!</v>
      </c>
      <c r="E612" s="24" t="e">
        <f>VLOOKUP(B612,#REF!,9,FALSE)&amp;CHAR(10)&amp;(DBCS(VLOOKUP(B612,#REF!,11,FALSE))&amp;(DBCS(VLOOKUP(B612,#REF!,10,FALSE))))</f>
        <v>#REF!</v>
      </c>
      <c r="F612" s="24" t="e">
        <f>IF(VLOOKUP(B612,#REF!,63,FALSE)="01","航空自衛隊第２補給処調達部長　村岡　良雄","航空自衛隊第２補給処調達部長代理調達管理課長　奥山　英樹")</f>
        <v>#REF!</v>
      </c>
      <c r="G612" s="25" t="e">
        <f>DATEVALUE(VLOOKUP(B612,#REF!,21,FALSE))</f>
        <v>#REF!</v>
      </c>
      <c r="H612" s="24" t="e">
        <f>VLOOKUP(B612,#REF!,18,FALSE)&amp;CHAR(10)&amp;(VLOOKUP(B612,#REF!,19,FALSE))</f>
        <v>#REF!</v>
      </c>
      <c r="I612" s="26" t="e">
        <f>VLOOKUP(H612,#REF!,2,FALSE)</f>
        <v>#REF!</v>
      </c>
      <c r="J612" s="11" t="e">
        <f>IF((VLOOKUP(B612,#REF!,68,FALSE)="55"),"一般競争入札","指名競争入札")</f>
        <v>#REF!</v>
      </c>
      <c r="K612" s="27" t="e">
        <f>IF(OR((VLOOKUP(B612,#REF!,66,FALSE)="1"),(VLOOKUP(B612,#REF!,8,FALSE)="1")),"非公開",(VLOOKUP(B612,#REF!,30,"FALSE")))</f>
        <v>#REF!</v>
      </c>
      <c r="L612" s="27" t="e">
        <f>VLOOKUP(B612,#REF!,29,FALSE)</f>
        <v>#REF!</v>
      </c>
      <c r="M612" s="28" t="e">
        <f>IF(OR((VLOOKUP(B612,#REF!,66,FALSE)="1"),(VLOOKUP(B612,#REF!,8,FALSE)="1")),"非公開",(ROUNDDOWN(L612/K612,3)))</f>
        <v>#REF!</v>
      </c>
      <c r="N612" s="13"/>
      <c r="O612" s="13"/>
      <c r="P612" s="13"/>
      <c r="Q612" s="14" t="s">
        <v>7</v>
      </c>
    </row>
    <row r="613" spans="1:17" ht="60" customHeight="1" x14ac:dyDescent="0.15">
      <c r="A613" s="22" t="e">
        <f>VLOOKUP(B613,#REF!,75,FALSE)</f>
        <v>#REF!</v>
      </c>
      <c r="B613" s="21"/>
      <c r="C613" s="23" t="e">
        <f>VLOOKUP(B613,#REF!,76,FALSE)</f>
        <v>#REF!</v>
      </c>
      <c r="D613" s="23" t="e">
        <f t="shared" si="9"/>
        <v>#REF!</v>
      </c>
      <c r="E613" s="24" t="e">
        <f>VLOOKUP(B613,#REF!,9,FALSE)&amp;CHAR(10)&amp;(DBCS(VLOOKUP(B613,#REF!,11,FALSE))&amp;(DBCS(VLOOKUP(B613,#REF!,10,FALSE))))</f>
        <v>#REF!</v>
      </c>
      <c r="F613" s="24" t="e">
        <f>IF(VLOOKUP(B613,#REF!,63,FALSE)="01","航空自衛隊第２補給処調達部長　村岡　良雄","航空自衛隊第２補給処調達部長代理調達管理課長　奥山　英樹")</f>
        <v>#REF!</v>
      </c>
      <c r="G613" s="25" t="e">
        <f>DATEVALUE(VLOOKUP(B613,#REF!,21,FALSE))</f>
        <v>#REF!</v>
      </c>
      <c r="H613" s="24" t="e">
        <f>VLOOKUP(B613,#REF!,18,FALSE)&amp;CHAR(10)&amp;(VLOOKUP(B613,#REF!,19,FALSE))</f>
        <v>#REF!</v>
      </c>
      <c r="I613" s="26" t="e">
        <f>VLOOKUP(H613,#REF!,2,FALSE)</f>
        <v>#REF!</v>
      </c>
      <c r="J613" s="11" t="e">
        <f>IF((VLOOKUP(B613,#REF!,68,FALSE)="55"),"一般競争入札","指名競争入札")</f>
        <v>#REF!</v>
      </c>
      <c r="K613" s="27" t="e">
        <f>IF(OR((VLOOKUP(B613,#REF!,66,FALSE)="1"),(VLOOKUP(B613,#REF!,8,FALSE)="1")),"非公開",(VLOOKUP(B613,#REF!,30,"FALSE")))</f>
        <v>#REF!</v>
      </c>
      <c r="L613" s="27" t="e">
        <f>VLOOKUP(B613,#REF!,29,FALSE)</f>
        <v>#REF!</v>
      </c>
      <c r="M613" s="28" t="e">
        <f>IF(OR((VLOOKUP(B613,#REF!,66,FALSE)="1"),(VLOOKUP(B613,#REF!,8,FALSE)="1")),"非公開",(ROUNDDOWN(L613/K613,3)))</f>
        <v>#REF!</v>
      </c>
      <c r="N613" s="13"/>
      <c r="O613" s="13"/>
      <c r="P613" s="13"/>
      <c r="Q613" s="14" t="s">
        <v>7</v>
      </c>
    </row>
    <row r="614" spans="1:17" ht="60" customHeight="1" x14ac:dyDescent="0.15">
      <c r="A614" s="22" t="e">
        <f>VLOOKUP(B614,#REF!,75,FALSE)</f>
        <v>#REF!</v>
      </c>
      <c r="B614" s="21"/>
      <c r="C614" s="23" t="e">
        <f>VLOOKUP(B614,#REF!,76,FALSE)</f>
        <v>#REF!</v>
      </c>
      <c r="D614" s="23" t="e">
        <f t="shared" si="9"/>
        <v>#REF!</v>
      </c>
      <c r="E614" s="24" t="e">
        <f>VLOOKUP(B614,#REF!,9,FALSE)&amp;CHAR(10)&amp;(DBCS(VLOOKUP(B614,#REF!,11,FALSE))&amp;(DBCS(VLOOKUP(B614,#REF!,10,FALSE))))</f>
        <v>#REF!</v>
      </c>
      <c r="F614" s="24" t="e">
        <f>IF(VLOOKUP(B614,#REF!,63,FALSE)="01","航空自衛隊第２補給処調達部長　村岡　良雄","航空自衛隊第２補給処調達部長代理調達管理課長　奥山　英樹")</f>
        <v>#REF!</v>
      </c>
      <c r="G614" s="25" t="e">
        <f>DATEVALUE(VLOOKUP(B614,#REF!,21,FALSE))</f>
        <v>#REF!</v>
      </c>
      <c r="H614" s="24" t="e">
        <f>VLOOKUP(B614,#REF!,18,FALSE)&amp;CHAR(10)&amp;(VLOOKUP(B614,#REF!,19,FALSE))</f>
        <v>#REF!</v>
      </c>
      <c r="I614" s="26" t="e">
        <f>VLOOKUP(H614,#REF!,2,FALSE)</f>
        <v>#REF!</v>
      </c>
      <c r="J614" s="11" t="e">
        <f>IF((VLOOKUP(B614,#REF!,68,FALSE)="55"),"一般競争入札","指名競争入札")</f>
        <v>#REF!</v>
      </c>
      <c r="K614" s="27" t="e">
        <f>IF(OR((VLOOKUP(B614,#REF!,66,FALSE)="1"),(VLOOKUP(B614,#REF!,8,FALSE)="1")),"非公開",(VLOOKUP(B614,#REF!,30,"FALSE")))</f>
        <v>#REF!</v>
      </c>
      <c r="L614" s="27" t="e">
        <f>VLOOKUP(B614,#REF!,29,FALSE)</f>
        <v>#REF!</v>
      </c>
      <c r="M614" s="28" t="e">
        <f>IF(OR((VLOOKUP(B614,#REF!,66,FALSE)="1"),(VLOOKUP(B614,#REF!,8,FALSE)="1")),"非公開",(ROUNDDOWN(L614/K614,3)))</f>
        <v>#REF!</v>
      </c>
      <c r="N614" s="13"/>
      <c r="O614" s="13"/>
      <c r="P614" s="13"/>
      <c r="Q614" s="14" t="s">
        <v>7</v>
      </c>
    </row>
    <row r="615" spans="1:17" ht="60" customHeight="1" x14ac:dyDescent="0.15">
      <c r="A615" s="22" t="e">
        <f>VLOOKUP(B615,#REF!,75,FALSE)</f>
        <v>#REF!</v>
      </c>
      <c r="B615" s="21"/>
      <c r="C615" s="23" t="e">
        <f>VLOOKUP(B615,#REF!,76,FALSE)</f>
        <v>#REF!</v>
      </c>
      <c r="D615" s="23" t="e">
        <f t="shared" si="9"/>
        <v>#REF!</v>
      </c>
      <c r="E615" s="24" t="e">
        <f>VLOOKUP(B615,#REF!,9,FALSE)&amp;CHAR(10)&amp;(DBCS(VLOOKUP(B615,#REF!,11,FALSE))&amp;(DBCS(VLOOKUP(B615,#REF!,10,FALSE))))</f>
        <v>#REF!</v>
      </c>
      <c r="F615" s="24" t="e">
        <f>IF(VLOOKUP(B615,#REF!,63,FALSE)="01","航空自衛隊第２補給処調達部長　村岡　良雄","航空自衛隊第２補給処調達部長代理調達管理課長　奥山　英樹")</f>
        <v>#REF!</v>
      </c>
      <c r="G615" s="25" t="e">
        <f>DATEVALUE(VLOOKUP(B615,#REF!,21,FALSE))</f>
        <v>#REF!</v>
      </c>
      <c r="H615" s="24" t="e">
        <f>VLOOKUP(B615,#REF!,18,FALSE)&amp;CHAR(10)&amp;(VLOOKUP(B615,#REF!,19,FALSE))</f>
        <v>#REF!</v>
      </c>
      <c r="I615" s="26" t="e">
        <f>VLOOKUP(H615,#REF!,2,FALSE)</f>
        <v>#REF!</v>
      </c>
      <c r="J615" s="11" t="e">
        <f>IF((VLOOKUP(B615,#REF!,68,FALSE)="55"),"一般競争入札","指名競争入札")</f>
        <v>#REF!</v>
      </c>
      <c r="K615" s="27" t="e">
        <f>IF(OR((VLOOKUP(B615,#REF!,66,FALSE)="1"),(VLOOKUP(B615,#REF!,8,FALSE)="1")),"非公開",(VLOOKUP(B615,#REF!,30,"FALSE")))</f>
        <v>#REF!</v>
      </c>
      <c r="L615" s="27" t="e">
        <f>VLOOKUP(B615,#REF!,29,FALSE)</f>
        <v>#REF!</v>
      </c>
      <c r="M615" s="28" t="e">
        <f>IF(OR((VLOOKUP(B615,#REF!,66,FALSE)="1"),(VLOOKUP(B615,#REF!,8,FALSE)="1")),"非公開",(ROUNDDOWN(L615/K615,3)))</f>
        <v>#REF!</v>
      </c>
      <c r="N615" s="13"/>
      <c r="O615" s="13"/>
      <c r="P615" s="13"/>
      <c r="Q615" s="14" t="s">
        <v>7</v>
      </c>
    </row>
    <row r="616" spans="1:17" ht="60" customHeight="1" x14ac:dyDescent="0.15">
      <c r="A616" s="22" t="e">
        <f>VLOOKUP(B616,#REF!,75,FALSE)</f>
        <v>#REF!</v>
      </c>
      <c r="B616" s="21"/>
      <c r="C616" s="23" t="e">
        <f>VLOOKUP(B616,#REF!,76,FALSE)</f>
        <v>#REF!</v>
      </c>
      <c r="D616" s="23" t="e">
        <f t="shared" si="9"/>
        <v>#REF!</v>
      </c>
      <c r="E616" s="24" t="e">
        <f>VLOOKUP(B616,#REF!,9,FALSE)&amp;CHAR(10)&amp;(DBCS(VLOOKUP(B616,#REF!,11,FALSE))&amp;(DBCS(VLOOKUP(B616,#REF!,10,FALSE))))</f>
        <v>#REF!</v>
      </c>
      <c r="F616" s="24" t="e">
        <f>IF(VLOOKUP(B616,#REF!,63,FALSE)="01","航空自衛隊第２補給処調達部長　村岡　良雄","航空自衛隊第２補給処調達部長代理調達管理課長　奥山　英樹")</f>
        <v>#REF!</v>
      </c>
      <c r="G616" s="25" t="e">
        <f>DATEVALUE(VLOOKUP(B616,#REF!,21,FALSE))</f>
        <v>#REF!</v>
      </c>
      <c r="H616" s="24" t="e">
        <f>VLOOKUP(B616,#REF!,18,FALSE)&amp;CHAR(10)&amp;(VLOOKUP(B616,#REF!,19,FALSE))</f>
        <v>#REF!</v>
      </c>
      <c r="I616" s="26" t="e">
        <f>VLOOKUP(H616,#REF!,2,FALSE)</f>
        <v>#REF!</v>
      </c>
      <c r="J616" s="11" t="e">
        <f>IF((VLOOKUP(B616,#REF!,68,FALSE)="55"),"一般競争入札","指名競争入札")</f>
        <v>#REF!</v>
      </c>
      <c r="K616" s="27" t="e">
        <f>IF(OR((VLOOKUP(B616,#REF!,66,FALSE)="1"),(VLOOKUP(B616,#REF!,8,FALSE)="1")),"非公開",(VLOOKUP(B616,#REF!,30,"FALSE")))</f>
        <v>#REF!</v>
      </c>
      <c r="L616" s="27" t="e">
        <f>VLOOKUP(B616,#REF!,29,FALSE)</f>
        <v>#REF!</v>
      </c>
      <c r="M616" s="28" t="e">
        <f>IF(OR((VLOOKUP(B616,#REF!,66,FALSE)="1"),(VLOOKUP(B616,#REF!,8,FALSE)="1")),"非公開",(ROUNDDOWN(L616/K616,3)))</f>
        <v>#REF!</v>
      </c>
      <c r="N616" s="13"/>
      <c r="O616" s="13"/>
      <c r="P616" s="13"/>
      <c r="Q616" s="14" t="s">
        <v>7</v>
      </c>
    </row>
    <row r="617" spans="1:17" ht="60" customHeight="1" x14ac:dyDescent="0.15">
      <c r="A617" s="22" t="e">
        <f>VLOOKUP(B617,#REF!,75,FALSE)</f>
        <v>#REF!</v>
      </c>
      <c r="B617" s="21"/>
      <c r="C617" s="23" t="e">
        <f>VLOOKUP(B617,#REF!,76,FALSE)</f>
        <v>#REF!</v>
      </c>
      <c r="D617" s="23" t="e">
        <f t="shared" si="9"/>
        <v>#REF!</v>
      </c>
      <c r="E617" s="24" t="e">
        <f>VLOOKUP(B617,#REF!,9,FALSE)&amp;CHAR(10)&amp;(DBCS(VLOOKUP(B617,#REF!,11,FALSE))&amp;(DBCS(VLOOKUP(B617,#REF!,10,FALSE))))</f>
        <v>#REF!</v>
      </c>
      <c r="F617" s="24" t="e">
        <f>IF(VLOOKUP(B617,#REF!,63,FALSE)="01","航空自衛隊第２補給処調達部長　村岡　良雄","航空自衛隊第２補給処調達部長代理調達管理課長　奥山　英樹")</f>
        <v>#REF!</v>
      </c>
      <c r="G617" s="25" t="e">
        <f>DATEVALUE(VLOOKUP(B617,#REF!,21,FALSE))</f>
        <v>#REF!</v>
      </c>
      <c r="H617" s="24" t="e">
        <f>VLOOKUP(B617,#REF!,18,FALSE)&amp;CHAR(10)&amp;(VLOOKUP(B617,#REF!,19,FALSE))</f>
        <v>#REF!</v>
      </c>
      <c r="I617" s="26" t="e">
        <f>VLOOKUP(H617,#REF!,2,FALSE)</f>
        <v>#REF!</v>
      </c>
      <c r="J617" s="11" t="e">
        <f>IF((VLOOKUP(B617,#REF!,68,FALSE)="55"),"一般競争入札","指名競争入札")</f>
        <v>#REF!</v>
      </c>
      <c r="K617" s="27" t="e">
        <f>IF(OR((VLOOKUP(B617,#REF!,66,FALSE)="1"),(VLOOKUP(B617,#REF!,8,FALSE)="1")),"非公開",(VLOOKUP(B617,#REF!,30,"FALSE")))</f>
        <v>#REF!</v>
      </c>
      <c r="L617" s="27" t="e">
        <f>VLOOKUP(B617,#REF!,29,FALSE)</f>
        <v>#REF!</v>
      </c>
      <c r="M617" s="28" t="e">
        <f>IF(OR((VLOOKUP(B617,#REF!,66,FALSE)="1"),(VLOOKUP(B617,#REF!,8,FALSE)="1")),"非公開",(ROUNDDOWN(L617/K617,3)))</f>
        <v>#REF!</v>
      </c>
      <c r="N617" s="13"/>
      <c r="O617" s="13"/>
      <c r="P617" s="13"/>
      <c r="Q617" s="14" t="s">
        <v>7</v>
      </c>
    </row>
    <row r="618" spans="1:17" ht="60" customHeight="1" x14ac:dyDescent="0.15">
      <c r="A618" s="22" t="e">
        <f>VLOOKUP(B618,#REF!,75,FALSE)</f>
        <v>#REF!</v>
      </c>
      <c r="B618" s="21"/>
      <c r="C618" s="23" t="e">
        <f>VLOOKUP(B618,#REF!,76,FALSE)</f>
        <v>#REF!</v>
      </c>
      <c r="D618" s="23" t="e">
        <f t="shared" si="9"/>
        <v>#REF!</v>
      </c>
      <c r="E618" s="24" t="e">
        <f>VLOOKUP(B618,#REF!,9,FALSE)&amp;CHAR(10)&amp;(DBCS(VLOOKUP(B618,#REF!,11,FALSE))&amp;(DBCS(VLOOKUP(B618,#REF!,10,FALSE))))</f>
        <v>#REF!</v>
      </c>
      <c r="F618" s="24" t="e">
        <f>IF(VLOOKUP(B618,#REF!,63,FALSE)="01","航空自衛隊第２補給処調達部長　村岡　良雄","航空自衛隊第２補給処調達部長代理調達管理課長　奥山　英樹")</f>
        <v>#REF!</v>
      </c>
      <c r="G618" s="25" t="e">
        <f>DATEVALUE(VLOOKUP(B618,#REF!,21,FALSE))</f>
        <v>#REF!</v>
      </c>
      <c r="H618" s="24" t="e">
        <f>VLOOKUP(B618,#REF!,18,FALSE)&amp;CHAR(10)&amp;(VLOOKUP(B618,#REF!,19,FALSE))</f>
        <v>#REF!</v>
      </c>
      <c r="I618" s="26" t="e">
        <f>VLOOKUP(H618,#REF!,2,FALSE)</f>
        <v>#REF!</v>
      </c>
      <c r="J618" s="11" t="e">
        <f>IF((VLOOKUP(B618,#REF!,68,FALSE)="55"),"一般競争入札","指名競争入札")</f>
        <v>#REF!</v>
      </c>
      <c r="K618" s="27" t="e">
        <f>IF(OR((VLOOKUP(B618,#REF!,66,FALSE)="1"),(VLOOKUP(B618,#REF!,8,FALSE)="1")),"非公開",(VLOOKUP(B618,#REF!,30,"FALSE")))</f>
        <v>#REF!</v>
      </c>
      <c r="L618" s="27" t="e">
        <f>VLOOKUP(B618,#REF!,29,FALSE)</f>
        <v>#REF!</v>
      </c>
      <c r="M618" s="28" t="e">
        <f>IF(OR((VLOOKUP(B618,#REF!,66,FALSE)="1"),(VLOOKUP(B618,#REF!,8,FALSE)="1")),"非公開",(ROUNDDOWN(L618/K618,3)))</f>
        <v>#REF!</v>
      </c>
      <c r="N618" s="13"/>
      <c r="O618" s="13"/>
      <c r="P618" s="13"/>
      <c r="Q618" s="14" t="s">
        <v>7</v>
      </c>
    </row>
    <row r="619" spans="1:17" ht="60" customHeight="1" x14ac:dyDescent="0.15">
      <c r="A619" s="22" t="e">
        <f>VLOOKUP(B619,#REF!,75,FALSE)</f>
        <v>#REF!</v>
      </c>
      <c r="B619" s="21"/>
      <c r="C619" s="23" t="e">
        <f>VLOOKUP(B619,#REF!,76,FALSE)</f>
        <v>#REF!</v>
      </c>
      <c r="D619" s="23" t="e">
        <f t="shared" si="9"/>
        <v>#REF!</v>
      </c>
      <c r="E619" s="24" t="e">
        <f>VLOOKUP(B619,#REF!,9,FALSE)&amp;CHAR(10)&amp;(DBCS(VLOOKUP(B619,#REF!,11,FALSE))&amp;(DBCS(VLOOKUP(B619,#REF!,10,FALSE))))</f>
        <v>#REF!</v>
      </c>
      <c r="F619" s="24" t="e">
        <f>IF(VLOOKUP(B619,#REF!,63,FALSE)="01","航空自衛隊第２補給処調達部長　村岡　良雄","航空自衛隊第２補給処調達部長代理調達管理課長　奥山　英樹")</f>
        <v>#REF!</v>
      </c>
      <c r="G619" s="25" t="e">
        <f>DATEVALUE(VLOOKUP(B619,#REF!,21,FALSE))</f>
        <v>#REF!</v>
      </c>
      <c r="H619" s="24" t="e">
        <f>VLOOKUP(B619,#REF!,18,FALSE)&amp;CHAR(10)&amp;(VLOOKUP(B619,#REF!,19,FALSE))</f>
        <v>#REF!</v>
      </c>
      <c r="I619" s="26" t="e">
        <f>VLOOKUP(H619,#REF!,2,FALSE)</f>
        <v>#REF!</v>
      </c>
      <c r="J619" s="11" t="e">
        <f>IF((VLOOKUP(B619,#REF!,68,FALSE)="55"),"一般競争入札","指名競争入札")</f>
        <v>#REF!</v>
      </c>
      <c r="K619" s="27" t="e">
        <f>IF(OR((VLOOKUP(B619,#REF!,66,FALSE)="1"),(VLOOKUP(B619,#REF!,8,FALSE)="1")),"非公開",(VLOOKUP(B619,#REF!,30,"FALSE")))</f>
        <v>#REF!</v>
      </c>
      <c r="L619" s="27" t="e">
        <f>VLOOKUP(B619,#REF!,29,FALSE)</f>
        <v>#REF!</v>
      </c>
      <c r="M619" s="28" t="e">
        <f>IF(OR((VLOOKUP(B619,#REF!,66,FALSE)="1"),(VLOOKUP(B619,#REF!,8,FALSE)="1")),"非公開",(ROUNDDOWN(L619/K619,3)))</f>
        <v>#REF!</v>
      </c>
      <c r="N619" s="13"/>
      <c r="O619" s="13"/>
      <c r="P619" s="13"/>
      <c r="Q619" s="14" t="s">
        <v>7</v>
      </c>
    </row>
    <row r="620" spans="1:17" ht="60" customHeight="1" x14ac:dyDescent="0.15">
      <c r="A620" s="22" t="e">
        <f>VLOOKUP(B620,#REF!,75,FALSE)</f>
        <v>#REF!</v>
      </c>
      <c r="B620" s="21"/>
      <c r="C620" s="23" t="e">
        <f>VLOOKUP(B620,#REF!,76,FALSE)</f>
        <v>#REF!</v>
      </c>
      <c r="D620" s="23" t="e">
        <f t="shared" si="9"/>
        <v>#REF!</v>
      </c>
      <c r="E620" s="24" t="e">
        <f>VLOOKUP(B620,#REF!,9,FALSE)&amp;CHAR(10)&amp;(DBCS(VLOOKUP(B620,#REF!,11,FALSE))&amp;(DBCS(VLOOKUP(B620,#REF!,10,FALSE))))</f>
        <v>#REF!</v>
      </c>
      <c r="F620" s="24" t="e">
        <f>IF(VLOOKUP(B620,#REF!,63,FALSE)="01","航空自衛隊第２補給処調達部長　村岡　良雄","航空自衛隊第２補給処調達部長代理調達管理課長　奥山　英樹")</f>
        <v>#REF!</v>
      </c>
      <c r="G620" s="25" t="e">
        <f>DATEVALUE(VLOOKUP(B620,#REF!,21,FALSE))</f>
        <v>#REF!</v>
      </c>
      <c r="H620" s="24" t="e">
        <f>VLOOKUP(B620,#REF!,18,FALSE)&amp;CHAR(10)&amp;(VLOOKUP(B620,#REF!,19,FALSE))</f>
        <v>#REF!</v>
      </c>
      <c r="I620" s="26" t="e">
        <f>VLOOKUP(H620,#REF!,2,FALSE)</f>
        <v>#REF!</v>
      </c>
      <c r="J620" s="11" t="e">
        <f>IF((VLOOKUP(B620,#REF!,68,FALSE)="55"),"一般競争入札","指名競争入札")</f>
        <v>#REF!</v>
      </c>
      <c r="K620" s="27" t="e">
        <f>IF(OR((VLOOKUP(B620,#REF!,66,FALSE)="1"),(VLOOKUP(B620,#REF!,8,FALSE)="1")),"非公開",(VLOOKUP(B620,#REF!,30,"FALSE")))</f>
        <v>#REF!</v>
      </c>
      <c r="L620" s="27" t="e">
        <f>VLOOKUP(B620,#REF!,29,FALSE)</f>
        <v>#REF!</v>
      </c>
      <c r="M620" s="28" t="e">
        <f>IF(OR((VLOOKUP(B620,#REF!,66,FALSE)="1"),(VLOOKUP(B620,#REF!,8,FALSE)="1")),"非公開",(ROUNDDOWN(L620/K620,3)))</f>
        <v>#REF!</v>
      </c>
      <c r="N620" s="13"/>
      <c r="O620" s="13"/>
      <c r="P620" s="13"/>
      <c r="Q620" s="14" t="s">
        <v>7</v>
      </c>
    </row>
    <row r="621" spans="1:17" ht="60" customHeight="1" x14ac:dyDescent="0.15">
      <c r="A621" s="22" t="e">
        <f>VLOOKUP(B621,#REF!,75,FALSE)</f>
        <v>#REF!</v>
      </c>
      <c r="B621" s="21"/>
      <c r="C621" s="23" t="e">
        <f>VLOOKUP(B621,#REF!,76,FALSE)</f>
        <v>#REF!</v>
      </c>
      <c r="D621" s="23" t="e">
        <f t="shared" si="9"/>
        <v>#REF!</v>
      </c>
      <c r="E621" s="24" t="e">
        <f>VLOOKUP(B621,#REF!,9,FALSE)&amp;CHAR(10)&amp;(DBCS(VLOOKUP(B621,#REF!,11,FALSE))&amp;(DBCS(VLOOKUP(B621,#REF!,10,FALSE))))</f>
        <v>#REF!</v>
      </c>
      <c r="F621" s="24" t="e">
        <f>IF(VLOOKUP(B621,#REF!,63,FALSE)="01","航空自衛隊第２補給処調達部長　村岡　良雄","航空自衛隊第２補給処調達部長代理調達管理課長　奥山　英樹")</f>
        <v>#REF!</v>
      </c>
      <c r="G621" s="25" t="e">
        <f>DATEVALUE(VLOOKUP(B621,#REF!,21,FALSE))</f>
        <v>#REF!</v>
      </c>
      <c r="H621" s="24" t="e">
        <f>VLOOKUP(B621,#REF!,18,FALSE)&amp;CHAR(10)&amp;(VLOOKUP(B621,#REF!,19,FALSE))</f>
        <v>#REF!</v>
      </c>
      <c r="I621" s="26" t="e">
        <f>VLOOKUP(H621,#REF!,2,FALSE)</f>
        <v>#REF!</v>
      </c>
      <c r="J621" s="11" t="e">
        <f>IF((VLOOKUP(B621,#REF!,68,FALSE)="55"),"一般競争入札","指名競争入札")</f>
        <v>#REF!</v>
      </c>
      <c r="K621" s="27" t="e">
        <f>IF(OR((VLOOKUP(B621,#REF!,66,FALSE)="1"),(VLOOKUP(B621,#REF!,8,FALSE)="1")),"非公開",(VLOOKUP(B621,#REF!,30,"FALSE")))</f>
        <v>#REF!</v>
      </c>
      <c r="L621" s="27" t="e">
        <f>VLOOKUP(B621,#REF!,29,FALSE)</f>
        <v>#REF!</v>
      </c>
      <c r="M621" s="28" t="e">
        <f>IF(OR((VLOOKUP(B621,#REF!,66,FALSE)="1"),(VLOOKUP(B621,#REF!,8,FALSE)="1")),"非公開",(ROUNDDOWN(L621/K621,3)))</f>
        <v>#REF!</v>
      </c>
      <c r="N621" s="13"/>
      <c r="O621" s="13"/>
      <c r="P621" s="13"/>
      <c r="Q621" s="14" t="s">
        <v>7</v>
      </c>
    </row>
    <row r="622" spans="1:17" ht="60" customHeight="1" x14ac:dyDescent="0.15">
      <c r="A622" s="22" t="e">
        <f>VLOOKUP(B622,#REF!,75,FALSE)</f>
        <v>#REF!</v>
      </c>
      <c r="B622" s="21"/>
      <c r="C622" s="23" t="e">
        <f>VLOOKUP(B622,#REF!,76,FALSE)</f>
        <v>#REF!</v>
      </c>
      <c r="D622" s="23" t="e">
        <f t="shared" si="9"/>
        <v>#REF!</v>
      </c>
      <c r="E622" s="24" t="e">
        <f>VLOOKUP(B622,#REF!,9,FALSE)&amp;CHAR(10)&amp;(DBCS(VLOOKUP(B622,#REF!,11,FALSE))&amp;(DBCS(VLOOKUP(B622,#REF!,10,FALSE))))</f>
        <v>#REF!</v>
      </c>
      <c r="F622" s="24" t="e">
        <f>IF(VLOOKUP(B622,#REF!,63,FALSE)="01","航空自衛隊第２補給処調達部長　村岡　良雄","航空自衛隊第２補給処調達部長代理調達管理課長　奥山　英樹")</f>
        <v>#REF!</v>
      </c>
      <c r="G622" s="25" t="e">
        <f>DATEVALUE(VLOOKUP(B622,#REF!,21,FALSE))</f>
        <v>#REF!</v>
      </c>
      <c r="H622" s="24" t="e">
        <f>VLOOKUP(B622,#REF!,18,FALSE)&amp;CHAR(10)&amp;(VLOOKUP(B622,#REF!,19,FALSE))</f>
        <v>#REF!</v>
      </c>
      <c r="I622" s="26" t="e">
        <f>VLOOKUP(H622,#REF!,2,FALSE)</f>
        <v>#REF!</v>
      </c>
      <c r="J622" s="11" t="e">
        <f>IF((VLOOKUP(B622,#REF!,68,FALSE)="55"),"一般競争入札","指名競争入札")</f>
        <v>#REF!</v>
      </c>
      <c r="K622" s="27" t="e">
        <f>IF(OR((VLOOKUP(B622,#REF!,66,FALSE)="1"),(VLOOKUP(B622,#REF!,8,FALSE)="1")),"非公開",(VLOOKUP(B622,#REF!,30,"FALSE")))</f>
        <v>#REF!</v>
      </c>
      <c r="L622" s="27" t="e">
        <f>VLOOKUP(B622,#REF!,29,FALSE)</f>
        <v>#REF!</v>
      </c>
      <c r="M622" s="28" t="e">
        <f>IF(OR((VLOOKUP(B622,#REF!,66,FALSE)="1"),(VLOOKUP(B622,#REF!,8,FALSE)="1")),"非公開",(ROUNDDOWN(L622/K622,3)))</f>
        <v>#REF!</v>
      </c>
      <c r="N622" s="13"/>
      <c r="O622" s="13"/>
      <c r="P622" s="13"/>
      <c r="Q622" s="14" t="s">
        <v>7</v>
      </c>
    </row>
    <row r="623" spans="1:17" ht="60" customHeight="1" x14ac:dyDescent="0.15">
      <c r="A623" s="22" t="e">
        <f>VLOOKUP(B623,#REF!,75,FALSE)</f>
        <v>#REF!</v>
      </c>
      <c r="B623" s="21"/>
      <c r="C623" s="23" t="e">
        <f>VLOOKUP(B623,#REF!,76,FALSE)</f>
        <v>#REF!</v>
      </c>
      <c r="D623" s="23" t="e">
        <f t="shared" si="9"/>
        <v>#REF!</v>
      </c>
      <c r="E623" s="24" t="e">
        <f>VLOOKUP(B623,#REF!,9,FALSE)&amp;CHAR(10)&amp;(DBCS(VLOOKUP(B623,#REF!,11,FALSE))&amp;(DBCS(VLOOKUP(B623,#REF!,10,FALSE))))</f>
        <v>#REF!</v>
      </c>
      <c r="F623" s="24" t="e">
        <f>IF(VLOOKUP(B623,#REF!,63,FALSE)="01","航空自衛隊第２補給処調達部長　村岡　良雄","航空自衛隊第２補給処調達部長代理調達管理課長　奥山　英樹")</f>
        <v>#REF!</v>
      </c>
      <c r="G623" s="25" t="e">
        <f>DATEVALUE(VLOOKUP(B623,#REF!,21,FALSE))</f>
        <v>#REF!</v>
      </c>
      <c r="H623" s="24" t="e">
        <f>VLOOKUP(B623,#REF!,18,FALSE)&amp;CHAR(10)&amp;(VLOOKUP(B623,#REF!,19,FALSE))</f>
        <v>#REF!</v>
      </c>
      <c r="I623" s="26" t="e">
        <f>VLOOKUP(H623,#REF!,2,FALSE)</f>
        <v>#REF!</v>
      </c>
      <c r="J623" s="11" t="e">
        <f>IF((VLOOKUP(B623,#REF!,68,FALSE)="55"),"一般競争入札","指名競争入札")</f>
        <v>#REF!</v>
      </c>
      <c r="K623" s="27" t="e">
        <f>IF(OR((VLOOKUP(B623,#REF!,66,FALSE)="1"),(VLOOKUP(B623,#REF!,8,FALSE)="1")),"非公開",(VLOOKUP(B623,#REF!,30,"FALSE")))</f>
        <v>#REF!</v>
      </c>
      <c r="L623" s="27" t="e">
        <f>VLOOKUP(B623,#REF!,29,FALSE)</f>
        <v>#REF!</v>
      </c>
      <c r="M623" s="28" t="e">
        <f>IF(OR((VLOOKUP(B623,#REF!,66,FALSE)="1"),(VLOOKUP(B623,#REF!,8,FALSE)="1")),"非公開",(ROUNDDOWN(L623/K623,3)))</f>
        <v>#REF!</v>
      </c>
      <c r="N623" s="13"/>
      <c r="O623" s="13"/>
      <c r="P623" s="13"/>
      <c r="Q623" s="14" t="s">
        <v>7</v>
      </c>
    </row>
    <row r="624" spans="1:17" ht="60" customHeight="1" x14ac:dyDescent="0.15">
      <c r="A624" s="22" t="e">
        <f>VLOOKUP(B624,#REF!,75,FALSE)</f>
        <v>#REF!</v>
      </c>
      <c r="B624" s="21"/>
      <c r="C624" s="23" t="e">
        <f>VLOOKUP(B624,#REF!,76,FALSE)</f>
        <v>#REF!</v>
      </c>
      <c r="D624" s="23" t="e">
        <f t="shared" si="9"/>
        <v>#REF!</v>
      </c>
      <c r="E624" s="24" t="e">
        <f>VLOOKUP(B624,#REF!,9,FALSE)&amp;CHAR(10)&amp;(DBCS(VLOOKUP(B624,#REF!,11,FALSE))&amp;(DBCS(VLOOKUP(B624,#REF!,10,FALSE))))</f>
        <v>#REF!</v>
      </c>
      <c r="F624" s="24" t="e">
        <f>IF(VLOOKUP(B624,#REF!,63,FALSE)="01","航空自衛隊第２補給処調達部長　村岡　良雄","航空自衛隊第２補給処調達部長代理調達管理課長　奥山　英樹")</f>
        <v>#REF!</v>
      </c>
      <c r="G624" s="25" t="e">
        <f>DATEVALUE(VLOOKUP(B624,#REF!,21,FALSE))</f>
        <v>#REF!</v>
      </c>
      <c r="H624" s="24" t="e">
        <f>VLOOKUP(B624,#REF!,18,FALSE)&amp;CHAR(10)&amp;(VLOOKUP(B624,#REF!,19,FALSE))</f>
        <v>#REF!</v>
      </c>
      <c r="I624" s="26" t="e">
        <f>VLOOKUP(H624,#REF!,2,FALSE)</f>
        <v>#REF!</v>
      </c>
      <c r="J624" s="11" t="e">
        <f>IF((VLOOKUP(B624,#REF!,68,FALSE)="55"),"一般競争入札","指名競争入札")</f>
        <v>#REF!</v>
      </c>
      <c r="K624" s="27" t="e">
        <f>IF(OR((VLOOKUP(B624,#REF!,66,FALSE)="1"),(VLOOKUP(B624,#REF!,8,FALSE)="1")),"非公開",(VLOOKUP(B624,#REF!,30,"FALSE")))</f>
        <v>#REF!</v>
      </c>
      <c r="L624" s="27" t="e">
        <f>VLOOKUP(B624,#REF!,29,FALSE)</f>
        <v>#REF!</v>
      </c>
      <c r="M624" s="28" t="e">
        <f>IF(OR((VLOOKUP(B624,#REF!,66,FALSE)="1"),(VLOOKUP(B624,#REF!,8,FALSE)="1")),"非公開",(ROUNDDOWN(L624/K624,3)))</f>
        <v>#REF!</v>
      </c>
      <c r="N624" s="13"/>
      <c r="O624" s="13"/>
      <c r="P624" s="13"/>
      <c r="Q624" s="14" t="s">
        <v>7</v>
      </c>
    </row>
    <row r="625" spans="1:17" ht="60" customHeight="1" x14ac:dyDescent="0.15">
      <c r="A625" s="22" t="e">
        <f>VLOOKUP(B625,#REF!,75,FALSE)</f>
        <v>#REF!</v>
      </c>
      <c r="B625" s="21"/>
      <c r="C625" s="23" t="e">
        <f>VLOOKUP(B625,#REF!,76,FALSE)</f>
        <v>#REF!</v>
      </c>
      <c r="D625" s="23" t="e">
        <f t="shared" si="9"/>
        <v>#REF!</v>
      </c>
      <c r="E625" s="24" t="e">
        <f>VLOOKUP(B625,#REF!,9,FALSE)&amp;CHAR(10)&amp;(DBCS(VLOOKUP(B625,#REF!,11,FALSE))&amp;(DBCS(VLOOKUP(B625,#REF!,10,FALSE))))</f>
        <v>#REF!</v>
      </c>
      <c r="F625" s="24" t="e">
        <f>IF(VLOOKUP(B625,#REF!,63,FALSE)="01","航空自衛隊第２補給処調達部長　村岡　良雄","航空自衛隊第２補給処調達部長代理調達管理課長　奥山　英樹")</f>
        <v>#REF!</v>
      </c>
      <c r="G625" s="25" t="e">
        <f>DATEVALUE(VLOOKUP(B625,#REF!,21,FALSE))</f>
        <v>#REF!</v>
      </c>
      <c r="H625" s="24" t="e">
        <f>VLOOKUP(B625,#REF!,18,FALSE)&amp;CHAR(10)&amp;(VLOOKUP(B625,#REF!,19,FALSE))</f>
        <v>#REF!</v>
      </c>
      <c r="I625" s="26" t="e">
        <f>VLOOKUP(H625,#REF!,2,FALSE)</f>
        <v>#REF!</v>
      </c>
      <c r="J625" s="11" t="e">
        <f>IF((VLOOKUP(B625,#REF!,68,FALSE)="55"),"一般競争入札","指名競争入札")</f>
        <v>#REF!</v>
      </c>
      <c r="K625" s="27" t="e">
        <f>IF(OR((VLOOKUP(B625,#REF!,66,FALSE)="1"),(VLOOKUP(B625,#REF!,8,FALSE)="1")),"非公開",(VLOOKUP(B625,#REF!,30,"FALSE")))</f>
        <v>#REF!</v>
      </c>
      <c r="L625" s="27" t="e">
        <f>VLOOKUP(B625,#REF!,29,FALSE)</f>
        <v>#REF!</v>
      </c>
      <c r="M625" s="28" t="e">
        <f>IF(OR((VLOOKUP(B625,#REF!,66,FALSE)="1"),(VLOOKUP(B625,#REF!,8,FALSE)="1")),"非公開",(ROUNDDOWN(L625/K625,3)))</f>
        <v>#REF!</v>
      </c>
      <c r="N625" s="13"/>
      <c r="O625" s="13"/>
      <c r="P625" s="13"/>
      <c r="Q625" s="14" t="s">
        <v>7</v>
      </c>
    </row>
    <row r="626" spans="1:17" ht="60" customHeight="1" x14ac:dyDescent="0.15">
      <c r="A626" s="22" t="e">
        <f>VLOOKUP(B626,#REF!,75,FALSE)</f>
        <v>#REF!</v>
      </c>
      <c r="B626" s="21"/>
      <c r="C626" s="23" t="e">
        <f>VLOOKUP(B626,#REF!,76,FALSE)</f>
        <v>#REF!</v>
      </c>
      <c r="D626" s="23" t="e">
        <f t="shared" si="9"/>
        <v>#REF!</v>
      </c>
      <c r="E626" s="24" t="e">
        <f>VLOOKUP(B626,#REF!,9,FALSE)&amp;CHAR(10)&amp;(DBCS(VLOOKUP(B626,#REF!,11,FALSE))&amp;(DBCS(VLOOKUP(B626,#REF!,10,FALSE))))</f>
        <v>#REF!</v>
      </c>
      <c r="F626" s="24" t="e">
        <f>IF(VLOOKUP(B626,#REF!,63,FALSE)="01","航空自衛隊第２補給処調達部長　村岡　良雄","航空自衛隊第２補給処調達部長代理調達管理課長　奥山　英樹")</f>
        <v>#REF!</v>
      </c>
      <c r="G626" s="25" t="e">
        <f>DATEVALUE(VLOOKUP(B626,#REF!,21,FALSE))</f>
        <v>#REF!</v>
      </c>
      <c r="H626" s="24" t="e">
        <f>VLOOKUP(B626,#REF!,18,FALSE)&amp;CHAR(10)&amp;(VLOOKUP(B626,#REF!,19,FALSE))</f>
        <v>#REF!</v>
      </c>
      <c r="I626" s="26" t="e">
        <f>VLOOKUP(H626,#REF!,2,FALSE)</f>
        <v>#REF!</v>
      </c>
      <c r="J626" s="11" t="e">
        <f>IF((VLOOKUP(B626,#REF!,68,FALSE)="55"),"一般競争入札","指名競争入札")</f>
        <v>#REF!</v>
      </c>
      <c r="K626" s="27" t="e">
        <f>IF(OR((VLOOKUP(B626,#REF!,66,FALSE)="1"),(VLOOKUP(B626,#REF!,8,FALSE)="1")),"非公開",(VLOOKUP(B626,#REF!,30,"FALSE")))</f>
        <v>#REF!</v>
      </c>
      <c r="L626" s="27" t="e">
        <f>VLOOKUP(B626,#REF!,29,FALSE)</f>
        <v>#REF!</v>
      </c>
      <c r="M626" s="28" t="e">
        <f>IF(OR((VLOOKUP(B626,#REF!,66,FALSE)="1"),(VLOOKUP(B626,#REF!,8,FALSE)="1")),"非公開",(ROUNDDOWN(L626/K626,3)))</f>
        <v>#REF!</v>
      </c>
      <c r="N626" s="13"/>
      <c r="O626" s="13"/>
      <c r="P626" s="13"/>
      <c r="Q626" s="14" t="s">
        <v>7</v>
      </c>
    </row>
    <row r="627" spans="1:17" ht="60" customHeight="1" x14ac:dyDescent="0.15">
      <c r="A627" s="22" t="e">
        <f>VLOOKUP(B627,#REF!,75,FALSE)</f>
        <v>#REF!</v>
      </c>
      <c r="B627" s="21"/>
      <c r="C627" s="23" t="e">
        <f>VLOOKUP(B627,#REF!,76,FALSE)</f>
        <v>#REF!</v>
      </c>
      <c r="D627" s="23" t="e">
        <f t="shared" si="9"/>
        <v>#REF!</v>
      </c>
      <c r="E627" s="24" t="e">
        <f>VLOOKUP(B627,#REF!,9,FALSE)&amp;CHAR(10)&amp;(DBCS(VLOOKUP(B627,#REF!,11,FALSE))&amp;(DBCS(VLOOKUP(B627,#REF!,10,FALSE))))</f>
        <v>#REF!</v>
      </c>
      <c r="F627" s="24" t="e">
        <f>IF(VLOOKUP(B627,#REF!,63,FALSE)="01","航空自衛隊第２補給処調達部長　村岡　良雄","航空自衛隊第２補給処調達部長代理調達管理課長　奥山　英樹")</f>
        <v>#REF!</v>
      </c>
      <c r="G627" s="25" t="e">
        <f>DATEVALUE(VLOOKUP(B627,#REF!,21,FALSE))</f>
        <v>#REF!</v>
      </c>
      <c r="H627" s="24" t="e">
        <f>VLOOKUP(B627,#REF!,18,FALSE)&amp;CHAR(10)&amp;(VLOOKUP(B627,#REF!,19,FALSE))</f>
        <v>#REF!</v>
      </c>
      <c r="I627" s="26" t="e">
        <f>VLOOKUP(H627,#REF!,2,FALSE)</f>
        <v>#REF!</v>
      </c>
      <c r="J627" s="11" t="e">
        <f>IF((VLOOKUP(B627,#REF!,68,FALSE)="55"),"一般競争入札","指名競争入札")</f>
        <v>#REF!</v>
      </c>
      <c r="K627" s="27" t="e">
        <f>IF(OR((VLOOKUP(B627,#REF!,66,FALSE)="1"),(VLOOKUP(B627,#REF!,8,FALSE)="1")),"非公開",(VLOOKUP(B627,#REF!,30,"FALSE")))</f>
        <v>#REF!</v>
      </c>
      <c r="L627" s="27" t="e">
        <f>VLOOKUP(B627,#REF!,29,FALSE)</f>
        <v>#REF!</v>
      </c>
      <c r="M627" s="28" t="e">
        <f>IF(OR((VLOOKUP(B627,#REF!,66,FALSE)="1"),(VLOOKUP(B627,#REF!,8,FALSE)="1")),"非公開",(ROUNDDOWN(L627/K627,3)))</f>
        <v>#REF!</v>
      </c>
      <c r="N627" s="13"/>
      <c r="O627" s="13"/>
      <c r="P627" s="13"/>
      <c r="Q627" s="14" t="s">
        <v>7</v>
      </c>
    </row>
    <row r="628" spans="1:17" ht="60" customHeight="1" x14ac:dyDescent="0.15">
      <c r="A628" s="22" t="e">
        <f>VLOOKUP(B628,#REF!,75,FALSE)</f>
        <v>#REF!</v>
      </c>
      <c r="B628" s="21"/>
      <c r="C628" s="23" t="e">
        <f>VLOOKUP(B628,#REF!,76,FALSE)</f>
        <v>#REF!</v>
      </c>
      <c r="D628" s="23" t="e">
        <f t="shared" si="9"/>
        <v>#REF!</v>
      </c>
      <c r="E628" s="24" t="e">
        <f>VLOOKUP(B628,#REF!,9,FALSE)&amp;CHAR(10)&amp;(DBCS(VLOOKUP(B628,#REF!,11,FALSE))&amp;(DBCS(VLOOKUP(B628,#REF!,10,FALSE))))</f>
        <v>#REF!</v>
      </c>
      <c r="F628" s="24" t="e">
        <f>IF(VLOOKUP(B628,#REF!,63,FALSE)="01","航空自衛隊第２補給処調達部長　村岡　良雄","航空自衛隊第２補給処調達部長代理調達管理課長　奥山　英樹")</f>
        <v>#REF!</v>
      </c>
      <c r="G628" s="25" t="e">
        <f>DATEVALUE(VLOOKUP(B628,#REF!,21,FALSE))</f>
        <v>#REF!</v>
      </c>
      <c r="H628" s="24" t="e">
        <f>VLOOKUP(B628,#REF!,18,FALSE)&amp;CHAR(10)&amp;(VLOOKUP(B628,#REF!,19,FALSE))</f>
        <v>#REF!</v>
      </c>
      <c r="I628" s="26" t="e">
        <f>VLOOKUP(H628,#REF!,2,FALSE)</f>
        <v>#REF!</v>
      </c>
      <c r="J628" s="11" t="e">
        <f>IF((VLOOKUP(B628,#REF!,68,FALSE)="55"),"一般競争入札","指名競争入札")</f>
        <v>#REF!</v>
      </c>
      <c r="K628" s="27" t="e">
        <f>IF(OR((VLOOKUP(B628,#REF!,66,FALSE)="1"),(VLOOKUP(B628,#REF!,8,FALSE)="1")),"非公開",(VLOOKUP(B628,#REF!,30,"FALSE")))</f>
        <v>#REF!</v>
      </c>
      <c r="L628" s="27" t="e">
        <f>VLOOKUP(B628,#REF!,29,FALSE)</f>
        <v>#REF!</v>
      </c>
      <c r="M628" s="28" t="e">
        <f>IF(OR((VLOOKUP(B628,#REF!,66,FALSE)="1"),(VLOOKUP(B628,#REF!,8,FALSE)="1")),"非公開",(ROUNDDOWN(L628/K628,3)))</f>
        <v>#REF!</v>
      </c>
      <c r="N628" s="13"/>
      <c r="O628" s="13"/>
      <c r="P628" s="13"/>
      <c r="Q628" s="14" t="s">
        <v>7</v>
      </c>
    </row>
    <row r="629" spans="1:17" ht="60" customHeight="1" x14ac:dyDescent="0.15">
      <c r="A629" s="22" t="e">
        <f>VLOOKUP(B629,#REF!,75,FALSE)</f>
        <v>#REF!</v>
      </c>
      <c r="B629" s="21"/>
      <c r="C629" s="23" t="e">
        <f>VLOOKUP(B629,#REF!,76,FALSE)</f>
        <v>#REF!</v>
      </c>
      <c r="D629" s="23" t="e">
        <f t="shared" si="9"/>
        <v>#REF!</v>
      </c>
      <c r="E629" s="24" t="e">
        <f>VLOOKUP(B629,#REF!,9,FALSE)&amp;CHAR(10)&amp;(DBCS(VLOOKUP(B629,#REF!,11,FALSE))&amp;(DBCS(VLOOKUP(B629,#REF!,10,FALSE))))</f>
        <v>#REF!</v>
      </c>
      <c r="F629" s="24" t="e">
        <f>IF(VLOOKUP(B629,#REF!,63,FALSE)="01","航空自衛隊第２補給処調達部長　村岡　良雄","航空自衛隊第２補給処調達部長代理調達管理課長　奥山　英樹")</f>
        <v>#REF!</v>
      </c>
      <c r="G629" s="25" t="e">
        <f>DATEVALUE(VLOOKUP(B629,#REF!,21,FALSE))</f>
        <v>#REF!</v>
      </c>
      <c r="H629" s="24" t="e">
        <f>VLOOKUP(B629,#REF!,18,FALSE)&amp;CHAR(10)&amp;(VLOOKUP(B629,#REF!,19,FALSE))</f>
        <v>#REF!</v>
      </c>
      <c r="I629" s="26" t="e">
        <f>VLOOKUP(H629,#REF!,2,FALSE)</f>
        <v>#REF!</v>
      </c>
      <c r="J629" s="11" t="e">
        <f>IF((VLOOKUP(B629,#REF!,68,FALSE)="55"),"一般競争入札","指名競争入札")</f>
        <v>#REF!</v>
      </c>
      <c r="K629" s="27" t="e">
        <f>IF(OR((VLOOKUP(B629,#REF!,66,FALSE)="1"),(VLOOKUP(B629,#REF!,8,FALSE)="1")),"非公開",(VLOOKUP(B629,#REF!,30,"FALSE")))</f>
        <v>#REF!</v>
      </c>
      <c r="L629" s="27" t="e">
        <f>VLOOKUP(B629,#REF!,29,FALSE)</f>
        <v>#REF!</v>
      </c>
      <c r="M629" s="28" t="e">
        <f>IF(OR((VLOOKUP(B629,#REF!,66,FALSE)="1"),(VLOOKUP(B629,#REF!,8,FALSE)="1")),"非公開",(ROUNDDOWN(L629/K629,3)))</f>
        <v>#REF!</v>
      </c>
      <c r="N629" s="13"/>
      <c r="O629" s="13"/>
      <c r="P629" s="13"/>
      <c r="Q629" s="14" t="s">
        <v>7</v>
      </c>
    </row>
    <row r="630" spans="1:17" ht="60" customHeight="1" x14ac:dyDescent="0.15">
      <c r="A630" s="22" t="e">
        <f>VLOOKUP(B630,#REF!,75,FALSE)</f>
        <v>#REF!</v>
      </c>
      <c r="B630" s="21"/>
      <c r="C630" s="23" t="e">
        <f>VLOOKUP(B630,#REF!,76,FALSE)</f>
        <v>#REF!</v>
      </c>
      <c r="D630" s="23" t="e">
        <f t="shared" si="9"/>
        <v>#REF!</v>
      </c>
      <c r="E630" s="24" t="e">
        <f>VLOOKUP(B630,#REF!,9,FALSE)&amp;CHAR(10)&amp;(DBCS(VLOOKUP(B630,#REF!,11,FALSE))&amp;(DBCS(VLOOKUP(B630,#REF!,10,FALSE))))</f>
        <v>#REF!</v>
      </c>
      <c r="F630" s="24" t="e">
        <f>IF(VLOOKUP(B630,#REF!,63,FALSE)="01","航空自衛隊第２補給処調達部長　村岡　良雄","航空自衛隊第２補給処調達部長代理調達管理課長　奥山　英樹")</f>
        <v>#REF!</v>
      </c>
      <c r="G630" s="25" t="e">
        <f>DATEVALUE(VLOOKUP(B630,#REF!,21,FALSE))</f>
        <v>#REF!</v>
      </c>
      <c r="H630" s="24" t="e">
        <f>VLOOKUP(B630,#REF!,18,FALSE)&amp;CHAR(10)&amp;(VLOOKUP(B630,#REF!,19,FALSE))</f>
        <v>#REF!</v>
      </c>
      <c r="I630" s="26" t="e">
        <f>VLOOKUP(H630,#REF!,2,FALSE)</f>
        <v>#REF!</v>
      </c>
      <c r="J630" s="11" t="e">
        <f>IF((VLOOKUP(B630,#REF!,68,FALSE)="55"),"一般競争入札","指名競争入札")</f>
        <v>#REF!</v>
      </c>
      <c r="K630" s="27" t="e">
        <f>IF(OR((VLOOKUP(B630,#REF!,66,FALSE)="1"),(VLOOKUP(B630,#REF!,8,FALSE)="1")),"非公開",(VLOOKUP(B630,#REF!,30,"FALSE")))</f>
        <v>#REF!</v>
      </c>
      <c r="L630" s="27" t="e">
        <f>VLOOKUP(B630,#REF!,29,FALSE)</f>
        <v>#REF!</v>
      </c>
      <c r="M630" s="28" t="e">
        <f>IF(OR((VLOOKUP(B630,#REF!,66,FALSE)="1"),(VLOOKUP(B630,#REF!,8,FALSE)="1")),"非公開",(ROUNDDOWN(L630/K630,3)))</f>
        <v>#REF!</v>
      </c>
      <c r="N630" s="13"/>
      <c r="O630" s="13"/>
      <c r="P630" s="13"/>
      <c r="Q630" s="14" t="s">
        <v>7</v>
      </c>
    </row>
    <row r="631" spans="1:17" ht="60" customHeight="1" x14ac:dyDescent="0.15">
      <c r="A631" s="22" t="e">
        <f>VLOOKUP(B631,#REF!,75,FALSE)</f>
        <v>#REF!</v>
      </c>
      <c r="B631" s="21"/>
      <c r="C631" s="23" t="e">
        <f>VLOOKUP(B631,#REF!,76,FALSE)</f>
        <v>#REF!</v>
      </c>
      <c r="D631" s="23" t="e">
        <f t="shared" si="9"/>
        <v>#REF!</v>
      </c>
      <c r="E631" s="24" t="e">
        <f>VLOOKUP(B631,#REF!,9,FALSE)&amp;CHAR(10)&amp;(DBCS(VLOOKUP(B631,#REF!,11,FALSE))&amp;(DBCS(VLOOKUP(B631,#REF!,10,FALSE))))</f>
        <v>#REF!</v>
      </c>
      <c r="F631" s="24" t="e">
        <f>IF(VLOOKUP(B631,#REF!,63,FALSE)="01","航空自衛隊第２補給処調達部長　村岡　良雄","航空自衛隊第２補給処調達部長代理調達管理課長　奥山　英樹")</f>
        <v>#REF!</v>
      </c>
      <c r="G631" s="25" t="e">
        <f>DATEVALUE(VLOOKUP(B631,#REF!,21,FALSE))</f>
        <v>#REF!</v>
      </c>
      <c r="H631" s="24" t="e">
        <f>VLOOKUP(B631,#REF!,18,FALSE)&amp;CHAR(10)&amp;(VLOOKUP(B631,#REF!,19,FALSE))</f>
        <v>#REF!</v>
      </c>
      <c r="I631" s="26" t="e">
        <f>VLOOKUP(H631,#REF!,2,FALSE)</f>
        <v>#REF!</v>
      </c>
      <c r="J631" s="11" t="e">
        <f>IF((VLOOKUP(B631,#REF!,68,FALSE)="55"),"一般競争入札","指名競争入札")</f>
        <v>#REF!</v>
      </c>
      <c r="K631" s="27" t="e">
        <f>IF(OR((VLOOKUP(B631,#REF!,66,FALSE)="1"),(VLOOKUP(B631,#REF!,8,FALSE)="1")),"非公開",(VLOOKUP(B631,#REF!,30,"FALSE")))</f>
        <v>#REF!</v>
      </c>
      <c r="L631" s="27" t="e">
        <f>VLOOKUP(B631,#REF!,29,FALSE)</f>
        <v>#REF!</v>
      </c>
      <c r="M631" s="28" t="e">
        <f>IF(OR((VLOOKUP(B631,#REF!,66,FALSE)="1"),(VLOOKUP(B631,#REF!,8,FALSE)="1")),"非公開",(ROUNDDOWN(L631/K631,3)))</f>
        <v>#REF!</v>
      </c>
      <c r="N631" s="13"/>
      <c r="O631" s="13"/>
      <c r="P631" s="13"/>
      <c r="Q631" s="14" t="s">
        <v>7</v>
      </c>
    </row>
    <row r="632" spans="1:17" ht="60" customHeight="1" x14ac:dyDescent="0.15">
      <c r="A632" s="22" t="e">
        <f>VLOOKUP(B632,#REF!,75,FALSE)</f>
        <v>#REF!</v>
      </c>
      <c r="B632" s="21"/>
      <c r="C632" s="23" t="e">
        <f>VLOOKUP(B632,#REF!,76,FALSE)</f>
        <v>#REF!</v>
      </c>
      <c r="D632" s="23" t="e">
        <f t="shared" si="9"/>
        <v>#REF!</v>
      </c>
      <c r="E632" s="24" t="e">
        <f>VLOOKUP(B632,#REF!,9,FALSE)&amp;CHAR(10)&amp;(DBCS(VLOOKUP(B632,#REF!,11,FALSE))&amp;(DBCS(VLOOKUP(B632,#REF!,10,FALSE))))</f>
        <v>#REF!</v>
      </c>
      <c r="F632" s="24" t="e">
        <f>IF(VLOOKUP(B632,#REF!,63,FALSE)="01","航空自衛隊第２補給処調達部長　村岡　良雄","航空自衛隊第２補給処調達部長代理調達管理課長　奥山　英樹")</f>
        <v>#REF!</v>
      </c>
      <c r="G632" s="25" t="e">
        <f>DATEVALUE(VLOOKUP(B632,#REF!,21,FALSE))</f>
        <v>#REF!</v>
      </c>
      <c r="H632" s="24" t="e">
        <f>VLOOKUP(B632,#REF!,18,FALSE)&amp;CHAR(10)&amp;(VLOOKUP(B632,#REF!,19,FALSE))</f>
        <v>#REF!</v>
      </c>
      <c r="I632" s="26" t="e">
        <f>VLOOKUP(H632,#REF!,2,FALSE)</f>
        <v>#REF!</v>
      </c>
      <c r="J632" s="11" t="e">
        <f>IF((VLOOKUP(B632,#REF!,68,FALSE)="55"),"一般競争入札","指名競争入札")</f>
        <v>#REF!</v>
      </c>
      <c r="K632" s="27" t="e">
        <f>IF(OR((VLOOKUP(B632,#REF!,66,FALSE)="1"),(VLOOKUP(B632,#REF!,8,FALSE)="1")),"非公開",(VLOOKUP(B632,#REF!,30,"FALSE")))</f>
        <v>#REF!</v>
      </c>
      <c r="L632" s="27" t="e">
        <f>VLOOKUP(B632,#REF!,29,FALSE)</f>
        <v>#REF!</v>
      </c>
      <c r="M632" s="28" t="e">
        <f>IF(OR((VLOOKUP(B632,#REF!,66,FALSE)="1"),(VLOOKUP(B632,#REF!,8,FALSE)="1")),"非公開",(ROUNDDOWN(L632/K632,3)))</f>
        <v>#REF!</v>
      </c>
      <c r="N632" s="13"/>
      <c r="O632" s="13"/>
      <c r="P632" s="13"/>
      <c r="Q632" s="14" t="s">
        <v>7</v>
      </c>
    </row>
    <row r="633" spans="1:17" ht="60" customHeight="1" x14ac:dyDescent="0.15">
      <c r="A633" s="22" t="e">
        <f>VLOOKUP(B633,#REF!,75,FALSE)</f>
        <v>#REF!</v>
      </c>
      <c r="B633" s="21"/>
      <c r="C633" s="23" t="e">
        <f>VLOOKUP(B633,#REF!,76,FALSE)</f>
        <v>#REF!</v>
      </c>
      <c r="D633" s="23" t="e">
        <f t="shared" si="9"/>
        <v>#REF!</v>
      </c>
      <c r="E633" s="24" t="e">
        <f>VLOOKUP(B633,#REF!,9,FALSE)&amp;CHAR(10)&amp;(DBCS(VLOOKUP(B633,#REF!,11,FALSE))&amp;(DBCS(VLOOKUP(B633,#REF!,10,FALSE))))</f>
        <v>#REF!</v>
      </c>
      <c r="F633" s="24" t="e">
        <f>IF(VLOOKUP(B633,#REF!,63,FALSE)="01","航空自衛隊第２補給処調達部長　村岡　良雄","航空自衛隊第２補給処調達部長代理調達管理課長　奥山　英樹")</f>
        <v>#REF!</v>
      </c>
      <c r="G633" s="25" t="e">
        <f>DATEVALUE(VLOOKUP(B633,#REF!,21,FALSE))</f>
        <v>#REF!</v>
      </c>
      <c r="H633" s="24" t="e">
        <f>VLOOKUP(B633,#REF!,18,FALSE)&amp;CHAR(10)&amp;(VLOOKUP(B633,#REF!,19,FALSE))</f>
        <v>#REF!</v>
      </c>
      <c r="I633" s="26" t="e">
        <f>VLOOKUP(H633,#REF!,2,FALSE)</f>
        <v>#REF!</v>
      </c>
      <c r="J633" s="11" t="e">
        <f>IF((VLOOKUP(B633,#REF!,68,FALSE)="55"),"一般競争入札","指名競争入札")</f>
        <v>#REF!</v>
      </c>
      <c r="K633" s="27" t="e">
        <f>IF(OR((VLOOKUP(B633,#REF!,66,FALSE)="1"),(VLOOKUP(B633,#REF!,8,FALSE)="1")),"非公開",(VLOOKUP(B633,#REF!,30,"FALSE")))</f>
        <v>#REF!</v>
      </c>
      <c r="L633" s="27" t="e">
        <f>VLOOKUP(B633,#REF!,29,FALSE)</f>
        <v>#REF!</v>
      </c>
      <c r="M633" s="28" t="e">
        <f>IF(OR((VLOOKUP(B633,#REF!,66,FALSE)="1"),(VLOOKUP(B633,#REF!,8,FALSE)="1")),"非公開",(ROUNDDOWN(L633/K633,3)))</f>
        <v>#REF!</v>
      </c>
      <c r="N633" s="13"/>
      <c r="O633" s="13"/>
      <c r="P633" s="13"/>
      <c r="Q633" s="14" t="s">
        <v>7</v>
      </c>
    </row>
    <row r="634" spans="1:17" ht="60" customHeight="1" x14ac:dyDescent="0.15">
      <c r="A634" s="22" t="e">
        <f>VLOOKUP(B634,#REF!,75,FALSE)</f>
        <v>#REF!</v>
      </c>
      <c r="B634" s="21"/>
      <c r="C634" s="23" t="e">
        <f>VLOOKUP(B634,#REF!,76,FALSE)</f>
        <v>#REF!</v>
      </c>
      <c r="D634" s="23" t="e">
        <f t="shared" si="9"/>
        <v>#REF!</v>
      </c>
      <c r="E634" s="24" t="e">
        <f>VLOOKUP(B634,#REF!,9,FALSE)&amp;CHAR(10)&amp;(DBCS(VLOOKUP(B634,#REF!,11,FALSE))&amp;(DBCS(VLOOKUP(B634,#REF!,10,FALSE))))</f>
        <v>#REF!</v>
      </c>
      <c r="F634" s="24" t="e">
        <f>IF(VLOOKUP(B634,#REF!,63,FALSE)="01","航空自衛隊第２補給処調達部長　村岡　良雄","航空自衛隊第２補給処調達部長代理調達管理課長　奥山　英樹")</f>
        <v>#REF!</v>
      </c>
      <c r="G634" s="25" t="e">
        <f>DATEVALUE(VLOOKUP(B634,#REF!,21,FALSE))</f>
        <v>#REF!</v>
      </c>
      <c r="H634" s="24" t="e">
        <f>VLOOKUP(B634,#REF!,18,FALSE)&amp;CHAR(10)&amp;(VLOOKUP(B634,#REF!,19,FALSE))</f>
        <v>#REF!</v>
      </c>
      <c r="I634" s="26" t="e">
        <f>VLOOKUP(H634,#REF!,2,FALSE)</f>
        <v>#REF!</v>
      </c>
      <c r="J634" s="11" t="e">
        <f>IF((VLOOKUP(B634,#REF!,68,FALSE)="55"),"一般競争入札","指名競争入札")</f>
        <v>#REF!</v>
      </c>
      <c r="K634" s="27" t="e">
        <f>IF(OR((VLOOKUP(B634,#REF!,66,FALSE)="1"),(VLOOKUP(B634,#REF!,8,FALSE)="1")),"非公開",(VLOOKUP(B634,#REF!,30,"FALSE")))</f>
        <v>#REF!</v>
      </c>
      <c r="L634" s="27" t="e">
        <f>VLOOKUP(B634,#REF!,29,FALSE)</f>
        <v>#REF!</v>
      </c>
      <c r="M634" s="28" t="e">
        <f>IF(OR((VLOOKUP(B634,#REF!,66,FALSE)="1"),(VLOOKUP(B634,#REF!,8,FALSE)="1")),"非公開",(ROUNDDOWN(L634/K634,3)))</f>
        <v>#REF!</v>
      </c>
      <c r="N634" s="13"/>
      <c r="O634" s="13"/>
      <c r="P634" s="13"/>
      <c r="Q634" s="14" t="s">
        <v>7</v>
      </c>
    </row>
    <row r="635" spans="1:17" ht="60" customHeight="1" x14ac:dyDescent="0.15">
      <c r="A635" s="22" t="e">
        <f>VLOOKUP(B635,#REF!,75,FALSE)</f>
        <v>#REF!</v>
      </c>
      <c r="B635" s="21"/>
      <c r="C635" s="23" t="e">
        <f>VLOOKUP(B635,#REF!,76,FALSE)</f>
        <v>#REF!</v>
      </c>
      <c r="D635" s="23" t="e">
        <f t="shared" si="9"/>
        <v>#REF!</v>
      </c>
      <c r="E635" s="24" t="e">
        <f>VLOOKUP(B635,#REF!,9,FALSE)&amp;CHAR(10)&amp;(DBCS(VLOOKUP(B635,#REF!,11,FALSE))&amp;(DBCS(VLOOKUP(B635,#REF!,10,FALSE))))</f>
        <v>#REF!</v>
      </c>
      <c r="F635" s="24" t="e">
        <f>IF(VLOOKUP(B635,#REF!,63,FALSE)="01","航空自衛隊第２補給処調達部長　村岡　良雄","航空自衛隊第２補給処調達部長代理調達管理課長　奥山　英樹")</f>
        <v>#REF!</v>
      </c>
      <c r="G635" s="25" t="e">
        <f>DATEVALUE(VLOOKUP(B635,#REF!,21,FALSE))</f>
        <v>#REF!</v>
      </c>
      <c r="H635" s="24" t="e">
        <f>VLOOKUP(B635,#REF!,18,FALSE)&amp;CHAR(10)&amp;(VLOOKUP(B635,#REF!,19,FALSE))</f>
        <v>#REF!</v>
      </c>
      <c r="I635" s="26" t="e">
        <f>VLOOKUP(H635,#REF!,2,FALSE)</f>
        <v>#REF!</v>
      </c>
      <c r="J635" s="11" t="e">
        <f>IF((VLOOKUP(B635,#REF!,68,FALSE)="55"),"一般競争入札","指名競争入札")</f>
        <v>#REF!</v>
      </c>
      <c r="K635" s="27" t="e">
        <f>IF(OR((VLOOKUP(B635,#REF!,66,FALSE)="1"),(VLOOKUP(B635,#REF!,8,FALSE)="1")),"非公開",(VLOOKUP(B635,#REF!,30,"FALSE")))</f>
        <v>#REF!</v>
      </c>
      <c r="L635" s="27" t="e">
        <f>VLOOKUP(B635,#REF!,29,FALSE)</f>
        <v>#REF!</v>
      </c>
      <c r="M635" s="28" t="e">
        <f>IF(OR((VLOOKUP(B635,#REF!,66,FALSE)="1"),(VLOOKUP(B635,#REF!,8,FALSE)="1")),"非公開",(ROUNDDOWN(L635/K635,3)))</f>
        <v>#REF!</v>
      </c>
      <c r="N635" s="13"/>
      <c r="O635" s="13"/>
      <c r="P635" s="13"/>
      <c r="Q635" s="14" t="s">
        <v>7</v>
      </c>
    </row>
    <row r="636" spans="1:17" ht="60" customHeight="1" x14ac:dyDescent="0.15">
      <c r="A636" s="22" t="e">
        <f>VLOOKUP(B636,#REF!,75,FALSE)</f>
        <v>#REF!</v>
      </c>
      <c r="B636" s="21"/>
      <c r="C636" s="23" t="e">
        <f>VLOOKUP(B636,#REF!,76,FALSE)</f>
        <v>#REF!</v>
      </c>
      <c r="D636" s="23" t="e">
        <f t="shared" si="9"/>
        <v>#REF!</v>
      </c>
      <c r="E636" s="24" t="e">
        <f>VLOOKUP(B636,#REF!,9,FALSE)&amp;CHAR(10)&amp;(DBCS(VLOOKUP(B636,#REF!,11,FALSE))&amp;(DBCS(VLOOKUP(B636,#REF!,10,FALSE))))</f>
        <v>#REF!</v>
      </c>
      <c r="F636" s="24" t="e">
        <f>IF(VLOOKUP(B636,#REF!,63,FALSE)="01","航空自衛隊第２補給処調達部長　村岡　良雄","航空自衛隊第２補給処調達部長代理調達管理課長　奥山　英樹")</f>
        <v>#REF!</v>
      </c>
      <c r="G636" s="25" t="e">
        <f>DATEVALUE(VLOOKUP(B636,#REF!,21,FALSE))</f>
        <v>#REF!</v>
      </c>
      <c r="H636" s="24" t="e">
        <f>VLOOKUP(B636,#REF!,18,FALSE)&amp;CHAR(10)&amp;(VLOOKUP(B636,#REF!,19,FALSE))</f>
        <v>#REF!</v>
      </c>
      <c r="I636" s="26" t="e">
        <f>VLOOKUP(H636,#REF!,2,FALSE)</f>
        <v>#REF!</v>
      </c>
      <c r="J636" s="11" t="e">
        <f>IF((VLOOKUP(B636,#REF!,68,FALSE)="55"),"一般競争入札","指名競争入札")</f>
        <v>#REF!</v>
      </c>
      <c r="K636" s="27" t="e">
        <f>IF(OR((VLOOKUP(B636,#REF!,66,FALSE)="1"),(VLOOKUP(B636,#REF!,8,FALSE)="1")),"非公開",(VLOOKUP(B636,#REF!,30,"FALSE")))</f>
        <v>#REF!</v>
      </c>
      <c r="L636" s="27" t="e">
        <f>VLOOKUP(B636,#REF!,29,FALSE)</f>
        <v>#REF!</v>
      </c>
      <c r="M636" s="28" t="e">
        <f>IF(OR((VLOOKUP(B636,#REF!,66,FALSE)="1"),(VLOOKUP(B636,#REF!,8,FALSE)="1")),"非公開",(ROUNDDOWN(L636/K636,3)))</f>
        <v>#REF!</v>
      </c>
      <c r="N636" s="13"/>
      <c r="O636" s="13"/>
      <c r="P636" s="13"/>
      <c r="Q636" s="14" t="s">
        <v>7</v>
      </c>
    </row>
    <row r="637" spans="1:17" ht="60" customHeight="1" x14ac:dyDescent="0.15">
      <c r="A637" s="22" t="e">
        <f>VLOOKUP(B637,#REF!,75,FALSE)</f>
        <v>#REF!</v>
      </c>
      <c r="B637" s="21"/>
      <c r="C637" s="23" t="e">
        <f>VLOOKUP(B637,#REF!,76,FALSE)</f>
        <v>#REF!</v>
      </c>
      <c r="D637" s="23" t="e">
        <f t="shared" si="9"/>
        <v>#REF!</v>
      </c>
      <c r="E637" s="24" t="e">
        <f>VLOOKUP(B637,#REF!,9,FALSE)&amp;CHAR(10)&amp;(DBCS(VLOOKUP(B637,#REF!,11,FALSE))&amp;(DBCS(VLOOKUP(B637,#REF!,10,FALSE))))</f>
        <v>#REF!</v>
      </c>
      <c r="F637" s="24" t="e">
        <f>IF(VLOOKUP(B637,#REF!,63,FALSE)="01","航空自衛隊第２補給処調達部長　村岡　良雄","航空自衛隊第２補給処調達部長代理調達管理課長　奥山　英樹")</f>
        <v>#REF!</v>
      </c>
      <c r="G637" s="25" t="e">
        <f>DATEVALUE(VLOOKUP(B637,#REF!,21,FALSE))</f>
        <v>#REF!</v>
      </c>
      <c r="H637" s="24" t="e">
        <f>VLOOKUP(B637,#REF!,18,FALSE)&amp;CHAR(10)&amp;(VLOOKUP(B637,#REF!,19,FALSE))</f>
        <v>#REF!</v>
      </c>
      <c r="I637" s="26" t="e">
        <f>VLOOKUP(H637,#REF!,2,FALSE)</f>
        <v>#REF!</v>
      </c>
      <c r="J637" s="11" t="e">
        <f>IF((VLOOKUP(B637,#REF!,68,FALSE)="55"),"一般競争入札","指名競争入札")</f>
        <v>#REF!</v>
      </c>
      <c r="K637" s="27" t="e">
        <f>IF(OR((VLOOKUP(B637,#REF!,66,FALSE)="1"),(VLOOKUP(B637,#REF!,8,FALSE)="1")),"非公開",(VLOOKUP(B637,#REF!,30,"FALSE")))</f>
        <v>#REF!</v>
      </c>
      <c r="L637" s="27" t="e">
        <f>VLOOKUP(B637,#REF!,29,FALSE)</f>
        <v>#REF!</v>
      </c>
      <c r="M637" s="28" t="e">
        <f>IF(OR((VLOOKUP(B637,#REF!,66,FALSE)="1"),(VLOOKUP(B637,#REF!,8,FALSE)="1")),"非公開",(ROUNDDOWN(L637/K637,3)))</f>
        <v>#REF!</v>
      </c>
      <c r="N637" s="13"/>
      <c r="O637" s="13"/>
      <c r="P637" s="13"/>
      <c r="Q637" s="14" t="s">
        <v>7</v>
      </c>
    </row>
    <row r="638" spans="1:17" ht="60" customHeight="1" x14ac:dyDescent="0.15">
      <c r="A638" s="22" t="e">
        <f>VLOOKUP(B638,#REF!,75,FALSE)</f>
        <v>#REF!</v>
      </c>
      <c r="B638" s="21"/>
      <c r="C638" s="23" t="e">
        <f>VLOOKUP(B638,#REF!,76,FALSE)</f>
        <v>#REF!</v>
      </c>
      <c r="D638" s="23" t="e">
        <f t="shared" si="9"/>
        <v>#REF!</v>
      </c>
      <c r="E638" s="24" t="e">
        <f>VLOOKUP(B638,#REF!,9,FALSE)&amp;CHAR(10)&amp;(DBCS(VLOOKUP(B638,#REF!,11,FALSE))&amp;(DBCS(VLOOKUP(B638,#REF!,10,FALSE))))</f>
        <v>#REF!</v>
      </c>
      <c r="F638" s="24" t="e">
        <f>IF(VLOOKUP(B638,#REF!,63,FALSE)="01","航空自衛隊第２補給処調達部長　村岡　良雄","航空自衛隊第２補給処調達部長代理調達管理課長　奥山　英樹")</f>
        <v>#REF!</v>
      </c>
      <c r="G638" s="25" t="e">
        <f>DATEVALUE(VLOOKUP(B638,#REF!,21,FALSE))</f>
        <v>#REF!</v>
      </c>
      <c r="H638" s="24" t="e">
        <f>VLOOKUP(B638,#REF!,18,FALSE)&amp;CHAR(10)&amp;(VLOOKUP(B638,#REF!,19,FALSE))</f>
        <v>#REF!</v>
      </c>
      <c r="I638" s="26" t="e">
        <f>VLOOKUP(H638,#REF!,2,FALSE)</f>
        <v>#REF!</v>
      </c>
      <c r="J638" s="11" t="e">
        <f>IF((VLOOKUP(B638,#REF!,68,FALSE)="55"),"一般競争入札","指名競争入札")</f>
        <v>#REF!</v>
      </c>
      <c r="K638" s="27" t="e">
        <f>IF(OR((VLOOKUP(B638,#REF!,66,FALSE)="1"),(VLOOKUP(B638,#REF!,8,FALSE)="1")),"非公開",(VLOOKUP(B638,#REF!,30,"FALSE")))</f>
        <v>#REF!</v>
      </c>
      <c r="L638" s="27" t="e">
        <f>VLOOKUP(B638,#REF!,29,FALSE)</f>
        <v>#REF!</v>
      </c>
      <c r="M638" s="28" t="e">
        <f>IF(OR((VLOOKUP(B638,#REF!,66,FALSE)="1"),(VLOOKUP(B638,#REF!,8,FALSE)="1")),"非公開",(ROUNDDOWN(L638/K638,3)))</f>
        <v>#REF!</v>
      </c>
      <c r="N638" s="13"/>
      <c r="O638" s="13"/>
      <c r="P638" s="13"/>
      <c r="Q638" s="14" t="s">
        <v>7</v>
      </c>
    </row>
    <row r="639" spans="1:17" ht="60" customHeight="1" x14ac:dyDescent="0.15">
      <c r="A639" s="22" t="e">
        <f>VLOOKUP(B639,#REF!,75,FALSE)</f>
        <v>#REF!</v>
      </c>
      <c r="B639" s="21"/>
      <c r="C639" s="23" t="e">
        <f>VLOOKUP(B639,#REF!,76,FALSE)</f>
        <v>#REF!</v>
      </c>
      <c r="D639" s="23" t="e">
        <f t="shared" si="9"/>
        <v>#REF!</v>
      </c>
      <c r="E639" s="24" t="e">
        <f>VLOOKUP(B639,#REF!,9,FALSE)&amp;CHAR(10)&amp;(DBCS(VLOOKUP(B639,#REF!,11,FALSE))&amp;(DBCS(VLOOKUP(B639,#REF!,10,FALSE))))</f>
        <v>#REF!</v>
      </c>
      <c r="F639" s="24" t="e">
        <f>IF(VLOOKUP(B639,#REF!,63,FALSE)="01","航空自衛隊第２補給処調達部長　村岡　良雄","航空自衛隊第２補給処調達部長代理調達管理課長　奥山　英樹")</f>
        <v>#REF!</v>
      </c>
      <c r="G639" s="25" t="e">
        <f>DATEVALUE(VLOOKUP(B639,#REF!,21,FALSE))</f>
        <v>#REF!</v>
      </c>
      <c r="H639" s="24" t="e">
        <f>VLOOKUP(B639,#REF!,18,FALSE)&amp;CHAR(10)&amp;(VLOOKUP(B639,#REF!,19,FALSE))</f>
        <v>#REF!</v>
      </c>
      <c r="I639" s="26" t="e">
        <f>VLOOKUP(H639,#REF!,2,FALSE)</f>
        <v>#REF!</v>
      </c>
      <c r="J639" s="11" t="e">
        <f>IF((VLOOKUP(B639,#REF!,68,FALSE)="55"),"一般競争入札","指名競争入札")</f>
        <v>#REF!</v>
      </c>
      <c r="K639" s="27" t="e">
        <f>IF(OR((VLOOKUP(B639,#REF!,66,FALSE)="1"),(VLOOKUP(B639,#REF!,8,FALSE)="1")),"非公開",(VLOOKUP(B639,#REF!,30,"FALSE")))</f>
        <v>#REF!</v>
      </c>
      <c r="L639" s="27" t="e">
        <f>VLOOKUP(B639,#REF!,29,FALSE)</f>
        <v>#REF!</v>
      </c>
      <c r="M639" s="28" t="e">
        <f>IF(OR((VLOOKUP(B639,#REF!,66,FALSE)="1"),(VLOOKUP(B639,#REF!,8,FALSE)="1")),"非公開",(ROUNDDOWN(L639/K639,3)))</f>
        <v>#REF!</v>
      </c>
      <c r="N639" s="13"/>
      <c r="O639" s="13"/>
      <c r="P639" s="13"/>
      <c r="Q639" s="14" t="s">
        <v>7</v>
      </c>
    </row>
    <row r="640" spans="1:17" ht="60" customHeight="1" x14ac:dyDescent="0.15">
      <c r="A640" s="22" t="e">
        <f>VLOOKUP(B640,#REF!,75,FALSE)</f>
        <v>#REF!</v>
      </c>
      <c r="B640" s="21"/>
      <c r="C640" s="23" t="e">
        <f>VLOOKUP(B640,#REF!,76,FALSE)</f>
        <v>#REF!</v>
      </c>
      <c r="D640" s="23" t="e">
        <f t="shared" si="9"/>
        <v>#REF!</v>
      </c>
      <c r="E640" s="24" t="e">
        <f>VLOOKUP(B640,#REF!,9,FALSE)&amp;CHAR(10)&amp;(DBCS(VLOOKUP(B640,#REF!,11,FALSE))&amp;(DBCS(VLOOKUP(B640,#REF!,10,FALSE))))</f>
        <v>#REF!</v>
      </c>
      <c r="F640" s="24" t="e">
        <f>IF(VLOOKUP(B640,#REF!,63,FALSE)="01","航空自衛隊第２補給処調達部長　村岡　良雄","航空自衛隊第２補給処調達部長代理調達管理課長　奥山　英樹")</f>
        <v>#REF!</v>
      </c>
      <c r="G640" s="25" t="e">
        <f>DATEVALUE(VLOOKUP(B640,#REF!,21,FALSE))</f>
        <v>#REF!</v>
      </c>
      <c r="H640" s="24" t="e">
        <f>VLOOKUP(B640,#REF!,18,FALSE)&amp;CHAR(10)&amp;(VLOOKUP(B640,#REF!,19,FALSE))</f>
        <v>#REF!</v>
      </c>
      <c r="I640" s="26" t="e">
        <f>VLOOKUP(H640,#REF!,2,FALSE)</f>
        <v>#REF!</v>
      </c>
      <c r="J640" s="11" t="e">
        <f>IF((VLOOKUP(B640,#REF!,68,FALSE)="55"),"一般競争入札","指名競争入札")</f>
        <v>#REF!</v>
      </c>
      <c r="K640" s="27" t="e">
        <f>IF(OR((VLOOKUP(B640,#REF!,66,FALSE)="1"),(VLOOKUP(B640,#REF!,8,FALSE)="1")),"非公開",(VLOOKUP(B640,#REF!,30,"FALSE")))</f>
        <v>#REF!</v>
      </c>
      <c r="L640" s="27" t="e">
        <f>VLOOKUP(B640,#REF!,29,FALSE)</f>
        <v>#REF!</v>
      </c>
      <c r="M640" s="28" t="e">
        <f>IF(OR((VLOOKUP(B640,#REF!,66,FALSE)="1"),(VLOOKUP(B640,#REF!,8,FALSE)="1")),"非公開",(ROUNDDOWN(L640/K640,3)))</f>
        <v>#REF!</v>
      </c>
      <c r="N640" s="13"/>
      <c r="O640" s="13"/>
      <c r="P640" s="13"/>
      <c r="Q640" s="14" t="s">
        <v>7</v>
      </c>
    </row>
    <row r="641" spans="1:17" ht="60" customHeight="1" x14ac:dyDescent="0.15">
      <c r="A641" s="22" t="e">
        <f>VLOOKUP(B641,#REF!,75,FALSE)</f>
        <v>#REF!</v>
      </c>
      <c r="B641" s="21"/>
      <c r="C641" s="23" t="e">
        <f>VLOOKUP(B641,#REF!,76,FALSE)</f>
        <v>#REF!</v>
      </c>
      <c r="D641" s="23" t="e">
        <f t="shared" si="9"/>
        <v>#REF!</v>
      </c>
      <c r="E641" s="24" t="e">
        <f>VLOOKUP(B641,#REF!,9,FALSE)&amp;CHAR(10)&amp;(DBCS(VLOOKUP(B641,#REF!,11,FALSE))&amp;(DBCS(VLOOKUP(B641,#REF!,10,FALSE))))</f>
        <v>#REF!</v>
      </c>
      <c r="F641" s="24" t="e">
        <f>IF(VLOOKUP(B641,#REF!,63,FALSE)="01","航空自衛隊第２補給処調達部長　村岡　良雄","航空自衛隊第２補給処調達部長代理調達管理課長　奥山　英樹")</f>
        <v>#REF!</v>
      </c>
      <c r="G641" s="25" t="e">
        <f>DATEVALUE(VLOOKUP(B641,#REF!,21,FALSE))</f>
        <v>#REF!</v>
      </c>
      <c r="H641" s="24" t="e">
        <f>VLOOKUP(B641,#REF!,18,FALSE)&amp;CHAR(10)&amp;(VLOOKUP(B641,#REF!,19,FALSE))</f>
        <v>#REF!</v>
      </c>
      <c r="I641" s="26" t="e">
        <f>VLOOKUP(H641,#REF!,2,FALSE)</f>
        <v>#REF!</v>
      </c>
      <c r="J641" s="11" t="e">
        <f>IF((VLOOKUP(B641,#REF!,68,FALSE)="55"),"一般競争入札","指名競争入札")</f>
        <v>#REF!</v>
      </c>
      <c r="K641" s="27" t="e">
        <f>IF(OR((VLOOKUP(B641,#REF!,66,FALSE)="1"),(VLOOKUP(B641,#REF!,8,FALSE)="1")),"非公開",(VLOOKUP(B641,#REF!,30,"FALSE")))</f>
        <v>#REF!</v>
      </c>
      <c r="L641" s="27" t="e">
        <f>VLOOKUP(B641,#REF!,29,FALSE)</f>
        <v>#REF!</v>
      </c>
      <c r="M641" s="28" t="e">
        <f>IF(OR((VLOOKUP(B641,#REF!,66,FALSE)="1"),(VLOOKUP(B641,#REF!,8,FALSE)="1")),"非公開",(ROUNDDOWN(L641/K641,3)))</f>
        <v>#REF!</v>
      </c>
      <c r="N641" s="13"/>
      <c r="O641" s="13"/>
      <c r="P641" s="13"/>
      <c r="Q641" s="14" t="s">
        <v>7</v>
      </c>
    </row>
    <row r="642" spans="1:17" ht="60" customHeight="1" x14ac:dyDescent="0.15">
      <c r="A642" s="22" t="e">
        <f>VLOOKUP(B642,#REF!,75,FALSE)</f>
        <v>#REF!</v>
      </c>
      <c r="B642" s="21"/>
      <c r="C642" s="23" t="e">
        <f>VLOOKUP(B642,#REF!,76,FALSE)</f>
        <v>#REF!</v>
      </c>
      <c r="D642" s="23" t="e">
        <f t="shared" si="9"/>
        <v>#REF!</v>
      </c>
      <c r="E642" s="24" t="e">
        <f>VLOOKUP(B642,#REF!,9,FALSE)&amp;CHAR(10)&amp;(DBCS(VLOOKUP(B642,#REF!,11,FALSE))&amp;(DBCS(VLOOKUP(B642,#REF!,10,FALSE))))</f>
        <v>#REF!</v>
      </c>
      <c r="F642" s="24" t="e">
        <f>IF(VLOOKUP(B642,#REF!,63,FALSE)="01","航空自衛隊第２補給処調達部長　村岡　良雄","航空自衛隊第２補給処調達部長代理調達管理課長　奥山　英樹")</f>
        <v>#REF!</v>
      </c>
      <c r="G642" s="25" t="e">
        <f>DATEVALUE(VLOOKUP(B642,#REF!,21,FALSE))</f>
        <v>#REF!</v>
      </c>
      <c r="H642" s="24" t="e">
        <f>VLOOKUP(B642,#REF!,18,FALSE)&amp;CHAR(10)&amp;(VLOOKUP(B642,#REF!,19,FALSE))</f>
        <v>#REF!</v>
      </c>
      <c r="I642" s="26" t="e">
        <f>VLOOKUP(H642,#REF!,2,FALSE)</f>
        <v>#REF!</v>
      </c>
      <c r="J642" s="11" t="e">
        <f>IF((VLOOKUP(B642,#REF!,68,FALSE)="55"),"一般競争入札","指名競争入札")</f>
        <v>#REF!</v>
      </c>
      <c r="K642" s="27" t="e">
        <f>IF(OR((VLOOKUP(B642,#REF!,66,FALSE)="1"),(VLOOKUP(B642,#REF!,8,FALSE)="1")),"非公開",(VLOOKUP(B642,#REF!,30,"FALSE")))</f>
        <v>#REF!</v>
      </c>
      <c r="L642" s="27" t="e">
        <f>VLOOKUP(B642,#REF!,29,FALSE)</f>
        <v>#REF!</v>
      </c>
      <c r="M642" s="28" t="e">
        <f>IF(OR((VLOOKUP(B642,#REF!,66,FALSE)="1"),(VLOOKUP(B642,#REF!,8,FALSE)="1")),"非公開",(ROUNDDOWN(L642/K642,3)))</f>
        <v>#REF!</v>
      </c>
      <c r="N642" s="13"/>
      <c r="O642" s="13"/>
      <c r="P642" s="13"/>
      <c r="Q642" s="14" t="s">
        <v>7</v>
      </c>
    </row>
    <row r="643" spans="1:17" ht="60" customHeight="1" x14ac:dyDescent="0.15">
      <c r="A643" s="22" t="e">
        <f>VLOOKUP(B643,#REF!,75,FALSE)</f>
        <v>#REF!</v>
      </c>
      <c r="B643" s="21"/>
      <c r="C643" s="23" t="e">
        <f>VLOOKUP(B643,#REF!,76,FALSE)</f>
        <v>#REF!</v>
      </c>
      <c r="D643" s="23" t="e">
        <f t="shared" ref="D643:D698" si="10">IF(C643="KE","市場価格方式","")</f>
        <v>#REF!</v>
      </c>
      <c r="E643" s="24" t="e">
        <f>VLOOKUP(B643,#REF!,9,FALSE)&amp;CHAR(10)&amp;(DBCS(VLOOKUP(B643,#REF!,11,FALSE))&amp;(DBCS(VLOOKUP(B643,#REF!,10,FALSE))))</f>
        <v>#REF!</v>
      </c>
      <c r="F643" s="24" t="e">
        <f>IF(VLOOKUP(B643,#REF!,63,FALSE)="01","航空自衛隊第２補給処調達部長　村岡　良雄","航空自衛隊第２補給処調達部長代理調達管理課長　奥山　英樹")</f>
        <v>#REF!</v>
      </c>
      <c r="G643" s="25" t="e">
        <f>DATEVALUE(VLOOKUP(B643,#REF!,21,FALSE))</f>
        <v>#REF!</v>
      </c>
      <c r="H643" s="24" t="e">
        <f>VLOOKUP(B643,#REF!,18,FALSE)&amp;CHAR(10)&amp;(VLOOKUP(B643,#REF!,19,FALSE))</f>
        <v>#REF!</v>
      </c>
      <c r="I643" s="26" t="e">
        <f>VLOOKUP(H643,#REF!,2,FALSE)</f>
        <v>#REF!</v>
      </c>
      <c r="J643" s="11" t="e">
        <f>IF((VLOOKUP(B643,#REF!,68,FALSE)="55"),"一般競争入札","指名競争入札")</f>
        <v>#REF!</v>
      </c>
      <c r="K643" s="27" t="e">
        <f>IF(OR((VLOOKUP(B643,#REF!,66,FALSE)="1"),(VLOOKUP(B643,#REF!,8,FALSE)="1")),"非公開",(VLOOKUP(B643,#REF!,30,"FALSE")))</f>
        <v>#REF!</v>
      </c>
      <c r="L643" s="27" t="e">
        <f>VLOOKUP(B643,#REF!,29,FALSE)</f>
        <v>#REF!</v>
      </c>
      <c r="M643" s="28" t="e">
        <f>IF(OR((VLOOKUP(B643,#REF!,66,FALSE)="1"),(VLOOKUP(B643,#REF!,8,FALSE)="1")),"非公開",(ROUNDDOWN(L643/K643,3)))</f>
        <v>#REF!</v>
      </c>
      <c r="N643" s="13"/>
      <c r="O643" s="13"/>
      <c r="P643" s="13"/>
      <c r="Q643" s="14" t="s">
        <v>7</v>
      </c>
    </row>
    <row r="644" spans="1:17" ht="60" customHeight="1" x14ac:dyDescent="0.15">
      <c r="A644" s="22" t="e">
        <f>VLOOKUP(B644,#REF!,75,FALSE)</f>
        <v>#REF!</v>
      </c>
      <c r="B644" s="21"/>
      <c r="C644" s="23" t="e">
        <f>VLOOKUP(B644,#REF!,76,FALSE)</f>
        <v>#REF!</v>
      </c>
      <c r="D644" s="23" t="e">
        <f t="shared" si="10"/>
        <v>#REF!</v>
      </c>
      <c r="E644" s="24" t="e">
        <f>VLOOKUP(B644,#REF!,9,FALSE)&amp;CHAR(10)&amp;(DBCS(VLOOKUP(B644,#REF!,11,FALSE))&amp;(DBCS(VLOOKUP(B644,#REF!,10,FALSE))))</f>
        <v>#REF!</v>
      </c>
      <c r="F644" s="24" t="e">
        <f>IF(VLOOKUP(B644,#REF!,63,FALSE)="01","航空自衛隊第２補給処調達部長　村岡　良雄","航空自衛隊第２補給処調達部長代理調達管理課長　奥山　英樹")</f>
        <v>#REF!</v>
      </c>
      <c r="G644" s="25" t="e">
        <f>DATEVALUE(VLOOKUP(B644,#REF!,21,FALSE))</f>
        <v>#REF!</v>
      </c>
      <c r="H644" s="24" t="e">
        <f>VLOOKUP(B644,#REF!,18,FALSE)&amp;CHAR(10)&amp;(VLOOKUP(B644,#REF!,19,FALSE))</f>
        <v>#REF!</v>
      </c>
      <c r="I644" s="26" t="e">
        <f>VLOOKUP(H644,#REF!,2,FALSE)</f>
        <v>#REF!</v>
      </c>
      <c r="J644" s="11" t="e">
        <f>IF((VLOOKUP(B644,#REF!,68,FALSE)="55"),"一般競争入札","指名競争入札")</f>
        <v>#REF!</v>
      </c>
      <c r="K644" s="27" t="e">
        <f>IF(OR((VLOOKUP(B644,#REF!,66,FALSE)="1"),(VLOOKUP(B644,#REF!,8,FALSE)="1")),"非公開",(VLOOKUP(B644,#REF!,30,"FALSE")))</f>
        <v>#REF!</v>
      </c>
      <c r="L644" s="27" t="e">
        <f>VLOOKUP(B644,#REF!,29,FALSE)</f>
        <v>#REF!</v>
      </c>
      <c r="M644" s="28" t="e">
        <f>IF(OR((VLOOKUP(B644,#REF!,66,FALSE)="1"),(VLOOKUP(B644,#REF!,8,FALSE)="1")),"非公開",(ROUNDDOWN(L644/K644,3)))</f>
        <v>#REF!</v>
      </c>
      <c r="N644" s="13"/>
      <c r="O644" s="13"/>
      <c r="P644" s="13"/>
      <c r="Q644" s="14" t="s">
        <v>7</v>
      </c>
    </row>
    <row r="645" spans="1:17" ht="60" customHeight="1" x14ac:dyDescent="0.15">
      <c r="A645" s="22" t="e">
        <f>VLOOKUP(B645,#REF!,75,FALSE)</f>
        <v>#REF!</v>
      </c>
      <c r="B645" s="21"/>
      <c r="C645" s="23" t="e">
        <f>VLOOKUP(B645,#REF!,76,FALSE)</f>
        <v>#REF!</v>
      </c>
      <c r="D645" s="23" t="e">
        <f t="shared" si="10"/>
        <v>#REF!</v>
      </c>
      <c r="E645" s="24" t="e">
        <f>VLOOKUP(B645,#REF!,9,FALSE)&amp;CHAR(10)&amp;(DBCS(VLOOKUP(B645,#REF!,11,FALSE))&amp;(DBCS(VLOOKUP(B645,#REF!,10,FALSE))))</f>
        <v>#REF!</v>
      </c>
      <c r="F645" s="24" t="e">
        <f>IF(VLOOKUP(B645,#REF!,63,FALSE)="01","航空自衛隊第２補給処調達部長　村岡　良雄","航空自衛隊第２補給処調達部長代理調達管理課長　奥山　英樹")</f>
        <v>#REF!</v>
      </c>
      <c r="G645" s="25" t="e">
        <f>DATEVALUE(VLOOKUP(B645,#REF!,21,FALSE))</f>
        <v>#REF!</v>
      </c>
      <c r="H645" s="24" t="e">
        <f>VLOOKUP(B645,#REF!,18,FALSE)&amp;CHAR(10)&amp;(VLOOKUP(B645,#REF!,19,FALSE))</f>
        <v>#REF!</v>
      </c>
      <c r="I645" s="26" t="e">
        <f>VLOOKUP(H645,#REF!,2,FALSE)</f>
        <v>#REF!</v>
      </c>
      <c r="J645" s="11" t="e">
        <f>IF((VLOOKUP(B645,#REF!,68,FALSE)="55"),"一般競争入札","指名競争入札")</f>
        <v>#REF!</v>
      </c>
      <c r="K645" s="27" t="e">
        <f>IF(OR((VLOOKUP(B645,#REF!,66,FALSE)="1"),(VLOOKUP(B645,#REF!,8,FALSE)="1")),"非公開",(VLOOKUP(B645,#REF!,30,"FALSE")))</f>
        <v>#REF!</v>
      </c>
      <c r="L645" s="27" t="e">
        <f>VLOOKUP(B645,#REF!,29,FALSE)</f>
        <v>#REF!</v>
      </c>
      <c r="M645" s="28" t="e">
        <f>IF(OR((VLOOKUP(B645,#REF!,66,FALSE)="1"),(VLOOKUP(B645,#REF!,8,FALSE)="1")),"非公開",(ROUNDDOWN(L645/K645,3)))</f>
        <v>#REF!</v>
      </c>
      <c r="N645" s="13"/>
      <c r="O645" s="13"/>
      <c r="P645" s="13"/>
      <c r="Q645" s="14" t="s">
        <v>7</v>
      </c>
    </row>
    <row r="646" spans="1:17" ht="60" customHeight="1" x14ac:dyDescent="0.15">
      <c r="A646" s="22" t="e">
        <f>VLOOKUP(B646,#REF!,75,FALSE)</f>
        <v>#REF!</v>
      </c>
      <c r="B646" s="21"/>
      <c r="C646" s="23" t="e">
        <f>VLOOKUP(B646,#REF!,76,FALSE)</f>
        <v>#REF!</v>
      </c>
      <c r="D646" s="23" t="e">
        <f t="shared" si="10"/>
        <v>#REF!</v>
      </c>
      <c r="E646" s="24" t="e">
        <f>VLOOKUP(B646,#REF!,9,FALSE)&amp;CHAR(10)&amp;(DBCS(VLOOKUP(B646,#REF!,11,FALSE))&amp;(DBCS(VLOOKUP(B646,#REF!,10,FALSE))))</f>
        <v>#REF!</v>
      </c>
      <c r="F646" s="24" t="e">
        <f>IF(VLOOKUP(B646,#REF!,63,FALSE)="01","航空自衛隊第２補給処調達部長　村岡　良雄","航空自衛隊第２補給処調達部長代理調達管理課長　奥山　英樹")</f>
        <v>#REF!</v>
      </c>
      <c r="G646" s="25" t="e">
        <f>DATEVALUE(VLOOKUP(B646,#REF!,21,FALSE))</f>
        <v>#REF!</v>
      </c>
      <c r="H646" s="24" t="e">
        <f>VLOOKUP(B646,#REF!,18,FALSE)&amp;CHAR(10)&amp;(VLOOKUP(B646,#REF!,19,FALSE))</f>
        <v>#REF!</v>
      </c>
      <c r="I646" s="26" t="e">
        <f>VLOOKUP(H646,#REF!,2,FALSE)</f>
        <v>#REF!</v>
      </c>
      <c r="J646" s="11" t="e">
        <f>IF((VLOOKUP(B646,#REF!,68,FALSE)="55"),"一般競争入札","指名競争入札")</f>
        <v>#REF!</v>
      </c>
      <c r="K646" s="27" t="e">
        <f>IF(OR((VLOOKUP(B646,#REF!,66,FALSE)="1"),(VLOOKUP(B646,#REF!,8,FALSE)="1")),"非公開",(VLOOKUP(B646,#REF!,30,"FALSE")))</f>
        <v>#REF!</v>
      </c>
      <c r="L646" s="27" t="e">
        <f>VLOOKUP(B646,#REF!,29,FALSE)</f>
        <v>#REF!</v>
      </c>
      <c r="M646" s="28" t="e">
        <f>IF(OR((VLOOKUP(B646,#REF!,66,FALSE)="1"),(VLOOKUP(B646,#REF!,8,FALSE)="1")),"非公開",(ROUNDDOWN(L646/K646,3)))</f>
        <v>#REF!</v>
      </c>
      <c r="N646" s="13"/>
      <c r="O646" s="13"/>
      <c r="P646" s="13"/>
      <c r="Q646" s="14" t="s">
        <v>7</v>
      </c>
    </row>
    <row r="647" spans="1:17" ht="60" customHeight="1" x14ac:dyDescent="0.15">
      <c r="A647" s="22" t="e">
        <f>VLOOKUP(B647,#REF!,75,FALSE)</f>
        <v>#REF!</v>
      </c>
      <c r="B647" s="21"/>
      <c r="C647" s="23" t="e">
        <f>VLOOKUP(B647,#REF!,76,FALSE)</f>
        <v>#REF!</v>
      </c>
      <c r="D647" s="23" t="e">
        <f t="shared" si="10"/>
        <v>#REF!</v>
      </c>
      <c r="E647" s="24" t="e">
        <f>VLOOKUP(B647,#REF!,9,FALSE)&amp;CHAR(10)&amp;(DBCS(VLOOKUP(B647,#REF!,11,FALSE))&amp;(DBCS(VLOOKUP(B647,#REF!,10,FALSE))))</f>
        <v>#REF!</v>
      </c>
      <c r="F647" s="24" t="e">
        <f>IF(VLOOKUP(B647,#REF!,63,FALSE)="01","航空自衛隊第２補給処調達部長　村岡　良雄","航空自衛隊第２補給処調達部長代理調達管理課長　奥山　英樹")</f>
        <v>#REF!</v>
      </c>
      <c r="G647" s="25" t="e">
        <f>DATEVALUE(VLOOKUP(B647,#REF!,21,FALSE))</f>
        <v>#REF!</v>
      </c>
      <c r="H647" s="24" t="e">
        <f>VLOOKUP(B647,#REF!,18,FALSE)&amp;CHAR(10)&amp;(VLOOKUP(B647,#REF!,19,FALSE))</f>
        <v>#REF!</v>
      </c>
      <c r="I647" s="26" t="e">
        <f>VLOOKUP(H647,#REF!,2,FALSE)</f>
        <v>#REF!</v>
      </c>
      <c r="J647" s="11" t="e">
        <f>IF((VLOOKUP(B647,#REF!,68,FALSE)="55"),"一般競争入札","指名競争入札")</f>
        <v>#REF!</v>
      </c>
      <c r="K647" s="27" t="e">
        <f>IF(OR((VLOOKUP(B647,#REF!,66,FALSE)="1"),(VLOOKUP(B647,#REF!,8,FALSE)="1")),"非公開",(VLOOKUP(B647,#REF!,30,"FALSE")))</f>
        <v>#REF!</v>
      </c>
      <c r="L647" s="27" t="e">
        <f>VLOOKUP(B647,#REF!,29,FALSE)</f>
        <v>#REF!</v>
      </c>
      <c r="M647" s="28" t="e">
        <f>IF(OR((VLOOKUP(B647,#REF!,66,FALSE)="1"),(VLOOKUP(B647,#REF!,8,FALSE)="1")),"非公開",(ROUNDDOWN(L647/K647,3)))</f>
        <v>#REF!</v>
      </c>
      <c r="N647" s="13"/>
      <c r="O647" s="13"/>
      <c r="P647" s="13"/>
      <c r="Q647" s="14" t="s">
        <v>7</v>
      </c>
    </row>
    <row r="648" spans="1:17" ht="60" customHeight="1" x14ac:dyDescent="0.15">
      <c r="A648" s="22" t="e">
        <f>VLOOKUP(B648,#REF!,75,FALSE)</f>
        <v>#REF!</v>
      </c>
      <c r="B648" s="21"/>
      <c r="C648" s="23" t="e">
        <f>VLOOKUP(B648,#REF!,76,FALSE)</f>
        <v>#REF!</v>
      </c>
      <c r="D648" s="23" t="e">
        <f t="shared" si="10"/>
        <v>#REF!</v>
      </c>
      <c r="E648" s="24" t="e">
        <f>VLOOKUP(B648,#REF!,9,FALSE)&amp;CHAR(10)&amp;(DBCS(VLOOKUP(B648,#REF!,11,FALSE))&amp;(DBCS(VLOOKUP(B648,#REF!,10,FALSE))))</f>
        <v>#REF!</v>
      </c>
      <c r="F648" s="24" t="e">
        <f>IF(VLOOKUP(B648,#REF!,63,FALSE)="01","航空自衛隊第２補給処調達部長　村岡　良雄","航空自衛隊第２補給処調達部長代理調達管理課長　奥山　英樹")</f>
        <v>#REF!</v>
      </c>
      <c r="G648" s="25" t="e">
        <f>DATEVALUE(VLOOKUP(B648,#REF!,21,FALSE))</f>
        <v>#REF!</v>
      </c>
      <c r="H648" s="24" t="e">
        <f>VLOOKUP(B648,#REF!,18,FALSE)&amp;CHAR(10)&amp;(VLOOKUP(B648,#REF!,19,FALSE))</f>
        <v>#REF!</v>
      </c>
      <c r="I648" s="26" t="e">
        <f>VLOOKUP(H648,#REF!,2,FALSE)</f>
        <v>#REF!</v>
      </c>
      <c r="J648" s="11" t="e">
        <f>IF((VLOOKUP(B648,#REF!,68,FALSE)="55"),"一般競争入札","指名競争入札")</f>
        <v>#REF!</v>
      </c>
      <c r="K648" s="27" t="e">
        <f>IF(OR((VLOOKUP(B648,#REF!,66,FALSE)="1"),(VLOOKUP(B648,#REF!,8,FALSE)="1")),"非公開",(VLOOKUP(B648,#REF!,30,"FALSE")))</f>
        <v>#REF!</v>
      </c>
      <c r="L648" s="27" t="e">
        <f>VLOOKUP(B648,#REF!,29,FALSE)</f>
        <v>#REF!</v>
      </c>
      <c r="M648" s="28" t="e">
        <f>IF(OR((VLOOKUP(B648,#REF!,66,FALSE)="1"),(VLOOKUP(B648,#REF!,8,FALSE)="1")),"非公開",(ROUNDDOWN(L648/K648,3)))</f>
        <v>#REF!</v>
      </c>
      <c r="N648" s="13"/>
      <c r="O648" s="13"/>
      <c r="P648" s="13"/>
      <c r="Q648" s="14" t="s">
        <v>7</v>
      </c>
    </row>
    <row r="649" spans="1:17" ht="60" customHeight="1" x14ac:dyDescent="0.15">
      <c r="A649" s="22" t="e">
        <f>VLOOKUP(B649,#REF!,75,FALSE)</f>
        <v>#REF!</v>
      </c>
      <c r="B649" s="21"/>
      <c r="C649" s="23" t="e">
        <f>VLOOKUP(B649,#REF!,76,FALSE)</f>
        <v>#REF!</v>
      </c>
      <c r="D649" s="23" t="e">
        <f t="shared" si="10"/>
        <v>#REF!</v>
      </c>
      <c r="E649" s="24" t="e">
        <f>VLOOKUP(B649,#REF!,9,FALSE)&amp;CHAR(10)&amp;(DBCS(VLOOKUP(B649,#REF!,11,FALSE))&amp;(DBCS(VLOOKUP(B649,#REF!,10,FALSE))))</f>
        <v>#REF!</v>
      </c>
      <c r="F649" s="24" t="e">
        <f>IF(VLOOKUP(B649,#REF!,63,FALSE)="01","航空自衛隊第２補給処調達部長　村岡　良雄","航空自衛隊第２補給処調達部長代理調達管理課長　奥山　英樹")</f>
        <v>#REF!</v>
      </c>
      <c r="G649" s="25" t="e">
        <f>DATEVALUE(VLOOKUP(B649,#REF!,21,FALSE))</f>
        <v>#REF!</v>
      </c>
      <c r="H649" s="24" t="e">
        <f>VLOOKUP(B649,#REF!,18,FALSE)&amp;CHAR(10)&amp;(VLOOKUP(B649,#REF!,19,FALSE))</f>
        <v>#REF!</v>
      </c>
      <c r="I649" s="26" t="e">
        <f>VLOOKUP(H649,#REF!,2,FALSE)</f>
        <v>#REF!</v>
      </c>
      <c r="J649" s="11" t="e">
        <f>IF((VLOOKUP(B649,#REF!,68,FALSE)="55"),"一般競争入札","指名競争入札")</f>
        <v>#REF!</v>
      </c>
      <c r="K649" s="27" t="e">
        <f>IF(OR((VLOOKUP(B649,#REF!,66,FALSE)="1"),(VLOOKUP(B649,#REF!,8,FALSE)="1")),"非公開",(VLOOKUP(B649,#REF!,30,"FALSE")))</f>
        <v>#REF!</v>
      </c>
      <c r="L649" s="27" t="e">
        <f>VLOOKUP(B649,#REF!,29,FALSE)</f>
        <v>#REF!</v>
      </c>
      <c r="M649" s="28" t="e">
        <f>IF(OR((VLOOKUP(B649,#REF!,66,FALSE)="1"),(VLOOKUP(B649,#REF!,8,FALSE)="1")),"非公開",(ROUNDDOWN(L649/K649,3)))</f>
        <v>#REF!</v>
      </c>
      <c r="N649" s="13"/>
      <c r="O649" s="13"/>
      <c r="P649" s="13"/>
      <c r="Q649" s="14" t="s">
        <v>7</v>
      </c>
    </row>
    <row r="650" spans="1:17" ht="60" customHeight="1" x14ac:dyDescent="0.15">
      <c r="A650" s="22" t="e">
        <f>VLOOKUP(B650,#REF!,75,FALSE)</f>
        <v>#REF!</v>
      </c>
      <c r="B650" s="21"/>
      <c r="C650" s="23" t="e">
        <f>VLOOKUP(B650,#REF!,76,FALSE)</f>
        <v>#REF!</v>
      </c>
      <c r="D650" s="23" t="e">
        <f t="shared" si="10"/>
        <v>#REF!</v>
      </c>
      <c r="E650" s="24" t="e">
        <f>VLOOKUP(B650,#REF!,9,FALSE)&amp;CHAR(10)&amp;(DBCS(VLOOKUP(B650,#REF!,11,FALSE))&amp;(DBCS(VLOOKUP(B650,#REF!,10,FALSE))))</f>
        <v>#REF!</v>
      </c>
      <c r="F650" s="24" t="e">
        <f>IF(VLOOKUP(B650,#REF!,63,FALSE)="01","航空自衛隊第２補給処調達部長　村岡　良雄","航空自衛隊第２補給処調達部長代理調達管理課長　奥山　英樹")</f>
        <v>#REF!</v>
      </c>
      <c r="G650" s="25" t="e">
        <f>DATEVALUE(VLOOKUP(B650,#REF!,21,FALSE))</f>
        <v>#REF!</v>
      </c>
      <c r="H650" s="24" t="e">
        <f>VLOOKUP(B650,#REF!,18,FALSE)&amp;CHAR(10)&amp;(VLOOKUP(B650,#REF!,19,FALSE))</f>
        <v>#REF!</v>
      </c>
      <c r="I650" s="26" t="e">
        <f>VLOOKUP(H650,#REF!,2,FALSE)</f>
        <v>#REF!</v>
      </c>
      <c r="J650" s="11" t="e">
        <f>IF((VLOOKUP(B650,#REF!,68,FALSE)="55"),"一般競争入札","指名競争入札")</f>
        <v>#REF!</v>
      </c>
      <c r="K650" s="27" t="e">
        <f>IF(OR((VLOOKUP(B650,#REF!,66,FALSE)="1"),(VLOOKUP(B650,#REF!,8,FALSE)="1")),"非公開",(VLOOKUP(B650,#REF!,30,"FALSE")))</f>
        <v>#REF!</v>
      </c>
      <c r="L650" s="27" t="e">
        <f>VLOOKUP(B650,#REF!,29,FALSE)</f>
        <v>#REF!</v>
      </c>
      <c r="M650" s="28" t="e">
        <f>IF(OR((VLOOKUP(B650,#REF!,66,FALSE)="1"),(VLOOKUP(B650,#REF!,8,FALSE)="1")),"非公開",(ROUNDDOWN(L650/K650,3)))</f>
        <v>#REF!</v>
      </c>
      <c r="N650" s="13"/>
      <c r="O650" s="13"/>
      <c r="P650" s="13"/>
      <c r="Q650" s="14" t="s">
        <v>7</v>
      </c>
    </row>
    <row r="651" spans="1:17" ht="60" customHeight="1" x14ac:dyDescent="0.15">
      <c r="A651" s="22" t="e">
        <f>VLOOKUP(B651,#REF!,75,FALSE)</f>
        <v>#REF!</v>
      </c>
      <c r="B651" s="21"/>
      <c r="C651" s="23" t="e">
        <f>VLOOKUP(B651,#REF!,76,FALSE)</f>
        <v>#REF!</v>
      </c>
      <c r="D651" s="23" t="e">
        <f t="shared" si="10"/>
        <v>#REF!</v>
      </c>
      <c r="E651" s="24" t="e">
        <f>VLOOKUP(B651,#REF!,9,FALSE)&amp;CHAR(10)&amp;(DBCS(VLOOKUP(B651,#REF!,11,FALSE))&amp;(DBCS(VLOOKUP(B651,#REF!,10,FALSE))))</f>
        <v>#REF!</v>
      </c>
      <c r="F651" s="24" t="e">
        <f>IF(VLOOKUP(B651,#REF!,63,FALSE)="01","航空自衛隊第２補給処調達部長　村岡　良雄","航空自衛隊第２補給処調達部長代理調達管理課長　奥山　英樹")</f>
        <v>#REF!</v>
      </c>
      <c r="G651" s="25" t="e">
        <f>DATEVALUE(VLOOKUP(B651,#REF!,21,FALSE))</f>
        <v>#REF!</v>
      </c>
      <c r="H651" s="24" t="e">
        <f>VLOOKUP(B651,#REF!,18,FALSE)&amp;CHAR(10)&amp;(VLOOKUP(B651,#REF!,19,FALSE))</f>
        <v>#REF!</v>
      </c>
      <c r="I651" s="26" t="e">
        <f>VLOOKUP(H651,#REF!,2,FALSE)</f>
        <v>#REF!</v>
      </c>
      <c r="J651" s="11" t="e">
        <f>IF((VLOOKUP(B651,#REF!,68,FALSE)="55"),"一般競争入札","指名競争入札")</f>
        <v>#REF!</v>
      </c>
      <c r="K651" s="27" t="e">
        <f>IF(OR((VLOOKUP(B651,#REF!,66,FALSE)="1"),(VLOOKUP(B651,#REF!,8,FALSE)="1")),"非公開",(VLOOKUP(B651,#REF!,30,"FALSE")))</f>
        <v>#REF!</v>
      </c>
      <c r="L651" s="27" t="e">
        <f>VLOOKUP(B651,#REF!,29,FALSE)</f>
        <v>#REF!</v>
      </c>
      <c r="M651" s="28" t="e">
        <f>IF(OR((VLOOKUP(B651,#REF!,66,FALSE)="1"),(VLOOKUP(B651,#REF!,8,FALSE)="1")),"非公開",(ROUNDDOWN(L651/K651,3)))</f>
        <v>#REF!</v>
      </c>
      <c r="N651" s="13"/>
      <c r="O651" s="13"/>
      <c r="P651" s="13"/>
      <c r="Q651" s="14" t="s">
        <v>7</v>
      </c>
    </row>
    <row r="652" spans="1:17" ht="60" customHeight="1" x14ac:dyDescent="0.15">
      <c r="A652" s="22" t="e">
        <f>VLOOKUP(B652,#REF!,75,FALSE)</f>
        <v>#REF!</v>
      </c>
      <c r="B652" s="21"/>
      <c r="C652" s="23" t="e">
        <f>VLOOKUP(B652,#REF!,76,FALSE)</f>
        <v>#REF!</v>
      </c>
      <c r="D652" s="23" t="e">
        <f t="shared" si="10"/>
        <v>#REF!</v>
      </c>
      <c r="E652" s="24" t="e">
        <f>VLOOKUP(B652,#REF!,9,FALSE)&amp;CHAR(10)&amp;(DBCS(VLOOKUP(B652,#REF!,11,FALSE))&amp;(DBCS(VLOOKUP(B652,#REF!,10,FALSE))))</f>
        <v>#REF!</v>
      </c>
      <c r="F652" s="24" t="e">
        <f>IF(VLOOKUP(B652,#REF!,63,FALSE)="01","航空自衛隊第２補給処調達部長　村岡　良雄","航空自衛隊第２補給処調達部長代理調達管理課長　奥山　英樹")</f>
        <v>#REF!</v>
      </c>
      <c r="G652" s="25" t="e">
        <f>DATEVALUE(VLOOKUP(B652,#REF!,21,FALSE))</f>
        <v>#REF!</v>
      </c>
      <c r="H652" s="24" t="e">
        <f>VLOOKUP(B652,#REF!,18,FALSE)&amp;CHAR(10)&amp;(VLOOKUP(B652,#REF!,19,FALSE))</f>
        <v>#REF!</v>
      </c>
      <c r="I652" s="26" t="e">
        <f>VLOOKUP(H652,#REF!,2,FALSE)</f>
        <v>#REF!</v>
      </c>
      <c r="J652" s="11" t="e">
        <f>IF((VLOOKUP(B652,#REF!,68,FALSE)="55"),"一般競争入札","指名競争入札")</f>
        <v>#REF!</v>
      </c>
      <c r="K652" s="27" t="e">
        <f>IF(OR((VLOOKUP(B652,#REF!,66,FALSE)="1"),(VLOOKUP(B652,#REF!,8,FALSE)="1")),"非公開",(VLOOKUP(B652,#REF!,30,"FALSE")))</f>
        <v>#REF!</v>
      </c>
      <c r="L652" s="27" t="e">
        <f>VLOOKUP(B652,#REF!,29,FALSE)</f>
        <v>#REF!</v>
      </c>
      <c r="M652" s="28" t="e">
        <f>IF(OR((VLOOKUP(B652,#REF!,66,FALSE)="1"),(VLOOKUP(B652,#REF!,8,FALSE)="1")),"非公開",(ROUNDDOWN(L652/K652,3)))</f>
        <v>#REF!</v>
      </c>
      <c r="N652" s="13"/>
      <c r="O652" s="13"/>
      <c r="P652" s="13"/>
      <c r="Q652" s="14" t="s">
        <v>7</v>
      </c>
    </row>
    <row r="653" spans="1:17" ht="60" customHeight="1" x14ac:dyDescent="0.15">
      <c r="A653" s="22" t="e">
        <f>VLOOKUP(B653,#REF!,75,FALSE)</f>
        <v>#REF!</v>
      </c>
      <c r="B653" s="21"/>
      <c r="C653" s="23" t="e">
        <f>VLOOKUP(B653,#REF!,76,FALSE)</f>
        <v>#REF!</v>
      </c>
      <c r="D653" s="23" t="e">
        <f t="shared" si="10"/>
        <v>#REF!</v>
      </c>
      <c r="E653" s="24" t="e">
        <f>VLOOKUP(B653,#REF!,9,FALSE)&amp;CHAR(10)&amp;(DBCS(VLOOKUP(B653,#REF!,11,FALSE))&amp;(DBCS(VLOOKUP(B653,#REF!,10,FALSE))))</f>
        <v>#REF!</v>
      </c>
      <c r="F653" s="24" t="e">
        <f>IF(VLOOKUP(B653,#REF!,63,FALSE)="01","航空自衛隊第２補給処調達部長　村岡　良雄","航空自衛隊第２補給処調達部長代理調達管理課長　奥山　英樹")</f>
        <v>#REF!</v>
      </c>
      <c r="G653" s="25" t="e">
        <f>DATEVALUE(VLOOKUP(B653,#REF!,21,FALSE))</f>
        <v>#REF!</v>
      </c>
      <c r="H653" s="24" t="e">
        <f>VLOOKUP(B653,#REF!,18,FALSE)&amp;CHAR(10)&amp;(VLOOKUP(B653,#REF!,19,FALSE))</f>
        <v>#REF!</v>
      </c>
      <c r="I653" s="26" t="e">
        <f>VLOOKUP(H653,#REF!,2,FALSE)</f>
        <v>#REF!</v>
      </c>
      <c r="J653" s="11" t="e">
        <f>IF((VLOOKUP(B653,#REF!,68,FALSE)="55"),"一般競争入札","指名競争入札")</f>
        <v>#REF!</v>
      </c>
      <c r="K653" s="27" t="e">
        <f>IF(OR((VLOOKUP(B653,#REF!,66,FALSE)="1"),(VLOOKUP(B653,#REF!,8,FALSE)="1")),"非公開",(VLOOKUP(B653,#REF!,30,"FALSE")))</f>
        <v>#REF!</v>
      </c>
      <c r="L653" s="27" t="e">
        <f>VLOOKUP(B653,#REF!,29,FALSE)</f>
        <v>#REF!</v>
      </c>
      <c r="M653" s="28" t="e">
        <f>IF(OR((VLOOKUP(B653,#REF!,66,FALSE)="1"),(VLOOKUP(B653,#REF!,8,FALSE)="1")),"非公開",(ROUNDDOWN(L653/K653,3)))</f>
        <v>#REF!</v>
      </c>
      <c r="N653" s="13"/>
      <c r="O653" s="13"/>
      <c r="P653" s="13"/>
      <c r="Q653" s="14" t="s">
        <v>7</v>
      </c>
    </row>
    <row r="654" spans="1:17" ht="60" customHeight="1" x14ac:dyDescent="0.15">
      <c r="A654" s="22" t="e">
        <f>VLOOKUP(B654,#REF!,75,FALSE)</f>
        <v>#REF!</v>
      </c>
      <c r="B654" s="21"/>
      <c r="C654" s="23" t="e">
        <f>VLOOKUP(B654,#REF!,76,FALSE)</f>
        <v>#REF!</v>
      </c>
      <c r="D654" s="23" t="e">
        <f t="shared" si="10"/>
        <v>#REF!</v>
      </c>
      <c r="E654" s="24" t="e">
        <f>VLOOKUP(B654,#REF!,9,FALSE)&amp;CHAR(10)&amp;(DBCS(VLOOKUP(B654,#REF!,11,FALSE))&amp;(DBCS(VLOOKUP(B654,#REF!,10,FALSE))))</f>
        <v>#REF!</v>
      </c>
      <c r="F654" s="24" t="e">
        <f>IF(VLOOKUP(B654,#REF!,63,FALSE)="01","航空自衛隊第２補給処調達部長　村岡　良雄","航空自衛隊第２補給処調達部長代理調達管理課長　奥山　英樹")</f>
        <v>#REF!</v>
      </c>
      <c r="G654" s="25" t="e">
        <f>DATEVALUE(VLOOKUP(B654,#REF!,21,FALSE))</f>
        <v>#REF!</v>
      </c>
      <c r="H654" s="24" t="e">
        <f>VLOOKUP(B654,#REF!,18,FALSE)&amp;CHAR(10)&amp;(VLOOKUP(B654,#REF!,19,FALSE))</f>
        <v>#REF!</v>
      </c>
      <c r="I654" s="26" t="e">
        <f>VLOOKUP(H654,#REF!,2,FALSE)</f>
        <v>#REF!</v>
      </c>
      <c r="J654" s="11" t="e">
        <f>IF((VLOOKUP(B654,#REF!,68,FALSE)="55"),"一般競争入札","指名競争入札")</f>
        <v>#REF!</v>
      </c>
      <c r="K654" s="27" t="e">
        <f>IF(OR((VLOOKUP(B654,#REF!,66,FALSE)="1"),(VLOOKUP(B654,#REF!,8,FALSE)="1")),"非公開",(VLOOKUP(B654,#REF!,30,"FALSE")))</f>
        <v>#REF!</v>
      </c>
      <c r="L654" s="27" t="e">
        <f>VLOOKUP(B654,#REF!,29,FALSE)</f>
        <v>#REF!</v>
      </c>
      <c r="M654" s="28" t="e">
        <f>IF(OR((VLOOKUP(B654,#REF!,66,FALSE)="1"),(VLOOKUP(B654,#REF!,8,FALSE)="1")),"非公開",(ROUNDDOWN(L654/K654,3)))</f>
        <v>#REF!</v>
      </c>
      <c r="N654" s="13"/>
      <c r="O654" s="13"/>
      <c r="P654" s="13"/>
      <c r="Q654" s="14" t="s">
        <v>7</v>
      </c>
    </row>
    <row r="655" spans="1:17" ht="60" customHeight="1" x14ac:dyDescent="0.15">
      <c r="A655" s="22" t="e">
        <f>VLOOKUP(B655,#REF!,75,FALSE)</f>
        <v>#REF!</v>
      </c>
      <c r="B655" s="21"/>
      <c r="C655" s="23" t="e">
        <f>VLOOKUP(B655,#REF!,76,FALSE)</f>
        <v>#REF!</v>
      </c>
      <c r="D655" s="23" t="e">
        <f t="shared" si="10"/>
        <v>#REF!</v>
      </c>
      <c r="E655" s="24" t="e">
        <f>VLOOKUP(B655,#REF!,9,FALSE)&amp;CHAR(10)&amp;(DBCS(VLOOKUP(B655,#REF!,11,FALSE))&amp;(DBCS(VLOOKUP(B655,#REF!,10,FALSE))))</f>
        <v>#REF!</v>
      </c>
      <c r="F655" s="24" t="e">
        <f>IF(VLOOKUP(B655,#REF!,63,FALSE)="01","航空自衛隊第２補給処調達部長　村岡　良雄","航空自衛隊第２補給処調達部長代理調達管理課長　奥山　英樹")</f>
        <v>#REF!</v>
      </c>
      <c r="G655" s="25" t="e">
        <f>DATEVALUE(VLOOKUP(B655,#REF!,21,FALSE))</f>
        <v>#REF!</v>
      </c>
      <c r="H655" s="24" t="e">
        <f>VLOOKUP(B655,#REF!,18,FALSE)&amp;CHAR(10)&amp;(VLOOKUP(B655,#REF!,19,FALSE))</f>
        <v>#REF!</v>
      </c>
      <c r="I655" s="26" t="e">
        <f>VLOOKUP(H655,#REF!,2,FALSE)</f>
        <v>#REF!</v>
      </c>
      <c r="J655" s="11" t="e">
        <f>IF((VLOOKUP(B655,#REF!,68,FALSE)="55"),"一般競争入札","指名競争入札")</f>
        <v>#REF!</v>
      </c>
      <c r="K655" s="27" t="e">
        <f>IF(OR((VLOOKUP(B655,#REF!,66,FALSE)="1"),(VLOOKUP(B655,#REF!,8,FALSE)="1")),"非公開",(VLOOKUP(B655,#REF!,30,"FALSE")))</f>
        <v>#REF!</v>
      </c>
      <c r="L655" s="27" t="e">
        <f>VLOOKUP(B655,#REF!,29,FALSE)</f>
        <v>#REF!</v>
      </c>
      <c r="M655" s="28" t="e">
        <f>IF(OR((VLOOKUP(B655,#REF!,66,FALSE)="1"),(VLOOKUP(B655,#REF!,8,FALSE)="1")),"非公開",(ROUNDDOWN(L655/K655,3)))</f>
        <v>#REF!</v>
      </c>
      <c r="N655" s="13"/>
      <c r="O655" s="13"/>
      <c r="P655" s="13"/>
      <c r="Q655" s="14" t="s">
        <v>7</v>
      </c>
    </row>
    <row r="656" spans="1:17" ht="60" customHeight="1" x14ac:dyDescent="0.15">
      <c r="A656" s="22" t="e">
        <f>VLOOKUP(B656,#REF!,75,FALSE)</f>
        <v>#REF!</v>
      </c>
      <c r="B656" s="21"/>
      <c r="C656" s="23" t="e">
        <f>VLOOKUP(B656,#REF!,76,FALSE)</f>
        <v>#REF!</v>
      </c>
      <c r="D656" s="23" t="e">
        <f t="shared" si="10"/>
        <v>#REF!</v>
      </c>
      <c r="E656" s="24" t="e">
        <f>VLOOKUP(B656,#REF!,9,FALSE)&amp;CHAR(10)&amp;(DBCS(VLOOKUP(B656,#REF!,11,FALSE))&amp;(DBCS(VLOOKUP(B656,#REF!,10,FALSE))))</f>
        <v>#REF!</v>
      </c>
      <c r="F656" s="24" t="e">
        <f>IF(VLOOKUP(B656,#REF!,63,FALSE)="01","航空自衛隊第２補給処調達部長　村岡　良雄","航空自衛隊第２補給処調達部長代理調達管理課長　奥山　英樹")</f>
        <v>#REF!</v>
      </c>
      <c r="G656" s="25" t="e">
        <f>DATEVALUE(VLOOKUP(B656,#REF!,21,FALSE))</f>
        <v>#REF!</v>
      </c>
      <c r="H656" s="24" t="e">
        <f>VLOOKUP(B656,#REF!,18,FALSE)&amp;CHAR(10)&amp;(VLOOKUP(B656,#REF!,19,FALSE))</f>
        <v>#REF!</v>
      </c>
      <c r="I656" s="26" t="e">
        <f>VLOOKUP(H656,#REF!,2,FALSE)</f>
        <v>#REF!</v>
      </c>
      <c r="J656" s="11" t="e">
        <f>IF((VLOOKUP(B656,#REF!,68,FALSE)="55"),"一般競争入札","指名競争入札")</f>
        <v>#REF!</v>
      </c>
      <c r="K656" s="27" t="e">
        <f>IF(OR((VLOOKUP(B656,#REF!,66,FALSE)="1"),(VLOOKUP(B656,#REF!,8,FALSE)="1")),"非公開",(VLOOKUP(B656,#REF!,30,"FALSE")))</f>
        <v>#REF!</v>
      </c>
      <c r="L656" s="27" t="e">
        <f>VLOOKUP(B656,#REF!,29,FALSE)</f>
        <v>#REF!</v>
      </c>
      <c r="M656" s="28" t="e">
        <f>IF(OR((VLOOKUP(B656,#REF!,66,FALSE)="1"),(VLOOKUP(B656,#REF!,8,FALSE)="1")),"非公開",(ROUNDDOWN(L656/K656,3)))</f>
        <v>#REF!</v>
      </c>
      <c r="N656" s="13"/>
      <c r="O656" s="13"/>
      <c r="P656" s="13"/>
      <c r="Q656" s="14" t="s">
        <v>7</v>
      </c>
    </row>
    <row r="657" spans="1:17" ht="60" customHeight="1" x14ac:dyDescent="0.15">
      <c r="A657" s="22" t="e">
        <f>VLOOKUP(B657,#REF!,75,FALSE)</f>
        <v>#REF!</v>
      </c>
      <c r="B657" s="21"/>
      <c r="C657" s="23" t="e">
        <f>VLOOKUP(B657,#REF!,76,FALSE)</f>
        <v>#REF!</v>
      </c>
      <c r="D657" s="23" t="e">
        <f t="shared" si="10"/>
        <v>#REF!</v>
      </c>
      <c r="E657" s="24" t="e">
        <f>VLOOKUP(B657,#REF!,9,FALSE)&amp;CHAR(10)&amp;(DBCS(VLOOKUP(B657,#REF!,11,FALSE))&amp;(DBCS(VLOOKUP(B657,#REF!,10,FALSE))))</f>
        <v>#REF!</v>
      </c>
      <c r="F657" s="24" t="e">
        <f>IF(VLOOKUP(B657,#REF!,63,FALSE)="01","航空自衛隊第２補給処調達部長　村岡　良雄","航空自衛隊第２補給処調達部長代理調達管理課長　奥山　英樹")</f>
        <v>#REF!</v>
      </c>
      <c r="G657" s="25" t="e">
        <f>DATEVALUE(VLOOKUP(B657,#REF!,21,FALSE))</f>
        <v>#REF!</v>
      </c>
      <c r="H657" s="24" t="e">
        <f>VLOOKUP(B657,#REF!,18,FALSE)&amp;CHAR(10)&amp;(VLOOKUP(B657,#REF!,19,FALSE))</f>
        <v>#REF!</v>
      </c>
      <c r="I657" s="26" t="e">
        <f>VLOOKUP(H657,#REF!,2,FALSE)</f>
        <v>#REF!</v>
      </c>
      <c r="J657" s="11" t="e">
        <f>IF((VLOOKUP(B657,#REF!,68,FALSE)="55"),"一般競争入札","指名競争入札")</f>
        <v>#REF!</v>
      </c>
      <c r="K657" s="27" t="e">
        <f>IF(OR((VLOOKUP(B657,#REF!,66,FALSE)="1"),(VLOOKUP(B657,#REF!,8,FALSE)="1")),"非公開",(VLOOKUP(B657,#REF!,30,"FALSE")))</f>
        <v>#REF!</v>
      </c>
      <c r="L657" s="27" t="e">
        <f>VLOOKUP(B657,#REF!,29,FALSE)</f>
        <v>#REF!</v>
      </c>
      <c r="M657" s="28" t="e">
        <f>IF(OR((VLOOKUP(B657,#REF!,66,FALSE)="1"),(VLOOKUP(B657,#REF!,8,FALSE)="1")),"非公開",(ROUNDDOWN(L657/K657,3)))</f>
        <v>#REF!</v>
      </c>
      <c r="N657" s="13"/>
      <c r="O657" s="13"/>
      <c r="P657" s="13"/>
      <c r="Q657" s="14" t="s">
        <v>7</v>
      </c>
    </row>
    <row r="658" spans="1:17" ht="60" customHeight="1" x14ac:dyDescent="0.15">
      <c r="A658" s="22" t="e">
        <f>VLOOKUP(B658,#REF!,75,FALSE)</f>
        <v>#REF!</v>
      </c>
      <c r="B658" s="21"/>
      <c r="C658" s="23" t="e">
        <f>VLOOKUP(B658,#REF!,76,FALSE)</f>
        <v>#REF!</v>
      </c>
      <c r="D658" s="23" t="e">
        <f t="shared" si="10"/>
        <v>#REF!</v>
      </c>
      <c r="E658" s="24" t="e">
        <f>VLOOKUP(B658,#REF!,9,FALSE)&amp;CHAR(10)&amp;(DBCS(VLOOKUP(B658,#REF!,11,FALSE))&amp;(DBCS(VLOOKUP(B658,#REF!,10,FALSE))))</f>
        <v>#REF!</v>
      </c>
      <c r="F658" s="24" t="e">
        <f>IF(VLOOKUP(B658,#REF!,63,FALSE)="01","航空自衛隊第２補給処調達部長　村岡　良雄","航空自衛隊第２補給処調達部長代理調達管理課長　奥山　英樹")</f>
        <v>#REF!</v>
      </c>
      <c r="G658" s="25" t="e">
        <f>DATEVALUE(VLOOKUP(B658,#REF!,21,FALSE))</f>
        <v>#REF!</v>
      </c>
      <c r="H658" s="24" t="e">
        <f>VLOOKUP(B658,#REF!,18,FALSE)&amp;CHAR(10)&amp;(VLOOKUP(B658,#REF!,19,FALSE))</f>
        <v>#REF!</v>
      </c>
      <c r="I658" s="26" t="e">
        <f>VLOOKUP(H658,#REF!,2,FALSE)</f>
        <v>#REF!</v>
      </c>
      <c r="J658" s="11" t="e">
        <f>IF((VLOOKUP(B658,#REF!,68,FALSE)="55"),"一般競争入札","指名競争入札")</f>
        <v>#REF!</v>
      </c>
      <c r="K658" s="27" t="e">
        <f>IF(OR((VLOOKUP(B658,#REF!,66,FALSE)="1"),(VLOOKUP(B658,#REF!,8,FALSE)="1")),"非公開",(VLOOKUP(B658,#REF!,30,"FALSE")))</f>
        <v>#REF!</v>
      </c>
      <c r="L658" s="27" t="e">
        <f>VLOOKUP(B658,#REF!,29,FALSE)</f>
        <v>#REF!</v>
      </c>
      <c r="M658" s="28" t="e">
        <f>IF(OR((VLOOKUP(B658,#REF!,66,FALSE)="1"),(VLOOKUP(B658,#REF!,8,FALSE)="1")),"非公開",(ROUNDDOWN(L658/K658,3)))</f>
        <v>#REF!</v>
      </c>
      <c r="N658" s="13"/>
      <c r="O658" s="13"/>
      <c r="P658" s="13"/>
      <c r="Q658" s="14" t="s">
        <v>7</v>
      </c>
    </row>
    <row r="659" spans="1:17" ht="60" customHeight="1" x14ac:dyDescent="0.15">
      <c r="A659" s="22" t="e">
        <f>VLOOKUP(B659,#REF!,75,FALSE)</f>
        <v>#REF!</v>
      </c>
      <c r="B659" s="21"/>
      <c r="C659" s="23" t="e">
        <f>VLOOKUP(B659,#REF!,76,FALSE)</f>
        <v>#REF!</v>
      </c>
      <c r="D659" s="23" t="e">
        <f t="shared" si="10"/>
        <v>#REF!</v>
      </c>
      <c r="E659" s="24" t="e">
        <f>VLOOKUP(B659,#REF!,9,FALSE)&amp;CHAR(10)&amp;(DBCS(VLOOKUP(B659,#REF!,11,FALSE))&amp;(DBCS(VLOOKUP(B659,#REF!,10,FALSE))))</f>
        <v>#REF!</v>
      </c>
      <c r="F659" s="24" t="e">
        <f>IF(VLOOKUP(B659,#REF!,63,FALSE)="01","航空自衛隊第２補給処調達部長　村岡　良雄","航空自衛隊第２補給処調達部長代理調達管理課長　奥山　英樹")</f>
        <v>#REF!</v>
      </c>
      <c r="G659" s="25" t="e">
        <f>DATEVALUE(VLOOKUP(B659,#REF!,21,FALSE))</f>
        <v>#REF!</v>
      </c>
      <c r="H659" s="24" t="e">
        <f>VLOOKUP(B659,#REF!,18,FALSE)&amp;CHAR(10)&amp;(VLOOKUP(B659,#REF!,19,FALSE))</f>
        <v>#REF!</v>
      </c>
      <c r="I659" s="26" t="e">
        <f>VLOOKUP(H659,#REF!,2,FALSE)</f>
        <v>#REF!</v>
      </c>
      <c r="J659" s="11" t="e">
        <f>IF((VLOOKUP(B659,#REF!,68,FALSE)="55"),"一般競争入札","指名競争入札")</f>
        <v>#REF!</v>
      </c>
      <c r="K659" s="27" t="e">
        <f>IF(OR((VLOOKUP(B659,#REF!,66,FALSE)="1"),(VLOOKUP(B659,#REF!,8,FALSE)="1")),"非公開",(VLOOKUP(B659,#REF!,30,"FALSE")))</f>
        <v>#REF!</v>
      </c>
      <c r="L659" s="27" t="e">
        <f>VLOOKUP(B659,#REF!,29,FALSE)</f>
        <v>#REF!</v>
      </c>
      <c r="M659" s="28" t="e">
        <f>IF(OR((VLOOKUP(B659,#REF!,66,FALSE)="1"),(VLOOKUP(B659,#REF!,8,FALSE)="1")),"非公開",(ROUNDDOWN(L659/K659,3)))</f>
        <v>#REF!</v>
      </c>
      <c r="N659" s="13"/>
      <c r="O659" s="13"/>
      <c r="P659" s="13"/>
      <c r="Q659" s="14" t="s">
        <v>7</v>
      </c>
    </row>
    <row r="660" spans="1:17" ht="60" customHeight="1" x14ac:dyDescent="0.15">
      <c r="A660" s="22" t="e">
        <f>VLOOKUP(B660,#REF!,75,FALSE)</f>
        <v>#REF!</v>
      </c>
      <c r="B660" s="21"/>
      <c r="C660" s="23" t="e">
        <f>VLOOKUP(B660,#REF!,76,FALSE)</f>
        <v>#REF!</v>
      </c>
      <c r="D660" s="23" t="e">
        <f t="shared" si="10"/>
        <v>#REF!</v>
      </c>
      <c r="E660" s="24" t="e">
        <f>VLOOKUP(B660,#REF!,9,FALSE)&amp;CHAR(10)&amp;(DBCS(VLOOKUP(B660,#REF!,11,FALSE))&amp;(DBCS(VLOOKUP(B660,#REF!,10,FALSE))))</f>
        <v>#REF!</v>
      </c>
      <c r="F660" s="24" t="e">
        <f>IF(VLOOKUP(B660,#REF!,63,FALSE)="01","航空自衛隊第２補給処調達部長　村岡　良雄","航空自衛隊第２補給処調達部長代理調達管理課長　奥山　英樹")</f>
        <v>#REF!</v>
      </c>
      <c r="G660" s="25" t="e">
        <f>DATEVALUE(VLOOKUP(B660,#REF!,21,FALSE))</f>
        <v>#REF!</v>
      </c>
      <c r="H660" s="24" t="e">
        <f>VLOOKUP(B660,#REF!,18,FALSE)&amp;CHAR(10)&amp;(VLOOKUP(B660,#REF!,19,FALSE))</f>
        <v>#REF!</v>
      </c>
      <c r="I660" s="26" t="e">
        <f>VLOOKUP(H660,#REF!,2,FALSE)</f>
        <v>#REF!</v>
      </c>
      <c r="J660" s="11" t="e">
        <f>IF((VLOOKUP(B660,#REF!,68,FALSE)="55"),"一般競争入札","指名競争入札")</f>
        <v>#REF!</v>
      </c>
      <c r="K660" s="27" t="e">
        <f>IF(OR((VLOOKUP(B660,#REF!,66,FALSE)="1"),(VLOOKUP(B660,#REF!,8,FALSE)="1")),"非公開",(VLOOKUP(B660,#REF!,30,"FALSE")))</f>
        <v>#REF!</v>
      </c>
      <c r="L660" s="27" t="e">
        <f>VLOOKUP(B660,#REF!,29,FALSE)</f>
        <v>#REF!</v>
      </c>
      <c r="M660" s="28" t="e">
        <f>IF(OR((VLOOKUP(B660,#REF!,66,FALSE)="1"),(VLOOKUP(B660,#REF!,8,FALSE)="1")),"非公開",(ROUNDDOWN(L660/K660,3)))</f>
        <v>#REF!</v>
      </c>
      <c r="N660" s="13"/>
      <c r="O660" s="13"/>
      <c r="P660" s="13"/>
      <c r="Q660" s="14" t="s">
        <v>7</v>
      </c>
    </row>
    <row r="661" spans="1:17" ht="60" customHeight="1" x14ac:dyDescent="0.15">
      <c r="A661" s="22" t="e">
        <f>VLOOKUP(B661,#REF!,75,FALSE)</f>
        <v>#REF!</v>
      </c>
      <c r="B661" s="21"/>
      <c r="C661" s="23" t="e">
        <f>VLOOKUP(B661,#REF!,76,FALSE)</f>
        <v>#REF!</v>
      </c>
      <c r="D661" s="23" t="e">
        <f t="shared" si="10"/>
        <v>#REF!</v>
      </c>
      <c r="E661" s="24" t="e">
        <f>VLOOKUP(B661,#REF!,9,FALSE)&amp;CHAR(10)&amp;(DBCS(VLOOKUP(B661,#REF!,11,FALSE))&amp;(DBCS(VLOOKUP(B661,#REF!,10,FALSE))))</f>
        <v>#REF!</v>
      </c>
      <c r="F661" s="24" t="e">
        <f>IF(VLOOKUP(B661,#REF!,63,FALSE)="01","航空自衛隊第２補給処調達部長　村岡　良雄","航空自衛隊第２補給処調達部長代理調達管理課長　奥山　英樹")</f>
        <v>#REF!</v>
      </c>
      <c r="G661" s="25" t="e">
        <f>DATEVALUE(VLOOKUP(B661,#REF!,21,FALSE))</f>
        <v>#REF!</v>
      </c>
      <c r="H661" s="24" t="e">
        <f>VLOOKUP(B661,#REF!,18,FALSE)&amp;CHAR(10)&amp;(VLOOKUP(B661,#REF!,19,FALSE))</f>
        <v>#REF!</v>
      </c>
      <c r="I661" s="26" t="e">
        <f>VLOOKUP(H661,#REF!,2,FALSE)</f>
        <v>#REF!</v>
      </c>
      <c r="J661" s="11" t="e">
        <f>IF((VLOOKUP(B661,#REF!,68,FALSE)="55"),"一般競争入札","指名競争入札")</f>
        <v>#REF!</v>
      </c>
      <c r="K661" s="27" t="e">
        <f>IF(OR((VLOOKUP(B661,#REF!,66,FALSE)="1"),(VLOOKUP(B661,#REF!,8,FALSE)="1")),"非公開",(VLOOKUP(B661,#REF!,30,"FALSE")))</f>
        <v>#REF!</v>
      </c>
      <c r="L661" s="27" t="e">
        <f>VLOOKUP(B661,#REF!,29,FALSE)</f>
        <v>#REF!</v>
      </c>
      <c r="M661" s="28" t="e">
        <f>IF(OR((VLOOKUP(B661,#REF!,66,FALSE)="1"),(VLOOKUP(B661,#REF!,8,FALSE)="1")),"非公開",(ROUNDDOWN(L661/K661,3)))</f>
        <v>#REF!</v>
      </c>
      <c r="N661" s="13"/>
      <c r="O661" s="13"/>
      <c r="P661" s="13"/>
      <c r="Q661" s="14" t="s">
        <v>7</v>
      </c>
    </row>
    <row r="662" spans="1:17" ht="60" customHeight="1" x14ac:dyDescent="0.15">
      <c r="A662" s="22" t="e">
        <f>VLOOKUP(B662,#REF!,75,FALSE)</f>
        <v>#REF!</v>
      </c>
      <c r="B662" s="21"/>
      <c r="C662" s="23" t="e">
        <f>VLOOKUP(B662,#REF!,76,FALSE)</f>
        <v>#REF!</v>
      </c>
      <c r="D662" s="23" t="e">
        <f t="shared" si="10"/>
        <v>#REF!</v>
      </c>
      <c r="E662" s="24" t="e">
        <f>VLOOKUP(B662,#REF!,9,FALSE)&amp;CHAR(10)&amp;(DBCS(VLOOKUP(B662,#REF!,11,FALSE))&amp;(DBCS(VLOOKUP(B662,#REF!,10,FALSE))))</f>
        <v>#REF!</v>
      </c>
      <c r="F662" s="24" t="e">
        <f>IF(VLOOKUP(B662,#REF!,63,FALSE)="01","航空自衛隊第２補給処調達部長　村岡　良雄","航空自衛隊第２補給処調達部長代理調達管理課長　奥山　英樹")</f>
        <v>#REF!</v>
      </c>
      <c r="G662" s="25" t="e">
        <f>DATEVALUE(VLOOKUP(B662,#REF!,21,FALSE))</f>
        <v>#REF!</v>
      </c>
      <c r="H662" s="24" t="e">
        <f>VLOOKUP(B662,#REF!,18,FALSE)&amp;CHAR(10)&amp;(VLOOKUP(B662,#REF!,19,FALSE))</f>
        <v>#REF!</v>
      </c>
      <c r="I662" s="26" t="e">
        <f>VLOOKUP(H662,#REF!,2,FALSE)</f>
        <v>#REF!</v>
      </c>
      <c r="J662" s="11" t="e">
        <f>IF((VLOOKUP(B662,#REF!,68,FALSE)="55"),"一般競争入札","指名競争入札")</f>
        <v>#REF!</v>
      </c>
      <c r="K662" s="27" t="e">
        <f>IF(OR((VLOOKUP(B662,#REF!,66,FALSE)="1"),(VLOOKUP(B662,#REF!,8,FALSE)="1")),"非公開",(VLOOKUP(B662,#REF!,30,"FALSE")))</f>
        <v>#REF!</v>
      </c>
      <c r="L662" s="27" t="e">
        <f>VLOOKUP(B662,#REF!,29,FALSE)</f>
        <v>#REF!</v>
      </c>
      <c r="M662" s="28" t="e">
        <f>IF(OR((VLOOKUP(B662,#REF!,66,FALSE)="1"),(VLOOKUP(B662,#REF!,8,FALSE)="1")),"非公開",(ROUNDDOWN(L662/K662,3)))</f>
        <v>#REF!</v>
      </c>
      <c r="N662" s="13"/>
      <c r="O662" s="13"/>
      <c r="P662" s="13"/>
      <c r="Q662" s="14" t="s">
        <v>7</v>
      </c>
    </row>
    <row r="663" spans="1:17" ht="60" customHeight="1" x14ac:dyDescent="0.15">
      <c r="A663" s="22" t="e">
        <f>VLOOKUP(B663,#REF!,75,FALSE)</f>
        <v>#REF!</v>
      </c>
      <c r="B663" s="21"/>
      <c r="C663" s="23" t="e">
        <f>VLOOKUP(B663,#REF!,76,FALSE)</f>
        <v>#REF!</v>
      </c>
      <c r="D663" s="23" t="e">
        <f t="shared" si="10"/>
        <v>#REF!</v>
      </c>
      <c r="E663" s="24" t="e">
        <f>VLOOKUP(B663,#REF!,9,FALSE)&amp;CHAR(10)&amp;(DBCS(VLOOKUP(B663,#REF!,11,FALSE))&amp;(DBCS(VLOOKUP(B663,#REF!,10,FALSE))))</f>
        <v>#REF!</v>
      </c>
      <c r="F663" s="24" t="e">
        <f>IF(VLOOKUP(B663,#REF!,63,FALSE)="01","航空自衛隊第２補給処調達部長　村岡　良雄","航空自衛隊第２補給処調達部長代理調達管理課長　奥山　英樹")</f>
        <v>#REF!</v>
      </c>
      <c r="G663" s="25" t="e">
        <f>DATEVALUE(VLOOKUP(B663,#REF!,21,FALSE))</f>
        <v>#REF!</v>
      </c>
      <c r="H663" s="24" t="e">
        <f>VLOOKUP(B663,#REF!,18,FALSE)&amp;CHAR(10)&amp;(VLOOKUP(B663,#REF!,19,FALSE))</f>
        <v>#REF!</v>
      </c>
      <c r="I663" s="26" t="e">
        <f>VLOOKUP(H663,#REF!,2,FALSE)</f>
        <v>#REF!</v>
      </c>
      <c r="J663" s="11" t="e">
        <f>IF((VLOOKUP(B663,#REF!,68,FALSE)="55"),"一般競争入札","指名競争入札")</f>
        <v>#REF!</v>
      </c>
      <c r="K663" s="27" t="e">
        <f>IF(OR((VLOOKUP(B663,#REF!,66,FALSE)="1"),(VLOOKUP(B663,#REF!,8,FALSE)="1")),"非公開",(VLOOKUP(B663,#REF!,30,"FALSE")))</f>
        <v>#REF!</v>
      </c>
      <c r="L663" s="27" t="e">
        <f>VLOOKUP(B663,#REF!,29,FALSE)</f>
        <v>#REF!</v>
      </c>
      <c r="M663" s="28" t="e">
        <f>IF(OR((VLOOKUP(B663,#REF!,66,FALSE)="1"),(VLOOKUP(B663,#REF!,8,FALSE)="1")),"非公開",(ROUNDDOWN(L663/K663,3)))</f>
        <v>#REF!</v>
      </c>
      <c r="N663" s="13"/>
      <c r="O663" s="13"/>
      <c r="P663" s="13"/>
      <c r="Q663" s="14" t="s">
        <v>7</v>
      </c>
    </row>
    <row r="664" spans="1:17" ht="60" customHeight="1" x14ac:dyDescent="0.15">
      <c r="A664" s="22" t="e">
        <f>VLOOKUP(B664,#REF!,75,FALSE)</f>
        <v>#REF!</v>
      </c>
      <c r="B664" s="21"/>
      <c r="C664" s="23" t="e">
        <f>VLOOKUP(B664,#REF!,76,FALSE)</f>
        <v>#REF!</v>
      </c>
      <c r="D664" s="23" t="e">
        <f t="shared" si="10"/>
        <v>#REF!</v>
      </c>
      <c r="E664" s="24" t="e">
        <f>VLOOKUP(B664,#REF!,9,FALSE)&amp;CHAR(10)&amp;(DBCS(VLOOKUP(B664,#REF!,11,FALSE))&amp;(DBCS(VLOOKUP(B664,#REF!,10,FALSE))))</f>
        <v>#REF!</v>
      </c>
      <c r="F664" s="24" t="e">
        <f>IF(VLOOKUP(B664,#REF!,63,FALSE)="01","航空自衛隊第２補給処調達部長　村岡　良雄","航空自衛隊第２補給処調達部長代理調達管理課長　奥山　英樹")</f>
        <v>#REF!</v>
      </c>
      <c r="G664" s="25" t="e">
        <f>DATEVALUE(VLOOKUP(B664,#REF!,21,FALSE))</f>
        <v>#REF!</v>
      </c>
      <c r="H664" s="24" t="e">
        <f>VLOOKUP(B664,#REF!,18,FALSE)&amp;CHAR(10)&amp;(VLOOKUP(B664,#REF!,19,FALSE))</f>
        <v>#REF!</v>
      </c>
      <c r="I664" s="26" t="e">
        <f>VLOOKUP(H664,#REF!,2,FALSE)</f>
        <v>#REF!</v>
      </c>
      <c r="J664" s="11" t="e">
        <f>IF((VLOOKUP(B664,#REF!,68,FALSE)="55"),"一般競争入札","指名競争入札")</f>
        <v>#REF!</v>
      </c>
      <c r="K664" s="27" t="e">
        <f>IF(OR((VLOOKUP(B664,#REF!,66,FALSE)="1"),(VLOOKUP(B664,#REF!,8,FALSE)="1")),"非公開",(VLOOKUP(B664,#REF!,30,"FALSE")))</f>
        <v>#REF!</v>
      </c>
      <c r="L664" s="27" t="e">
        <f>VLOOKUP(B664,#REF!,29,FALSE)</f>
        <v>#REF!</v>
      </c>
      <c r="M664" s="28" t="e">
        <f>IF(OR((VLOOKUP(B664,#REF!,66,FALSE)="1"),(VLOOKUP(B664,#REF!,8,FALSE)="1")),"非公開",(ROUNDDOWN(L664/K664,3)))</f>
        <v>#REF!</v>
      </c>
      <c r="N664" s="13"/>
      <c r="O664" s="13"/>
      <c r="P664" s="13"/>
      <c r="Q664" s="14" t="s">
        <v>7</v>
      </c>
    </row>
    <row r="665" spans="1:17" ht="60" customHeight="1" x14ac:dyDescent="0.15">
      <c r="A665" s="22" t="e">
        <f>VLOOKUP(B665,#REF!,75,FALSE)</f>
        <v>#REF!</v>
      </c>
      <c r="B665" s="21"/>
      <c r="C665" s="23" t="e">
        <f>VLOOKUP(B665,#REF!,76,FALSE)</f>
        <v>#REF!</v>
      </c>
      <c r="D665" s="23" t="e">
        <f t="shared" si="10"/>
        <v>#REF!</v>
      </c>
      <c r="E665" s="24" t="e">
        <f>VLOOKUP(B665,#REF!,9,FALSE)&amp;CHAR(10)&amp;(DBCS(VLOOKUP(B665,#REF!,11,FALSE))&amp;(DBCS(VLOOKUP(B665,#REF!,10,FALSE))))</f>
        <v>#REF!</v>
      </c>
      <c r="F665" s="24" t="e">
        <f>IF(VLOOKUP(B665,#REF!,63,FALSE)="01","航空自衛隊第２補給処調達部長　村岡　良雄","航空自衛隊第２補給処調達部長代理調達管理課長　奥山　英樹")</f>
        <v>#REF!</v>
      </c>
      <c r="G665" s="25" t="e">
        <f>DATEVALUE(VLOOKUP(B665,#REF!,21,FALSE))</f>
        <v>#REF!</v>
      </c>
      <c r="H665" s="24" t="e">
        <f>VLOOKUP(B665,#REF!,18,FALSE)&amp;CHAR(10)&amp;(VLOOKUP(B665,#REF!,19,FALSE))</f>
        <v>#REF!</v>
      </c>
      <c r="I665" s="26" t="e">
        <f>VLOOKUP(H665,#REF!,2,FALSE)</f>
        <v>#REF!</v>
      </c>
      <c r="J665" s="11" t="e">
        <f>IF((VLOOKUP(B665,#REF!,68,FALSE)="55"),"一般競争入札","指名競争入札")</f>
        <v>#REF!</v>
      </c>
      <c r="K665" s="27" t="e">
        <f>IF(OR((VLOOKUP(B665,#REF!,66,FALSE)="1"),(VLOOKUP(B665,#REF!,8,FALSE)="1")),"非公開",(VLOOKUP(B665,#REF!,30,"FALSE")))</f>
        <v>#REF!</v>
      </c>
      <c r="L665" s="27" t="e">
        <f>VLOOKUP(B665,#REF!,29,FALSE)</f>
        <v>#REF!</v>
      </c>
      <c r="M665" s="28" t="e">
        <f>IF(OR((VLOOKUP(B665,#REF!,66,FALSE)="1"),(VLOOKUP(B665,#REF!,8,FALSE)="1")),"非公開",(ROUNDDOWN(L665/K665,3)))</f>
        <v>#REF!</v>
      </c>
      <c r="N665" s="13"/>
      <c r="O665" s="13"/>
      <c r="P665" s="13"/>
      <c r="Q665" s="14" t="s">
        <v>7</v>
      </c>
    </row>
    <row r="666" spans="1:17" ht="60" customHeight="1" x14ac:dyDescent="0.15">
      <c r="A666" s="22" t="e">
        <f>VLOOKUP(B666,#REF!,75,FALSE)</f>
        <v>#REF!</v>
      </c>
      <c r="B666" s="21"/>
      <c r="C666" s="23" t="e">
        <f>VLOOKUP(B666,#REF!,76,FALSE)</f>
        <v>#REF!</v>
      </c>
      <c r="D666" s="23" t="e">
        <f t="shared" si="10"/>
        <v>#REF!</v>
      </c>
      <c r="E666" s="24" t="e">
        <f>VLOOKUP(B666,#REF!,9,FALSE)&amp;CHAR(10)&amp;(DBCS(VLOOKUP(B666,#REF!,11,FALSE))&amp;(DBCS(VLOOKUP(B666,#REF!,10,FALSE))))</f>
        <v>#REF!</v>
      </c>
      <c r="F666" s="24" t="e">
        <f>IF(VLOOKUP(B666,#REF!,63,FALSE)="01","航空自衛隊第２補給処調達部長　村岡　良雄","航空自衛隊第２補給処調達部長代理調達管理課長　奥山　英樹")</f>
        <v>#REF!</v>
      </c>
      <c r="G666" s="25" t="e">
        <f>DATEVALUE(VLOOKUP(B666,#REF!,21,FALSE))</f>
        <v>#REF!</v>
      </c>
      <c r="H666" s="24" t="e">
        <f>VLOOKUP(B666,#REF!,18,FALSE)&amp;CHAR(10)&amp;(VLOOKUP(B666,#REF!,19,FALSE))</f>
        <v>#REF!</v>
      </c>
      <c r="I666" s="26" t="e">
        <f>VLOOKUP(H666,#REF!,2,FALSE)</f>
        <v>#REF!</v>
      </c>
      <c r="J666" s="11" t="e">
        <f>IF((VLOOKUP(B666,#REF!,68,FALSE)="55"),"一般競争入札","指名競争入札")</f>
        <v>#REF!</v>
      </c>
      <c r="K666" s="27" t="e">
        <f>IF(OR((VLOOKUP(B666,#REF!,66,FALSE)="1"),(VLOOKUP(B666,#REF!,8,FALSE)="1")),"非公開",(VLOOKUP(B666,#REF!,30,"FALSE")))</f>
        <v>#REF!</v>
      </c>
      <c r="L666" s="27" t="e">
        <f>VLOOKUP(B666,#REF!,29,FALSE)</f>
        <v>#REF!</v>
      </c>
      <c r="M666" s="28" t="e">
        <f>IF(OR((VLOOKUP(B666,#REF!,66,FALSE)="1"),(VLOOKUP(B666,#REF!,8,FALSE)="1")),"非公開",(ROUNDDOWN(L666/K666,3)))</f>
        <v>#REF!</v>
      </c>
      <c r="N666" s="13"/>
      <c r="O666" s="13"/>
      <c r="P666" s="13"/>
      <c r="Q666" s="14" t="s">
        <v>7</v>
      </c>
    </row>
    <row r="667" spans="1:17" ht="60" customHeight="1" x14ac:dyDescent="0.15">
      <c r="A667" s="22" t="e">
        <f>VLOOKUP(B667,#REF!,75,FALSE)</f>
        <v>#REF!</v>
      </c>
      <c r="B667" s="21"/>
      <c r="C667" s="23" t="e">
        <f>VLOOKUP(B667,#REF!,76,FALSE)</f>
        <v>#REF!</v>
      </c>
      <c r="D667" s="23" t="e">
        <f t="shared" si="10"/>
        <v>#REF!</v>
      </c>
      <c r="E667" s="24" t="e">
        <f>VLOOKUP(B667,#REF!,9,FALSE)&amp;CHAR(10)&amp;(DBCS(VLOOKUP(B667,#REF!,11,FALSE))&amp;(DBCS(VLOOKUP(B667,#REF!,10,FALSE))))</f>
        <v>#REF!</v>
      </c>
      <c r="F667" s="24" t="e">
        <f>IF(VLOOKUP(B667,#REF!,63,FALSE)="01","航空自衛隊第２補給処調達部長　村岡　良雄","航空自衛隊第２補給処調達部長代理調達管理課長　奥山　英樹")</f>
        <v>#REF!</v>
      </c>
      <c r="G667" s="25" t="e">
        <f>DATEVALUE(VLOOKUP(B667,#REF!,21,FALSE))</f>
        <v>#REF!</v>
      </c>
      <c r="H667" s="24" t="e">
        <f>VLOOKUP(B667,#REF!,18,FALSE)&amp;CHAR(10)&amp;(VLOOKUP(B667,#REF!,19,FALSE))</f>
        <v>#REF!</v>
      </c>
      <c r="I667" s="26" t="e">
        <f>VLOOKUP(H667,#REF!,2,FALSE)</f>
        <v>#REF!</v>
      </c>
      <c r="J667" s="11" t="e">
        <f>IF((VLOOKUP(B667,#REF!,68,FALSE)="55"),"一般競争入札","指名競争入札")</f>
        <v>#REF!</v>
      </c>
      <c r="K667" s="27" t="e">
        <f>IF(OR((VLOOKUP(B667,#REF!,66,FALSE)="1"),(VLOOKUP(B667,#REF!,8,FALSE)="1")),"非公開",(VLOOKUP(B667,#REF!,30,"FALSE")))</f>
        <v>#REF!</v>
      </c>
      <c r="L667" s="27" t="e">
        <f>VLOOKUP(B667,#REF!,29,FALSE)</f>
        <v>#REF!</v>
      </c>
      <c r="M667" s="28" t="e">
        <f>IF(OR((VLOOKUP(B667,#REF!,66,FALSE)="1"),(VLOOKUP(B667,#REF!,8,FALSE)="1")),"非公開",(ROUNDDOWN(L667/K667,3)))</f>
        <v>#REF!</v>
      </c>
      <c r="N667" s="13"/>
      <c r="O667" s="13"/>
      <c r="P667" s="13"/>
      <c r="Q667" s="14" t="s">
        <v>7</v>
      </c>
    </row>
    <row r="668" spans="1:17" ht="60" customHeight="1" x14ac:dyDescent="0.15">
      <c r="A668" s="22" t="e">
        <f>VLOOKUP(B668,#REF!,75,FALSE)</f>
        <v>#REF!</v>
      </c>
      <c r="B668" s="21"/>
      <c r="C668" s="23" t="e">
        <f>VLOOKUP(B668,#REF!,76,FALSE)</f>
        <v>#REF!</v>
      </c>
      <c r="D668" s="23" t="e">
        <f t="shared" si="10"/>
        <v>#REF!</v>
      </c>
      <c r="E668" s="24" t="e">
        <f>VLOOKUP(B668,#REF!,9,FALSE)&amp;CHAR(10)&amp;(DBCS(VLOOKUP(B668,#REF!,11,FALSE))&amp;(DBCS(VLOOKUP(B668,#REF!,10,FALSE))))</f>
        <v>#REF!</v>
      </c>
      <c r="F668" s="24" t="e">
        <f>IF(VLOOKUP(B668,#REF!,63,FALSE)="01","航空自衛隊第２補給処調達部長　村岡　良雄","航空自衛隊第２補給処調達部長代理調達管理課長　奥山　英樹")</f>
        <v>#REF!</v>
      </c>
      <c r="G668" s="25" t="e">
        <f>DATEVALUE(VLOOKUP(B668,#REF!,21,FALSE))</f>
        <v>#REF!</v>
      </c>
      <c r="H668" s="24" t="e">
        <f>VLOOKUP(B668,#REF!,18,FALSE)&amp;CHAR(10)&amp;(VLOOKUP(B668,#REF!,19,FALSE))</f>
        <v>#REF!</v>
      </c>
      <c r="I668" s="26" t="e">
        <f>VLOOKUP(H668,#REF!,2,FALSE)</f>
        <v>#REF!</v>
      </c>
      <c r="J668" s="11" t="e">
        <f>IF((VLOOKUP(B668,#REF!,68,FALSE)="55"),"一般競争入札","指名競争入札")</f>
        <v>#REF!</v>
      </c>
      <c r="K668" s="27" t="e">
        <f>IF(OR((VLOOKUP(B668,#REF!,66,FALSE)="1"),(VLOOKUP(B668,#REF!,8,FALSE)="1")),"非公開",(VLOOKUP(B668,#REF!,30,"FALSE")))</f>
        <v>#REF!</v>
      </c>
      <c r="L668" s="27" t="e">
        <f>VLOOKUP(B668,#REF!,29,FALSE)</f>
        <v>#REF!</v>
      </c>
      <c r="M668" s="28" t="e">
        <f>IF(OR((VLOOKUP(B668,#REF!,66,FALSE)="1"),(VLOOKUP(B668,#REF!,8,FALSE)="1")),"非公開",(ROUNDDOWN(L668/K668,3)))</f>
        <v>#REF!</v>
      </c>
      <c r="N668" s="13"/>
      <c r="O668" s="13"/>
      <c r="P668" s="13"/>
      <c r="Q668" s="14" t="s">
        <v>7</v>
      </c>
    </row>
    <row r="669" spans="1:17" ht="60" customHeight="1" x14ac:dyDescent="0.15">
      <c r="A669" s="22" t="e">
        <f>VLOOKUP(B669,#REF!,75,FALSE)</f>
        <v>#REF!</v>
      </c>
      <c r="B669" s="21"/>
      <c r="C669" s="23" t="e">
        <f>VLOOKUP(B669,#REF!,76,FALSE)</f>
        <v>#REF!</v>
      </c>
      <c r="D669" s="23" t="e">
        <f t="shared" si="10"/>
        <v>#REF!</v>
      </c>
      <c r="E669" s="24" t="e">
        <f>VLOOKUP(B669,#REF!,9,FALSE)&amp;CHAR(10)&amp;(DBCS(VLOOKUP(B669,#REF!,11,FALSE))&amp;(DBCS(VLOOKUP(B669,#REF!,10,FALSE))))</f>
        <v>#REF!</v>
      </c>
      <c r="F669" s="24" t="e">
        <f>IF(VLOOKUP(B669,#REF!,63,FALSE)="01","航空自衛隊第２補給処調達部長　村岡　良雄","航空自衛隊第２補給処調達部長代理調達管理課長　奥山　英樹")</f>
        <v>#REF!</v>
      </c>
      <c r="G669" s="25" t="e">
        <f>DATEVALUE(VLOOKUP(B669,#REF!,21,FALSE))</f>
        <v>#REF!</v>
      </c>
      <c r="H669" s="24" t="e">
        <f>VLOOKUP(B669,#REF!,18,FALSE)&amp;CHAR(10)&amp;(VLOOKUP(B669,#REF!,19,FALSE))</f>
        <v>#REF!</v>
      </c>
      <c r="I669" s="26" t="e">
        <f>VLOOKUP(H669,#REF!,2,FALSE)</f>
        <v>#REF!</v>
      </c>
      <c r="J669" s="11" t="e">
        <f>IF((VLOOKUP(B669,#REF!,68,FALSE)="55"),"一般競争入札","指名競争入札")</f>
        <v>#REF!</v>
      </c>
      <c r="K669" s="27" t="e">
        <f>IF(OR((VLOOKUP(B669,#REF!,66,FALSE)="1"),(VLOOKUP(B669,#REF!,8,FALSE)="1")),"非公開",(VLOOKUP(B669,#REF!,30,"FALSE")))</f>
        <v>#REF!</v>
      </c>
      <c r="L669" s="27" t="e">
        <f>VLOOKUP(B669,#REF!,29,FALSE)</f>
        <v>#REF!</v>
      </c>
      <c r="M669" s="28" t="e">
        <f>IF(OR((VLOOKUP(B669,#REF!,66,FALSE)="1"),(VLOOKUP(B669,#REF!,8,FALSE)="1")),"非公開",(ROUNDDOWN(L669/K669,3)))</f>
        <v>#REF!</v>
      </c>
      <c r="N669" s="13"/>
      <c r="O669" s="13"/>
      <c r="P669" s="13"/>
      <c r="Q669" s="14" t="s">
        <v>7</v>
      </c>
    </row>
    <row r="670" spans="1:17" ht="60" customHeight="1" x14ac:dyDescent="0.15">
      <c r="A670" s="22" t="e">
        <f>VLOOKUP(B670,#REF!,75,FALSE)</f>
        <v>#REF!</v>
      </c>
      <c r="B670" s="21"/>
      <c r="C670" s="23" t="e">
        <f>VLOOKUP(B670,#REF!,76,FALSE)</f>
        <v>#REF!</v>
      </c>
      <c r="D670" s="23" t="e">
        <f t="shared" si="10"/>
        <v>#REF!</v>
      </c>
      <c r="E670" s="24" t="e">
        <f>VLOOKUP(B670,#REF!,9,FALSE)&amp;CHAR(10)&amp;(DBCS(VLOOKUP(B670,#REF!,11,FALSE))&amp;(DBCS(VLOOKUP(B670,#REF!,10,FALSE))))</f>
        <v>#REF!</v>
      </c>
      <c r="F670" s="24" t="e">
        <f>IF(VLOOKUP(B670,#REF!,63,FALSE)="01","航空自衛隊第２補給処調達部長　村岡　良雄","航空自衛隊第２補給処調達部長代理調達管理課長　奥山　英樹")</f>
        <v>#REF!</v>
      </c>
      <c r="G670" s="25" t="e">
        <f>DATEVALUE(VLOOKUP(B670,#REF!,21,FALSE))</f>
        <v>#REF!</v>
      </c>
      <c r="H670" s="24" t="e">
        <f>VLOOKUP(B670,#REF!,18,FALSE)&amp;CHAR(10)&amp;(VLOOKUP(B670,#REF!,19,FALSE))</f>
        <v>#REF!</v>
      </c>
      <c r="I670" s="26" t="e">
        <f>VLOOKUP(H670,#REF!,2,FALSE)</f>
        <v>#REF!</v>
      </c>
      <c r="J670" s="11" t="e">
        <f>IF((VLOOKUP(B670,#REF!,68,FALSE)="55"),"一般競争入札","指名競争入札")</f>
        <v>#REF!</v>
      </c>
      <c r="K670" s="27" t="e">
        <f>IF(OR((VLOOKUP(B670,#REF!,66,FALSE)="1"),(VLOOKUP(B670,#REF!,8,FALSE)="1")),"非公開",(VLOOKUP(B670,#REF!,30,"FALSE")))</f>
        <v>#REF!</v>
      </c>
      <c r="L670" s="27" t="e">
        <f>VLOOKUP(B670,#REF!,29,FALSE)</f>
        <v>#REF!</v>
      </c>
      <c r="M670" s="28" t="e">
        <f>IF(OR((VLOOKUP(B670,#REF!,66,FALSE)="1"),(VLOOKUP(B670,#REF!,8,FALSE)="1")),"非公開",(ROUNDDOWN(L670/K670,3)))</f>
        <v>#REF!</v>
      </c>
      <c r="N670" s="13"/>
      <c r="O670" s="13"/>
      <c r="P670" s="13"/>
      <c r="Q670" s="14" t="s">
        <v>7</v>
      </c>
    </row>
    <row r="671" spans="1:17" ht="60" customHeight="1" x14ac:dyDescent="0.15">
      <c r="A671" s="22" t="e">
        <f>VLOOKUP(B671,#REF!,75,FALSE)</f>
        <v>#REF!</v>
      </c>
      <c r="B671" s="21"/>
      <c r="C671" s="23" t="e">
        <f>VLOOKUP(B671,#REF!,76,FALSE)</f>
        <v>#REF!</v>
      </c>
      <c r="D671" s="23" t="e">
        <f t="shared" si="10"/>
        <v>#REF!</v>
      </c>
      <c r="E671" s="24" t="e">
        <f>VLOOKUP(B671,#REF!,9,FALSE)&amp;CHAR(10)&amp;(DBCS(VLOOKUP(B671,#REF!,11,FALSE))&amp;(DBCS(VLOOKUP(B671,#REF!,10,FALSE))))</f>
        <v>#REF!</v>
      </c>
      <c r="F671" s="24" t="e">
        <f>IF(VLOOKUP(B671,#REF!,63,FALSE)="01","航空自衛隊第２補給処調達部長　村岡　良雄","航空自衛隊第２補給処調達部長代理調達管理課長　奥山　英樹")</f>
        <v>#REF!</v>
      </c>
      <c r="G671" s="25" t="e">
        <f>DATEVALUE(VLOOKUP(B671,#REF!,21,FALSE))</f>
        <v>#REF!</v>
      </c>
      <c r="H671" s="24" t="e">
        <f>VLOOKUP(B671,#REF!,18,FALSE)&amp;CHAR(10)&amp;(VLOOKUP(B671,#REF!,19,FALSE))</f>
        <v>#REF!</v>
      </c>
      <c r="I671" s="26" t="e">
        <f>VLOOKUP(H671,#REF!,2,FALSE)</f>
        <v>#REF!</v>
      </c>
      <c r="J671" s="11" t="e">
        <f>IF((VLOOKUP(B671,#REF!,68,FALSE)="55"),"一般競争入札","指名競争入札")</f>
        <v>#REF!</v>
      </c>
      <c r="K671" s="27" t="e">
        <f>IF(OR((VLOOKUP(B671,#REF!,66,FALSE)="1"),(VLOOKUP(B671,#REF!,8,FALSE)="1")),"非公開",(VLOOKUP(B671,#REF!,30,"FALSE")))</f>
        <v>#REF!</v>
      </c>
      <c r="L671" s="27" t="e">
        <f>VLOOKUP(B671,#REF!,29,FALSE)</f>
        <v>#REF!</v>
      </c>
      <c r="M671" s="28" t="e">
        <f>IF(OR((VLOOKUP(B671,#REF!,66,FALSE)="1"),(VLOOKUP(B671,#REF!,8,FALSE)="1")),"非公開",(ROUNDDOWN(L671/K671,3)))</f>
        <v>#REF!</v>
      </c>
      <c r="N671" s="13"/>
      <c r="O671" s="13"/>
      <c r="P671" s="13"/>
      <c r="Q671" s="14" t="s">
        <v>7</v>
      </c>
    </row>
    <row r="672" spans="1:17" ht="60" customHeight="1" x14ac:dyDescent="0.15">
      <c r="A672" s="22" t="e">
        <f>VLOOKUP(B672,#REF!,75,FALSE)</f>
        <v>#REF!</v>
      </c>
      <c r="B672" s="21"/>
      <c r="C672" s="23" t="e">
        <f>VLOOKUP(B672,#REF!,76,FALSE)</f>
        <v>#REF!</v>
      </c>
      <c r="D672" s="23" t="e">
        <f t="shared" si="10"/>
        <v>#REF!</v>
      </c>
      <c r="E672" s="24" t="e">
        <f>VLOOKUP(B672,#REF!,9,FALSE)&amp;CHAR(10)&amp;(DBCS(VLOOKUP(B672,#REF!,11,FALSE))&amp;(DBCS(VLOOKUP(B672,#REF!,10,FALSE))))</f>
        <v>#REF!</v>
      </c>
      <c r="F672" s="24" t="e">
        <f>IF(VLOOKUP(B672,#REF!,63,FALSE)="01","航空自衛隊第２補給処調達部長　村岡　良雄","航空自衛隊第２補給処調達部長代理調達管理課長　奥山　英樹")</f>
        <v>#REF!</v>
      </c>
      <c r="G672" s="25" t="e">
        <f>DATEVALUE(VLOOKUP(B672,#REF!,21,FALSE))</f>
        <v>#REF!</v>
      </c>
      <c r="H672" s="24" t="e">
        <f>VLOOKUP(B672,#REF!,18,FALSE)&amp;CHAR(10)&amp;(VLOOKUP(B672,#REF!,19,FALSE))</f>
        <v>#REF!</v>
      </c>
      <c r="I672" s="26" t="e">
        <f>VLOOKUP(H672,#REF!,2,FALSE)</f>
        <v>#REF!</v>
      </c>
      <c r="J672" s="11" t="e">
        <f>IF((VLOOKUP(B672,#REF!,68,FALSE)="55"),"一般競争入札","指名競争入札")</f>
        <v>#REF!</v>
      </c>
      <c r="K672" s="27" t="e">
        <f>IF(OR((VLOOKUP(B672,#REF!,66,FALSE)="1"),(VLOOKUP(B672,#REF!,8,FALSE)="1")),"非公開",(VLOOKUP(B672,#REF!,30,"FALSE")))</f>
        <v>#REF!</v>
      </c>
      <c r="L672" s="27" t="e">
        <f>VLOOKUP(B672,#REF!,29,FALSE)</f>
        <v>#REF!</v>
      </c>
      <c r="M672" s="28" t="e">
        <f>IF(OR((VLOOKUP(B672,#REF!,66,FALSE)="1"),(VLOOKUP(B672,#REF!,8,FALSE)="1")),"非公開",(ROUNDDOWN(L672/K672,3)))</f>
        <v>#REF!</v>
      </c>
      <c r="N672" s="13"/>
      <c r="O672" s="13"/>
      <c r="P672" s="13"/>
      <c r="Q672" s="14" t="s">
        <v>7</v>
      </c>
    </row>
    <row r="673" spans="1:17" ht="60" customHeight="1" x14ac:dyDescent="0.15">
      <c r="A673" s="22" t="e">
        <f>VLOOKUP(B673,#REF!,75,FALSE)</f>
        <v>#REF!</v>
      </c>
      <c r="B673" s="21"/>
      <c r="C673" s="23" t="e">
        <f>VLOOKUP(B673,#REF!,76,FALSE)</f>
        <v>#REF!</v>
      </c>
      <c r="D673" s="23" t="e">
        <f t="shared" si="10"/>
        <v>#REF!</v>
      </c>
      <c r="E673" s="24" t="e">
        <f>VLOOKUP(B673,#REF!,9,FALSE)&amp;CHAR(10)&amp;(DBCS(VLOOKUP(B673,#REF!,11,FALSE))&amp;(DBCS(VLOOKUP(B673,#REF!,10,FALSE))))</f>
        <v>#REF!</v>
      </c>
      <c r="F673" s="24" t="e">
        <f>IF(VLOOKUP(B673,#REF!,63,FALSE)="01","航空自衛隊第２補給処調達部長　村岡　良雄","航空自衛隊第２補給処調達部長代理調達管理課長　奥山　英樹")</f>
        <v>#REF!</v>
      </c>
      <c r="G673" s="25" t="e">
        <f>DATEVALUE(VLOOKUP(B673,#REF!,21,FALSE))</f>
        <v>#REF!</v>
      </c>
      <c r="H673" s="24" t="e">
        <f>VLOOKUP(B673,#REF!,18,FALSE)&amp;CHAR(10)&amp;(VLOOKUP(B673,#REF!,19,FALSE))</f>
        <v>#REF!</v>
      </c>
      <c r="I673" s="26" t="e">
        <f>VLOOKUP(H673,#REF!,2,FALSE)</f>
        <v>#REF!</v>
      </c>
      <c r="J673" s="11" t="e">
        <f>IF((VLOOKUP(B673,#REF!,68,FALSE)="55"),"一般競争入札","指名競争入札")</f>
        <v>#REF!</v>
      </c>
      <c r="K673" s="27" t="e">
        <f>IF(OR((VLOOKUP(B673,#REF!,66,FALSE)="1"),(VLOOKUP(B673,#REF!,8,FALSE)="1")),"非公開",(VLOOKUP(B673,#REF!,30,"FALSE")))</f>
        <v>#REF!</v>
      </c>
      <c r="L673" s="27" t="e">
        <f>VLOOKUP(B673,#REF!,29,FALSE)</f>
        <v>#REF!</v>
      </c>
      <c r="M673" s="28" t="e">
        <f>IF(OR((VLOOKUP(B673,#REF!,66,FALSE)="1"),(VLOOKUP(B673,#REF!,8,FALSE)="1")),"非公開",(ROUNDDOWN(L673/K673,3)))</f>
        <v>#REF!</v>
      </c>
      <c r="N673" s="13"/>
      <c r="O673" s="13"/>
      <c r="P673" s="13"/>
      <c r="Q673" s="14" t="s">
        <v>7</v>
      </c>
    </row>
    <row r="674" spans="1:17" ht="60" customHeight="1" x14ac:dyDescent="0.15">
      <c r="A674" s="22" t="e">
        <f>VLOOKUP(B674,#REF!,75,FALSE)</f>
        <v>#REF!</v>
      </c>
      <c r="B674" s="21"/>
      <c r="C674" s="23" t="e">
        <f>VLOOKUP(B674,#REF!,76,FALSE)</f>
        <v>#REF!</v>
      </c>
      <c r="D674" s="23" t="e">
        <f t="shared" si="10"/>
        <v>#REF!</v>
      </c>
      <c r="E674" s="24" t="e">
        <f>VLOOKUP(B674,#REF!,9,FALSE)&amp;CHAR(10)&amp;(DBCS(VLOOKUP(B674,#REF!,11,FALSE))&amp;(DBCS(VLOOKUP(B674,#REF!,10,FALSE))))</f>
        <v>#REF!</v>
      </c>
      <c r="F674" s="24" t="e">
        <f>IF(VLOOKUP(B674,#REF!,63,FALSE)="01","航空自衛隊第２補給処調達部長　村岡　良雄","航空自衛隊第２補給処調達部長代理調達管理課長　奥山　英樹")</f>
        <v>#REF!</v>
      </c>
      <c r="G674" s="25" t="e">
        <f>DATEVALUE(VLOOKUP(B674,#REF!,21,FALSE))</f>
        <v>#REF!</v>
      </c>
      <c r="H674" s="24" t="e">
        <f>VLOOKUP(B674,#REF!,18,FALSE)&amp;CHAR(10)&amp;(VLOOKUP(B674,#REF!,19,FALSE))</f>
        <v>#REF!</v>
      </c>
      <c r="I674" s="26" t="e">
        <f>VLOOKUP(H674,#REF!,2,FALSE)</f>
        <v>#REF!</v>
      </c>
      <c r="J674" s="11" t="e">
        <f>IF((VLOOKUP(B674,#REF!,68,FALSE)="55"),"一般競争入札","指名競争入札")</f>
        <v>#REF!</v>
      </c>
      <c r="K674" s="27" t="e">
        <f>IF(OR((VLOOKUP(B674,#REF!,66,FALSE)="1"),(VLOOKUP(B674,#REF!,8,FALSE)="1")),"非公開",(VLOOKUP(B674,#REF!,30,"FALSE")))</f>
        <v>#REF!</v>
      </c>
      <c r="L674" s="27" t="e">
        <f>VLOOKUP(B674,#REF!,29,FALSE)</f>
        <v>#REF!</v>
      </c>
      <c r="M674" s="28" t="e">
        <f>IF(OR((VLOOKUP(B674,#REF!,66,FALSE)="1"),(VLOOKUP(B674,#REF!,8,FALSE)="1")),"非公開",(ROUNDDOWN(L674/K674,3)))</f>
        <v>#REF!</v>
      </c>
      <c r="N674" s="13"/>
      <c r="O674" s="13"/>
      <c r="P674" s="13"/>
      <c r="Q674" s="14" t="s">
        <v>7</v>
      </c>
    </row>
    <row r="675" spans="1:17" ht="60" customHeight="1" x14ac:dyDescent="0.15">
      <c r="A675" s="22" t="e">
        <f>VLOOKUP(B675,#REF!,75,FALSE)</f>
        <v>#REF!</v>
      </c>
      <c r="B675" s="21"/>
      <c r="C675" s="23" t="e">
        <f>VLOOKUP(B675,#REF!,76,FALSE)</f>
        <v>#REF!</v>
      </c>
      <c r="D675" s="23" t="e">
        <f t="shared" si="10"/>
        <v>#REF!</v>
      </c>
      <c r="E675" s="24" t="e">
        <f>VLOOKUP(B675,#REF!,9,FALSE)&amp;CHAR(10)&amp;(DBCS(VLOOKUP(B675,#REF!,11,FALSE))&amp;(DBCS(VLOOKUP(B675,#REF!,10,FALSE))))</f>
        <v>#REF!</v>
      </c>
      <c r="F675" s="24" t="e">
        <f>IF(VLOOKUP(B675,#REF!,63,FALSE)="01","航空自衛隊第２補給処調達部長　村岡　良雄","航空自衛隊第２補給処調達部長代理調達管理課長　奥山　英樹")</f>
        <v>#REF!</v>
      </c>
      <c r="G675" s="25" t="e">
        <f>DATEVALUE(VLOOKUP(B675,#REF!,21,FALSE))</f>
        <v>#REF!</v>
      </c>
      <c r="H675" s="24" t="e">
        <f>VLOOKUP(B675,#REF!,18,FALSE)&amp;CHAR(10)&amp;(VLOOKUP(B675,#REF!,19,FALSE))</f>
        <v>#REF!</v>
      </c>
      <c r="I675" s="26" t="e">
        <f>VLOOKUP(H675,#REF!,2,FALSE)</f>
        <v>#REF!</v>
      </c>
      <c r="J675" s="11" t="e">
        <f>IF((VLOOKUP(B675,#REF!,68,FALSE)="55"),"一般競争入札","指名競争入札")</f>
        <v>#REF!</v>
      </c>
      <c r="K675" s="27" t="e">
        <f>IF(OR((VLOOKUP(B675,#REF!,66,FALSE)="1"),(VLOOKUP(B675,#REF!,8,FALSE)="1")),"非公開",(VLOOKUP(B675,#REF!,30,"FALSE")))</f>
        <v>#REF!</v>
      </c>
      <c r="L675" s="27" t="e">
        <f>VLOOKUP(B675,#REF!,29,FALSE)</f>
        <v>#REF!</v>
      </c>
      <c r="M675" s="28" t="e">
        <f>IF(OR((VLOOKUP(B675,#REF!,66,FALSE)="1"),(VLOOKUP(B675,#REF!,8,FALSE)="1")),"非公開",(ROUNDDOWN(L675/K675,3)))</f>
        <v>#REF!</v>
      </c>
      <c r="N675" s="13"/>
      <c r="O675" s="13"/>
      <c r="P675" s="13"/>
      <c r="Q675" s="14" t="s">
        <v>7</v>
      </c>
    </row>
    <row r="676" spans="1:17" ht="60" customHeight="1" x14ac:dyDescent="0.15">
      <c r="A676" s="22" t="e">
        <f>VLOOKUP(B676,#REF!,75,FALSE)</f>
        <v>#REF!</v>
      </c>
      <c r="B676" s="21"/>
      <c r="C676" s="23" t="e">
        <f>VLOOKUP(B676,#REF!,76,FALSE)</f>
        <v>#REF!</v>
      </c>
      <c r="D676" s="23" t="e">
        <f t="shared" si="10"/>
        <v>#REF!</v>
      </c>
      <c r="E676" s="24" t="e">
        <f>VLOOKUP(B676,#REF!,9,FALSE)&amp;CHAR(10)&amp;(DBCS(VLOOKUP(B676,#REF!,11,FALSE))&amp;(DBCS(VLOOKUP(B676,#REF!,10,FALSE))))</f>
        <v>#REF!</v>
      </c>
      <c r="F676" s="24" t="e">
        <f>IF(VLOOKUP(B676,#REF!,63,FALSE)="01","航空自衛隊第２補給処調達部長　村岡　良雄","航空自衛隊第２補給処調達部長代理調達管理課長　奥山　英樹")</f>
        <v>#REF!</v>
      </c>
      <c r="G676" s="25" t="e">
        <f>DATEVALUE(VLOOKUP(B676,#REF!,21,FALSE))</f>
        <v>#REF!</v>
      </c>
      <c r="H676" s="24" t="e">
        <f>VLOOKUP(B676,#REF!,18,FALSE)&amp;CHAR(10)&amp;(VLOOKUP(B676,#REF!,19,FALSE))</f>
        <v>#REF!</v>
      </c>
      <c r="I676" s="26" t="e">
        <f>VLOOKUP(H676,#REF!,2,FALSE)</f>
        <v>#REF!</v>
      </c>
      <c r="J676" s="11" t="e">
        <f>IF((VLOOKUP(B676,#REF!,68,FALSE)="55"),"一般競争入札","指名競争入札")</f>
        <v>#REF!</v>
      </c>
      <c r="K676" s="27" t="e">
        <f>IF(OR((VLOOKUP(B676,#REF!,66,FALSE)="1"),(VLOOKUP(B676,#REF!,8,FALSE)="1")),"非公開",(VLOOKUP(B676,#REF!,30,"FALSE")))</f>
        <v>#REF!</v>
      </c>
      <c r="L676" s="27" t="e">
        <f>VLOOKUP(B676,#REF!,29,FALSE)</f>
        <v>#REF!</v>
      </c>
      <c r="M676" s="28" t="e">
        <f>IF(OR((VLOOKUP(B676,#REF!,66,FALSE)="1"),(VLOOKUP(B676,#REF!,8,FALSE)="1")),"非公開",(ROUNDDOWN(L676/K676,3)))</f>
        <v>#REF!</v>
      </c>
      <c r="N676" s="13"/>
      <c r="O676" s="13"/>
      <c r="P676" s="13"/>
      <c r="Q676" s="14" t="s">
        <v>7</v>
      </c>
    </row>
    <row r="677" spans="1:17" ht="60" customHeight="1" x14ac:dyDescent="0.15">
      <c r="A677" s="22" t="e">
        <f>VLOOKUP(B677,#REF!,75,FALSE)</f>
        <v>#REF!</v>
      </c>
      <c r="B677" s="21"/>
      <c r="C677" s="23" t="e">
        <f>VLOOKUP(B677,#REF!,76,FALSE)</f>
        <v>#REF!</v>
      </c>
      <c r="D677" s="23" t="e">
        <f t="shared" si="10"/>
        <v>#REF!</v>
      </c>
      <c r="E677" s="24" t="e">
        <f>VLOOKUP(B677,#REF!,9,FALSE)&amp;CHAR(10)&amp;(DBCS(VLOOKUP(B677,#REF!,11,FALSE))&amp;(DBCS(VLOOKUP(B677,#REF!,10,FALSE))))</f>
        <v>#REF!</v>
      </c>
      <c r="F677" s="24" t="e">
        <f>IF(VLOOKUP(B677,#REF!,63,FALSE)="01","航空自衛隊第２補給処調達部長　村岡　良雄","航空自衛隊第２補給処調達部長代理調達管理課長　奥山　英樹")</f>
        <v>#REF!</v>
      </c>
      <c r="G677" s="25" t="e">
        <f>DATEVALUE(VLOOKUP(B677,#REF!,21,FALSE))</f>
        <v>#REF!</v>
      </c>
      <c r="H677" s="24" t="e">
        <f>VLOOKUP(B677,#REF!,18,FALSE)&amp;CHAR(10)&amp;(VLOOKUP(B677,#REF!,19,FALSE))</f>
        <v>#REF!</v>
      </c>
      <c r="I677" s="26" t="e">
        <f>VLOOKUP(H677,#REF!,2,FALSE)</f>
        <v>#REF!</v>
      </c>
      <c r="J677" s="11" t="e">
        <f>IF((VLOOKUP(B677,#REF!,68,FALSE)="55"),"一般競争入札","指名競争入札")</f>
        <v>#REF!</v>
      </c>
      <c r="K677" s="27" t="e">
        <f>IF(OR((VLOOKUP(B677,#REF!,66,FALSE)="1"),(VLOOKUP(B677,#REF!,8,FALSE)="1")),"非公開",(VLOOKUP(B677,#REF!,30,"FALSE")))</f>
        <v>#REF!</v>
      </c>
      <c r="L677" s="27" t="e">
        <f>VLOOKUP(B677,#REF!,29,FALSE)</f>
        <v>#REF!</v>
      </c>
      <c r="M677" s="28" t="e">
        <f>IF(OR((VLOOKUP(B677,#REF!,66,FALSE)="1"),(VLOOKUP(B677,#REF!,8,FALSE)="1")),"非公開",(ROUNDDOWN(L677/K677,3)))</f>
        <v>#REF!</v>
      </c>
      <c r="N677" s="13"/>
      <c r="O677" s="13"/>
      <c r="P677" s="13"/>
      <c r="Q677" s="14" t="s">
        <v>7</v>
      </c>
    </row>
    <row r="678" spans="1:17" ht="60" customHeight="1" x14ac:dyDescent="0.15">
      <c r="A678" s="22" t="e">
        <f>VLOOKUP(B678,#REF!,75,FALSE)</f>
        <v>#REF!</v>
      </c>
      <c r="B678" s="21"/>
      <c r="C678" s="23" t="e">
        <f>VLOOKUP(B678,#REF!,76,FALSE)</f>
        <v>#REF!</v>
      </c>
      <c r="D678" s="23" t="e">
        <f t="shared" si="10"/>
        <v>#REF!</v>
      </c>
      <c r="E678" s="24" t="e">
        <f>VLOOKUP(B678,#REF!,9,FALSE)&amp;CHAR(10)&amp;(DBCS(VLOOKUP(B678,#REF!,11,FALSE))&amp;(DBCS(VLOOKUP(B678,#REF!,10,FALSE))))</f>
        <v>#REF!</v>
      </c>
      <c r="F678" s="24" t="e">
        <f>IF(VLOOKUP(B678,#REF!,63,FALSE)="01","航空自衛隊第２補給処調達部長　村岡　良雄","航空自衛隊第２補給処調達部長代理調達管理課長　奥山　英樹")</f>
        <v>#REF!</v>
      </c>
      <c r="G678" s="25" t="e">
        <f>DATEVALUE(VLOOKUP(B678,#REF!,21,FALSE))</f>
        <v>#REF!</v>
      </c>
      <c r="H678" s="24" t="e">
        <f>VLOOKUP(B678,#REF!,18,FALSE)&amp;CHAR(10)&amp;(VLOOKUP(B678,#REF!,19,FALSE))</f>
        <v>#REF!</v>
      </c>
      <c r="I678" s="26" t="e">
        <f>VLOOKUP(H678,#REF!,2,FALSE)</f>
        <v>#REF!</v>
      </c>
      <c r="J678" s="11" t="e">
        <f>IF((VLOOKUP(B678,#REF!,68,FALSE)="55"),"一般競争入札","指名競争入札")</f>
        <v>#REF!</v>
      </c>
      <c r="K678" s="27" t="e">
        <f>IF(OR((VLOOKUP(B678,#REF!,66,FALSE)="1"),(VLOOKUP(B678,#REF!,8,FALSE)="1")),"非公開",(VLOOKUP(B678,#REF!,30,"FALSE")))</f>
        <v>#REF!</v>
      </c>
      <c r="L678" s="27" t="e">
        <f>VLOOKUP(B678,#REF!,29,FALSE)</f>
        <v>#REF!</v>
      </c>
      <c r="M678" s="28" t="e">
        <f>IF(OR((VLOOKUP(B678,#REF!,66,FALSE)="1"),(VLOOKUP(B678,#REF!,8,FALSE)="1")),"非公開",(ROUNDDOWN(L678/K678,3)))</f>
        <v>#REF!</v>
      </c>
      <c r="N678" s="13"/>
      <c r="O678" s="13"/>
      <c r="P678" s="13"/>
      <c r="Q678" s="14" t="s">
        <v>7</v>
      </c>
    </row>
    <row r="679" spans="1:17" ht="60" customHeight="1" x14ac:dyDescent="0.15">
      <c r="A679" s="22" t="e">
        <f>VLOOKUP(B679,#REF!,75,FALSE)</f>
        <v>#REF!</v>
      </c>
      <c r="B679" s="21"/>
      <c r="C679" s="23" t="e">
        <f>VLOOKUP(B679,#REF!,76,FALSE)</f>
        <v>#REF!</v>
      </c>
      <c r="D679" s="23" t="e">
        <f t="shared" si="10"/>
        <v>#REF!</v>
      </c>
      <c r="E679" s="24" t="e">
        <f>VLOOKUP(B679,#REF!,9,FALSE)&amp;CHAR(10)&amp;(DBCS(VLOOKUP(B679,#REF!,11,FALSE))&amp;(DBCS(VLOOKUP(B679,#REF!,10,FALSE))))</f>
        <v>#REF!</v>
      </c>
      <c r="F679" s="24" t="e">
        <f>IF(VLOOKUP(B679,#REF!,63,FALSE)="01","航空自衛隊第２補給処調達部長　村岡　良雄","航空自衛隊第２補給処調達部長代理調達管理課長　奥山　英樹")</f>
        <v>#REF!</v>
      </c>
      <c r="G679" s="25" t="e">
        <f>DATEVALUE(VLOOKUP(B679,#REF!,21,FALSE))</f>
        <v>#REF!</v>
      </c>
      <c r="H679" s="24" t="e">
        <f>VLOOKUP(B679,#REF!,18,FALSE)&amp;CHAR(10)&amp;(VLOOKUP(B679,#REF!,19,FALSE))</f>
        <v>#REF!</v>
      </c>
      <c r="I679" s="26" t="e">
        <f>VLOOKUP(H679,#REF!,2,FALSE)</f>
        <v>#REF!</v>
      </c>
      <c r="J679" s="11" t="e">
        <f>IF((VLOOKUP(B679,#REF!,68,FALSE)="55"),"一般競争入札","指名競争入札")</f>
        <v>#REF!</v>
      </c>
      <c r="K679" s="27" t="e">
        <f>IF(OR((VLOOKUP(B679,#REF!,66,FALSE)="1"),(VLOOKUP(B679,#REF!,8,FALSE)="1")),"非公開",(VLOOKUP(B679,#REF!,30,"FALSE")))</f>
        <v>#REF!</v>
      </c>
      <c r="L679" s="27" t="e">
        <f>VLOOKUP(B679,#REF!,29,FALSE)</f>
        <v>#REF!</v>
      </c>
      <c r="M679" s="28" t="e">
        <f>IF(OR((VLOOKUP(B679,#REF!,66,FALSE)="1"),(VLOOKUP(B679,#REF!,8,FALSE)="1")),"非公開",(ROUNDDOWN(L679/K679,3)))</f>
        <v>#REF!</v>
      </c>
      <c r="N679" s="13"/>
      <c r="O679" s="13"/>
      <c r="P679" s="13"/>
      <c r="Q679" s="14" t="s">
        <v>7</v>
      </c>
    </row>
    <row r="680" spans="1:17" ht="60" customHeight="1" x14ac:dyDescent="0.15">
      <c r="A680" s="22" t="e">
        <f>VLOOKUP(B680,#REF!,75,FALSE)</f>
        <v>#REF!</v>
      </c>
      <c r="B680" s="21"/>
      <c r="C680" s="23" t="e">
        <f>VLOOKUP(B680,#REF!,76,FALSE)</f>
        <v>#REF!</v>
      </c>
      <c r="D680" s="23" t="e">
        <f t="shared" si="10"/>
        <v>#REF!</v>
      </c>
      <c r="E680" s="24" t="e">
        <f>VLOOKUP(B680,#REF!,9,FALSE)&amp;CHAR(10)&amp;(DBCS(VLOOKUP(B680,#REF!,11,FALSE))&amp;(DBCS(VLOOKUP(B680,#REF!,10,FALSE))))</f>
        <v>#REF!</v>
      </c>
      <c r="F680" s="24" t="e">
        <f>IF(VLOOKUP(B680,#REF!,63,FALSE)="01","航空自衛隊第２補給処調達部長　村岡　良雄","航空自衛隊第２補給処調達部長代理調達管理課長　奥山　英樹")</f>
        <v>#REF!</v>
      </c>
      <c r="G680" s="25" t="e">
        <f>DATEVALUE(VLOOKUP(B680,#REF!,21,FALSE))</f>
        <v>#REF!</v>
      </c>
      <c r="H680" s="24" t="e">
        <f>VLOOKUP(B680,#REF!,18,FALSE)&amp;CHAR(10)&amp;(VLOOKUP(B680,#REF!,19,FALSE))</f>
        <v>#REF!</v>
      </c>
      <c r="I680" s="26" t="e">
        <f>VLOOKUP(H680,#REF!,2,FALSE)</f>
        <v>#REF!</v>
      </c>
      <c r="J680" s="11" t="e">
        <f>IF((VLOOKUP(B680,#REF!,68,FALSE)="55"),"一般競争入札","指名競争入札")</f>
        <v>#REF!</v>
      </c>
      <c r="K680" s="27" t="e">
        <f>IF(OR((VLOOKUP(B680,#REF!,66,FALSE)="1"),(VLOOKUP(B680,#REF!,8,FALSE)="1")),"非公開",(VLOOKUP(B680,#REF!,30,"FALSE")))</f>
        <v>#REF!</v>
      </c>
      <c r="L680" s="27" t="e">
        <f>VLOOKUP(B680,#REF!,29,FALSE)</f>
        <v>#REF!</v>
      </c>
      <c r="M680" s="28" t="e">
        <f>IF(OR((VLOOKUP(B680,#REF!,66,FALSE)="1"),(VLOOKUP(B680,#REF!,8,FALSE)="1")),"非公開",(ROUNDDOWN(L680/K680,3)))</f>
        <v>#REF!</v>
      </c>
      <c r="N680" s="13"/>
      <c r="O680" s="13"/>
      <c r="P680" s="13"/>
      <c r="Q680" s="14" t="s">
        <v>7</v>
      </c>
    </row>
    <row r="681" spans="1:17" ht="60" customHeight="1" x14ac:dyDescent="0.15">
      <c r="A681" s="22" t="e">
        <f>VLOOKUP(B681,#REF!,75,FALSE)</f>
        <v>#REF!</v>
      </c>
      <c r="B681" s="21"/>
      <c r="C681" s="23" t="e">
        <f>VLOOKUP(B681,#REF!,76,FALSE)</f>
        <v>#REF!</v>
      </c>
      <c r="D681" s="23" t="e">
        <f t="shared" si="10"/>
        <v>#REF!</v>
      </c>
      <c r="E681" s="24" t="e">
        <f>VLOOKUP(B681,#REF!,9,FALSE)&amp;CHAR(10)&amp;(DBCS(VLOOKUP(B681,#REF!,11,FALSE))&amp;(DBCS(VLOOKUP(B681,#REF!,10,FALSE))))</f>
        <v>#REF!</v>
      </c>
      <c r="F681" s="24" t="e">
        <f>IF(VLOOKUP(B681,#REF!,63,FALSE)="01","航空自衛隊第２補給処調達部長　村岡　良雄","航空自衛隊第２補給処調達部長代理調達管理課長　奥山　英樹")</f>
        <v>#REF!</v>
      </c>
      <c r="G681" s="25" t="e">
        <f>DATEVALUE(VLOOKUP(B681,#REF!,21,FALSE))</f>
        <v>#REF!</v>
      </c>
      <c r="H681" s="24" t="e">
        <f>VLOOKUP(B681,#REF!,18,FALSE)&amp;CHAR(10)&amp;(VLOOKUP(B681,#REF!,19,FALSE))</f>
        <v>#REF!</v>
      </c>
      <c r="I681" s="26" t="e">
        <f>VLOOKUP(H681,#REF!,2,FALSE)</f>
        <v>#REF!</v>
      </c>
      <c r="J681" s="11" t="e">
        <f>IF((VLOOKUP(B681,#REF!,68,FALSE)="55"),"一般競争入札","指名競争入札")</f>
        <v>#REF!</v>
      </c>
      <c r="K681" s="27" t="e">
        <f>IF(OR((VLOOKUP(B681,#REF!,66,FALSE)="1"),(VLOOKUP(B681,#REF!,8,FALSE)="1")),"非公開",(VLOOKUP(B681,#REF!,30,"FALSE")))</f>
        <v>#REF!</v>
      </c>
      <c r="L681" s="27" t="e">
        <f>VLOOKUP(B681,#REF!,29,FALSE)</f>
        <v>#REF!</v>
      </c>
      <c r="M681" s="28" t="e">
        <f>IF(OR((VLOOKUP(B681,#REF!,66,FALSE)="1"),(VLOOKUP(B681,#REF!,8,FALSE)="1")),"非公開",(ROUNDDOWN(L681/K681,3)))</f>
        <v>#REF!</v>
      </c>
      <c r="N681" s="13"/>
      <c r="O681" s="13"/>
      <c r="P681" s="13"/>
      <c r="Q681" s="14" t="s">
        <v>7</v>
      </c>
    </row>
    <row r="682" spans="1:17" ht="60" customHeight="1" x14ac:dyDescent="0.15">
      <c r="A682" s="22" t="e">
        <f>VLOOKUP(B682,#REF!,75,FALSE)</f>
        <v>#REF!</v>
      </c>
      <c r="B682" s="21"/>
      <c r="C682" s="23" t="e">
        <f>VLOOKUP(B682,#REF!,76,FALSE)</f>
        <v>#REF!</v>
      </c>
      <c r="D682" s="23" t="e">
        <f t="shared" si="10"/>
        <v>#REF!</v>
      </c>
      <c r="E682" s="24" t="e">
        <f>VLOOKUP(B682,#REF!,9,FALSE)&amp;CHAR(10)&amp;(DBCS(VLOOKUP(B682,#REF!,11,FALSE))&amp;(DBCS(VLOOKUP(B682,#REF!,10,FALSE))))</f>
        <v>#REF!</v>
      </c>
      <c r="F682" s="24" t="e">
        <f>IF(VLOOKUP(B682,#REF!,63,FALSE)="01","航空自衛隊第２補給処調達部長　村岡　良雄","航空自衛隊第２補給処調達部長代理調達管理課長　奥山　英樹")</f>
        <v>#REF!</v>
      </c>
      <c r="G682" s="25" t="e">
        <f>DATEVALUE(VLOOKUP(B682,#REF!,21,FALSE))</f>
        <v>#REF!</v>
      </c>
      <c r="H682" s="24" t="e">
        <f>VLOOKUP(B682,#REF!,18,FALSE)&amp;CHAR(10)&amp;(VLOOKUP(B682,#REF!,19,FALSE))</f>
        <v>#REF!</v>
      </c>
      <c r="I682" s="26" t="e">
        <f>VLOOKUP(H682,#REF!,2,FALSE)</f>
        <v>#REF!</v>
      </c>
      <c r="J682" s="11" t="e">
        <f>IF((VLOOKUP(B682,#REF!,68,FALSE)="55"),"一般競争入札","指名競争入札")</f>
        <v>#REF!</v>
      </c>
      <c r="K682" s="27" t="e">
        <f>IF(OR((VLOOKUP(B682,#REF!,66,FALSE)="1"),(VLOOKUP(B682,#REF!,8,FALSE)="1")),"非公開",(VLOOKUP(B682,#REF!,30,"FALSE")))</f>
        <v>#REF!</v>
      </c>
      <c r="L682" s="27" t="e">
        <f>VLOOKUP(B682,#REF!,29,FALSE)</f>
        <v>#REF!</v>
      </c>
      <c r="M682" s="28" t="e">
        <f>IF(OR((VLOOKUP(B682,#REF!,66,FALSE)="1"),(VLOOKUP(B682,#REF!,8,FALSE)="1")),"非公開",(ROUNDDOWN(L682/K682,3)))</f>
        <v>#REF!</v>
      </c>
      <c r="N682" s="13"/>
      <c r="O682" s="13"/>
      <c r="P682" s="13"/>
      <c r="Q682" s="14" t="s">
        <v>7</v>
      </c>
    </row>
    <row r="683" spans="1:17" ht="60" customHeight="1" x14ac:dyDescent="0.15">
      <c r="A683" s="22" t="e">
        <f>VLOOKUP(B683,#REF!,75,FALSE)</f>
        <v>#REF!</v>
      </c>
      <c r="B683" s="21"/>
      <c r="C683" s="23" t="e">
        <f>VLOOKUP(B683,#REF!,76,FALSE)</f>
        <v>#REF!</v>
      </c>
      <c r="D683" s="23" t="e">
        <f t="shared" si="10"/>
        <v>#REF!</v>
      </c>
      <c r="E683" s="24" t="e">
        <f>VLOOKUP(B683,#REF!,9,FALSE)&amp;CHAR(10)&amp;(DBCS(VLOOKUP(B683,#REF!,11,FALSE))&amp;(DBCS(VLOOKUP(B683,#REF!,10,FALSE))))</f>
        <v>#REF!</v>
      </c>
      <c r="F683" s="24" t="e">
        <f>IF(VLOOKUP(B683,#REF!,63,FALSE)="01","航空自衛隊第２補給処調達部長　村岡　良雄","航空自衛隊第２補給処調達部長代理調達管理課長　奥山　英樹")</f>
        <v>#REF!</v>
      </c>
      <c r="G683" s="25" t="e">
        <f>DATEVALUE(VLOOKUP(B683,#REF!,21,FALSE))</f>
        <v>#REF!</v>
      </c>
      <c r="H683" s="24" t="e">
        <f>VLOOKUP(B683,#REF!,18,FALSE)&amp;CHAR(10)&amp;(VLOOKUP(B683,#REF!,19,FALSE))</f>
        <v>#REF!</v>
      </c>
      <c r="I683" s="26" t="e">
        <f>VLOOKUP(H683,#REF!,2,FALSE)</f>
        <v>#REF!</v>
      </c>
      <c r="J683" s="11" t="e">
        <f>IF((VLOOKUP(B683,#REF!,68,FALSE)="55"),"一般競争入札","指名競争入札")</f>
        <v>#REF!</v>
      </c>
      <c r="K683" s="27" t="e">
        <f>IF(OR((VLOOKUP(B683,#REF!,66,FALSE)="1"),(VLOOKUP(B683,#REF!,8,FALSE)="1")),"非公開",(VLOOKUP(B683,#REF!,30,"FALSE")))</f>
        <v>#REF!</v>
      </c>
      <c r="L683" s="27" t="e">
        <f>VLOOKUP(B683,#REF!,29,FALSE)</f>
        <v>#REF!</v>
      </c>
      <c r="M683" s="28" t="e">
        <f>IF(OR((VLOOKUP(B683,#REF!,66,FALSE)="1"),(VLOOKUP(B683,#REF!,8,FALSE)="1")),"非公開",(ROUNDDOWN(L683/K683,3)))</f>
        <v>#REF!</v>
      </c>
      <c r="N683" s="13"/>
      <c r="O683" s="13"/>
      <c r="P683" s="13"/>
      <c r="Q683" s="14" t="s">
        <v>7</v>
      </c>
    </row>
    <row r="684" spans="1:17" ht="60" customHeight="1" x14ac:dyDescent="0.15">
      <c r="A684" s="22" t="e">
        <f>VLOOKUP(B684,#REF!,75,FALSE)</f>
        <v>#REF!</v>
      </c>
      <c r="B684" s="21"/>
      <c r="C684" s="23" t="e">
        <f>VLOOKUP(B684,#REF!,76,FALSE)</f>
        <v>#REF!</v>
      </c>
      <c r="D684" s="23" t="e">
        <f t="shared" si="10"/>
        <v>#REF!</v>
      </c>
      <c r="E684" s="24" t="e">
        <f>VLOOKUP(B684,#REF!,9,FALSE)&amp;CHAR(10)&amp;(DBCS(VLOOKUP(B684,#REF!,11,FALSE))&amp;(DBCS(VLOOKUP(B684,#REF!,10,FALSE))))</f>
        <v>#REF!</v>
      </c>
      <c r="F684" s="24" t="e">
        <f>IF(VLOOKUP(B684,#REF!,63,FALSE)="01","航空自衛隊第２補給処調達部長　村岡　良雄","航空自衛隊第２補給処調達部長代理調達管理課長　奥山　英樹")</f>
        <v>#REF!</v>
      </c>
      <c r="G684" s="25" t="e">
        <f>DATEVALUE(VLOOKUP(B684,#REF!,21,FALSE))</f>
        <v>#REF!</v>
      </c>
      <c r="H684" s="24" t="e">
        <f>VLOOKUP(B684,#REF!,18,FALSE)&amp;CHAR(10)&amp;(VLOOKUP(B684,#REF!,19,FALSE))</f>
        <v>#REF!</v>
      </c>
      <c r="I684" s="26" t="e">
        <f>VLOOKUP(H684,#REF!,2,FALSE)</f>
        <v>#REF!</v>
      </c>
      <c r="J684" s="11" t="e">
        <f>IF((VLOOKUP(B684,#REF!,68,FALSE)="55"),"一般競争入札","指名競争入札")</f>
        <v>#REF!</v>
      </c>
      <c r="K684" s="27" t="e">
        <f>IF(OR((VLOOKUP(B684,#REF!,66,FALSE)="1"),(VLOOKUP(B684,#REF!,8,FALSE)="1")),"非公開",(VLOOKUP(B684,#REF!,30,"FALSE")))</f>
        <v>#REF!</v>
      </c>
      <c r="L684" s="27" t="e">
        <f>VLOOKUP(B684,#REF!,29,FALSE)</f>
        <v>#REF!</v>
      </c>
      <c r="M684" s="28" t="e">
        <f>IF(OR((VLOOKUP(B684,#REF!,66,FALSE)="1"),(VLOOKUP(B684,#REF!,8,FALSE)="1")),"非公開",(ROUNDDOWN(L684/K684,3)))</f>
        <v>#REF!</v>
      </c>
      <c r="N684" s="13"/>
      <c r="O684" s="13"/>
      <c r="P684" s="13"/>
      <c r="Q684" s="14" t="s">
        <v>7</v>
      </c>
    </row>
    <row r="685" spans="1:17" ht="60" customHeight="1" x14ac:dyDescent="0.15">
      <c r="A685" s="22" t="e">
        <f>VLOOKUP(B685,#REF!,75,FALSE)</f>
        <v>#REF!</v>
      </c>
      <c r="B685" s="21"/>
      <c r="C685" s="23" t="e">
        <f>VLOOKUP(B685,#REF!,76,FALSE)</f>
        <v>#REF!</v>
      </c>
      <c r="D685" s="23" t="e">
        <f t="shared" si="10"/>
        <v>#REF!</v>
      </c>
      <c r="E685" s="24" t="e">
        <f>VLOOKUP(B685,#REF!,9,FALSE)&amp;CHAR(10)&amp;(DBCS(VLOOKUP(B685,#REF!,11,FALSE))&amp;(DBCS(VLOOKUP(B685,#REF!,10,FALSE))))</f>
        <v>#REF!</v>
      </c>
      <c r="F685" s="24" t="e">
        <f>IF(VLOOKUP(B685,#REF!,63,FALSE)="01","航空自衛隊第２補給処調達部長　村岡　良雄","航空自衛隊第２補給処調達部長代理調達管理課長　奥山　英樹")</f>
        <v>#REF!</v>
      </c>
      <c r="G685" s="25" t="e">
        <f>DATEVALUE(VLOOKUP(B685,#REF!,21,FALSE))</f>
        <v>#REF!</v>
      </c>
      <c r="H685" s="24" t="e">
        <f>VLOOKUP(B685,#REF!,18,FALSE)&amp;CHAR(10)&amp;(VLOOKUP(B685,#REF!,19,FALSE))</f>
        <v>#REF!</v>
      </c>
      <c r="I685" s="26" t="e">
        <f>VLOOKUP(H685,#REF!,2,FALSE)</f>
        <v>#REF!</v>
      </c>
      <c r="J685" s="11" t="e">
        <f>IF((VLOOKUP(B685,#REF!,68,FALSE)="55"),"一般競争入札","指名競争入札")</f>
        <v>#REF!</v>
      </c>
      <c r="K685" s="27" t="e">
        <f>IF(OR((VLOOKUP(B685,#REF!,66,FALSE)="1"),(VLOOKUP(B685,#REF!,8,FALSE)="1")),"非公開",(VLOOKUP(B685,#REF!,30,"FALSE")))</f>
        <v>#REF!</v>
      </c>
      <c r="L685" s="27" t="e">
        <f>VLOOKUP(B685,#REF!,29,FALSE)</f>
        <v>#REF!</v>
      </c>
      <c r="M685" s="28" t="e">
        <f>IF(OR((VLOOKUP(B685,#REF!,66,FALSE)="1"),(VLOOKUP(B685,#REF!,8,FALSE)="1")),"非公開",(ROUNDDOWN(L685/K685,3)))</f>
        <v>#REF!</v>
      </c>
      <c r="N685" s="13"/>
      <c r="O685" s="13"/>
      <c r="P685" s="13"/>
      <c r="Q685" s="14" t="s">
        <v>7</v>
      </c>
    </row>
    <row r="686" spans="1:17" ht="60" customHeight="1" x14ac:dyDescent="0.15">
      <c r="A686" s="22" t="e">
        <f>VLOOKUP(B686,#REF!,75,FALSE)</f>
        <v>#REF!</v>
      </c>
      <c r="B686" s="21"/>
      <c r="C686" s="23" t="e">
        <f>VLOOKUP(B686,#REF!,76,FALSE)</f>
        <v>#REF!</v>
      </c>
      <c r="D686" s="23" t="e">
        <f t="shared" si="10"/>
        <v>#REF!</v>
      </c>
      <c r="E686" s="24" t="e">
        <f>VLOOKUP(B686,#REF!,9,FALSE)&amp;CHAR(10)&amp;(DBCS(VLOOKUP(B686,#REF!,11,FALSE))&amp;(DBCS(VLOOKUP(B686,#REF!,10,FALSE))))</f>
        <v>#REF!</v>
      </c>
      <c r="F686" s="24" t="e">
        <f>IF(VLOOKUP(B686,#REF!,63,FALSE)="01","航空自衛隊第２補給処調達部長　村岡　良雄","航空自衛隊第２補給処調達部長代理調達管理課長　奥山　英樹")</f>
        <v>#REF!</v>
      </c>
      <c r="G686" s="25" t="e">
        <f>DATEVALUE(VLOOKUP(B686,#REF!,21,FALSE))</f>
        <v>#REF!</v>
      </c>
      <c r="H686" s="24" t="e">
        <f>VLOOKUP(B686,#REF!,18,FALSE)&amp;CHAR(10)&amp;(VLOOKUP(B686,#REF!,19,FALSE))</f>
        <v>#REF!</v>
      </c>
      <c r="I686" s="26" t="e">
        <f>VLOOKUP(H686,#REF!,2,FALSE)</f>
        <v>#REF!</v>
      </c>
      <c r="J686" s="11" t="e">
        <f>IF((VLOOKUP(B686,#REF!,68,FALSE)="55"),"一般競争入札","指名競争入札")</f>
        <v>#REF!</v>
      </c>
      <c r="K686" s="27" t="e">
        <f>IF(OR((VLOOKUP(B686,#REF!,66,FALSE)="1"),(VLOOKUP(B686,#REF!,8,FALSE)="1")),"非公開",(VLOOKUP(B686,#REF!,30,"FALSE")))</f>
        <v>#REF!</v>
      </c>
      <c r="L686" s="27" t="e">
        <f>VLOOKUP(B686,#REF!,29,FALSE)</f>
        <v>#REF!</v>
      </c>
      <c r="M686" s="28" t="e">
        <f>IF(OR((VLOOKUP(B686,#REF!,66,FALSE)="1"),(VLOOKUP(B686,#REF!,8,FALSE)="1")),"非公開",(ROUNDDOWN(L686/K686,3)))</f>
        <v>#REF!</v>
      </c>
      <c r="N686" s="13"/>
      <c r="O686" s="13"/>
      <c r="P686" s="13"/>
      <c r="Q686" s="14" t="s">
        <v>7</v>
      </c>
    </row>
    <row r="687" spans="1:17" ht="60" customHeight="1" x14ac:dyDescent="0.15">
      <c r="A687" s="22" t="e">
        <f>VLOOKUP(B687,#REF!,75,FALSE)</f>
        <v>#REF!</v>
      </c>
      <c r="B687" s="21"/>
      <c r="C687" s="23" t="e">
        <f>VLOOKUP(B687,#REF!,76,FALSE)</f>
        <v>#REF!</v>
      </c>
      <c r="D687" s="23" t="e">
        <f t="shared" si="10"/>
        <v>#REF!</v>
      </c>
      <c r="E687" s="24" t="e">
        <f>VLOOKUP(B687,#REF!,9,FALSE)&amp;CHAR(10)&amp;(DBCS(VLOOKUP(B687,#REF!,11,FALSE))&amp;(DBCS(VLOOKUP(B687,#REF!,10,FALSE))))</f>
        <v>#REF!</v>
      </c>
      <c r="F687" s="24" t="e">
        <f>IF(VLOOKUP(B687,#REF!,63,FALSE)="01","航空自衛隊第２補給処調達部長　村岡　良雄","航空自衛隊第２補給処調達部長代理調達管理課長　奥山　英樹")</f>
        <v>#REF!</v>
      </c>
      <c r="G687" s="25" t="e">
        <f>DATEVALUE(VLOOKUP(B687,#REF!,21,FALSE))</f>
        <v>#REF!</v>
      </c>
      <c r="H687" s="24" t="e">
        <f>VLOOKUP(B687,#REF!,18,FALSE)&amp;CHAR(10)&amp;(VLOOKUP(B687,#REF!,19,FALSE))</f>
        <v>#REF!</v>
      </c>
      <c r="I687" s="26" t="e">
        <f>VLOOKUP(H687,#REF!,2,FALSE)</f>
        <v>#REF!</v>
      </c>
      <c r="J687" s="11" t="e">
        <f>IF((VLOOKUP(B687,#REF!,68,FALSE)="55"),"一般競争入札","指名競争入札")</f>
        <v>#REF!</v>
      </c>
      <c r="K687" s="27" t="e">
        <f>IF(OR((VLOOKUP(B687,#REF!,66,FALSE)="1"),(VLOOKUP(B687,#REF!,8,FALSE)="1")),"非公開",(VLOOKUP(B687,#REF!,30,"FALSE")))</f>
        <v>#REF!</v>
      </c>
      <c r="L687" s="27" t="e">
        <f>VLOOKUP(B687,#REF!,29,FALSE)</f>
        <v>#REF!</v>
      </c>
      <c r="M687" s="28" t="e">
        <f>IF(OR((VLOOKUP(B687,#REF!,66,FALSE)="1"),(VLOOKUP(B687,#REF!,8,FALSE)="1")),"非公開",(ROUNDDOWN(L687/K687,3)))</f>
        <v>#REF!</v>
      </c>
      <c r="N687" s="13"/>
      <c r="O687" s="13"/>
      <c r="P687" s="13"/>
      <c r="Q687" s="14" t="s">
        <v>7</v>
      </c>
    </row>
    <row r="688" spans="1:17" ht="60" customHeight="1" x14ac:dyDescent="0.15">
      <c r="A688" s="22" t="e">
        <f>VLOOKUP(B688,#REF!,75,FALSE)</f>
        <v>#REF!</v>
      </c>
      <c r="B688" s="21"/>
      <c r="C688" s="23" t="e">
        <f>VLOOKUP(B688,#REF!,76,FALSE)</f>
        <v>#REF!</v>
      </c>
      <c r="D688" s="23" t="e">
        <f t="shared" si="10"/>
        <v>#REF!</v>
      </c>
      <c r="E688" s="24" t="e">
        <f>VLOOKUP(B688,#REF!,9,FALSE)&amp;CHAR(10)&amp;(DBCS(VLOOKUP(B688,#REF!,11,FALSE))&amp;(DBCS(VLOOKUP(B688,#REF!,10,FALSE))))</f>
        <v>#REF!</v>
      </c>
      <c r="F688" s="24" t="e">
        <f>IF(VLOOKUP(B688,#REF!,63,FALSE)="01","航空自衛隊第２補給処調達部長　村岡　良雄","航空自衛隊第２補給処調達部長代理調達管理課長　奥山　英樹")</f>
        <v>#REF!</v>
      </c>
      <c r="G688" s="25" t="e">
        <f>DATEVALUE(VLOOKUP(B688,#REF!,21,FALSE))</f>
        <v>#REF!</v>
      </c>
      <c r="H688" s="24" t="e">
        <f>VLOOKUP(B688,#REF!,18,FALSE)&amp;CHAR(10)&amp;(VLOOKUP(B688,#REF!,19,FALSE))</f>
        <v>#REF!</v>
      </c>
      <c r="I688" s="26" t="e">
        <f>VLOOKUP(H688,#REF!,2,FALSE)</f>
        <v>#REF!</v>
      </c>
      <c r="J688" s="11" t="e">
        <f>IF((VLOOKUP(B688,#REF!,68,FALSE)="55"),"一般競争入札","指名競争入札")</f>
        <v>#REF!</v>
      </c>
      <c r="K688" s="27" t="e">
        <f>IF(OR((VLOOKUP(B688,#REF!,66,FALSE)="1"),(VLOOKUP(B688,#REF!,8,FALSE)="1")),"非公開",(VLOOKUP(B688,#REF!,30,"FALSE")))</f>
        <v>#REF!</v>
      </c>
      <c r="L688" s="27" t="e">
        <f>VLOOKUP(B688,#REF!,29,FALSE)</f>
        <v>#REF!</v>
      </c>
      <c r="M688" s="28" t="e">
        <f>IF(OR((VLOOKUP(B688,#REF!,66,FALSE)="1"),(VLOOKUP(B688,#REF!,8,FALSE)="1")),"非公開",(ROUNDDOWN(L688/K688,3)))</f>
        <v>#REF!</v>
      </c>
      <c r="N688" s="13"/>
      <c r="O688" s="13"/>
      <c r="P688" s="13"/>
      <c r="Q688" s="14" t="s">
        <v>7</v>
      </c>
    </row>
    <row r="689" spans="1:17" ht="60" customHeight="1" x14ac:dyDescent="0.15">
      <c r="A689" s="22" t="e">
        <f>VLOOKUP(B689,#REF!,75,FALSE)</f>
        <v>#REF!</v>
      </c>
      <c r="B689" s="21"/>
      <c r="C689" s="23" t="e">
        <f>VLOOKUP(B689,#REF!,76,FALSE)</f>
        <v>#REF!</v>
      </c>
      <c r="D689" s="23" t="e">
        <f t="shared" si="10"/>
        <v>#REF!</v>
      </c>
      <c r="E689" s="24" t="e">
        <f>VLOOKUP(B689,#REF!,9,FALSE)&amp;CHAR(10)&amp;(DBCS(VLOOKUP(B689,#REF!,11,FALSE))&amp;(DBCS(VLOOKUP(B689,#REF!,10,FALSE))))</f>
        <v>#REF!</v>
      </c>
      <c r="F689" s="24" t="e">
        <f>IF(VLOOKUP(B689,#REF!,63,FALSE)="01","航空自衛隊第２補給処調達部長　村岡　良雄","航空自衛隊第２補給処調達部長代理調達管理課長　奥山　英樹")</f>
        <v>#REF!</v>
      </c>
      <c r="G689" s="25" t="e">
        <f>DATEVALUE(VLOOKUP(B689,#REF!,21,FALSE))</f>
        <v>#REF!</v>
      </c>
      <c r="H689" s="24" t="e">
        <f>VLOOKUP(B689,#REF!,18,FALSE)&amp;CHAR(10)&amp;(VLOOKUP(B689,#REF!,19,FALSE))</f>
        <v>#REF!</v>
      </c>
      <c r="I689" s="26" t="e">
        <f>VLOOKUP(H689,#REF!,2,FALSE)</f>
        <v>#REF!</v>
      </c>
      <c r="J689" s="11" t="e">
        <f>IF((VLOOKUP(B689,#REF!,68,FALSE)="55"),"一般競争入札","指名競争入札")</f>
        <v>#REF!</v>
      </c>
      <c r="K689" s="27" t="e">
        <f>IF(OR((VLOOKUP(B689,#REF!,66,FALSE)="1"),(VLOOKUP(B689,#REF!,8,FALSE)="1")),"非公開",(VLOOKUP(B689,#REF!,30,"FALSE")))</f>
        <v>#REF!</v>
      </c>
      <c r="L689" s="27" t="e">
        <f>VLOOKUP(B689,#REF!,29,FALSE)</f>
        <v>#REF!</v>
      </c>
      <c r="M689" s="28" t="e">
        <f>IF(OR((VLOOKUP(B689,#REF!,66,FALSE)="1"),(VLOOKUP(B689,#REF!,8,FALSE)="1")),"非公開",(ROUNDDOWN(L689/K689,3)))</f>
        <v>#REF!</v>
      </c>
      <c r="N689" s="13"/>
      <c r="O689" s="13"/>
      <c r="P689" s="13"/>
      <c r="Q689" s="14" t="s">
        <v>7</v>
      </c>
    </row>
    <row r="690" spans="1:17" ht="60" customHeight="1" x14ac:dyDescent="0.15">
      <c r="A690" s="22" t="e">
        <f>VLOOKUP(B690,#REF!,75,FALSE)</f>
        <v>#REF!</v>
      </c>
      <c r="B690" s="21"/>
      <c r="C690" s="23" t="e">
        <f>VLOOKUP(B690,#REF!,76,FALSE)</f>
        <v>#REF!</v>
      </c>
      <c r="D690" s="23" t="e">
        <f t="shared" si="10"/>
        <v>#REF!</v>
      </c>
      <c r="E690" s="24" t="e">
        <f>VLOOKUP(B690,#REF!,9,FALSE)&amp;CHAR(10)&amp;(DBCS(VLOOKUP(B690,#REF!,11,FALSE))&amp;(DBCS(VLOOKUP(B690,#REF!,10,FALSE))))</f>
        <v>#REF!</v>
      </c>
      <c r="F690" s="24" t="e">
        <f>IF(VLOOKUP(B690,#REF!,63,FALSE)="01","航空自衛隊第２補給処調達部長　村岡　良雄","航空自衛隊第２補給処調達部長代理調達管理課長　奥山　英樹")</f>
        <v>#REF!</v>
      </c>
      <c r="G690" s="25" t="e">
        <f>DATEVALUE(VLOOKUP(B690,#REF!,21,FALSE))</f>
        <v>#REF!</v>
      </c>
      <c r="H690" s="24" t="e">
        <f>VLOOKUP(B690,#REF!,18,FALSE)&amp;CHAR(10)&amp;(VLOOKUP(B690,#REF!,19,FALSE))</f>
        <v>#REF!</v>
      </c>
      <c r="I690" s="26" t="e">
        <f>VLOOKUP(H690,#REF!,2,FALSE)</f>
        <v>#REF!</v>
      </c>
      <c r="J690" s="11" t="e">
        <f>IF((VLOOKUP(B690,#REF!,68,FALSE)="55"),"一般競争入札","指名競争入札")</f>
        <v>#REF!</v>
      </c>
      <c r="K690" s="27" t="e">
        <f>IF(OR((VLOOKUP(B690,#REF!,66,FALSE)="1"),(VLOOKUP(B690,#REF!,8,FALSE)="1")),"非公開",(VLOOKUP(B690,#REF!,30,"FALSE")))</f>
        <v>#REF!</v>
      </c>
      <c r="L690" s="27" t="e">
        <f>VLOOKUP(B690,#REF!,29,FALSE)</f>
        <v>#REF!</v>
      </c>
      <c r="M690" s="28" t="e">
        <f>IF(OR((VLOOKUP(B690,#REF!,66,FALSE)="1"),(VLOOKUP(B690,#REF!,8,FALSE)="1")),"非公開",(ROUNDDOWN(L690/K690,3)))</f>
        <v>#REF!</v>
      </c>
      <c r="N690" s="13"/>
      <c r="O690" s="13"/>
      <c r="P690" s="13"/>
      <c r="Q690" s="14" t="s">
        <v>7</v>
      </c>
    </row>
    <row r="691" spans="1:17" ht="60" customHeight="1" x14ac:dyDescent="0.15">
      <c r="A691" s="22" t="e">
        <f>VLOOKUP(B691,#REF!,75,FALSE)</f>
        <v>#REF!</v>
      </c>
      <c r="B691" s="21"/>
      <c r="C691" s="23" t="e">
        <f>VLOOKUP(B691,#REF!,76,FALSE)</f>
        <v>#REF!</v>
      </c>
      <c r="D691" s="23" t="e">
        <f t="shared" si="10"/>
        <v>#REF!</v>
      </c>
      <c r="E691" s="24" t="e">
        <f>VLOOKUP(B691,#REF!,9,FALSE)&amp;CHAR(10)&amp;(DBCS(VLOOKUP(B691,#REF!,11,FALSE))&amp;(DBCS(VLOOKUP(B691,#REF!,10,FALSE))))</f>
        <v>#REF!</v>
      </c>
      <c r="F691" s="24" t="e">
        <f>IF(VLOOKUP(B691,#REF!,63,FALSE)="01","航空自衛隊第２補給処調達部長　村岡　良雄","航空自衛隊第２補給処調達部長代理調達管理課長　奥山　英樹")</f>
        <v>#REF!</v>
      </c>
      <c r="G691" s="25" t="e">
        <f>DATEVALUE(VLOOKUP(B691,#REF!,21,FALSE))</f>
        <v>#REF!</v>
      </c>
      <c r="H691" s="24" t="e">
        <f>VLOOKUP(B691,#REF!,18,FALSE)&amp;CHAR(10)&amp;(VLOOKUP(B691,#REF!,19,FALSE))</f>
        <v>#REF!</v>
      </c>
      <c r="I691" s="26" t="e">
        <f>VLOOKUP(H691,#REF!,2,FALSE)</f>
        <v>#REF!</v>
      </c>
      <c r="J691" s="11" t="e">
        <f>IF((VLOOKUP(B691,#REF!,68,FALSE)="55"),"一般競争入札","指名競争入札")</f>
        <v>#REF!</v>
      </c>
      <c r="K691" s="27" t="e">
        <f>IF(OR((VLOOKUP(B691,#REF!,66,FALSE)="1"),(VLOOKUP(B691,#REF!,8,FALSE)="1")),"非公開",(VLOOKUP(B691,#REF!,30,"FALSE")))</f>
        <v>#REF!</v>
      </c>
      <c r="L691" s="27" t="e">
        <f>VLOOKUP(B691,#REF!,29,FALSE)</f>
        <v>#REF!</v>
      </c>
      <c r="M691" s="28" t="e">
        <f>IF(OR((VLOOKUP(B691,#REF!,66,FALSE)="1"),(VLOOKUP(B691,#REF!,8,FALSE)="1")),"非公開",(ROUNDDOWN(L691/K691,3)))</f>
        <v>#REF!</v>
      </c>
      <c r="N691" s="13"/>
      <c r="O691" s="13"/>
      <c r="P691" s="13"/>
      <c r="Q691" s="14" t="s">
        <v>7</v>
      </c>
    </row>
    <row r="692" spans="1:17" ht="60" customHeight="1" x14ac:dyDescent="0.15">
      <c r="A692" s="22" t="e">
        <f>VLOOKUP(B692,#REF!,75,FALSE)</f>
        <v>#REF!</v>
      </c>
      <c r="B692" s="21"/>
      <c r="C692" s="23" t="e">
        <f>VLOOKUP(B692,#REF!,76,FALSE)</f>
        <v>#REF!</v>
      </c>
      <c r="D692" s="23" t="e">
        <f t="shared" si="10"/>
        <v>#REF!</v>
      </c>
      <c r="E692" s="24" t="e">
        <f>VLOOKUP(B692,#REF!,9,FALSE)&amp;CHAR(10)&amp;(DBCS(VLOOKUP(B692,#REF!,11,FALSE))&amp;(DBCS(VLOOKUP(B692,#REF!,10,FALSE))))</f>
        <v>#REF!</v>
      </c>
      <c r="F692" s="24" t="e">
        <f>IF(VLOOKUP(B692,#REF!,63,FALSE)="01","航空自衛隊第２補給処調達部長　村岡　良雄","航空自衛隊第２補給処調達部長代理調達管理課長　奥山　英樹")</f>
        <v>#REF!</v>
      </c>
      <c r="G692" s="25" t="e">
        <f>DATEVALUE(VLOOKUP(B692,#REF!,21,FALSE))</f>
        <v>#REF!</v>
      </c>
      <c r="H692" s="24" t="e">
        <f>VLOOKUP(B692,#REF!,18,FALSE)&amp;CHAR(10)&amp;(VLOOKUP(B692,#REF!,19,FALSE))</f>
        <v>#REF!</v>
      </c>
      <c r="I692" s="26" t="e">
        <f>VLOOKUP(H692,#REF!,2,FALSE)</f>
        <v>#REF!</v>
      </c>
      <c r="J692" s="11" t="e">
        <f>IF((VLOOKUP(B692,#REF!,68,FALSE)="55"),"一般競争入札","指名競争入札")</f>
        <v>#REF!</v>
      </c>
      <c r="K692" s="27" t="e">
        <f>IF(OR((VLOOKUP(B692,#REF!,66,FALSE)="1"),(VLOOKUP(B692,#REF!,8,FALSE)="1")),"非公開",(VLOOKUP(B692,#REF!,30,"FALSE")))</f>
        <v>#REF!</v>
      </c>
      <c r="L692" s="27" t="e">
        <f>VLOOKUP(B692,#REF!,29,FALSE)</f>
        <v>#REF!</v>
      </c>
      <c r="M692" s="28" t="e">
        <f>IF(OR((VLOOKUP(B692,#REF!,66,FALSE)="1"),(VLOOKUP(B692,#REF!,8,FALSE)="1")),"非公開",(ROUNDDOWN(L692/K692,3)))</f>
        <v>#REF!</v>
      </c>
      <c r="N692" s="13"/>
      <c r="O692" s="13"/>
      <c r="P692" s="13"/>
      <c r="Q692" s="14" t="s">
        <v>7</v>
      </c>
    </row>
    <row r="693" spans="1:17" ht="60" customHeight="1" x14ac:dyDescent="0.15">
      <c r="A693" s="22" t="e">
        <f>VLOOKUP(B693,#REF!,75,FALSE)</f>
        <v>#REF!</v>
      </c>
      <c r="B693" s="21"/>
      <c r="C693" s="23" t="e">
        <f>VLOOKUP(B693,#REF!,76,FALSE)</f>
        <v>#REF!</v>
      </c>
      <c r="D693" s="23" t="e">
        <f t="shared" si="10"/>
        <v>#REF!</v>
      </c>
      <c r="E693" s="24" t="e">
        <f>VLOOKUP(B693,#REF!,9,FALSE)&amp;CHAR(10)&amp;(DBCS(VLOOKUP(B693,#REF!,11,FALSE))&amp;(DBCS(VLOOKUP(B693,#REF!,10,FALSE))))</f>
        <v>#REF!</v>
      </c>
      <c r="F693" s="24" t="e">
        <f>IF(VLOOKUP(B693,#REF!,63,FALSE)="01","航空自衛隊第２補給処調達部長　村岡　良雄","航空自衛隊第２補給処調達部長代理調達管理課長　奥山　英樹")</f>
        <v>#REF!</v>
      </c>
      <c r="G693" s="25" t="e">
        <f>DATEVALUE(VLOOKUP(B693,#REF!,21,FALSE))</f>
        <v>#REF!</v>
      </c>
      <c r="H693" s="24" t="e">
        <f>VLOOKUP(B693,#REF!,18,FALSE)&amp;CHAR(10)&amp;(VLOOKUP(B693,#REF!,19,FALSE))</f>
        <v>#REF!</v>
      </c>
      <c r="I693" s="26" t="e">
        <f>VLOOKUP(H693,#REF!,2,FALSE)</f>
        <v>#REF!</v>
      </c>
      <c r="J693" s="11" t="e">
        <f>IF((VLOOKUP(B693,#REF!,68,FALSE)="55"),"一般競争入札","指名競争入札")</f>
        <v>#REF!</v>
      </c>
      <c r="K693" s="27" t="e">
        <f>IF(OR((VLOOKUP(B693,#REF!,66,FALSE)="1"),(VLOOKUP(B693,#REF!,8,FALSE)="1")),"非公開",(VLOOKUP(B693,#REF!,30,"FALSE")))</f>
        <v>#REF!</v>
      </c>
      <c r="L693" s="27" t="e">
        <f>VLOOKUP(B693,#REF!,29,FALSE)</f>
        <v>#REF!</v>
      </c>
      <c r="M693" s="28" t="e">
        <f>IF(OR((VLOOKUP(B693,#REF!,66,FALSE)="1"),(VLOOKUP(B693,#REF!,8,FALSE)="1")),"非公開",(ROUNDDOWN(L693/K693,3)))</f>
        <v>#REF!</v>
      </c>
      <c r="N693" s="13"/>
      <c r="O693" s="13"/>
      <c r="P693" s="13"/>
      <c r="Q693" s="14" t="s">
        <v>7</v>
      </c>
    </row>
    <row r="694" spans="1:17" ht="60" customHeight="1" x14ac:dyDescent="0.15">
      <c r="A694" s="22" t="e">
        <f>VLOOKUP(B694,#REF!,75,FALSE)</f>
        <v>#REF!</v>
      </c>
      <c r="B694" s="21"/>
      <c r="C694" s="23" t="e">
        <f>VLOOKUP(B694,#REF!,76,FALSE)</f>
        <v>#REF!</v>
      </c>
      <c r="D694" s="23" t="e">
        <f t="shared" si="10"/>
        <v>#REF!</v>
      </c>
      <c r="E694" s="24" t="e">
        <f>VLOOKUP(B694,#REF!,9,FALSE)&amp;CHAR(10)&amp;(DBCS(VLOOKUP(B694,#REF!,11,FALSE))&amp;(DBCS(VLOOKUP(B694,#REF!,10,FALSE))))</f>
        <v>#REF!</v>
      </c>
      <c r="F694" s="24" t="e">
        <f>IF(VLOOKUP(B694,#REF!,63,FALSE)="01","航空自衛隊第２補給処調達部長　村岡　良雄","航空自衛隊第２補給処調達部長代理調達管理課長　奥山　英樹")</f>
        <v>#REF!</v>
      </c>
      <c r="G694" s="25" t="e">
        <f>DATEVALUE(VLOOKUP(B694,#REF!,21,FALSE))</f>
        <v>#REF!</v>
      </c>
      <c r="H694" s="24" t="e">
        <f>VLOOKUP(B694,#REF!,18,FALSE)&amp;CHAR(10)&amp;(VLOOKUP(B694,#REF!,19,FALSE))</f>
        <v>#REF!</v>
      </c>
      <c r="I694" s="26" t="e">
        <f>VLOOKUP(H694,#REF!,2,FALSE)</f>
        <v>#REF!</v>
      </c>
      <c r="J694" s="11" t="e">
        <f>IF((VLOOKUP(B694,#REF!,68,FALSE)="55"),"一般競争入札","指名競争入札")</f>
        <v>#REF!</v>
      </c>
      <c r="K694" s="27" t="e">
        <f>IF(OR((VLOOKUP(B694,#REF!,66,FALSE)="1"),(VLOOKUP(B694,#REF!,8,FALSE)="1")),"非公開",(VLOOKUP(B694,#REF!,30,"FALSE")))</f>
        <v>#REF!</v>
      </c>
      <c r="L694" s="27" t="e">
        <f>VLOOKUP(B694,#REF!,29,FALSE)</f>
        <v>#REF!</v>
      </c>
      <c r="M694" s="28" t="e">
        <f>IF(OR((VLOOKUP(B694,#REF!,66,FALSE)="1"),(VLOOKUP(B694,#REF!,8,FALSE)="1")),"非公開",(ROUNDDOWN(L694/K694,3)))</f>
        <v>#REF!</v>
      </c>
      <c r="N694" s="13"/>
      <c r="O694" s="13"/>
      <c r="P694" s="13"/>
      <c r="Q694" s="14" t="s">
        <v>7</v>
      </c>
    </row>
    <row r="695" spans="1:17" ht="60" customHeight="1" x14ac:dyDescent="0.15">
      <c r="A695" s="22" t="e">
        <f>VLOOKUP(B695,#REF!,75,FALSE)</f>
        <v>#REF!</v>
      </c>
      <c r="B695" s="21"/>
      <c r="C695" s="23" t="e">
        <f>VLOOKUP(B695,#REF!,76,FALSE)</f>
        <v>#REF!</v>
      </c>
      <c r="D695" s="23" t="e">
        <f t="shared" si="10"/>
        <v>#REF!</v>
      </c>
      <c r="E695" s="24" t="e">
        <f>VLOOKUP(B695,#REF!,9,FALSE)&amp;CHAR(10)&amp;(DBCS(VLOOKUP(B695,#REF!,11,FALSE))&amp;(DBCS(VLOOKUP(B695,#REF!,10,FALSE))))</f>
        <v>#REF!</v>
      </c>
      <c r="F695" s="24" t="e">
        <f>IF(VLOOKUP(B695,#REF!,63,FALSE)="01","航空自衛隊第２補給処調達部長　村岡　良雄","航空自衛隊第２補給処調達部長代理調達管理課長　奥山　英樹")</f>
        <v>#REF!</v>
      </c>
      <c r="G695" s="25" t="e">
        <f>DATEVALUE(VLOOKUP(B695,#REF!,21,FALSE))</f>
        <v>#REF!</v>
      </c>
      <c r="H695" s="24" t="e">
        <f>VLOOKUP(B695,#REF!,18,FALSE)&amp;CHAR(10)&amp;(VLOOKUP(B695,#REF!,19,FALSE))</f>
        <v>#REF!</v>
      </c>
      <c r="I695" s="26" t="e">
        <f>VLOOKUP(H695,#REF!,2,FALSE)</f>
        <v>#REF!</v>
      </c>
      <c r="J695" s="11" t="e">
        <f>IF((VLOOKUP(B695,#REF!,68,FALSE)="55"),"一般競争入札","指名競争入札")</f>
        <v>#REF!</v>
      </c>
      <c r="K695" s="27" t="e">
        <f>IF(OR((VLOOKUP(B695,#REF!,66,FALSE)="1"),(VLOOKUP(B695,#REF!,8,FALSE)="1")),"非公開",(VLOOKUP(B695,#REF!,30,"FALSE")))</f>
        <v>#REF!</v>
      </c>
      <c r="L695" s="27" t="e">
        <f>VLOOKUP(B695,#REF!,29,FALSE)</f>
        <v>#REF!</v>
      </c>
      <c r="M695" s="28" t="e">
        <f>IF(OR((VLOOKUP(B695,#REF!,66,FALSE)="1"),(VLOOKUP(B695,#REF!,8,FALSE)="1")),"非公開",(ROUNDDOWN(L695/K695,3)))</f>
        <v>#REF!</v>
      </c>
      <c r="N695" s="13"/>
      <c r="O695" s="13"/>
      <c r="P695" s="13"/>
      <c r="Q695" s="14" t="s">
        <v>7</v>
      </c>
    </row>
    <row r="696" spans="1:17" ht="60" customHeight="1" x14ac:dyDescent="0.15">
      <c r="A696" s="22" t="e">
        <f>VLOOKUP(B696,#REF!,75,FALSE)</f>
        <v>#REF!</v>
      </c>
      <c r="B696" s="21"/>
      <c r="C696" s="23" t="e">
        <f>VLOOKUP(B696,#REF!,76,FALSE)</f>
        <v>#REF!</v>
      </c>
      <c r="D696" s="23" t="e">
        <f t="shared" si="10"/>
        <v>#REF!</v>
      </c>
      <c r="E696" s="24" t="e">
        <f>VLOOKUP(B696,#REF!,9,FALSE)&amp;CHAR(10)&amp;(DBCS(VLOOKUP(B696,#REF!,11,FALSE))&amp;(DBCS(VLOOKUP(B696,#REF!,10,FALSE))))</f>
        <v>#REF!</v>
      </c>
      <c r="F696" s="24" t="e">
        <f>IF(VLOOKUP(B696,#REF!,63,FALSE)="01","航空自衛隊第２補給処調達部長　村岡　良雄","航空自衛隊第２補給処調達部長代理調達管理課長　奥山　英樹")</f>
        <v>#REF!</v>
      </c>
      <c r="G696" s="25" t="e">
        <f>DATEVALUE(VLOOKUP(B696,#REF!,21,FALSE))</f>
        <v>#REF!</v>
      </c>
      <c r="H696" s="24" t="e">
        <f>VLOOKUP(B696,#REF!,18,FALSE)&amp;CHAR(10)&amp;(VLOOKUP(B696,#REF!,19,FALSE))</f>
        <v>#REF!</v>
      </c>
      <c r="I696" s="26" t="e">
        <f>VLOOKUP(H696,#REF!,2,FALSE)</f>
        <v>#REF!</v>
      </c>
      <c r="J696" s="11" t="e">
        <f>IF((VLOOKUP(B696,#REF!,68,FALSE)="55"),"一般競争入札","指名競争入札")</f>
        <v>#REF!</v>
      </c>
      <c r="K696" s="27" t="e">
        <f>IF(OR((VLOOKUP(B696,#REF!,66,FALSE)="1"),(VLOOKUP(B696,#REF!,8,FALSE)="1")),"非公開",(VLOOKUP(B696,#REF!,30,"FALSE")))</f>
        <v>#REF!</v>
      </c>
      <c r="L696" s="27" t="e">
        <f>VLOOKUP(B696,#REF!,29,FALSE)</f>
        <v>#REF!</v>
      </c>
      <c r="M696" s="28" t="e">
        <f>IF(OR((VLOOKUP(B696,#REF!,66,FALSE)="1"),(VLOOKUP(B696,#REF!,8,FALSE)="1")),"非公開",(ROUNDDOWN(L696/K696,3)))</f>
        <v>#REF!</v>
      </c>
      <c r="N696" s="13"/>
      <c r="O696" s="13"/>
      <c r="P696" s="13"/>
      <c r="Q696" s="14" t="s">
        <v>7</v>
      </c>
    </row>
    <row r="697" spans="1:17" ht="60" customHeight="1" x14ac:dyDescent="0.15">
      <c r="A697" s="22" t="e">
        <f>VLOOKUP(B697,#REF!,75,FALSE)</f>
        <v>#REF!</v>
      </c>
      <c r="B697" s="21"/>
      <c r="C697" s="23" t="e">
        <f>VLOOKUP(B697,#REF!,76,FALSE)</f>
        <v>#REF!</v>
      </c>
      <c r="D697" s="23" t="e">
        <f t="shared" si="10"/>
        <v>#REF!</v>
      </c>
      <c r="E697" s="24" t="e">
        <f>VLOOKUP(B697,#REF!,9,FALSE)&amp;CHAR(10)&amp;(DBCS(VLOOKUP(B697,#REF!,11,FALSE))&amp;(DBCS(VLOOKUP(B697,#REF!,10,FALSE))))</f>
        <v>#REF!</v>
      </c>
      <c r="F697" s="24" t="e">
        <f>IF(VLOOKUP(B697,#REF!,63,FALSE)="01","航空自衛隊第２補給処調達部長　村岡　良雄","航空自衛隊第２補給処調達部長代理調達管理課長　奥山　英樹")</f>
        <v>#REF!</v>
      </c>
      <c r="G697" s="25" t="e">
        <f>DATEVALUE(VLOOKUP(B697,#REF!,21,FALSE))</f>
        <v>#REF!</v>
      </c>
      <c r="H697" s="24" t="e">
        <f>VLOOKUP(B697,#REF!,18,FALSE)&amp;CHAR(10)&amp;(VLOOKUP(B697,#REF!,19,FALSE))</f>
        <v>#REF!</v>
      </c>
      <c r="I697" s="26" t="e">
        <f>VLOOKUP(H697,#REF!,2,FALSE)</f>
        <v>#REF!</v>
      </c>
      <c r="J697" s="11" t="e">
        <f>IF((VLOOKUP(B697,#REF!,68,FALSE)="55"),"一般競争入札","指名競争入札")</f>
        <v>#REF!</v>
      </c>
      <c r="K697" s="27" t="e">
        <f>IF(OR((VLOOKUP(B697,#REF!,66,FALSE)="1"),(VLOOKUP(B697,#REF!,8,FALSE)="1")),"非公開",(VLOOKUP(B697,#REF!,30,"FALSE")))</f>
        <v>#REF!</v>
      </c>
      <c r="L697" s="27" t="e">
        <f>VLOOKUP(B697,#REF!,29,FALSE)</f>
        <v>#REF!</v>
      </c>
      <c r="M697" s="28" t="e">
        <f>IF(OR((VLOOKUP(B697,#REF!,66,FALSE)="1"),(VLOOKUP(B697,#REF!,8,FALSE)="1")),"非公開",(ROUNDDOWN(L697/K697,3)))</f>
        <v>#REF!</v>
      </c>
      <c r="N697" s="13"/>
      <c r="O697" s="13"/>
      <c r="P697" s="13"/>
      <c r="Q697" s="14" t="s">
        <v>7</v>
      </c>
    </row>
    <row r="698" spans="1:17" ht="60" customHeight="1" x14ac:dyDescent="0.15">
      <c r="A698" s="22" t="e">
        <f>VLOOKUP(B698,#REF!,75,FALSE)</f>
        <v>#REF!</v>
      </c>
      <c r="B698" s="21"/>
      <c r="C698" s="23" t="e">
        <f>VLOOKUP(B698,#REF!,76,FALSE)</f>
        <v>#REF!</v>
      </c>
      <c r="D698" s="23" t="e">
        <f t="shared" si="10"/>
        <v>#REF!</v>
      </c>
      <c r="E698" s="24" t="e">
        <f>VLOOKUP(B698,#REF!,9,FALSE)&amp;CHAR(10)&amp;(DBCS(VLOOKUP(B698,#REF!,11,FALSE))&amp;(DBCS(VLOOKUP(B698,#REF!,10,FALSE))))</f>
        <v>#REF!</v>
      </c>
      <c r="F698" s="24" t="e">
        <f>IF(VLOOKUP(B698,#REF!,63,FALSE)="01","航空自衛隊第２補給処調達部長　村岡　良雄","航空自衛隊第２補給処調達部長代理調達管理課長　奥山　英樹")</f>
        <v>#REF!</v>
      </c>
      <c r="G698" s="25" t="e">
        <f>DATEVALUE(VLOOKUP(B698,#REF!,21,FALSE))</f>
        <v>#REF!</v>
      </c>
      <c r="H698" s="24" t="e">
        <f>VLOOKUP(B698,#REF!,18,FALSE)&amp;CHAR(10)&amp;(VLOOKUP(B698,#REF!,19,FALSE))</f>
        <v>#REF!</v>
      </c>
      <c r="I698" s="26" t="e">
        <f>VLOOKUP(H698,#REF!,2,FALSE)</f>
        <v>#REF!</v>
      </c>
      <c r="J698" s="11" t="e">
        <f>IF((VLOOKUP(B698,#REF!,68,FALSE)="55"),"一般競争入札","指名競争入札")</f>
        <v>#REF!</v>
      </c>
      <c r="K698" s="27" t="e">
        <f>IF(OR((VLOOKUP(B698,#REF!,66,FALSE)="1"),(VLOOKUP(B698,#REF!,8,FALSE)="1")),"非公開",(VLOOKUP(B698,#REF!,30,"FALSE")))</f>
        <v>#REF!</v>
      </c>
      <c r="L698" s="27" t="e">
        <f>VLOOKUP(B698,#REF!,29,FALSE)</f>
        <v>#REF!</v>
      </c>
      <c r="M698" s="28" t="e">
        <f>IF(OR((VLOOKUP(B698,#REF!,66,FALSE)="1"),(VLOOKUP(B698,#REF!,8,FALSE)="1")),"非公開",(ROUNDDOWN(L698/K698,3)))</f>
        <v>#REF!</v>
      </c>
      <c r="N698" s="13"/>
      <c r="O698" s="13"/>
      <c r="P698" s="13"/>
      <c r="Q698" s="14" t="s">
        <v>7</v>
      </c>
    </row>
    <row r="699" spans="1:17" ht="60" customHeight="1" x14ac:dyDescent="0.15">
      <c r="A699" s="15"/>
      <c r="B699" s="10"/>
      <c r="C699" s="7"/>
      <c r="D699" s="7"/>
      <c r="E699" s="8"/>
      <c r="F699" s="9"/>
      <c r="G699" s="10"/>
      <c r="H699" s="8"/>
      <c r="I699" s="11"/>
      <c r="J699" s="11"/>
      <c r="K699" s="12"/>
      <c r="L699" s="12"/>
      <c r="M699" s="13"/>
      <c r="N699" s="13"/>
      <c r="O699" s="13"/>
      <c r="P699" s="13"/>
      <c r="Q699" s="14"/>
    </row>
    <row r="700" spans="1:17" ht="60" customHeight="1" x14ac:dyDescent="0.15">
      <c r="A700" s="15"/>
      <c r="B700" s="10"/>
      <c r="C700" s="7"/>
      <c r="D700" s="7"/>
      <c r="E700" s="8"/>
      <c r="F700" s="9"/>
      <c r="G700" s="10"/>
      <c r="H700" s="8"/>
      <c r="I700" s="11"/>
      <c r="J700" s="11"/>
      <c r="K700" s="12"/>
      <c r="L700" s="12"/>
      <c r="M700" s="13"/>
      <c r="N700" s="13"/>
      <c r="O700" s="13"/>
      <c r="P700" s="13"/>
      <c r="Q700" s="14"/>
    </row>
    <row r="701" spans="1:17" ht="60" customHeight="1" x14ac:dyDescent="0.15">
      <c r="A701" s="15"/>
      <c r="B701" s="10"/>
      <c r="C701" s="7"/>
      <c r="D701" s="7"/>
      <c r="E701" s="8"/>
      <c r="F701" s="9"/>
      <c r="G701" s="10"/>
      <c r="H701" s="8"/>
      <c r="I701" s="11"/>
      <c r="J701" s="11"/>
      <c r="K701" s="12"/>
      <c r="L701" s="12"/>
      <c r="M701" s="13"/>
      <c r="N701" s="13"/>
      <c r="O701" s="13"/>
      <c r="P701" s="13"/>
      <c r="Q701" s="14"/>
    </row>
    <row r="702" spans="1:17" ht="60" customHeight="1" x14ac:dyDescent="0.15">
      <c r="A702" s="15"/>
      <c r="B702" s="10"/>
      <c r="C702" s="7"/>
      <c r="D702" s="7"/>
      <c r="E702" s="8"/>
      <c r="F702" s="9"/>
      <c r="G702" s="10"/>
      <c r="H702" s="8"/>
      <c r="I702" s="11"/>
      <c r="J702" s="11"/>
      <c r="K702" s="12"/>
      <c r="L702" s="12"/>
      <c r="M702" s="13"/>
      <c r="N702" s="13"/>
      <c r="O702" s="13"/>
      <c r="P702" s="13"/>
      <c r="Q702" s="14"/>
    </row>
    <row r="703" spans="1:17" ht="60" customHeight="1" x14ac:dyDescent="0.15">
      <c r="A703" s="15"/>
      <c r="B703" s="10"/>
      <c r="C703" s="7"/>
      <c r="D703" s="7"/>
      <c r="E703" s="8"/>
      <c r="F703" s="9"/>
      <c r="G703" s="10"/>
      <c r="H703" s="8"/>
      <c r="I703" s="11"/>
      <c r="J703" s="11"/>
      <c r="K703" s="12"/>
      <c r="L703" s="12"/>
      <c r="M703" s="13"/>
      <c r="N703" s="13"/>
      <c r="O703" s="13"/>
      <c r="P703" s="13"/>
      <c r="Q703" s="14"/>
    </row>
    <row r="704" spans="1:17" ht="60" customHeight="1" x14ac:dyDescent="0.15">
      <c r="A704" s="15"/>
      <c r="B704" s="10"/>
      <c r="C704" s="7"/>
      <c r="D704" s="7"/>
      <c r="E704" s="8"/>
      <c r="F704" s="9"/>
      <c r="G704" s="10"/>
      <c r="H704" s="8"/>
      <c r="I704" s="11"/>
      <c r="J704" s="11"/>
      <c r="K704" s="12"/>
      <c r="L704" s="12"/>
      <c r="M704" s="13"/>
      <c r="N704" s="13"/>
      <c r="O704" s="13"/>
      <c r="P704" s="13"/>
      <c r="Q704" s="14"/>
    </row>
    <row r="705" spans="1:17" ht="60" customHeight="1" x14ac:dyDescent="0.15">
      <c r="A705" s="15"/>
      <c r="B705" s="10"/>
      <c r="C705" s="7"/>
      <c r="D705" s="7"/>
      <c r="E705" s="8"/>
      <c r="F705" s="9"/>
      <c r="G705" s="10"/>
      <c r="H705" s="8"/>
      <c r="I705" s="11"/>
      <c r="J705" s="11"/>
      <c r="K705" s="12"/>
      <c r="L705" s="12"/>
      <c r="M705" s="13"/>
      <c r="N705" s="13"/>
      <c r="O705" s="13"/>
      <c r="P705" s="13"/>
      <c r="Q705" s="14"/>
    </row>
    <row r="706" spans="1:17" ht="60" customHeight="1" x14ac:dyDescent="0.15">
      <c r="A706" s="15"/>
      <c r="B706" s="10"/>
      <c r="C706" s="7"/>
      <c r="D706" s="7"/>
      <c r="E706" s="8"/>
      <c r="F706" s="9"/>
      <c r="G706" s="10"/>
      <c r="H706" s="8"/>
      <c r="I706" s="11"/>
      <c r="J706" s="11"/>
      <c r="K706" s="12"/>
      <c r="L706" s="12"/>
      <c r="M706" s="13"/>
      <c r="N706" s="13"/>
      <c r="O706" s="13"/>
      <c r="P706" s="13"/>
      <c r="Q706" s="14"/>
    </row>
    <row r="707" spans="1:17" ht="60" customHeight="1" x14ac:dyDescent="0.15">
      <c r="A707" s="15"/>
      <c r="B707" s="10"/>
      <c r="C707" s="7"/>
      <c r="D707" s="7"/>
      <c r="E707" s="8"/>
      <c r="F707" s="9"/>
      <c r="G707" s="10"/>
      <c r="H707" s="8"/>
      <c r="I707" s="11"/>
      <c r="J707" s="11"/>
      <c r="K707" s="12"/>
      <c r="L707" s="12"/>
      <c r="M707" s="13"/>
      <c r="N707" s="13"/>
      <c r="O707" s="13"/>
      <c r="P707" s="13"/>
      <c r="Q707" s="14"/>
    </row>
    <row r="708" spans="1:17" ht="60" customHeight="1" x14ac:dyDescent="0.15">
      <c r="A708" s="15"/>
      <c r="B708" s="10"/>
      <c r="C708" s="7"/>
      <c r="D708" s="7"/>
      <c r="E708" s="8"/>
      <c r="F708" s="9"/>
      <c r="G708" s="10"/>
      <c r="H708" s="8"/>
      <c r="I708" s="11"/>
      <c r="J708" s="11"/>
      <c r="K708" s="12"/>
      <c r="L708" s="12"/>
      <c r="M708" s="13"/>
      <c r="N708" s="13"/>
      <c r="O708" s="13"/>
      <c r="P708" s="13"/>
      <c r="Q708" s="14"/>
    </row>
    <row r="709" spans="1:17" ht="60" customHeight="1" x14ac:dyDescent="0.15">
      <c r="A709" s="15"/>
      <c r="B709" s="10"/>
      <c r="C709" s="7"/>
      <c r="D709" s="7"/>
      <c r="E709" s="8"/>
      <c r="F709" s="9"/>
      <c r="G709" s="10"/>
      <c r="H709" s="8"/>
      <c r="I709" s="11"/>
      <c r="J709" s="11"/>
      <c r="K709" s="12"/>
      <c r="L709" s="12"/>
      <c r="M709" s="13"/>
      <c r="N709" s="13"/>
      <c r="O709" s="13"/>
      <c r="P709" s="13"/>
      <c r="Q709" s="14"/>
    </row>
    <row r="710" spans="1:17" ht="60" customHeight="1" x14ac:dyDescent="0.15">
      <c r="A710" s="15"/>
      <c r="B710" s="10"/>
      <c r="C710" s="7"/>
      <c r="D710" s="7"/>
      <c r="E710" s="8"/>
      <c r="F710" s="9"/>
      <c r="G710" s="10"/>
      <c r="H710" s="8"/>
      <c r="I710" s="11"/>
      <c r="J710" s="11"/>
      <c r="K710" s="12"/>
      <c r="L710" s="12"/>
      <c r="M710" s="13"/>
      <c r="N710" s="13"/>
      <c r="O710" s="13"/>
      <c r="P710" s="13"/>
      <c r="Q710" s="14"/>
    </row>
    <row r="711" spans="1:17" ht="60" customHeight="1" x14ac:dyDescent="0.15">
      <c r="A711" s="15"/>
      <c r="B711" s="10"/>
      <c r="C711" s="7"/>
      <c r="D711" s="7"/>
      <c r="E711" s="8"/>
      <c r="F711" s="9"/>
      <c r="G711" s="10"/>
      <c r="H711" s="8"/>
      <c r="I711" s="11"/>
      <c r="J711" s="11"/>
      <c r="K711" s="12"/>
      <c r="L711" s="12"/>
      <c r="M711" s="13"/>
      <c r="N711" s="13"/>
      <c r="O711" s="13"/>
      <c r="P711" s="13"/>
      <c r="Q711" s="14"/>
    </row>
    <row r="712" spans="1:17" ht="60" customHeight="1" x14ac:dyDescent="0.15">
      <c r="A712" s="15"/>
      <c r="B712" s="10"/>
      <c r="C712" s="7"/>
      <c r="D712" s="7"/>
      <c r="E712" s="8"/>
      <c r="F712" s="9"/>
      <c r="G712" s="10"/>
      <c r="H712" s="8"/>
      <c r="I712" s="11"/>
      <c r="J712" s="11"/>
      <c r="K712" s="12"/>
      <c r="L712" s="12"/>
      <c r="M712" s="13"/>
      <c r="N712" s="13"/>
      <c r="O712" s="13"/>
      <c r="P712" s="13"/>
      <c r="Q712" s="14"/>
    </row>
    <row r="713" spans="1:17" ht="60" customHeight="1" x14ac:dyDescent="0.15">
      <c r="A713" s="15"/>
      <c r="B713" s="10"/>
      <c r="C713" s="7"/>
      <c r="D713" s="7"/>
      <c r="E713" s="8"/>
      <c r="F713" s="9"/>
      <c r="G713" s="10"/>
      <c r="H713" s="8"/>
      <c r="I713" s="11"/>
      <c r="J713" s="11"/>
      <c r="K713" s="12"/>
      <c r="L713" s="12"/>
      <c r="M713" s="13"/>
      <c r="N713" s="13"/>
      <c r="O713" s="13"/>
      <c r="P713" s="13"/>
      <c r="Q713" s="14"/>
    </row>
    <row r="714" spans="1:17" ht="60" customHeight="1" x14ac:dyDescent="0.15">
      <c r="A714" s="15"/>
      <c r="B714" s="10"/>
      <c r="C714" s="7"/>
      <c r="D714" s="7"/>
      <c r="E714" s="8"/>
      <c r="F714" s="9"/>
      <c r="G714" s="10"/>
      <c r="H714" s="8"/>
      <c r="I714" s="11"/>
      <c r="J714" s="11"/>
      <c r="K714" s="12"/>
      <c r="L714" s="12"/>
      <c r="M714" s="13"/>
      <c r="N714" s="13"/>
      <c r="O714" s="13"/>
      <c r="P714" s="13"/>
      <c r="Q714" s="14"/>
    </row>
    <row r="715" spans="1:17" ht="60" customHeight="1" x14ac:dyDescent="0.15">
      <c r="A715" s="15"/>
      <c r="B715" s="10"/>
      <c r="C715" s="7"/>
      <c r="D715" s="7"/>
      <c r="E715" s="8"/>
      <c r="F715" s="9"/>
      <c r="G715" s="10"/>
      <c r="H715" s="8"/>
      <c r="I715" s="11"/>
      <c r="J715" s="11"/>
      <c r="K715" s="12"/>
      <c r="L715" s="12"/>
      <c r="M715" s="13"/>
      <c r="N715" s="13"/>
      <c r="O715" s="13"/>
      <c r="P715" s="13"/>
      <c r="Q715" s="14"/>
    </row>
    <row r="716" spans="1:17" ht="60" customHeight="1" x14ac:dyDescent="0.15">
      <c r="A716" s="15"/>
      <c r="B716" s="10"/>
      <c r="C716" s="7"/>
      <c r="D716" s="7"/>
      <c r="E716" s="8"/>
      <c r="F716" s="9"/>
      <c r="G716" s="10"/>
      <c r="H716" s="8"/>
      <c r="I716" s="11"/>
      <c r="J716" s="11"/>
      <c r="K716" s="12"/>
      <c r="L716" s="12"/>
      <c r="M716" s="13"/>
      <c r="N716" s="13"/>
      <c r="O716" s="13"/>
      <c r="P716" s="13"/>
      <c r="Q716" s="14"/>
    </row>
    <row r="717" spans="1:17" ht="60" customHeight="1" x14ac:dyDescent="0.15">
      <c r="A717" s="15"/>
      <c r="B717" s="10"/>
      <c r="C717" s="7"/>
      <c r="D717" s="7"/>
      <c r="E717" s="8"/>
      <c r="F717" s="9"/>
      <c r="G717" s="10"/>
      <c r="H717" s="8"/>
      <c r="I717" s="11"/>
      <c r="J717" s="11"/>
      <c r="K717" s="12"/>
      <c r="L717" s="12"/>
      <c r="M717" s="13"/>
      <c r="N717" s="13"/>
      <c r="O717" s="13"/>
      <c r="P717" s="13"/>
      <c r="Q717" s="14"/>
    </row>
    <row r="718" spans="1:17" ht="60" customHeight="1" x14ac:dyDescent="0.15">
      <c r="A718" s="15"/>
      <c r="B718" s="10"/>
      <c r="C718" s="7"/>
      <c r="D718" s="7"/>
      <c r="E718" s="8"/>
      <c r="F718" s="9"/>
      <c r="G718" s="10"/>
      <c r="H718" s="8"/>
      <c r="I718" s="11"/>
      <c r="J718" s="11"/>
      <c r="K718" s="12"/>
      <c r="L718" s="12"/>
      <c r="M718" s="13"/>
      <c r="N718" s="13"/>
      <c r="O718" s="13"/>
      <c r="P718" s="13"/>
      <c r="Q718" s="14"/>
    </row>
    <row r="719" spans="1:17" ht="60" customHeight="1" x14ac:dyDescent="0.15">
      <c r="A719" s="15"/>
      <c r="B719" s="10"/>
      <c r="C719" s="7"/>
      <c r="D719" s="7"/>
      <c r="E719" s="8"/>
      <c r="F719" s="9"/>
      <c r="G719" s="10"/>
      <c r="H719" s="8"/>
      <c r="I719" s="11"/>
      <c r="J719" s="11"/>
      <c r="K719" s="12"/>
      <c r="L719" s="12"/>
      <c r="M719" s="13"/>
      <c r="N719" s="13"/>
      <c r="O719" s="13"/>
      <c r="P719" s="13"/>
      <c r="Q719" s="14"/>
    </row>
    <row r="720" spans="1:17" ht="60" customHeight="1" x14ac:dyDescent="0.15">
      <c r="A720" s="15"/>
      <c r="B720" s="10"/>
      <c r="C720" s="7"/>
      <c r="D720" s="7"/>
      <c r="E720" s="8"/>
      <c r="F720" s="9"/>
      <c r="G720" s="10"/>
      <c r="H720" s="8"/>
      <c r="I720" s="11"/>
      <c r="J720" s="11"/>
      <c r="K720" s="12"/>
      <c r="L720" s="12"/>
      <c r="M720" s="13"/>
      <c r="N720" s="13"/>
      <c r="O720" s="13"/>
      <c r="P720" s="13"/>
      <c r="Q720" s="14"/>
    </row>
    <row r="721" spans="1:17" ht="60" customHeight="1" x14ac:dyDescent="0.15">
      <c r="A721" s="15"/>
      <c r="B721" s="10"/>
      <c r="C721" s="7"/>
      <c r="D721" s="7"/>
      <c r="E721" s="8"/>
      <c r="F721" s="9"/>
      <c r="G721" s="10"/>
      <c r="H721" s="8"/>
      <c r="I721" s="11"/>
      <c r="J721" s="11"/>
      <c r="K721" s="12"/>
      <c r="L721" s="12"/>
      <c r="M721" s="13"/>
      <c r="N721" s="13"/>
      <c r="O721" s="13"/>
      <c r="P721" s="13"/>
      <c r="Q721" s="14"/>
    </row>
    <row r="722" spans="1:17" ht="60" customHeight="1" x14ac:dyDescent="0.15">
      <c r="A722" s="15"/>
      <c r="B722" s="10"/>
      <c r="C722" s="7"/>
      <c r="D722" s="7"/>
      <c r="E722" s="8"/>
      <c r="F722" s="9"/>
      <c r="G722" s="10"/>
      <c r="H722" s="8"/>
      <c r="I722" s="11"/>
      <c r="J722" s="11"/>
      <c r="K722" s="12"/>
      <c r="L722" s="12"/>
      <c r="M722" s="13"/>
      <c r="N722" s="13"/>
      <c r="O722" s="13"/>
      <c r="P722" s="13"/>
      <c r="Q722" s="14"/>
    </row>
    <row r="723" spans="1:17" ht="60" customHeight="1" x14ac:dyDescent="0.15">
      <c r="A723" s="15"/>
      <c r="B723" s="10"/>
      <c r="C723" s="7"/>
      <c r="D723" s="7"/>
      <c r="E723" s="8"/>
      <c r="F723" s="9"/>
      <c r="G723" s="10"/>
      <c r="H723" s="8"/>
      <c r="I723" s="11"/>
      <c r="J723" s="11"/>
      <c r="K723" s="12"/>
      <c r="L723" s="12"/>
      <c r="M723" s="13"/>
      <c r="N723" s="13"/>
      <c r="O723" s="13"/>
      <c r="P723" s="13"/>
      <c r="Q723" s="14"/>
    </row>
    <row r="724" spans="1:17" ht="60" customHeight="1" x14ac:dyDescent="0.15">
      <c r="A724" s="15"/>
      <c r="B724" s="10"/>
      <c r="C724" s="7"/>
      <c r="D724" s="7"/>
      <c r="E724" s="8"/>
      <c r="F724" s="9"/>
      <c r="G724" s="10"/>
      <c r="H724" s="8"/>
      <c r="I724" s="11"/>
      <c r="J724" s="11"/>
      <c r="K724" s="12"/>
      <c r="L724" s="12"/>
      <c r="M724" s="13"/>
      <c r="N724" s="13"/>
      <c r="O724" s="13"/>
      <c r="P724" s="13"/>
      <c r="Q724" s="14"/>
    </row>
    <row r="725" spans="1:17" ht="60" customHeight="1" x14ac:dyDescent="0.15">
      <c r="A725" s="15"/>
      <c r="B725" s="10"/>
      <c r="C725" s="7"/>
      <c r="D725" s="7"/>
      <c r="E725" s="8"/>
      <c r="F725" s="9"/>
      <c r="G725" s="10"/>
      <c r="H725" s="8"/>
      <c r="I725" s="11"/>
      <c r="J725" s="11"/>
      <c r="K725" s="12"/>
      <c r="L725" s="12"/>
      <c r="M725" s="13"/>
      <c r="N725" s="13"/>
      <c r="O725" s="13"/>
      <c r="P725" s="13"/>
      <c r="Q725" s="14"/>
    </row>
    <row r="726" spans="1:17" ht="60" customHeight="1" x14ac:dyDescent="0.15">
      <c r="A726" s="15"/>
      <c r="B726" s="10"/>
      <c r="C726" s="7"/>
      <c r="D726" s="7"/>
      <c r="E726" s="8"/>
      <c r="F726" s="9"/>
      <c r="G726" s="10"/>
      <c r="H726" s="8"/>
      <c r="I726" s="11"/>
      <c r="J726" s="11"/>
      <c r="K726" s="12"/>
      <c r="L726" s="12"/>
      <c r="M726" s="13"/>
      <c r="N726" s="13"/>
      <c r="O726" s="13"/>
      <c r="P726" s="13"/>
      <c r="Q726" s="14"/>
    </row>
    <row r="727" spans="1:17" ht="60" customHeight="1" x14ac:dyDescent="0.15">
      <c r="A727" s="15"/>
      <c r="B727" s="10"/>
      <c r="C727" s="7"/>
      <c r="D727" s="7"/>
      <c r="E727" s="8"/>
      <c r="F727" s="9"/>
      <c r="G727" s="10"/>
      <c r="H727" s="8"/>
      <c r="I727" s="11"/>
      <c r="J727" s="11"/>
      <c r="K727" s="12"/>
      <c r="L727" s="12"/>
      <c r="M727" s="13"/>
      <c r="N727" s="13"/>
      <c r="O727" s="13"/>
      <c r="P727" s="13"/>
      <c r="Q727" s="14"/>
    </row>
    <row r="728" spans="1:17" ht="60" customHeight="1" x14ac:dyDescent="0.15">
      <c r="A728" s="15"/>
      <c r="B728" s="10"/>
      <c r="C728" s="7"/>
      <c r="D728" s="7"/>
      <c r="E728" s="8"/>
      <c r="F728" s="9"/>
      <c r="G728" s="10"/>
      <c r="H728" s="8"/>
      <c r="I728" s="11"/>
      <c r="J728" s="11"/>
      <c r="K728" s="12"/>
      <c r="L728" s="12"/>
      <c r="M728" s="13"/>
      <c r="N728" s="13"/>
      <c r="O728" s="13"/>
      <c r="P728" s="13"/>
      <c r="Q728" s="14"/>
    </row>
    <row r="729" spans="1:17" ht="60" customHeight="1" x14ac:dyDescent="0.15">
      <c r="A729" s="15"/>
      <c r="B729" s="10"/>
      <c r="C729" s="7"/>
      <c r="D729" s="7"/>
      <c r="E729" s="8"/>
      <c r="F729" s="9"/>
      <c r="G729" s="10"/>
      <c r="H729" s="8"/>
      <c r="I729" s="11"/>
      <c r="J729" s="11"/>
      <c r="K729" s="12"/>
      <c r="L729" s="12"/>
      <c r="M729" s="13"/>
      <c r="N729" s="13"/>
      <c r="O729" s="13"/>
      <c r="P729" s="13"/>
      <c r="Q729" s="14"/>
    </row>
    <row r="730" spans="1:17" ht="60" customHeight="1" x14ac:dyDescent="0.15">
      <c r="A730" s="15"/>
      <c r="B730" s="10"/>
      <c r="C730" s="7"/>
      <c r="D730" s="7"/>
      <c r="E730" s="8"/>
      <c r="F730" s="9"/>
      <c r="G730" s="10"/>
      <c r="H730" s="8"/>
      <c r="I730" s="11"/>
      <c r="J730" s="11"/>
      <c r="K730" s="12"/>
      <c r="L730" s="12"/>
      <c r="M730" s="13"/>
      <c r="N730" s="13"/>
      <c r="O730" s="13"/>
      <c r="P730" s="13"/>
      <c r="Q730" s="14"/>
    </row>
    <row r="731" spans="1:17" ht="60" customHeight="1" x14ac:dyDescent="0.15">
      <c r="A731" s="15"/>
      <c r="B731" s="10"/>
      <c r="C731" s="7"/>
      <c r="D731" s="7"/>
      <c r="E731" s="8"/>
      <c r="F731" s="9"/>
      <c r="G731" s="10"/>
      <c r="H731" s="8"/>
      <c r="I731" s="11"/>
      <c r="J731" s="11"/>
      <c r="K731" s="12"/>
      <c r="L731" s="12"/>
      <c r="M731" s="13"/>
      <c r="N731" s="13"/>
      <c r="O731" s="13"/>
      <c r="P731" s="13"/>
      <c r="Q731" s="14"/>
    </row>
    <row r="732" spans="1:17" ht="60" customHeight="1" x14ac:dyDescent="0.15">
      <c r="A732" s="15"/>
      <c r="B732" s="10"/>
      <c r="C732" s="7"/>
      <c r="D732" s="7"/>
      <c r="E732" s="8"/>
      <c r="F732" s="9"/>
      <c r="G732" s="10"/>
      <c r="H732" s="8"/>
      <c r="I732" s="11"/>
      <c r="J732" s="11"/>
      <c r="K732" s="12"/>
      <c r="L732" s="12"/>
      <c r="M732" s="13"/>
      <c r="N732" s="13"/>
      <c r="O732" s="13"/>
      <c r="P732" s="13"/>
      <c r="Q732" s="14"/>
    </row>
    <row r="733" spans="1:17" ht="60" customHeight="1" x14ac:dyDescent="0.15">
      <c r="A733" s="15"/>
      <c r="B733" s="10"/>
      <c r="C733" s="7"/>
      <c r="D733" s="7"/>
      <c r="E733" s="8"/>
      <c r="F733" s="9"/>
      <c r="G733" s="10"/>
      <c r="H733" s="8"/>
      <c r="I733" s="11"/>
      <c r="J733" s="11"/>
      <c r="K733" s="12"/>
      <c r="L733" s="12"/>
      <c r="M733" s="13"/>
      <c r="N733" s="13"/>
      <c r="O733" s="13"/>
      <c r="P733" s="13"/>
      <c r="Q733" s="14"/>
    </row>
    <row r="734" spans="1:17" ht="60" customHeight="1" x14ac:dyDescent="0.15">
      <c r="A734" s="15"/>
      <c r="B734" s="10"/>
      <c r="C734" s="7"/>
      <c r="D734" s="7"/>
      <c r="E734" s="8"/>
      <c r="F734" s="9"/>
      <c r="G734" s="10"/>
      <c r="H734" s="8"/>
      <c r="I734" s="11"/>
      <c r="J734" s="11"/>
      <c r="K734" s="12"/>
      <c r="L734" s="12"/>
      <c r="M734" s="13"/>
      <c r="N734" s="13"/>
      <c r="O734" s="13"/>
      <c r="P734" s="13"/>
      <c r="Q734" s="14"/>
    </row>
    <row r="735" spans="1:17" ht="60" customHeight="1" x14ac:dyDescent="0.15">
      <c r="A735" s="15"/>
      <c r="B735" s="10"/>
      <c r="C735" s="7"/>
      <c r="D735" s="7"/>
      <c r="E735" s="8"/>
      <c r="F735" s="9"/>
      <c r="G735" s="10"/>
      <c r="H735" s="8"/>
      <c r="I735" s="11"/>
      <c r="J735" s="11"/>
      <c r="K735" s="12"/>
      <c r="L735" s="12"/>
      <c r="M735" s="13"/>
      <c r="N735" s="13"/>
      <c r="O735" s="13"/>
      <c r="P735" s="13"/>
      <c r="Q735" s="14"/>
    </row>
    <row r="736" spans="1:17" ht="60" customHeight="1" x14ac:dyDescent="0.15">
      <c r="A736" s="15"/>
      <c r="B736" s="10"/>
      <c r="C736" s="7"/>
      <c r="D736" s="7"/>
      <c r="E736" s="8"/>
      <c r="F736" s="9"/>
      <c r="G736" s="10"/>
      <c r="H736" s="8"/>
      <c r="I736" s="11"/>
      <c r="J736" s="11"/>
      <c r="K736" s="12"/>
      <c r="L736" s="12"/>
      <c r="M736" s="13"/>
      <c r="N736" s="13"/>
      <c r="O736" s="13"/>
      <c r="P736" s="13"/>
      <c r="Q736" s="14"/>
    </row>
    <row r="737" spans="1:17" ht="60" customHeight="1" x14ac:dyDescent="0.15">
      <c r="A737" s="15"/>
      <c r="B737" s="10"/>
      <c r="C737" s="7"/>
      <c r="D737" s="7"/>
      <c r="E737" s="8"/>
      <c r="F737" s="9"/>
      <c r="G737" s="10"/>
      <c r="H737" s="8"/>
      <c r="I737" s="11"/>
      <c r="J737" s="11"/>
      <c r="K737" s="12"/>
      <c r="L737" s="12"/>
      <c r="M737" s="13"/>
      <c r="N737" s="13"/>
      <c r="O737" s="13"/>
      <c r="P737" s="13"/>
      <c r="Q737" s="14"/>
    </row>
    <row r="738" spans="1:17" ht="60" customHeight="1" x14ac:dyDescent="0.15">
      <c r="A738" s="15"/>
      <c r="B738" s="10"/>
      <c r="C738" s="7"/>
      <c r="D738" s="7"/>
      <c r="E738" s="8"/>
      <c r="F738" s="9"/>
      <c r="G738" s="10"/>
      <c r="H738" s="8"/>
      <c r="I738" s="11"/>
      <c r="J738" s="11"/>
      <c r="K738" s="12"/>
      <c r="L738" s="12"/>
      <c r="M738" s="13"/>
      <c r="N738" s="13"/>
      <c r="O738" s="13"/>
      <c r="P738" s="13"/>
      <c r="Q738" s="14"/>
    </row>
    <row r="739" spans="1:17" ht="60" customHeight="1" x14ac:dyDescent="0.15">
      <c r="A739" s="15"/>
      <c r="B739" s="10"/>
      <c r="C739" s="7"/>
      <c r="D739" s="7"/>
      <c r="E739" s="8"/>
      <c r="F739" s="9"/>
      <c r="G739" s="10"/>
      <c r="H739" s="8"/>
      <c r="I739" s="11"/>
      <c r="J739" s="11"/>
      <c r="K739" s="12"/>
      <c r="L739" s="12"/>
      <c r="M739" s="13"/>
      <c r="N739" s="13"/>
      <c r="O739" s="13"/>
      <c r="P739" s="13"/>
      <c r="Q739" s="14"/>
    </row>
    <row r="740" spans="1:17" ht="60" customHeight="1" x14ac:dyDescent="0.15">
      <c r="A740" s="15"/>
      <c r="B740" s="10"/>
      <c r="C740" s="7"/>
      <c r="D740" s="7"/>
      <c r="E740" s="8"/>
      <c r="F740" s="9"/>
      <c r="G740" s="10"/>
      <c r="H740" s="8"/>
      <c r="I740" s="11"/>
      <c r="J740" s="11"/>
      <c r="K740" s="12"/>
      <c r="L740" s="12"/>
      <c r="M740" s="13"/>
      <c r="N740" s="13"/>
      <c r="O740" s="13"/>
      <c r="P740" s="13"/>
      <c r="Q740" s="14"/>
    </row>
    <row r="741" spans="1:17" ht="60" customHeight="1" x14ac:dyDescent="0.15">
      <c r="A741" s="15"/>
      <c r="B741" s="10"/>
      <c r="C741" s="7"/>
      <c r="D741" s="7"/>
      <c r="E741" s="8"/>
      <c r="F741" s="9"/>
      <c r="G741" s="10"/>
      <c r="H741" s="8"/>
      <c r="I741" s="11"/>
      <c r="J741" s="11"/>
      <c r="K741" s="12"/>
      <c r="L741" s="12"/>
      <c r="M741" s="13"/>
      <c r="N741" s="13"/>
      <c r="O741" s="13"/>
      <c r="P741" s="13"/>
      <c r="Q741" s="14"/>
    </row>
    <row r="742" spans="1:17" ht="60" customHeight="1" x14ac:dyDescent="0.15">
      <c r="A742" s="15"/>
      <c r="B742" s="10"/>
      <c r="C742" s="7"/>
      <c r="D742" s="7"/>
      <c r="E742" s="8"/>
      <c r="F742" s="9"/>
      <c r="G742" s="10"/>
      <c r="H742" s="8"/>
      <c r="I742" s="11"/>
      <c r="J742" s="11"/>
      <c r="K742" s="12"/>
      <c r="L742" s="12"/>
      <c r="M742" s="13"/>
      <c r="N742" s="13"/>
      <c r="O742" s="13"/>
      <c r="P742" s="13"/>
      <c r="Q742" s="14"/>
    </row>
    <row r="743" spans="1:17" ht="60" customHeight="1" x14ac:dyDescent="0.15">
      <c r="A743" s="15"/>
      <c r="B743" s="10"/>
      <c r="C743" s="7"/>
      <c r="D743" s="7"/>
      <c r="E743" s="8"/>
      <c r="F743" s="9"/>
      <c r="G743" s="10"/>
      <c r="H743" s="8"/>
      <c r="I743" s="11"/>
      <c r="J743" s="11"/>
      <c r="K743" s="12"/>
      <c r="L743" s="12"/>
      <c r="M743" s="13"/>
      <c r="N743" s="13"/>
      <c r="O743" s="13"/>
      <c r="P743" s="13"/>
      <c r="Q743" s="14"/>
    </row>
    <row r="744" spans="1:17" ht="60" customHeight="1" x14ac:dyDescent="0.15">
      <c r="A744" s="15"/>
      <c r="B744" s="10"/>
      <c r="C744" s="7"/>
      <c r="D744" s="7"/>
      <c r="E744" s="8"/>
      <c r="F744" s="9"/>
      <c r="G744" s="10"/>
      <c r="H744" s="8"/>
      <c r="I744" s="11"/>
      <c r="J744" s="11"/>
      <c r="K744" s="12"/>
      <c r="L744" s="12"/>
      <c r="M744" s="13"/>
      <c r="N744" s="13"/>
      <c r="O744" s="13"/>
      <c r="P744" s="13"/>
      <c r="Q744" s="14"/>
    </row>
    <row r="745" spans="1:17" ht="60" customHeight="1" x14ac:dyDescent="0.15">
      <c r="A745" s="15"/>
      <c r="B745" s="10"/>
      <c r="C745" s="7"/>
      <c r="D745" s="7"/>
      <c r="E745" s="8"/>
      <c r="F745" s="9"/>
      <c r="G745" s="10"/>
      <c r="H745" s="8"/>
      <c r="I745" s="11"/>
      <c r="J745" s="11"/>
      <c r="K745" s="12"/>
      <c r="L745" s="12"/>
      <c r="M745" s="13"/>
      <c r="N745" s="13"/>
      <c r="O745" s="13"/>
      <c r="P745" s="13"/>
      <c r="Q745" s="14"/>
    </row>
    <row r="746" spans="1:17" ht="60" customHeight="1" x14ac:dyDescent="0.15">
      <c r="A746" s="15"/>
      <c r="B746" s="10"/>
      <c r="C746" s="7"/>
      <c r="D746" s="7"/>
      <c r="E746" s="8"/>
      <c r="F746" s="9"/>
      <c r="G746" s="10"/>
      <c r="H746" s="8"/>
      <c r="I746" s="11"/>
      <c r="J746" s="11"/>
      <c r="K746" s="12"/>
      <c r="L746" s="12"/>
      <c r="M746" s="13"/>
      <c r="N746" s="13"/>
      <c r="O746" s="13"/>
      <c r="P746" s="13"/>
      <c r="Q746" s="14"/>
    </row>
    <row r="747" spans="1:17" ht="60" customHeight="1" x14ac:dyDescent="0.15">
      <c r="A747" s="15"/>
      <c r="B747" s="10"/>
      <c r="C747" s="7"/>
      <c r="D747" s="7"/>
      <c r="E747" s="8"/>
      <c r="F747" s="9"/>
      <c r="G747" s="10"/>
      <c r="H747" s="8"/>
      <c r="I747" s="11"/>
      <c r="J747" s="11"/>
      <c r="K747" s="12"/>
      <c r="L747" s="12"/>
      <c r="M747" s="13"/>
      <c r="N747" s="13"/>
      <c r="O747" s="13"/>
      <c r="P747" s="13"/>
      <c r="Q747" s="14"/>
    </row>
    <row r="748" spans="1:17" ht="60" customHeight="1" x14ac:dyDescent="0.15">
      <c r="A748" s="15"/>
      <c r="B748" s="10"/>
      <c r="C748" s="7"/>
      <c r="D748" s="7"/>
      <c r="E748" s="8"/>
      <c r="F748" s="9"/>
      <c r="G748" s="10"/>
      <c r="H748" s="8"/>
      <c r="I748" s="11"/>
      <c r="J748" s="11"/>
      <c r="K748" s="12"/>
      <c r="L748" s="12"/>
      <c r="M748" s="13"/>
      <c r="N748" s="13"/>
      <c r="O748" s="13"/>
      <c r="P748" s="13"/>
      <c r="Q748" s="14"/>
    </row>
    <row r="749" spans="1:17" ht="60" customHeight="1" x14ac:dyDescent="0.15">
      <c r="A749" s="15"/>
      <c r="B749" s="10"/>
      <c r="C749" s="7"/>
      <c r="D749" s="7"/>
      <c r="E749" s="8"/>
      <c r="F749" s="9"/>
      <c r="G749" s="10"/>
      <c r="H749" s="8"/>
      <c r="I749" s="11"/>
      <c r="J749" s="11"/>
      <c r="K749" s="12"/>
      <c r="L749" s="12"/>
      <c r="M749" s="13"/>
      <c r="N749" s="13"/>
      <c r="O749" s="13"/>
      <c r="P749" s="13"/>
      <c r="Q749" s="14"/>
    </row>
    <row r="750" spans="1:17" ht="60" customHeight="1" x14ac:dyDescent="0.15">
      <c r="A750" s="15"/>
      <c r="B750" s="10"/>
      <c r="C750" s="7"/>
      <c r="D750" s="7"/>
      <c r="E750" s="8"/>
      <c r="F750" s="9"/>
      <c r="G750" s="10"/>
      <c r="H750" s="8"/>
      <c r="I750" s="11"/>
      <c r="J750" s="11"/>
      <c r="K750" s="12"/>
      <c r="L750" s="12"/>
      <c r="M750" s="13"/>
      <c r="N750" s="13"/>
      <c r="O750" s="13"/>
      <c r="P750" s="13"/>
      <c r="Q750" s="14"/>
    </row>
    <row r="751" spans="1:17" ht="60" customHeight="1" x14ac:dyDescent="0.15">
      <c r="A751" s="15"/>
      <c r="B751" s="10"/>
      <c r="C751" s="7"/>
      <c r="D751" s="7"/>
      <c r="E751" s="8"/>
      <c r="F751" s="9"/>
      <c r="G751" s="10"/>
      <c r="H751" s="8"/>
      <c r="I751" s="11"/>
      <c r="J751" s="11"/>
      <c r="K751" s="12"/>
      <c r="L751" s="12"/>
      <c r="M751" s="13"/>
      <c r="N751" s="13"/>
      <c r="O751" s="13"/>
      <c r="P751" s="13"/>
      <c r="Q751" s="14"/>
    </row>
    <row r="752" spans="1:17" ht="60" customHeight="1" x14ac:dyDescent="0.15">
      <c r="A752" s="15"/>
      <c r="B752" s="10"/>
      <c r="C752" s="7"/>
      <c r="D752" s="7"/>
      <c r="E752" s="8"/>
      <c r="F752" s="9"/>
      <c r="G752" s="10"/>
      <c r="H752" s="8"/>
      <c r="I752" s="11"/>
      <c r="J752" s="11"/>
      <c r="K752" s="12"/>
      <c r="L752" s="12"/>
      <c r="M752" s="13"/>
      <c r="N752" s="13"/>
      <c r="O752" s="13"/>
      <c r="P752" s="13"/>
      <c r="Q752" s="14"/>
    </row>
    <row r="753" spans="1:17" ht="60" customHeight="1" x14ac:dyDescent="0.15">
      <c r="A753" s="15"/>
      <c r="B753" s="10"/>
      <c r="C753" s="7"/>
      <c r="D753" s="7"/>
      <c r="E753" s="8"/>
      <c r="F753" s="9"/>
      <c r="G753" s="10"/>
      <c r="H753" s="8"/>
      <c r="I753" s="11"/>
      <c r="J753" s="11"/>
      <c r="K753" s="12"/>
      <c r="L753" s="12"/>
      <c r="M753" s="13"/>
      <c r="N753" s="13"/>
      <c r="O753" s="13"/>
      <c r="P753" s="13"/>
      <c r="Q753" s="14"/>
    </row>
    <row r="754" spans="1:17" ht="60" customHeight="1" x14ac:dyDescent="0.15">
      <c r="A754" s="15"/>
      <c r="B754" s="10"/>
      <c r="C754" s="7"/>
      <c r="D754" s="7"/>
      <c r="E754" s="8"/>
      <c r="F754" s="9"/>
      <c r="G754" s="10"/>
      <c r="H754" s="8"/>
      <c r="I754" s="11"/>
      <c r="J754" s="11"/>
      <c r="K754" s="12"/>
      <c r="L754" s="12"/>
      <c r="M754" s="13"/>
      <c r="N754" s="13"/>
      <c r="O754" s="13"/>
      <c r="P754" s="13"/>
      <c r="Q754" s="14"/>
    </row>
    <row r="755" spans="1:17" ht="60" customHeight="1" x14ac:dyDescent="0.15">
      <c r="A755" s="15"/>
      <c r="B755" s="10"/>
      <c r="C755" s="7"/>
      <c r="D755" s="7"/>
      <c r="E755" s="8"/>
      <c r="F755" s="9"/>
      <c r="G755" s="10"/>
      <c r="H755" s="8"/>
      <c r="I755" s="11"/>
      <c r="J755" s="11"/>
      <c r="K755" s="12"/>
      <c r="L755" s="12"/>
      <c r="M755" s="13"/>
      <c r="N755" s="13"/>
      <c r="O755" s="13"/>
      <c r="P755" s="13"/>
      <c r="Q755" s="14"/>
    </row>
    <row r="756" spans="1:17" ht="60" customHeight="1" x14ac:dyDescent="0.15">
      <c r="A756" s="15"/>
      <c r="B756" s="10"/>
      <c r="C756" s="7"/>
      <c r="D756" s="7"/>
      <c r="E756" s="8"/>
      <c r="F756" s="9"/>
      <c r="G756" s="10"/>
      <c r="H756" s="8"/>
      <c r="I756" s="11"/>
      <c r="J756" s="11"/>
      <c r="K756" s="12"/>
      <c r="L756" s="12"/>
      <c r="M756" s="13"/>
      <c r="N756" s="13"/>
      <c r="O756" s="13"/>
      <c r="P756" s="13"/>
      <c r="Q756" s="14"/>
    </row>
    <row r="757" spans="1:17" ht="60" customHeight="1" x14ac:dyDescent="0.15">
      <c r="A757" s="15"/>
      <c r="B757" s="10"/>
      <c r="C757" s="7"/>
      <c r="D757" s="7"/>
      <c r="E757" s="8"/>
      <c r="F757" s="9"/>
      <c r="G757" s="10"/>
      <c r="H757" s="8"/>
      <c r="I757" s="11"/>
      <c r="J757" s="11"/>
      <c r="K757" s="12"/>
      <c r="L757" s="12"/>
      <c r="M757" s="13"/>
      <c r="N757" s="13"/>
      <c r="O757" s="13"/>
      <c r="P757" s="13"/>
      <c r="Q757" s="14"/>
    </row>
    <row r="758" spans="1:17" ht="60" customHeight="1" x14ac:dyDescent="0.15">
      <c r="A758" s="15"/>
      <c r="B758" s="10"/>
      <c r="C758" s="7"/>
      <c r="D758" s="7"/>
      <c r="E758" s="8"/>
      <c r="F758" s="9"/>
      <c r="G758" s="10"/>
      <c r="H758" s="8"/>
      <c r="I758" s="11"/>
      <c r="J758" s="11"/>
      <c r="K758" s="12"/>
      <c r="L758" s="12"/>
      <c r="M758" s="13"/>
      <c r="N758" s="13"/>
      <c r="O758" s="13"/>
      <c r="P758" s="13"/>
      <c r="Q758" s="14"/>
    </row>
    <row r="759" spans="1:17" ht="60" customHeight="1" x14ac:dyDescent="0.15">
      <c r="A759" s="15"/>
      <c r="B759" s="10"/>
      <c r="C759" s="7"/>
      <c r="D759" s="7"/>
      <c r="E759" s="8"/>
      <c r="F759" s="9"/>
      <c r="G759" s="10"/>
      <c r="H759" s="8"/>
      <c r="I759" s="11"/>
      <c r="J759" s="11"/>
      <c r="K759" s="12"/>
      <c r="L759" s="12"/>
      <c r="M759" s="13"/>
      <c r="N759" s="13"/>
      <c r="O759" s="13"/>
      <c r="P759" s="13"/>
      <c r="Q759" s="14"/>
    </row>
    <row r="760" spans="1:17" ht="60" customHeight="1" x14ac:dyDescent="0.15">
      <c r="A760" s="15"/>
      <c r="B760" s="10"/>
      <c r="C760" s="7"/>
      <c r="D760" s="7"/>
      <c r="E760" s="8"/>
      <c r="F760" s="9"/>
      <c r="G760" s="10"/>
      <c r="H760" s="8"/>
      <c r="I760" s="11"/>
      <c r="J760" s="11"/>
      <c r="K760" s="12"/>
      <c r="L760" s="12"/>
      <c r="M760" s="13"/>
      <c r="N760" s="13"/>
      <c r="O760" s="13"/>
      <c r="P760" s="13"/>
      <c r="Q760" s="14"/>
    </row>
    <row r="761" spans="1:17" ht="60" customHeight="1" x14ac:dyDescent="0.15">
      <c r="A761" s="15"/>
      <c r="B761" s="10"/>
      <c r="C761" s="7"/>
      <c r="D761" s="7"/>
      <c r="E761" s="8"/>
      <c r="F761" s="9"/>
      <c r="G761" s="10"/>
      <c r="H761" s="8"/>
      <c r="I761" s="11"/>
      <c r="J761" s="11"/>
      <c r="K761" s="12"/>
      <c r="L761" s="12"/>
      <c r="M761" s="13"/>
      <c r="N761" s="13"/>
      <c r="O761" s="13"/>
      <c r="P761" s="13"/>
      <c r="Q761" s="14"/>
    </row>
    <row r="762" spans="1:17" ht="60" customHeight="1" x14ac:dyDescent="0.15">
      <c r="A762" s="15"/>
      <c r="B762" s="10"/>
      <c r="C762" s="7"/>
      <c r="D762" s="7"/>
      <c r="E762" s="8"/>
      <c r="F762" s="9"/>
      <c r="G762" s="10"/>
      <c r="H762" s="8"/>
      <c r="I762" s="11"/>
      <c r="J762" s="11"/>
      <c r="K762" s="12"/>
      <c r="L762" s="12"/>
      <c r="M762" s="13"/>
      <c r="N762" s="13"/>
      <c r="O762" s="13"/>
      <c r="P762" s="13"/>
      <c r="Q762" s="14"/>
    </row>
    <row r="763" spans="1:17" ht="60" customHeight="1" x14ac:dyDescent="0.15">
      <c r="A763" s="15"/>
      <c r="B763" s="10"/>
      <c r="C763" s="7"/>
      <c r="D763" s="7"/>
      <c r="E763" s="8"/>
      <c r="F763" s="9"/>
      <c r="G763" s="10"/>
      <c r="H763" s="8"/>
      <c r="I763" s="11"/>
      <c r="J763" s="11"/>
      <c r="K763" s="12"/>
      <c r="L763" s="12"/>
      <c r="M763" s="13"/>
      <c r="N763" s="13"/>
      <c r="O763" s="13"/>
      <c r="P763" s="13"/>
      <c r="Q763" s="14"/>
    </row>
    <row r="764" spans="1:17" ht="60" customHeight="1" x14ac:dyDescent="0.15">
      <c r="A764" s="15"/>
      <c r="B764" s="10"/>
      <c r="C764" s="7"/>
      <c r="D764" s="7"/>
      <c r="E764" s="8"/>
      <c r="F764" s="9"/>
      <c r="G764" s="10"/>
      <c r="H764" s="8"/>
      <c r="I764" s="11"/>
      <c r="J764" s="11"/>
      <c r="K764" s="12"/>
      <c r="L764" s="12"/>
      <c r="M764" s="13"/>
      <c r="N764" s="13"/>
      <c r="O764" s="13"/>
      <c r="P764" s="13"/>
      <c r="Q764" s="14"/>
    </row>
    <row r="765" spans="1:17" ht="60" customHeight="1" x14ac:dyDescent="0.15">
      <c r="A765" s="15"/>
      <c r="B765" s="10"/>
      <c r="C765" s="7"/>
      <c r="D765" s="7"/>
      <c r="E765" s="8"/>
      <c r="F765" s="9"/>
      <c r="G765" s="10"/>
      <c r="H765" s="8"/>
      <c r="I765" s="11"/>
      <c r="J765" s="11"/>
      <c r="K765" s="12"/>
      <c r="L765" s="12"/>
      <c r="M765" s="13"/>
      <c r="N765" s="13"/>
      <c r="O765" s="13"/>
      <c r="P765" s="13"/>
      <c r="Q765" s="14"/>
    </row>
    <row r="766" spans="1:17" ht="60" customHeight="1" x14ac:dyDescent="0.15">
      <c r="A766" s="15"/>
      <c r="B766" s="10"/>
      <c r="C766" s="7"/>
      <c r="D766" s="7"/>
      <c r="E766" s="8"/>
      <c r="F766" s="9"/>
      <c r="G766" s="10"/>
      <c r="H766" s="8"/>
      <c r="I766" s="11"/>
      <c r="J766" s="11"/>
      <c r="K766" s="12"/>
      <c r="L766" s="12"/>
      <c r="M766" s="13"/>
      <c r="N766" s="13"/>
      <c r="O766" s="13"/>
      <c r="P766" s="13"/>
      <c r="Q766" s="14"/>
    </row>
    <row r="767" spans="1:17" ht="60" customHeight="1" x14ac:dyDescent="0.15">
      <c r="A767" s="15"/>
      <c r="B767" s="10"/>
      <c r="C767" s="7"/>
      <c r="D767" s="7"/>
      <c r="E767" s="8"/>
      <c r="F767" s="9"/>
      <c r="G767" s="10"/>
      <c r="H767" s="8"/>
      <c r="I767" s="11"/>
      <c r="J767" s="11"/>
      <c r="K767" s="12"/>
      <c r="L767" s="12"/>
      <c r="M767" s="13"/>
      <c r="N767" s="13"/>
      <c r="O767" s="13"/>
      <c r="P767" s="13"/>
      <c r="Q767" s="14"/>
    </row>
    <row r="768" spans="1:17" ht="60" customHeight="1" x14ac:dyDescent="0.15">
      <c r="A768" s="15"/>
      <c r="B768" s="10"/>
      <c r="C768" s="7"/>
      <c r="D768" s="7"/>
      <c r="E768" s="8"/>
      <c r="F768" s="9"/>
      <c r="G768" s="10"/>
      <c r="H768" s="8"/>
      <c r="I768" s="11"/>
      <c r="J768" s="11"/>
      <c r="K768" s="12"/>
      <c r="L768" s="12"/>
      <c r="M768" s="13"/>
      <c r="N768" s="13"/>
      <c r="O768" s="13"/>
      <c r="P768" s="13"/>
      <c r="Q768" s="14"/>
    </row>
    <row r="769" spans="1:17" ht="60" customHeight="1" x14ac:dyDescent="0.15">
      <c r="A769" s="15"/>
      <c r="B769" s="10"/>
      <c r="C769" s="7"/>
      <c r="D769" s="7"/>
      <c r="E769" s="8"/>
      <c r="F769" s="9"/>
      <c r="G769" s="10"/>
      <c r="H769" s="8"/>
      <c r="I769" s="11"/>
      <c r="J769" s="11"/>
      <c r="K769" s="12"/>
      <c r="L769" s="12"/>
      <c r="M769" s="13"/>
      <c r="N769" s="13"/>
      <c r="O769" s="13"/>
      <c r="P769" s="13"/>
      <c r="Q769" s="14"/>
    </row>
    <row r="770" spans="1:17" ht="60" customHeight="1" x14ac:dyDescent="0.15">
      <c r="A770" s="15"/>
      <c r="B770" s="10"/>
      <c r="C770" s="7"/>
      <c r="D770" s="7"/>
      <c r="E770" s="8"/>
      <c r="F770" s="9"/>
      <c r="G770" s="10"/>
      <c r="H770" s="8"/>
      <c r="I770" s="11"/>
      <c r="J770" s="11"/>
      <c r="K770" s="12"/>
      <c r="L770" s="12"/>
      <c r="M770" s="13"/>
      <c r="N770" s="13"/>
      <c r="O770" s="13"/>
      <c r="P770" s="13"/>
      <c r="Q770" s="14"/>
    </row>
    <row r="771" spans="1:17" ht="60" customHeight="1" x14ac:dyDescent="0.15">
      <c r="A771" s="15"/>
      <c r="B771" s="10"/>
      <c r="C771" s="7"/>
      <c r="D771" s="7"/>
      <c r="E771" s="8"/>
      <c r="F771" s="9"/>
      <c r="G771" s="10"/>
      <c r="H771" s="8"/>
      <c r="I771" s="11"/>
      <c r="J771" s="11"/>
      <c r="K771" s="12"/>
      <c r="L771" s="12"/>
      <c r="M771" s="13"/>
      <c r="N771" s="13"/>
      <c r="O771" s="13"/>
      <c r="P771" s="13"/>
      <c r="Q771" s="14"/>
    </row>
    <row r="772" spans="1:17" ht="60" customHeight="1" x14ac:dyDescent="0.15">
      <c r="A772" s="15"/>
      <c r="B772" s="10"/>
      <c r="C772" s="7"/>
      <c r="D772" s="7"/>
      <c r="E772" s="8"/>
      <c r="F772" s="9"/>
      <c r="G772" s="10"/>
      <c r="H772" s="8"/>
      <c r="I772" s="11"/>
      <c r="J772" s="11"/>
      <c r="K772" s="12"/>
      <c r="L772" s="12"/>
      <c r="M772" s="13"/>
      <c r="N772" s="13"/>
      <c r="O772" s="13"/>
      <c r="P772" s="13"/>
      <c r="Q772" s="14"/>
    </row>
    <row r="773" spans="1:17" ht="60" customHeight="1" x14ac:dyDescent="0.15">
      <c r="A773" s="15"/>
      <c r="B773" s="10"/>
      <c r="C773" s="7"/>
      <c r="D773" s="7"/>
      <c r="E773" s="8"/>
      <c r="F773" s="9"/>
      <c r="G773" s="10"/>
      <c r="H773" s="8"/>
      <c r="I773" s="11"/>
      <c r="J773" s="11"/>
      <c r="K773" s="12"/>
      <c r="L773" s="12"/>
      <c r="M773" s="13"/>
      <c r="N773" s="13"/>
      <c r="O773" s="13"/>
      <c r="P773" s="13"/>
      <c r="Q773" s="14"/>
    </row>
    <row r="774" spans="1:17" ht="60" customHeight="1" x14ac:dyDescent="0.15">
      <c r="A774" s="15"/>
      <c r="B774" s="10"/>
      <c r="C774" s="7"/>
      <c r="D774" s="7"/>
      <c r="E774" s="8"/>
      <c r="F774" s="9"/>
      <c r="G774" s="10"/>
      <c r="H774" s="8"/>
      <c r="I774" s="11"/>
      <c r="J774" s="11"/>
      <c r="K774" s="12"/>
      <c r="L774" s="12"/>
      <c r="M774" s="13"/>
      <c r="N774" s="13"/>
      <c r="O774" s="13"/>
      <c r="P774" s="13"/>
      <c r="Q774" s="14"/>
    </row>
    <row r="775" spans="1:17" ht="60" customHeight="1" x14ac:dyDescent="0.15">
      <c r="A775" s="15"/>
      <c r="B775" s="10"/>
      <c r="C775" s="7"/>
      <c r="D775" s="7"/>
      <c r="E775" s="8"/>
      <c r="F775" s="9"/>
      <c r="G775" s="10"/>
      <c r="H775" s="8"/>
      <c r="I775" s="11"/>
      <c r="J775" s="11"/>
      <c r="K775" s="12"/>
      <c r="L775" s="12"/>
      <c r="M775" s="13"/>
      <c r="N775" s="13"/>
      <c r="O775" s="13"/>
      <c r="P775" s="13"/>
      <c r="Q775" s="14"/>
    </row>
    <row r="776" spans="1:17" ht="60" customHeight="1" x14ac:dyDescent="0.15">
      <c r="A776" s="15"/>
      <c r="B776" s="10"/>
      <c r="C776" s="7"/>
      <c r="D776" s="7"/>
      <c r="E776" s="8"/>
      <c r="F776" s="9"/>
      <c r="G776" s="10"/>
      <c r="H776" s="8"/>
      <c r="I776" s="11"/>
      <c r="J776" s="11"/>
      <c r="K776" s="12"/>
      <c r="L776" s="12"/>
      <c r="M776" s="13"/>
      <c r="N776" s="13"/>
      <c r="O776" s="13"/>
      <c r="P776" s="13"/>
      <c r="Q776" s="14"/>
    </row>
    <row r="777" spans="1:17" ht="60" customHeight="1" x14ac:dyDescent="0.15">
      <c r="A777" s="15"/>
      <c r="B777" s="10"/>
      <c r="C777" s="7"/>
      <c r="D777" s="7"/>
      <c r="E777" s="8"/>
      <c r="F777" s="9"/>
      <c r="G777" s="10"/>
      <c r="H777" s="8"/>
      <c r="I777" s="11"/>
      <c r="J777" s="11"/>
      <c r="K777" s="12"/>
      <c r="L777" s="12"/>
      <c r="M777" s="13"/>
      <c r="N777" s="13"/>
      <c r="O777" s="13"/>
      <c r="P777" s="13"/>
      <c r="Q777" s="14"/>
    </row>
    <row r="778" spans="1:17" ht="60" customHeight="1" x14ac:dyDescent="0.15">
      <c r="A778" s="15"/>
      <c r="B778" s="10"/>
      <c r="C778" s="7"/>
      <c r="D778" s="7"/>
      <c r="E778" s="8"/>
      <c r="F778" s="9"/>
      <c r="G778" s="10"/>
      <c r="H778" s="8"/>
      <c r="I778" s="11"/>
      <c r="J778" s="11"/>
      <c r="K778" s="12"/>
      <c r="L778" s="12"/>
      <c r="M778" s="13"/>
      <c r="N778" s="13"/>
      <c r="O778" s="13"/>
      <c r="P778" s="13"/>
      <c r="Q778" s="14"/>
    </row>
    <row r="779" spans="1:17" ht="60" customHeight="1" x14ac:dyDescent="0.15">
      <c r="A779" s="15"/>
      <c r="B779" s="10"/>
      <c r="C779" s="7"/>
      <c r="D779" s="7"/>
      <c r="E779" s="8"/>
      <c r="F779" s="9"/>
      <c r="G779" s="10"/>
      <c r="H779" s="8"/>
      <c r="I779" s="11"/>
      <c r="J779" s="11"/>
      <c r="K779" s="12"/>
      <c r="L779" s="12"/>
      <c r="M779" s="13"/>
      <c r="N779" s="13"/>
      <c r="O779" s="13"/>
      <c r="P779" s="13"/>
      <c r="Q779" s="14"/>
    </row>
    <row r="780" spans="1:17" ht="60" customHeight="1" x14ac:dyDescent="0.15">
      <c r="A780" s="15"/>
      <c r="B780" s="10"/>
      <c r="C780" s="7"/>
      <c r="D780" s="7"/>
      <c r="E780" s="8"/>
      <c r="F780" s="9"/>
      <c r="G780" s="10"/>
      <c r="H780" s="8"/>
      <c r="I780" s="11"/>
      <c r="J780" s="11"/>
      <c r="K780" s="12"/>
      <c r="L780" s="12"/>
      <c r="M780" s="13"/>
      <c r="N780" s="13"/>
      <c r="O780" s="13"/>
      <c r="P780" s="13"/>
      <c r="Q780" s="14"/>
    </row>
    <row r="781" spans="1:17" ht="60" customHeight="1" x14ac:dyDescent="0.15">
      <c r="A781" s="15"/>
      <c r="B781" s="10"/>
      <c r="C781" s="7"/>
      <c r="D781" s="7"/>
      <c r="E781" s="8"/>
      <c r="F781" s="9"/>
      <c r="G781" s="10"/>
      <c r="H781" s="8"/>
      <c r="I781" s="11"/>
      <c r="J781" s="11"/>
      <c r="K781" s="12"/>
      <c r="L781" s="12"/>
      <c r="M781" s="13"/>
      <c r="N781" s="13"/>
      <c r="O781" s="13"/>
      <c r="P781" s="13"/>
      <c r="Q781" s="14"/>
    </row>
    <row r="782" spans="1:17" ht="60" customHeight="1" x14ac:dyDescent="0.15">
      <c r="A782" s="15"/>
      <c r="B782" s="10"/>
      <c r="C782" s="7"/>
      <c r="D782" s="7"/>
      <c r="E782" s="8"/>
      <c r="F782" s="9"/>
      <c r="G782" s="10"/>
      <c r="H782" s="8"/>
      <c r="I782" s="11"/>
      <c r="J782" s="11"/>
      <c r="K782" s="12"/>
      <c r="L782" s="12"/>
      <c r="M782" s="13"/>
      <c r="N782" s="13"/>
      <c r="O782" s="13"/>
      <c r="P782" s="13"/>
      <c r="Q782" s="14"/>
    </row>
    <row r="783" spans="1:17" ht="60" customHeight="1" x14ac:dyDescent="0.15">
      <c r="A783" s="15"/>
      <c r="B783" s="10"/>
      <c r="C783" s="7"/>
      <c r="D783" s="7"/>
      <c r="E783" s="8"/>
      <c r="F783" s="9"/>
      <c r="G783" s="10"/>
      <c r="H783" s="8"/>
      <c r="I783" s="11"/>
      <c r="J783" s="11"/>
      <c r="K783" s="12"/>
      <c r="L783" s="12"/>
      <c r="M783" s="13"/>
      <c r="N783" s="13"/>
      <c r="O783" s="13"/>
      <c r="P783" s="13"/>
      <c r="Q783" s="14"/>
    </row>
    <row r="784" spans="1:17" ht="60" customHeight="1" x14ac:dyDescent="0.15">
      <c r="A784" s="15"/>
      <c r="B784" s="10"/>
      <c r="C784" s="7"/>
      <c r="D784" s="7"/>
      <c r="E784" s="8"/>
      <c r="F784" s="9"/>
      <c r="G784" s="10"/>
      <c r="H784" s="8"/>
      <c r="I784" s="11"/>
      <c r="J784" s="11"/>
      <c r="K784" s="12"/>
      <c r="L784" s="12"/>
      <c r="M784" s="13"/>
      <c r="N784" s="13"/>
      <c r="O784" s="13"/>
      <c r="P784" s="13"/>
      <c r="Q784" s="14"/>
    </row>
    <row r="785" spans="1:17" ht="60" customHeight="1" x14ac:dyDescent="0.15">
      <c r="A785" s="15"/>
      <c r="B785" s="10"/>
      <c r="C785" s="7"/>
      <c r="D785" s="7"/>
      <c r="E785" s="8"/>
      <c r="F785" s="9"/>
      <c r="G785" s="10"/>
      <c r="H785" s="8"/>
      <c r="I785" s="11"/>
      <c r="J785" s="11"/>
      <c r="K785" s="12"/>
      <c r="L785" s="12"/>
      <c r="M785" s="13"/>
      <c r="N785" s="13"/>
      <c r="O785" s="13"/>
      <c r="P785" s="13"/>
      <c r="Q785" s="14"/>
    </row>
    <row r="786" spans="1:17" ht="60" customHeight="1" x14ac:dyDescent="0.15">
      <c r="A786" s="15"/>
      <c r="B786" s="10"/>
      <c r="C786" s="7"/>
      <c r="D786" s="7"/>
      <c r="E786" s="8"/>
      <c r="F786" s="9"/>
      <c r="G786" s="10"/>
      <c r="H786" s="8"/>
      <c r="I786" s="11"/>
      <c r="J786" s="11"/>
      <c r="K786" s="12"/>
      <c r="L786" s="12"/>
      <c r="M786" s="13"/>
      <c r="N786" s="13"/>
      <c r="O786" s="13"/>
      <c r="P786" s="13"/>
      <c r="Q786" s="14"/>
    </row>
    <row r="787" spans="1:17" ht="60" customHeight="1" x14ac:dyDescent="0.15">
      <c r="A787" s="15"/>
      <c r="B787" s="10"/>
      <c r="C787" s="7"/>
      <c r="D787" s="7"/>
      <c r="E787" s="8"/>
      <c r="F787" s="9"/>
      <c r="G787" s="10"/>
      <c r="H787" s="8"/>
      <c r="I787" s="11"/>
      <c r="J787" s="11"/>
      <c r="K787" s="12"/>
      <c r="L787" s="12"/>
      <c r="M787" s="13"/>
      <c r="N787" s="13"/>
      <c r="O787" s="13"/>
      <c r="P787" s="13"/>
      <c r="Q787" s="14"/>
    </row>
    <row r="788" spans="1:17" ht="60" customHeight="1" x14ac:dyDescent="0.15">
      <c r="A788" s="15"/>
      <c r="B788" s="10"/>
      <c r="C788" s="7"/>
      <c r="D788" s="7"/>
      <c r="E788" s="8"/>
      <c r="F788" s="9"/>
      <c r="G788" s="10"/>
      <c r="H788" s="8"/>
      <c r="I788" s="11"/>
      <c r="J788" s="11"/>
      <c r="K788" s="12"/>
      <c r="L788" s="12"/>
      <c r="M788" s="13"/>
      <c r="N788" s="13"/>
      <c r="O788" s="13"/>
      <c r="P788" s="13"/>
      <c r="Q788" s="14"/>
    </row>
    <row r="789" spans="1:17" ht="60" customHeight="1" x14ac:dyDescent="0.15">
      <c r="A789" s="15"/>
      <c r="B789" s="10"/>
      <c r="C789" s="7"/>
      <c r="D789" s="7"/>
      <c r="E789" s="8"/>
      <c r="F789" s="9"/>
      <c r="G789" s="10"/>
      <c r="H789" s="8"/>
      <c r="I789" s="11"/>
      <c r="J789" s="11"/>
      <c r="K789" s="12"/>
      <c r="L789" s="12"/>
      <c r="M789" s="13"/>
      <c r="N789" s="13"/>
      <c r="O789" s="13"/>
      <c r="P789" s="13"/>
      <c r="Q789" s="14"/>
    </row>
    <row r="790" spans="1:17" ht="60" customHeight="1" x14ac:dyDescent="0.15">
      <c r="A790" s="15"/>
      <c r="B790" s="10"/>
      <c r="C790" s="7"/>
      <c r="D790" s="7"/>
      <c r="E790" s="8"/>
      <c r="F790" s="9"/>
      <c r="G790" s="10"/>
      <c r="H790" s="8"/>
      <c r="I790" s="11"/>
      <c r="J790" s="11"/>
      <c r="K790" s="12"/>
      <c r="L790" s="12"/>
      <c r="M790" s="13"/>
      <c r="N790" s="13"/>
      <c r="O790" s="13"/>
      <c r="P790" s="13"/>
      <c r="Q790" s="14"/>
    </row>
    <row r="791" spans="1:17" ht="60" customHeight="1" x14ac:dyDescent="0.15">
      <c r="A791" s="15"/>
      <c r="B791" s="10"/>
      <c r="C791" s="7"/>
      <c r="D791" s="7"/>
      <c r="E791" s="8"/>
      <c r="F791" s="9"/>
      <c r="G791" s="10"/>
      <c r="H791" s="8"/>
      <c r="I791" s="11"/>
      <c r="J791" s="11"/>
      <c r="K791" s="12"/>
      <c r="L791" s="12"/>
      <c r="M791" s="13"/>
      <c r="N791" s="13"/>
      <c r="O791" s="13"/>
      <c r="P791" s="13"/>
      <c r="Q791" s="14"/>
    </row>
    <row r="792" spans="1:17" ht="60" customHeight="1" x14ac:dyDescent="0.15">
      <c r="A792" s="15"/>
      <c r="B792" s="10"/>
      <c r="C792" s="7"/>
      <c r="D792" s="7"/>
      <c r="E792" s="8"/>
      <c r="F792" s="9"/>
      <c r="G792" s="10"/>
      <c r="H792" s="8"/>
      <c r="I792" s="11"/>
      <c r="J792" s="11"/>
      <c r="K792" s="12"/>
      <c r="L792" s="12"/>
      <c r="M792" s="13"/>
      <c r="N792" s="13"/>
      <c r="O792" s="13"/>
      <c r="P792" s="13"/>
      <c r="Q792" s="14"/>
    </row>
    <row r="793" spans="1:17" ht="60" customHeight="1" x14ac:dyDescent="0.15">
      <c r="A793" s="15"/>
      <c r="B793" s="10"/>
      <c r="C793" s="7"/>
      <c r="D793" s="7"/>
      <c r="E793" s="8"/>
      <c r="F793" s="9"/>
      <c r="G793" s="10"/>
      <c r="H793" s="8"/>
      <c r="I793" s="11"/>
      <c r="J793" s="11"/>
      <c r="K793" s="12"/>
      <c r="L793" s="12"/>
      <c r="M793" s="13"/>
      <c r="N793" s="13"/>
      <c r="O793" s="13"/>
      <c r="P793" s="13"/>
      <c r="Q793" s="14"/>
    </row>
    <row r="794" spans="1:17" ht="60" customHeight="1" x14ac:dyDescent="0.15">
      <c r="A794" s="15"/>
      <c r="B794" s="10"/>
      <c r="C794" s="7"/>
      <c r="D794" s="7"/>
      <c r="E794" s="8"/>
      <c r="F794" s="9"/>
      <c r="G794" s="10"/>
      <c r="H794" s="8"/>
      <c r="I794" s="11"/>
      <c r="J794" s="11"/>
      <c r="K794" s="12"/>
      <c r="L794" s="12"/>
      <c r="M794" s="13"/>
      <c r="N794" s="13"/>
      <c r="O794" s="13"/>
      <c r="P794" s="13"/>
      <c r="Q794" s="14"/>
    </row>
    <row r="795" spans="1:17" ht="60" customHeight="1" x14ac:dyDescent="0.15">
      <c r="A795" s="15"/>
      <c r="B795" s="10"/>
      <c r="C795" s="7"/>
      <c r="D795" s="7"/>
      <c r="E795" s="8"/>
      <c r="F795" s="9"/>
      <c r="G795" s="10"/>
      <c r="H795" s="8"/>
      <c r="I795" s="11"/>
      <c r="J795" s="11"/>
      <c r="K795" s="12"/>
      <c r="L795" s="12"/>
      <c r="M795" s="13"/>
      <c r="N795" s="13"/>
      <c r="O795" s="13"/>
      <c r="P795" s="13"/>
      <c r="Q795" s="14"/>
    </row>
    <row r="796" spans="1:17" ht="60" customHeight="1" x14ac:dyDescent="0.15">
      <c r="A796" s="15"/>
      <c r="B796" s="10"/>
      <c r="C796" s="7"/>
      <c r="D796" s="7"/>
      <c r="E796" s="8"/>
      <c r="F796" s="9"/>
      <c r="G796" s="10"/>
      <c r="H796" s="8"/>
      <c r="I796" s="11"/>
      <c r="J796" s="11"/>
      <c r="K796" s="12"/>
      <c r="L796" s="12"/>
      <c r="M796" s="13"/>
      <c r="N796" s="13"/>
      <c r="O796" s="13"/>
      <c r="P796" s="13"/>
      <c r="Q796" s="14"/>
    </row>
    <row r="797" spans="1:17" ht="60" customHeight="1" x14ac:dyDescent="0.15">
      <c r="A797" s="15"/>
      <c r="B797" s="10"/>
      <c r="C797" s="7"/>
      <c r="D797" s="7"/>
      <c r="E797" s="8"/>
      <c r="F797" s="9"/>
      <c r="G797" s="10"/>
      <c r="H797" s="8"/>
      <c r="I797" s="11"/>
      <c r="J797" s="11"/>
      <c r="K797" s="12"/>
      <c r="L797" s="12"/>
      <c r="M797" s="13"/>
      <c r="N797" s="13"/>
      <c r="O797" s="13"/>
      <c r="P797" s="13"/>
      <c r="Q797" s="14"/>
    </row>
    <row r="798" spans="1:17" ht="60" customHeight="1" x14ac:dyDescent="0.15">
      <c r="A798" s="15"/>
      <c r="B798" s="10"/>
      <c r="C798" s="7"/>
      <c r="D798" s="7"/>
      <c r="E798" s="8"/>
      <c r="F798" s="9"/>
      <c r="G798" s="10"/>
      <c r="H798" s="8"/>
      <c r="I798" s="11"/>
      <c r="J798" s="11"/>
      <c r="K798" s="12"/>
      <c r="L798" s="12"/>
      <c r="M798" s="13"/>
      <c r="N798" s="13"/>
      <c r="O798" s="13"/>
      <c r="P798" s="13"/>
      <c r="Q798" s="14"/>
    </row>
    <row r="799" spans="1:17" ht="60" customHeight="1" x14ac:dyDescent="0.15">
      <c r="A799" s="15"/>
      <c r="B799" s="10"/>
      <c r="C799" s="7"/>
      <c r="D799" s="7"/>
      <c r="E799" s="8"/>
      <c r="F799" s="9"/>
      <c r="G799" s="10"/>
      <c r="H799" s="8"/>
      <c r="I799" s="11"/>
      <c r="J799" s="11"/>
      <c r="K799" s="12"/>
      <c r="L799" s="12"/>
      <c r="M799" s="13"/>
      <c r="N799" s="13"/>
      <c r="O799" s="13"/>
      <c r="P799" s="13"/>
      <c r="Q799" s="14"/>
    </row>
    <row r="800" spans="1:17" ht="60" customHeight="1" x14ac:dyDescent="0.15">
      <c r="A800" s="15"/>
      <c r="B800" s="10"/>
      <c r="C800" s="7"/>
      <c r="D800" s="7"/>
      <c r="E800" s="8"/>
      <c r="F800" s="9"/>
      <c r="G800" s="10"/>
      <c r="H800" s="8"/>
      <c r="I800" s="11"/>
      <c r="J800" s="11"/>
      <c r="K800" s="12"/>
      <c r="L800" s="12"/>
      <c r="M800" s="13"/>
      <c r="N800" s="13"/>
      <c r="O800" s="13"/>
      <c r="P800" s="13"/>
      <c r="Q800" s="14"/>
    </row>
    <row r="801" spans="1:17" ht="60" customHeight="1" x14ac:dyDescent="0.15">
      <c r="A801" s="15"/>
      <c r="B801" s="10"/>
      <c r="C801" s="7"/>
      <c r="D801" s="7"/>
      <c r="E801" s="8"/>
      <c r="F801" s="9"/>
      <c r="G801" s="10"/>
      <c r="H801" s="8"/>
      <c r="I801" s="11"/>
      <c r="J801" s="11"/>
      <c r="K801" s="12"/>
      <c r="L801" s="12"/>
      <c r="M801" s="13"/>
      <c r="N801" s="13"/>
      <c r="O801" s="13"/>
      <c r="P801" s="13"/>
      <c r="Q801" s="14"/>
    </row>
    <row r="802" spans="1:17" ht="60" customHeight="1" x14ac:dyDescent="0.15">
      <c r="A802" s="15"/>
      <c r="B802" s="10"/>
      <c r="C802" s="7"/>
      <c r="D802" s="7"/>
      <c r="E802" s="8"/>
      <c r="F802" s="9"/>
      <c r="G802" s="10"/>
      <c r="H802" s="8"/>
      <c r="I802" s="11"/>
      <c r="J802" s="11"/>
      <c r="K802" s="12"/>
      <c r="L802" s="12"/>
      <c r="M802" s="13"/>
      <c r="N802" s="13"/>
      <c r="O802" s="13"/>
      <c r="P802" s="13"/>
      <c r="Q802" s="14"/>
    </row>
    <row r="803" spans="1:17" ht="60" customHeight="1" x14ac:dyDescent="0.15">
      <c r="A803" s="15"/>
      <c r="B803" s="10"/>
      <c r="C803" s="7"/>
      <c r="D803" s="7"/>
      <c r="E803" s="8"/>
      <c r="F803" s="9"/>
      <c r="G803" s="10"/>
      <c r="H803" s="8"/>
      <c r="I803" s="11"/>
      <c r="J803" s="11"/>
      <c r="K803" s="12"/>
      <c r="L803" s="12"/>
      <c r="M803" s="13"/>
      <c r="N803" s="13"/>
      <c r="O803" s="13"/>
      <c r="P803" s="13"/>
      <c r="Q803" s="14"/>
    </row>
    <row r="804" spans="1:17" ht="60" customHeight="1" x14ac:dyDescent="0.15">
      <c r="A804" s="15"/>
      <c r="B804" s="10"/>
      <c r="C804" s="7"/>
      <c r="D804" s="7"/>
      <c r="E804" s="8"/>
      <c r="F804" s="9"/>
      <c r="G804" s="10"/>
      <c r="H804" s="8"/>
      <c r="I804" s="11"/>
      <c r="J804" s="11"/>
      <c r="K804" s="12"/>
      <c r="L804" s="12"/>
      <c r="M804" s="13"/>
      <c r="N804" s="13"/>
      <c r="O804" s="13"/>
      <c r="P804" s="13"/>
      <c r="Q804" s="14"/>
    </row>
    <row r="805" spans="1:17" ht="60" customHeight="1" x14ac:dyDescent="0.15">
      <c r="A805" s="15"/>
      <c r="B805" s="10"/>
      <c r="C805" s="7"/>
      <c r="D805" s="7"/>
      <c r="E805" s="8"/>
      <c r="F805" s="9"/>
      <c r="G805" s="10"/>
      <c r="H805" s="8"/>
      <c r="I805" s="11"/>
      <c r="J805" s="11"/>
      <c r="K805" s="12"/>
      <c r="L805" s="12"/>
      <c r="M805" s="13"/>
      <c r="N805" s="13"/>
      <c r="O805" s="13"/>
      <c r="P805" s="13"/>
      <c r="Q805" s="14"/>
    </row>
    <row r="806" spans="1:17" ht="60" customHeight="1" x14ac:dyDescent="0.15">
      <c r="A806" s="15"/>
      <c r="B806" s="10"/>
      <c r="C806" s="7"/>
      <c r="D806" s="7"/>
      <c r="E806" s="8"/>
      <c r="F806" s="9"/>
      <c r="G806" s="10"/>
      <c r="H806" s="8"/>
      <c r="I806" s="11"/>
      <c r="J806" s="11"/>
      <c r="K806" s="12"/>
      <c r="L806" s="12"/>
      <c r="M806" s="13"/>
      <c r="N806" s="13"/>
      <c r="O806" s="13"/>
      <c r="P806" s="13"/>
      <c r="Q806" s="14"/>
    </row>
    <row r="807" spans="1:17" ht="60" customHeight="1" x14ac:dyDescent="0.15">
      <c r="A807" s="15"/>
      <c r="B807" s="10"/>
      <c r="C807" s="7"/>
      <c r="D807" s="7"/>
      <c r="E807" s="8"/>
      <c r="F807" s="9"/>
      <c r="G807" s="10"/>
      <c r="H807" s="8"/>
      <c r="I807" s="11"/>
      <c r="J807" s="11"/>
      <c r="K807" s="12"/>
      <c r="L807" s="12"/>
      <c r="M807" s="13"/>
      <c r="N807" s="13"/>
      <c r="O807" s="13"/>
      <c r="P807" s="13"/>
      <c r="Q807" s="14"/>
    </row>
    <row r="808" spans="1:17" ht="60" customHeight="1" x14ac:dyDescent="0.15">
      <c r="A808" s="15"/>
      <c r="B808" s="10"/>
      <c r="C808" s="7"/>
      <c r="D808" s="7"/>
      <c r="E808" s="8"/>
      <c r="F808" s="9"/>
      <c r="G808" s="10"/>
      <c r="H808" s="8"/>
      <c r="I808" s="11"/>
      <c r="J808" s="11"/>
      <c r="K808" s="12"/>
      <c r="L808" s="12"/>
      <c r="M808" s="13"/>
      <c r="N808" s="13"/>
      <c r="O808" s="13"/>
      <c r="P808" s="13"/>
      <c r="Q808" s="14"/>
    </row>
    <row r="809" spans="1:17" ht="60" customHeight="1" x14ac:dyDescent="0.15">
      <c r="A809" s="15"/>
      <c r="B809" s="10"/>
      <c r="C809" s="7"/>
      <c r="D809" s="7"/>
      <c r="E809" s="8"/>
      <c r="F809" s="9"/>
      <c r="G809" s="10"/>
      <c r="H809" s="8"/>
      <c r="I809" s="11"/>
      <c r="J809" s="11"/>
      <c r="K809" s="12"/>
      <c r="L809" s="12"/>
      <c r="M809" s="13"/>
      <c r="N809" s="13"/>
      <c r="O809" s="13"/>
      <c r="P809" s="13"/>
      <c r="Q809" s="14"/>
    </row>
    <row r="810" spans="1:17" ht="60" customHeight="1" x14ac:dyDescent="0.15">
      <c r="A810" s="15"/>
      <c r="B810" s="10"/>
      <c r="C810" s="7"/>
      <c r="D810" s="7"/>
      <c r="E810" s="8"/>
      <c r="F810" s="9"/>
      <c r="G810" s="10"/>
      <c r="H810" s="8"/>
      <c r="I810" s="11"/>
      <c r="J810" s="11"/>
      <c r="K810" s="12"/>
      <c r="L810" s="12"/>
      <c r="M810" s="13"/>
      <c r="N810" s="13"/>
      <c r="O810" s="13"/>
      <c r="P810" s="13"/>
      <c r="Q810" s="14"/>
    </row>
    <row r="811" spans="1:17" ht="60" customHeight="1" x14ac:dyDescent="0.15">
      <c r="A811" s="15"/>
      <c r="B811" s="10"/>
      <c r="C811" s="7"/>
      <c r="D811" s="7"/>
      <c r="E811" s="8"/>
      <c r="F811" s="9"/>
      <c r="G811" s="10"/>
      <c r="H811" s="8"/>
      <c r="I811" s="11"/>
      <c r="J811" s="11"/>
      <c r="K811" s="12"/>
      <c r="L811" s="12"/>
      <c r="M811" s="13"/>
      <c r="N811" s="13"/>
      <c r="O811" s="13"/>
      <c r="P811" s="13"/>
      <c r="Q811" s="14"/>
    </row>
    <row r="812" spans="1:17" ht="60" customHeight="1" x14ac:dyDescent="0.15">
      <c r="A812" s="15"/>
      <c r="B812" s="10"/>
      <c r="C812" s="7"/>
      <c r="D812" s="7"/>
      <c r="E812" s="8"/>
      <c r="F812" s="9"/>
      <c r="G812" s="10"/>
      <c r="H812" s="8"/>
      <c r="I812" s="11"/>
      <c r="J812" s="11"/>
      <c r="K812" s="12"/>
      <c r="L812" s="12"/>
      <c r="M812" s="13"/>
      <c r="N812" s="13"/>
      <c r="O812" s="13"/>
      <c r="P812" s="13"/>
      <c r="Q812" s="14"/>
    </row>
    <row r="813" spans="1:17" ht="60" customHeight="1" x14ac:dyDescent="0.15">
      <c r="A813" s="15"/>
      <c r="B813" s="10"/>
      <c r="C813" s="7"/>
      <c r="D813" s="7"/>
      <c r="E813" s="8"/>
      <c r="F813" s="9"/>
      <c r="G813" s="10"/>
      <c r="H813" s="8"/>
      <c r="I813" s="11"/>
      <c r="J813" s="11"/>
      <c r="K813" s="12"/>
      <c r="L813" s="12"/>
      <c r="M813" s="13"/>
      <c r="N813" s="13"/>
      <c r="O813" s="13"/>
      <c r="P813" s="13"/>
      <c r="Q813" s="14"/>
    </row>
    <row r="814" spans="1:17" ht="60" customHeight="1" x14ac:dyDescent="0.15">
      <c r="A814" s="15"/>
      <c r="B814" s="10"/>
      <c r="C814" s="7"/>
      <c r="D814" s="7"/>
      <c r="E814" s="8"/>
      <c r="F814" s="9"/>
      <c r="G814" s="10"/>
      <c r="H814" s="8"/>
      <c r="I814" s="11"/>
      <c r="J814" s="11"/>
      <c r="K814" s="12"/>
      <c r="L814" s="12"/>
      <c r="M814" s="13"/>
      <c r="N814" s="13"/>
      <c r="O814" s="13"/>
      <c r="P814" s="13"/>
      <c r="Q814" s="14"/>
    </row>
    <row r="815" spans="1:17" ht="60" customHeight="1" x14ac:dyDescent="0.15">
      <c r="A815" s="15"/>
      <c r="B815" s="10"/>
      <c r="C815" s="7"/>
      <c r="D815" s="7"/>
      <c r="E815" s="8"/>
      <c r="F815" s="9"/>
      <c r="G815" s="10"/>
      <c r="H815" s="8"/>
      <c r="I815" s="11"/>
      <c r="J815" s="11"/>
      <c r="K815" s="12"/>
      <c r="L815" s="12"/>
      <c r="M815" s="13"/>
      <c r="N815" s="13"/>
      <c r="O815" s="13"/>
      <c r="P815" s="13"/>
      <c r="Q815" s="14"/>
    </row>
    <row r="816" spans="1:17" ht="60" customHeight="1" x14ac:dyDescent="0.15">
      <c r="A816" s="15"/>
      <c r="B816" s="10"/>
      <c r="C816" s="7"/>
      <c r="D816" s="7"/>
      <c r="E816" s="8"/>
      <c r="F816" s="9"/>
      <c r="G816" s="10"/>
      <c r="H816" s="8"/>
      <c r="I816" s="11"/>
      <c r="J816" s="11"/>
      <c r="K816" s="12"/>
      <c r="L816" s="12"/>
      <c r="M816" s="13"/>
      <c r="N816" s="13"/>
      <c r="O816" s="13"/>
      <c r="P816" s="13"/>
      <c r="Q816" s="14"/>
    </row>
    <row r="817" spans="1:17" ht="60" customHeight="1" x14ac:dyDescent="0.15">
      <c r="A817" s="15"/>
      <c r="B817" s="10"/>
      <c r="C817" s="7"/>
      <c r="D817" s="7"/>
      <c r="E817" s="8"/>
      <c r="F817" s="9"/>
      <c r="G817" s="10"/>
      <c r="H817" s="8"/>
      <c r="I817" s="11"/>
      <c r="J817" s="11"/>
      <c r="K817" s="12"/>
      <c r="L817" s="12"/>
      <c r="M817" s="13"/>
      <c r="N817" s="13"/>
      <c r="O817" s="13"/>
      <c r="P817" s="13"/>
      <c r="Q817" s="14"/>
    </row>
    <row r="818" spans="1:17" ht="60" customHeight="1" x14ac:dyDescent="0.15">
      <c r="A818" s="15"/>
      <c r="B818" s="10"/>
      <c r="C818" s="7"/>
      <c r="D818" s="7"/>
      <c r="E818" s="8"/>
      <c r="F818" s="9"/>
      <c r="G818" s="10"/>
      <c r="H818" s="8"/>
      <c r="I818" s="11"/>
      <c r="J818" s="11"/>
      <c r="K818" s="12"/>
      <c r="L818" s="12"/>
      <c r="M818" s="13"/>
      <c r="N818" s="13"/>
      <c r="O818" s="13"/>
      <c r="P818" s="13"/>
      <c r="Q818" s="14"/>
    </row>
    <row r="819" spans="1:17" ht="60" customHeight="1" x14ac:dyDescent="0.15">
      <c r="A819" s="15"/>
      <c r="B819" s="10"/>
      <c r="C819" s="7"/>
      <c r="D819" s="7"/>
      <c r="E819" s="8"/>
      <c r="F819" s="9"/>
      <c r="G819" s="10"/>
      <c r="H819" s="8"/>
      <c r="I819" s="11"/>
      <c r="J819" s="11"/>
      <c r="K819" s="12"/>
      <c r="L819" s="12"/>
      <c r="M819" s="13"/>
      <c r="N819" s="13"/>
      <c r="O819" s="13"/>
      <c r="P819" s="13"/>
      <c r="Q819" s="14"/>
    </row>
    <row r="820" spans="1:17" ht="60" customHeight="1" x14ac:dyDescent="0.15">
      <c r="A820" s="15"/>
      <c r="B820" s="10"/>
      <c r="C820" s="7"/>
      <c r="D820" s="7"/>
      <c r="E820" s="8"/>
      <c r="F820" s="9"/>
      <c r="G820" s="10"/>
      <c r="H820" s="8"/>
      <c r="I820" s="11"/>
      <c r="J820" s="11"/>
      <c r="K820" s="12"/>
      <c r="L820" s="12"/>
      <c r="M820" s="13"/>
      <c r="N820" s="13"/>
      <c r="O820" s="13"/>
      <c r="P820" s="13"/>
      <c r="Q820" s="14"/>
    </row>
    <row r="821" spans="1:17" ht="60" customHeight="1" x14ac:dyDescent="0.15">
      <c r="A821" s="15"/>
      <c r="B821" s="10"/>
      <c r="C821" s="7"/>
      <c r="D821" s="7"/>
      <c r="E821" s="8"/>
      <c r="F821" s="9"/>
      <c r="G821" s="10"/>
      <c r="H821" s="8"/>
      <c r="I821" s="11"/>
      <c r="J821" s="11"/>
      <c r="K821" s="12"/>
      <c r="L821" s="12"/>
      <c r="M821" s="13"/>
      <c r="N821" s="13"/>
      <c r="O821" s="13"/>
      <c r="P821" s="13"/>
      <c r="Q821" s="14"/>
    </row>
    <row r="822" spans="1:17" ht="60" customHeight="1" x14ac:dyDescent="0.15">
      <c r="A822" s="15"/>
      <c r="B822" s="10"/>
      <c r="C822" s="7"/>
      <c r="D822" s="7"/>
      <c r="E822" s="8"/>
      <c r="F822" s="9"/>
      <c r="G822" s="10"/>
      <c r="H822" s="8"/>
      <c r="I822" s="11"/>
      <c r="J822" s="11"/>
      <c r="K822" s="12"/>
      <c r="L822" s="12"/>
      <c r="M822" s="13"/>
      <c r="N822" s="13"/>
      <c r="O822" s="13"/>
      <c r="P822" s="13"/>
      <c r="Q822" s="14"/>
    </row>
    <row r="823" spans="1:17" ht="60" customHeight="1" x14ac:dyDescent="0.15">
      <c r="A823" s="15"/>
      <c r="B823" s="10"/>
      <c r="C823" s="7"/>
      <c r="D823" s="7"/>
      <c r="E823" s="8"/>
      <c r="F823" s="9"/>
      <c r="G823" s="10"/>
      <c r="H823" s="8"/>
      <c r="I823" s="11"/>
      <c r="J823" s="11"/>
      <c r="K823" s="12"/>
      <c r="L823" s="12"/>
      <c r="M823" s="13"/>
      <c r="N823" s="13"/>
      <c r="O823" s="13"/>
      <c r="P823" s="13"/>
      <c r="Q823" s="14"/>
    </row>
    <row r="824" spans="1:17" ht="60" customHeight="1" x14ac:dyDescent="0.15">
      <c r="A824" s="15"/>
      <c r="B824" s="10"/>
      <c r="C824" s="7"/>
      <c r="D824" s="7"/>
      <c r="E824" s="8"/>
      <c r="F824" s="9"/>
      <c r="G824" s="10"/>
      <c r="H824" s="8"/>
      <c r="I824" s="11"/>
      <c r="J824" s="11"/>
      <c r="K824" s="12"/>
      <c r="L824" s="12"/>
      <c r="M824" s="13"/>
      <c r="N824" s="13"/>
      <c r="O824" s="13"/>
      <c r="P824" s="13"/>
      <c r="Q824" s="14"/>
    </row>
    <row r="825" spans="1:17" ht="60" customHeight="1" x14ac:dyDescent="0.15">
      <c r="A825" s="15"/>
      <c r="B825" s="10"/>
      <c r="C825" s="7"/>
      <c r="D825" s="7"/>
      <c r="E825" s="8"/>
      <c r="F825" s="9"/>
      <c r="G825" s="10"/>
      <c r="H825" s="8"/>
      <c r="I825" s="11"/>
      <c r="J825" s="11"/>
      <c r="K825" s="12"/>
      <c r="L825" s="12"/>
      <c r="M825" s="13"/>
      <c r="N825" s="13"/>
      <c r="O825" s="13"/>
      <c r="P825" s="13"/>
      <c r="Q825" s="14"/>
    </row>
    <row r="826" spans="1:17" ht="60" customHeight="1" x14ac:dyDescent="0.15">
      <c r="A826" s="15"/>
      <c r="B826" s="10"/>
      <c r="C826" s="7"/>
      <c r="D826" s="7"/>
      <c r="E826" s="8"/>
      <c r="F826" s="9"/>
      <c r="G826" s="10"/>
      <c r="H826" s="8"/>
      <c r="I826" s="11"/>
      <c r="J826" s="11"/>
      <c r="K826" s="12"/>
      <c r="L826" s="12"/>
      <c r="M826" s="13"/>
      <c r="N826" s="13"/>
      <c r="O826" s="13"/>
      <c r="P826" s="13"/>
      <c r="Q826" s="14"/>
    </row>
    <row r="827" spans="1:17" ht="60" customHeight="1" x14ac:dyDescent="0.15">
      <c r="A827" s="15"/>
      <c r="B827" s="10"/>
      <c r="C827" s="7"/>
      <c r="D827" s="7"/>
      <c r="E827" s="8"/>
      <c r="F827" s="9"/>
      <c r="G827" s="10"/>
      <c r="H827" s="8"/>
      <c r="I827" s="11"/>
      <c r="J827" s="11"/>
      <c r="K827" s="12"/>
      <c r="L827" s="12"/>
      <c r="M827" s="13"/>
      <c r="N827" s="13"/>
      <c r="O827" s="13"/>
      <c r="P827" s="13"/>
      <c r="Q827" s="14"/>
    </row>
    <row r="828" spans="1:17" ht="60" customHeight="1" x14ac:dyDescent="0.15">
      <c r="A828" s="15"/>
      <c r="B828" s="10"/>
      <c r="C828" s="7"/>
      <c r="D828" s="7"/>
      <c r="E828" s="8"/>
      <c r="F828" s="9"/>
      <c r="G828" s="10"/>
      <c r="H828" s="8"/>
      <c r="I828" s="11"/>
      <c r="J828" s="11"/>
      <c r="K828" s="12"/>
      <c r="L828" s="12"/>
      <c r="M828" s="13"/>
      <c r="N828" s="13"/>
      <c r="O828" s="13"/>
      <c r="P828" s="13"/>
      <c r="Q828" s="14"/>
    </row>
    <row r="829" spans="1:17" ht="60" customHeight="1" x14ac:dyDescent="0.15">
      <c r="A829" s="15"/>
      <c r="B829" s="10"/>
      <c r="C829" s="7"/>
      <c r="D829" s="7"/>
      <c r="E829" s="8"/>
      <c r="F829" s="9"/>
      <c r="G829" s="10"/>
      <c r="H829" s="8"/>
      <c r="I829" s="11"/>
      <c r="J829" s="11"/>
      <c r="K829" s="12"/>
      <c r="L829" s="12"/>
      <c r="M829" s="13"/>
      <c r="N829" s="13"/>
      <c r="O829" s="13"/>
      <c r="P829" s="13"/>
      <c r="Q829" s="14"/>
    </row>
    <row r="830" spans="1:17" ht="60" customHeight="1" x14ac:dyDescent="0.15">
      <c r="A830" s="15"/>
      <c r="B830" s="10"/>
      <c r="C830" s="7"/>
      <c r="D830" s="7"/>
      <c r="E830" s="8"/>
      <c r="F830" s="9"/>
      <c r="G830" s="10"/>
      <c r="H830" s="8"/>
      <c r="I830" s="11"/>
      <c r="J830" s="11"/>
      <c r="K830" s="12"/>
      <c r="L830" s="12"/>
      <c r="M830" s="13"/>
      <c r="N830" s="13"/>
      <c r="O830" s="13"/>
      <c r="P830" s="13"/>
      <c r="Q830" s="14"/>
    </row>
    <row r="831" spans="1:17" ht="60" customHeight="1" x14ac:dyDescent="0.15">
      <c r="A831" s="15"/>
      <c r="B831" s="10"/>
      <c r="C831" s="7"/>
      <c r="D831" s="7"/>
      <c r="E831" s="8"/>
      <c r="F831" s="9"/>
      <c r="G831" s="10"/>
      <c r="H831" s="8"/>
      <c r="I831" s="11"/>
      <c r="J831" s="11"/>
      <c r="K831" s="12"/>
      <c r="L831" s="12"/>
      <c r="M831" s="13"/>
      <c r="N831" s="13"/>
      <c r="O831" s="13"/>
      <c r="P831" s="13"/>
      <c r="Q831" s="14"/>
    </row>
    <row r="832" spans="1:17" ht="60" customHeight="1" x14ac:dyDescent="0.15">
      <c r="A832" s="15"/>
      <c r="B832" s="10"/>
      <c r="C832" s="7"/>
      <c r="D832" s="7"/>
      <c r="E832" s="8"/>
      <c r="F832" s="9"/>
      <c r="G832" s="10"/>
      <c r="H832" s="8"/>
      <c r="I832" s="11"/>
      <c r="J832" s="11"/>
      <c r="K832" s="12"/>
      <c r="L832" s="12"/>
      <c r="M832" s="13"/>
      <c r="N832" s="13"/>
      <c r="O832" s="13"/>
      <c r="P832" s="13"/>
      <c r="Q832" s="14"/>
    </row>
    <row r="833" spans="1:17" ht="60" customHeight="1" x14ac:dyDescent="0.15">
      <c r="A833" s="15"/>
      <c r="B833" s="10"/>
      <c r="C833" s="7"/>
      <c r="D833" s="7"/>
      <c r="E833" s="8"/>
      <c r="F833" s="9"/>
      <c r="G833" s="10"/>
      <c r="H833" s="8"/>
      <c r="I833" s="11"/>
      <c r="J833" s="11"/>
      <c r="K833" s="12"/>
      <c r="L833" s="12"/>
      <c r="M833" s="13"/>
      <c r="N833" s="13"/>
      <c r="O833" s="13"/>
      <c r="P833" s="13"/>
      <c r="Q833" s="14"/>
    </row>
    <row r="834" spans="1:17" ht="60" customHeight="1" x14ac:dyDescent="0.15">
      <c r="A834" s="15"/>
      <c r="B834" s="10"/>
      <c r="C834" s="7"/>
      <c r="D834" s="7"/>
      <c r="E834" s="8"/>
      <c r="F834" s="9"/>
      <c r="G834" s="10"/>
      <c r="H834" s="8"/>
      <c r="I834" s="11"/>
      <c r="J834" s="11"/>
      <c r="K834" s="12"/>
      <c r="L834" s="12"/>
      <c r="M834" s="13"/>
      <c r="N834" s="13"/>
      <c r="O834" s="13"/>
      <c r="P834" s="13"/>
      <c r="Q834" s="14"/>
    </row>
    <row r="835" spans="1:17" ht="60" customHeight="1" x14ac:dyDescent="0.15">
      <c r="A835" s="15"/>
      <c r="B835" s="10"/>
      <c r="C835" s="7"/>
      <c r="D835" s="7"/>
      <c r="E835" s="8"/>
      <c r="F835" s="9"/>
      <c r="G835" s="10"/>
      <c r="H835" s="8"/>
      <c r="I835" s="11"/>
      <c r="J835" s="11"/>
      <c r="K835" s="12"/>
      <c r="L835" s="12"/>
      <c r="M835" s="13"/>
      <c r="N835" s="13"/>
      <c r="O835" s="13"/>
      <c r="P835" s="13"/>
      <c r="Q835" s="14"/>
    </row>
    <row r="836" spans="1:17" ht="60" customHeight="1" x14ac:dyDescent="0.15">
      <c r="A836" s="15"/>
      <c r="B836" s="10"/>
      <c r="C836" s="7"/>
      <c r="D836" s="7"/>
      <c r="E836" s="8"/>
      <c r="F836" s="9"/>
      <c r="G836" s="10"/>
      <c r="H836" s="8"/>
      <c r="I836" s="11"/>
      <c r="J836" s="11"/>
      <c r="K836" s="12"/>
      <c r="L836" s="12"/>
      <c r="M836" s="13"/>
      <c r="N836" s="13"/>
      <c r="O836" s="13"/>
      <c r="P836" s="13"/>
      <c r="Q836" s="14"/>
    </row>
    <row r="837" spans="1:17" ht="60" customHeight="1" x14ac:dyDescent="0.15">
      <c r="A837" s="15"/>
      <c r="B837" s="10"/>
      <c r="C837" s="7"/>
      <c r="D837" s="7"/>
      <c r="E837" s="8"/>
      <c r="F837" s="9"/>
      <c r="G837" s="10"/>
      <c r="H837" s="8"/>
      <c r="I837" s="11"/>
      <c r="J837" s="11"/>
      <c r="K837" s="12"/>
      <c r="L837" s="12"/>
      <c r="M837" s="13"/>
      <c r="N837" s="13"/>
      <c r="O837" s="13"/>
      <c r="P837" s="13"/>
      <c r="Q837" s="14"/>
    </row>
    <row r="838" spans="1:17" ht="60" customHeight="1" x14ac:dyDescent="0.15">
      <c r="A838" s="15"/>
      <c r="B838" s="10"/>
      <c r="C838" s="7"/>
      <c r="D838" s="7"/>
      <c r="E838" s="8"/>
      <c r="F838" s="9"/>
      <c r="G838" s="10"/>
      <c r="H838" s="8"/>
      <c r="I838" s="11"/>
      <c r="J838" s="11"/>
      <c r="K838" s="12"/>
      <c r="L838" s="12"/>
      <c r="M838" s="13"/>
      <c r="N838" s="13"/>
      <c r="O838" s="13"/>
      <c r="P838" s="13"/>
      <c r="Q838" s="14"/>
    </row>
    <row r="839" spans="1:17" ht="60" customHeight="1" x14ac:dyDescent="0.15">
      <c r="A839" s="15"/>
      <c r="B839" s="10"/>
      <c r="C839" s="7"/>
      <c r="D839" s="7"/>
      <c r="E839" s="8"/>
      <c r="F839" s="9"/>
      <c r="G839" s="10"/>
      <c r="H839" s="8"/>
      <c r="I839" s="11"/>
      <c r="J839" s="11"/>
      <c r="K839" s="12"/>
      <c r="L839" s="12"/>
      <c r="M839" s="13"/>
      <c r="N839" s="13"/>
      <c r="O839" s="13"/>
      <c r="P839" s="13"/>
      <c r="Q839" s="14"/>
    </row>
    <row r="840" spans="1:17" ht="60" customHeight="1" x14ac:dyDescent="0.15">
      <c r="A840" s="15"/>
      <c r="B840" s="10"/>
      <c r="C840" s="7"/>
      <c r="D840" s="7"/>
      <c r="E840" s="8"/>
      <c r="F840" s="9"/>
      <c r="G840" s="10"/>
      <c r="H840" s="8"/>
      <c r="I840" s="11"/>
      <c r="J840" s="11"/>
      <c r="K840" s="12"/>
      <c r="L840" s="12"/>
      <c r="M840" s="13"/>
      <c r="N840" s="13"/>
      <c r="O840" s="13"/>
      <c r="P840" s="13"/>
      <c r="Q840" s="14"/>
    </row>
    <row r="841" spans="1:17" ht="60" customHeight="1" x14ac:dyDescent="0.15">
      <c r="A841" s="15"/>
      <c r="B841" s="10"/>
      <c r="C841" s="7"/>
      <c r="D841" s="7"/>
      <c r="E841" s="8"/>
      <c r="F841" s="9"/>
      <c r="G841" s="10"/>
      <c r="H841" s="8"/>
      <c r="I841" s="11"/>
      <c r="J841" s="11"/>
      <c r="K841" s="12"/>
      <c r="L841" s="12"/>
      <c r="M841" s="13"/>
      <c r="N841" s="13"/>
      <c r="O841" s="13"/>
      <c r="P841" s="13"/>
      <c r="Q841" s="14"/>
    </row>
    <row r="842" spans="1:17" ht="60" customHeight="1" x14ac:dyDescent="0.15">
      <c r="A842" s="15"/>
      <c r="B842" s="10"/>
      <c r="C842" s="7"/>
      <c r="D842" s="7"/>
      <c r="E842" s="8"/>
      <c r="F842" s="9"/>
      <c r="G842" s="10"/>
      <c r="H842" s="8"/>
      <c r="I842" s="11"/>
      <c r="J842" s="11"/>
      <c r="K842" s="12"/>
      <c r="L842" s="12"/>
      <c r="M842" s="13"/>
      <c r="N842" s="13"/>
      <c r="O842" s="13"/>
      <c r="P842" s="13"/>
      <c r="Q842" s="14"/>
    </row>
    <row r="843" spans="1:17" ht="60" customHeight="1" x14ac:dyDescent="0.15">
      <c r="A843" s="15"/>
      <c r="B843" s="10"/>
      <c r="C843" s="7"/>
      <c r="D843" s="7"/>
      <c r="E843" s="8"/>
      <c r="F843" s="9"/>
      <c r="G843" s="10"/>
      <c r="H843" s="8"/>
      <c r="I843" s="11"/>
      <c r="J843" s="11"/>
      <c r="K843" s="12"/>
      <c r="L843" s="12"/>
      <c r="M843" s="13"/>
      <c r="N843" s="13"/>
      <c r="O843" s="13"/>
      <c r="P843" s="13"/>
      <c r="Q843" s="14"/>
    </row>
    <row r="844" spans="1:17" ht="60" customHeight="1" x14ac:dyDescent="0.15">
      <c r="A844" s="15"/>
      <c r="B844" s="10"/>
      <c r="C844" s="7"/>
      <c r="D844" s="7"/>
      <c r="E844" s="8"/>
      <c r="F844" s="9"/>
      <c r="G844" s="10"/>
      <c r="H844" s="8"/>
      <c r="I844" s="11"/>
      <c r="J844" s="11"/>
      <c r="K844" s="12"/>
      <c r="L844" s="12"/>
      <c r="M844" s="13"/>
      <c r="N844" s="13"/>
      <c r="O844" s="13"/>
      <c r="P844" s="13"/>
      <c r="Q844" s="14"/>
    </row>
    <row r="845" spans="1:17" ht="60" customHeight="1" x14ac:dyDescent="0.15">
      <c r="A845" s="15"/>
      <c r="B845" s="10"/>
      <c r="C845" s="7"/>
      <c r="D845" s="7"/>
      <c r="E845" s="8"/>
      <c r="F845" s="9"/>
      <c r="G845" s="10"/>
      <c r="H845" s="8"/>
      <c r="I845" s="11"/>
      <c r="J845" s="11"/>
      <c r="K845" s="12"/>
      <c r="L845" s="12"/>
      <c r="M845" s="13"/>
      <c r="N845" s="13"/>
      <c r="O845" s="13"/>
      <c r="P845" s="13"/>
      <c r="Q845" s="14"/>
    </row>
    <row r="846" spans="1:17" ht="60" customHeight="1" x14ac:dyDescent="0.15">
      <c r="A846" s="15"/>
      <c r="B846" s="10"/>
      <c r="C846" s="7"/>
      <c r="D846" s="7"/>
      <c r="E846" s="8"/>
      <c r="F846" s="9"/>
      <c r="G846" s="10"/>
      <c r="H846" s="8"/>
      <c r="I846" s="11"/>
      <c r="J846" s="11"/>
      <c r="K846" s="12"/>
      <c r="L846" s="12"/>
      <c r="M846" s="13"/>
      <c r="N846" s="13"/>
      <c r="O846" s="13"/>
      <c r="P846" s="13"/>
      <c r="Q846" s="14"/>
    </row>
    <row r="847" spans="1:17" ht="60" customHeight="1" x14ac:dyDescent="0.15">
      <c r="A847" s="15"/>
      <c r="B847" s="10"/>
      <c r="C847" s="7"/>
      <c r="D847" s="7"/>
      <c r="E847" s="8"/>
      <c r="F847" s="9"/>
      <c r="G847" s="10"/>
      <c r="H847" s="8"/>
      <c r="I847" s="11"/>
      <c r="J847" s="11"/>
      <c r="K847" s="12"/>
      <c r="L847" s="12"/>
      <c r="M847" s="13"/>
      <c r="N847" s="13"/>
      <c r="O847" s="13"/>
      <c r="P847" s="13"/>
      <c r="Q847" s="14"/>
    </row>
    <row r="848" spans="1:17" ht="60" customHeight="1" x14ac:dyDescent="0.15">
      <c r="A848" s="15"/>
      <c r="B848" s="10"/>
      <c r="C848" s="7"/>
      <c r="D848" s="7"/>
      <c r="E848" s="8"/>
      <c r="F848" s="9"/>
      <c r="G848" s="10"/>
      <c r="H848" s="8"/>
      <c r="I848" s="11"/>
      <c r="J848" s="11"/>
      <c r="K848" s="12"/>
      <c r="L848" s="12"/>
      <c r="M848" s="13"/>
      <c r="N848" s="13"/>
      <c r="O848" s="13"/>
      <c r="P848" s="13"/>
      <c r="Q848" s="14"/>
    </row>
    <row r="849" spans="1:17" ht="60" customHeight="1" x14ac:dyDescent="0.15">
      <c r="A849" s="15"/>
      <c r="B849" s="10"/>
      <c r="C849" s="7"/>
      <c r="D849" s="7"/>
      <c r="E849" s="8"/>
      <c r="F849" s="9"/>
      <c r="G849" s="10"/>
      <c r="H849" s="8"/>
      <c r="I849" s="11"/>
      <c r="J849" s="11"/>
      <c r="K849" s="12"/>
      <c r="L849" s="12"/>
      <c r="M849" s="13"/>
      <c r="N849" s="13"/>
      <c r="O849" s="13"/>
      <c r="P849" s="13"/>
      <c r="Q849" s="14"/>
    </row>
    <row r="850" spans="1:17" ht="60" customHeight="1" x14ac:dyDescent="0.15">
      <c r="A850" s="15"/>
      <c r="B850" s="10"/>
      <c r="C850" s="7"/>
      <c r="D850" s="7"/>
      <c r="E850" s="8"/>
      <c r="F850" s="9"/>
      <c r="G850" s="10"/>
      <c r="H850" s="8"/>
      <c r="I850" s="11"/>
      <c r="J850" s="11"/>
      <c r="K850" s="12"/>
      <c r="L850" s="12"/>
      <c r="M850" s="13"/>
      <c r="N850" s="13"/>
      <c r="O850" s="13"/>
      <c r="P850" s="13"/>
      <c r="Q850" s="14"/>
    </row>
    <row r="851" spans="1:17" ht="60" customHeight="1" x14ac:dyDescent="0.15">
      <c r="A851" s="15"/>
      <c r="B851" s="10"/>
      <c r="C851" s="7"/>
      <c r="D851" s="7"/>
      <c r="E851" s="8"/>
      <c r="F851" s="9"/>
      <c r="G851" s="10"/>
      <c r="H851" s="8"/>
      <c r="I851" s="11"/>
      <c r="J851" s="11"/>
      <c r="K851" s="12"/>
      <c r="L851" s="12"/>
      <c r="M851" s="13"/>
      <c r="N851" s="13"/>
      <c r="O851" s="13"/>
      <c r="P851" s="13"/>
      <c r="Q851" s="14"/>
    </row>
    <row r="852" spans="1:17" ht="60" customHeight="1" x14ac:dyDescent="0.15">
      <c r="A852" s="15"/>
      <c r="B852" s="10"/>
      <c r="C852" s="7"/>
      <c r="D852" s="7"/>
      <c r="E852" s="8"/>
      <c r="F852" s="9"/>
      <c r="G852" s="10"/>
      <c r="H852" s="8"/>
      <c r="I852" s="11"/>
      <c r="J852" s="11"/>
      <c r="K852" s="12"/>
      <c r="L852" s="12"/>
      <c r="M852" s="13"/>
      <c r="N852" s="13"/>
      <c r="O852" s="13"/>
      <c r="P852" s="13"/>
      <c r="Q852" s="14"/>
    </row>
    <row r="853" spans="1:17" ht="60" customHeight="1" x14ac:dyDescent="0.15">
      <c r="A853" s="15"/>
      <c r="B853" s="10"/>
      <c r="C853" s="7"/>
      <c r="D853" s="7"/>
      <c r="E853" s="8"/>
      <c r="F853" s="9"/>
      <c r="G853" s="10"/>
      <c r="H853" s="8"/>
      <c r="I853" s="11"/>
      <c r="J853" s="11"/>
      <c r="K853" s="12"/>
      <c r="L853" s="12"/>
      <c r="M853" s="13"/>
      <c r="N853" s="13"/>
      <c r="O853" s="13"/>
      <c r="P853" s="13"/>
      <c r="Q853" s="14"/>
    </row>
    <row r="854" spans="1:17" ht="60" customHeight="1" x14ac:dyDescent="0.15">
      <c r="A854" s="15"/>
      <c r="B854" s="10"/>
      <c r="C854" s="7"/>
      <c r="D854" s="7"/>
      <c r="E854" s="8"/>
      <c r="F854" s="9"/>
      <c r="G854" s="10"/>
      <c r="H854" s="8"/>
      <c r="I854" s="11"/>
      <c r="J854" s="11"/>
      <c r="K854" s="12"/>
      <c r="L854" s="12"/>
      <c r="M854" s="13"/>
      <c r="N854" s="13"/>
      <c r="O854" s="13"/>
      <c r="P854" s="13"/>
      <c r="Q854" s="14"/>
    </row>
    <row r="855" spans="1:17" ht="60" customHeight="1" x14ac:dyDescent="0.15">
      <c r="A855" s="15"/>
      <c r="B855" s="10"/>
      <c r="C855" s="7"/>
      <c r="D855" s="7"/>
      <c r="E855" s="8"/>
      <c r="F855" s="9"/>
      <c r="G855" s="10"/>
      <c r="H855" s="8"/>
      <c r="I855" s="11"/>
      <c r="J855" s="11"/>
      <c r="K855" s="12"/>
      <c r="L855" s="12"/>
      <c r="M855" s="13"/>
      <c r="N855" s="13"/>
      <c r="O855" s="13"/>
      <c r="P855" s="13"/>
      <c r="Q855" s="14"/>
    </row>
    <row r="856" spans="1:17" ht="60" customHeight="1" x14ac:dyDescent="0.15">
      <c r="A856" s="15"/>
      <c r="B856" s="10"/>
      <c r="C856" s="7"/>
      <c r="D856" s="7"/>
      <c r="E856" s="8"/>
      <c r="F856" s="9"/>
      <c r="G856" s="10"/>
      <c r="H856" s="8"/>
      <c r="I856" s="11"/>
      <c r="J856" s="11"/>
      <c r="K856" s="12"/>
      <c r="L856" s="12"/>
      <c r="M856" s="13"/>
      <c r="N856" s="13"/>
      <c r="O856" s="13"/>
      <c r="P856" s="13"/>
      <c r="Q856" s="14"/>
    </row>
    <row r="857" spans="1:17" ht="60" customHeight="1" x14ac:dyDescent="0.15">
      <c r="A857" s="15"/>
      <c r="B857" s="10"/>
      <c r="C857" s="7"/>
      <c r="D857" s="7"/>
      <c r="E857" s="8"/>
      <c r="F857" s="9"/>
      <c r="G857" s="10"/>
      <c r="H857" s="8"/>
      <c r="I857" s="11"/>
      <c r="J857" s="11"/>
      <c r="K857" s="12"/>
      <c r="L857" s="12"/>
      <c r="M857" s="13"/>
      <c r="N857" s="13"/>
      <c r="O857" s="13"/>
      <c r="P857" s="13"/>
      <c r="Q857" s="14"/>
    </row>
    <row r="858" spans="1:17" ht="60" customHeight="1" x14ac:dyDescent="0.15">
      <c r="A858" s="15"/>
      <c r="B858" s="10"/>
      <c r="C858" s="7"/>
      <c r="D858" s="7"/>
      <c r="E858" s="8"/>
      <c r="F858" s="9"/>
      <c r="G858" s="10"/>
      <c r="H858" s="8"/>
      <c r="I858" s="11"/>
      <c r="J858" s="11"/>
      <c r="K858" s="12"/>
      <c r="L858" s="12"/>
      <c r="M858" s="13"/>
      <c r="N858" s="13"/>
      <c r="O858" s="13"/>
      <c r="P858" s="13"/>
      <c r="Q858" s="14"/>
    </row>
    <row r="859" spans="1:17" ht="60" customHeight="1" x14ac:dyDescent="0.15">
      <c r="A859" s="15"/>
      <c r="B859" s="10"/>
      <c r="C859" s="7"/>
      <c r="D859" s="7"/>
      <c r="E859" s="8"/>
      <c r="F859" s="9"/>
      <c r="G859" s="10"/>
      <c r="H859" s="8"/>
      <c r="I859" s="11"/>
      <c r="J859" s="11"/>
      <c r="K859" s="12"/>
      <c r="L859" s="12"/>
      <c r="M859" s="13"/>
      <c r="N859" s="13"/>
      <c r="O859" s="13"/>
      <c r="P859" s="13"/>
      <c r="Q859" s="14"/>
    </row>
    <row r="860" spans="1:17" ht="60" customHeight="1" x14ac:dyDescent="0.15">
      <c r="A860" s="15"/>
      <c r="B860" s="10"/>
      <c r="C860" s="7"/>
      <c r="D860" s="7"/>
      <c r="E860" s="8"/>
      <c r="F860" s="9"/>
      <c r="G860" s="10"/>
      <c r="H860" s="8"/>
      <c r="I860" s="11"/>
      <c r="J860" s="11"/>
      <c r="K860" s="12"/>
      <c r="L860" s="12"/>
      <c r="M860" s="13"/>
      <c r="N860" s="13"/>
      <c r="O860" s="13"/>
      <c r="P860" s="13"/>
      <c r="Q860" s="14"/>
    </row>
    <row r="861" spans="1:17" ht="60" customHeight="1" x14ac:dyDescent="0.15">
      <c r="A861" s="15"/>
      <c r="B861" s="10"/>
      <c r="C861" s="7"/>
      <c r="D861" s="7"/>
      <c r="E861" s="8"/>
      <c r="F861" s="9"/>
      <c r="G861" s="10"/>
      <c r="H861" s="8"/>
      <c r="I861" s="11"/>
      <c r="J861" s="11"/>
      <c r="K861" s="12"/>
      <c r="L861" s="12"/>
      <c r="M861" s="13"/>
      <c r="N861" s="13"/>
      <c r="O861" s="13"/>
      <c r="P861" s="13"/>
      <c r="Q861" s="14"/>
    </row>
    <row r="862" spans="1:17" ht="60" customHeight="1" x14ac:dyDescent="0.15">
      <c r="A862" s="15"/>
      <c r="B862" s="10"/>
      <c r="C862" s="7"/>
      <c r="D862" s="7"/>
      <c r="E862" s="8"/>
      <c r="F862" s="9"/>
      <c r="G862" s="10"/>
      <c r="H862" s="8"/>
      <c r="I862" s="11"/>
      <c r="J862" s="11"/>
      <c r="K862" s="12"/>
      <c r="L862" s="12"/>
      <c r="M862" s="13"/>
      <c r="N862" s="13"/>
      <c r="O862" s="13"/>
      <c r="P862" s="13"/>
      <c r="Q862" s="14"/>
    </row>
    <row r="863" spans="1:17" ht="60" customHeight="1" x14ac:dyDescent="0.15">
      <c r="A863" s="15"/>
      <c r="B863" s="10"/>
      <c r="C863" s="7"/>
      <c r="D863" s="7"/>
      <c r="E863" s="8"/>
      <c r="F863" s="9"/>
      <c r="G863" s="10"/>
      <c r="H863" s="8"/>
      <c r="I863" s="11"/>
      <c r="J863" s="11"/>
      <c r="K863" s="12"/>
      <c r="L863" s="12"/>
      <c r="M863" s="13"/>
      <c r="N863" s="13"/>
      <c r="O863" s="13"/>
      <c r="P863" s="13"/>
      <c r="Q863" s="14"/>
    </row>
    <row r="864" spans="1:17" ht="60" customHeight="1" x14ac:dyDescent="0.15">
      <c r="A864" s="15"/>
      <c r="B864" s="10"/>
      <c r="C864" s="7"/>
      <c r="D864" s="7"/>
      <c r="E864" s="8"/>
      <c r="F864" s="9"/>
      <c r="G864" s="10"/>
      <c r="H864" s="8"/>
      <c r="I864" s="11"/>
      <c r="J864" s="11"/>
      <c r="K864" s="12"/>
      <c r="L864" s="12"/>
      <c r="M864" s="13"/>
      <c r="N864" s="13"/>
      <c r="O864" s="13"/>
      <c r="P864" s="13"/>
      <c r="Q864" s="14"/>
    </row>
    <row r="865" spans="1:17" ht="60" customHeight="1" x14ac:dyDescent="0.15">
      <c r="A865" s="15"/>
      <c r="B865" s="10"/>
      <c r="C865" s="7"/>
      <c r="D865" s="7"/>
      <c r="E865" s="8"/>
      <c r="F865" s="9"/>
      <c r="G865" s="10"/>
      <c r="H865" s="8"/>
      <c r="I865" s="11"/>
      <c r="J865" s="11"/>
      <c r="K865" s="12"/>
      <c r="L865" s="12"/>
      <c r="M865" s="13"/>
      <c r="N865" s="13"/>
      <c r="O865" s="13"/>
      <c r="P865" s="13"/>
      <c r="Q865" s="14"/>
    </row>
    <row r="866" spans="1:17" ht="60" customHeight="1" x14ac:dyDescent="0.15">
      <c r="A866" s="15"/>
      <c r="B866" s="10"/>
      <c r="C866" s="7"/>
      <c r="D866" s="7"/>
      <c r="E866" s="8"/>
      <c r="F866" s="9"/>
      <c r="G866" s="10"/>
      <c r="H866" s="8"/>
      <c r="I866" s="11"/>
      <c r="J866" s="11"/>
      <c r="K866" s="12"/>
      <c r="L866" s="12"/>
      <c r="M866" s="13"/>
      <c r="N866" s="13"/>
      <c r="O866" s="13"/>
      <c r="P866" s="13"/>
      <c r="Q866" s="14"/>
    </row>
    <row r="867" spans="1:17" ht="60" customHeight="1" x14ac:dyDescent="0.15">
      <c r="A867" s="15"/>
      <c r="B867" s="10"/>
      <c r="C867" s="7"/>
      <c r="D867" s="7"/>
      <c r="E867" s="8"/>
      <c r="F867" s="9"/>
      <c r="G867" s="10"/>
      <c r="H867" s="8"/>
      <c r="I867" s="11"/>
      <c r="J867" s="11"/>
      <c r="K867" s="12"/>
      <c r="L867" s="12"/>
      <c r="M867" s="13"/>
      <c r="N867" s="13"/>
      <c r="O867" s="13"/>
      <c r="P867" s="13"/>
      <c r="Q867" s="14"/>
    </row>
    <row r="868" spans="1:17" ht="60" customHeight="1" x14ac:dyDescent="0.15">
      <c r="A868" s="15"/>
      <c r="B868" s="10"/>
      <c r="C868" s="7"/>
      <c r="D868" s="7"/>
      <c r="E868" s="8"/>
      <c r="F868" s="9"/>
      <c r="G868" s="10"/>
      <c r="H868" s="8"/>
      <c r="I868" s="11"/>
      <c r="J868" s="11"/>
      <c r="K868" s="12"/>
      <c r="L868" s="12"/>
      <c r="M868" s="13"/>
      <c r="N868" s="13"/>
      <c r="O868" s="13"/>
      <c r="P868" s="13"/>
      <c r="Q868" s="14"/>
    </row>
    <row r="869" spans="1:17" ht="60" customHeight="1" x14ac:dyDescent="0.15">
      <c r="A869" s="15"/>
      <c r="B869" s="10"/>
      <c r="C869" s="7"/>
      <c r="D869" s="7"/>
      <c r="E869" s="8"/>
      <c r="F869" s="9"/>
      <c r="G869" s="10"/>
      <c r="H869" s="8"/>
      <c r="I869" s="11"/>
      <c r="J869" s="11"/>
      <c r="K869" s="12"/>
      <c r="L869" s="12"/>
      <c r="M869" s="13"/>
      <c r="N869" s="13"/>
      <c r="O869" s="13"/>
      <c r="P869" s="13"/>
      <c r="Q869" s="14"/>
    </row>
    <row r="870" spans="1:17" ht="60" customHeight="1" x14ac:dyDescent="0.15">
      <c r="A870" s="15"/>
      <c r="B870" s="10"/>
      <c r="C870" s="7"/>
      <c r="D870" s="7"/>
      <c r="E870" s="8"/>
      <c r="F870" s="9"/>
      <c r="G870" s="10"/>
      <c r="H870" s="8"/>
      <c r="I870" s="11"/>
      <c r="J870" s="11"/>
      <c r="K870" s="12"/>
      <c r="L870" s="12"/>
      <c r="M870" s="13"/>
      <c r="N870" s="13"/>
      <c r="O870" s="13"/>
      <c r="P870" s="13"/>
      <c r="Q870" s="14"/>
    </row>
    <row r="871" spans="1:17" ht="60" customHeight="1" x14ac:dyDescent="0.15">
      <c r="A871" s="15"/>
      <c r="B871" s="10"/>
      <c r="C871" s="7"/>
      <c r="D871" s="7"/>
      <c r="E871" s="8"/>
      <c r="F871" s="9"/>
      <c r="G871" s="10"/>
      <c r="H871" s="8"/>
      <c r="I871" s="11"/>
      <c r="J871" s="11"/>
      <c r="K871" s="12"/>
      <c r="L871" s="12"/>
      <c r="M871" s="13"/>
      <c r="N871" s="13"/>
      <c r="O871" s="13"/>
      <c r="P871" s="13"/>
      <c r="Q871" s="14"/>
    </row>
    <row r="872" spans="1:17" ht="60" customHeight="1" x14ac:dyDescent="0.15">
      <c r="A872" s="15"/>
      <c r="B872" s="10"/>
      <c r="C872" s="7"/>
      <c r="D872" s="7"/>
      <c r="E872" s="8"/>
      <c r="F872" s="9"/>
      <c r="G872" s="10"/>
      <c r="H872" s="8"/>
      <c r="I872" s="11"/>
      <c r="J872" s="11"/>
      <c r="K872" s="12"/>
      <c r="L872" s="12"/>
      <c r="M872" s="13"/>
      <c r="N872" s="13"/>
      <c r="O872" s="13"/>
      <c r="P872" s="13"/>
      <c r="Q872" s="14"/>
    </row>
    <row r="873" spans="1:17" ht="60" customHeight="1" x14ac:dyDescent="0.15">
      <c r="A873" s="15"/>
      <c r="B873" s="10"/>
      <c r="C873" s="7"/>
      <c r="D873" s="7"/>
      <c r="E873" s="8"/>
      <c r="F873" s="9"/>
      <c r="G873" s="10"/>
      <c r="H873" s="8"/>
      <c r="I873" s="11"/>
      <c r="J873" s="11"/>
      <c r="K873" s="12"/>
      <c r="L873" s="12"/>
      <c r="M873" s="13"/>
      <c r="N873" s="13"/>
      <c r="O873" s="13"/>
      <c r="P873" s="13"/>
      <c r="Q873" s="14"/>
    </row>
    <row r="874" spans="1:17" ht="60" customHeight="1" x14ac:dyDescent="0.15">
      <c r="A874" s="15"/>
      <c r="B874" s="10"/>
      <c r="C874" s="7"/>
      <c r="D874" s="7"/>
      <c r="E874" s="8"/>
      <c r="F874" s="9"/>
      <c r="G874" s="10"/>
      <c r="H874" s="8"/>
      <c r="I874" s="11"/>
      <c r="J874" s="11"/>
      <c r="K874" s="12"/>
      <c r="L874" s="12"/>
      <c r="M874" s="13"/>
      <c r="N874" s="13"/>
      <c r="O874" s="13"/>
      <c r="P874" s="13"/>
      <c r="Q874" s="14"/>
    </row>
    <row r="875" spans="1:17" ht="60" customHeight="1" x14ac:dyDescent="0.15">
      <c r="A875" s="15"/>
      <c r="B875" s="10"/>
      <c r="C875" s="7"/>
      <c r="D875" s="7"/>
      <c r="E875" s="8"/>
      <c r="F875" s="9"/>
      <c r="G875" s="10"/>
      <c r="H875" s="8"/>
      <c r="I875" s="11"/>
      <c r="J875" s="11"/>
      <c r="K875" s="12"/>
      <c r="L875" s="12"/>
      <c r="M875" s="13"/>
      <c r="N875" s="13"/>
      <c r="O875" s="13"/>
      <c r="P875" s="13"/>
      <c r="Q875" s="14"/>
    </row>
    <row r="876" spans="1:17" ht="60" customHeight="1" x14ac:dyDescent="0.15">
      <c r="A876" s="15"/>
      <c r="B876" s="10"/>
      <c r="C876" s="7"/>
      <c r="D876" s="7"/>
      <c r="E876" s="8"/>
      <c r="F876" s="9"/>
      <c r="G876" s="10"/>
      <c r="H876" s="8"/>
      <c r="I876" s="11"/>
      <c r="J876" s="11"/>
      <c r="K876" s="12"/>
      <c r="L876" s="12"/>
      <c r="M876" s="13"/>
      <c r="N876" s="13"/>
      <c r="O876" s="13"/>
      <c r="P876" s="13"/>
      <c r="Q876" s="14"/>
    </row>
    <row r="877" spans="1:17" ht="60" customHeight="1" x14ac:dyDescent="0.15">
      <c r="A877" s="15"/>
      <c r="B877" s="10"/>
      <c r="C877" s="7"/>
      <c r="D877" s="7"/>
      <c r="E877" s="8"/>
      <c r="F877" s="9"/>
      <c r="G877" s="10"/>
      <c r="H877" s="8"/>
      <c r="I877" s="11"/>
      <c r="J877" s="11"/>
      <c r="K877" s="12"/>
      <c r="L877" s="12"/>
      <c r="M877" s="13"/>
      <c r="N877" s="13"/>
      <c r="O877" s="13"/>
      <c r="P877" s="13"/>
      <c r="Q877" s="14"/>
    </row>
    <row r="878" spans="1:17" ht="60" customHeight="1" x14ac:dyDescent="0.15">
      <c r="A878" s="15"/>
      <c r="B878" s="10"/>
      <c r="C878" s="7"/>
      <c r="D878" s="7"/>
      <c r="E878" s="8"/>
      <c r="F878" s="9"/>
      <c r="G878" s="10"/>
      <c r="H878" s="8"/>
      <c r="I878" s="11"/>
      <c r="J878" s="11"/>
      <c r="K878" s="12"/>
      <c r="L878" s="12"/>
      <c r="M878" s="13"/>
      <c r="N878" s="13"/>
      <c r="O878" s="13"/>
      <c r="P878" s="13"/>
      <c r="Q878" s="14"/>
    </row>
    <row r="879" spans="1:17" ht="60" customHeight="1" x14ac:dyDescent="0.15">
      <c r="A879" s="15"/>
      <c r="B879" s="10"/>
      <c r="C879" s="7"/>
      <c r="D879" s="7"/>
      <c r="E879" s="8"/>
      <c r="F879" s="9"/>
      <c r="G879" s="10"/>
      <c r="H879" s="8"/>
      <c r="I879" s="11"/>
      <c r="J879" s="11"/>
      <c r="K879" s="12"/>
      <c r="L879" s="12"/>
      <c r="M879" s="13"/>
      <c r="N879" s="13"/>
      <c r="O879" s="13"/>
      <c r="P879" s="13"/>
      <c r="Q879" s="14"/>
    </row>
    <row r="880" spans="1:17" ht="60" customHeight="1" x14ac:dyDescent="0.15">
      <c r="A880" s="15"/>
      <c r="B880" s="10"/>
      <c r="C880" s="7"/>
      <c r="D880" s="7"/>
      <c r="E880" s="8"/>
      <c r="F880" s="9"/>
      <c r="G880" s="10"/>
      <c r="H880" s="8"/>
      <c r="I880" s="11"/>
      <c r="J880" s="11"/>
      <c r="K880" s="12"/>
      <c r="L880" s="12"/>
      <c r="M880" s="13"/>
      <c r="N880" s="13"/>
      <c r="O880" s="13"/>
      <c r="P880" s="13"/>
      <c r="Q880" s="14"/>
    </row>
    <row r="881" spans="1:17" ht="60" customHeight="1" x14ac:dyDescent="0.15">
      <c r="A881" s="15"/>
      <c r="B881" s="10"/>
      <c r="C881" s="7"/>
      <c r="D881" s="7"/>
      <c r="E881" s="8"/>
      <c r="F881" s="9"/>
      <c r="G881" s="10"/>
      <c r="H881" s="8"/>
      <c r="I881" s="11"/>
      <c r="J881" s="11"/>
      <c r="K881" s="12"/>
      <c r="L881" s="12"/>
      <c r="M881" s="13"/>
      <c r="N881" s="13"/>
      <c r="O881" s="13"/>
      <c r="P881" s="13"/>
      <c r="Q881" s="14"/>
    </row>
    <row r="882" spans="1:17" ht="60" customHeight="1" x14ac:dyDescent="0.15">
      <c r="A882" s="15"/>
      <c r="B882" s="10"/>
      <c r="C882" s="7"/>
      <c r="D882" s="7"/>
      <c r="E882" s="8"/>
      <c r="F882" s="9"/>
      <c r="G882" s="10"/>
      <c r="H882" s="8"/>
      <c r="I882" s="11"/>
      <c r="J882" s="11"/>
      <c r="K882" s="12"/>
      <c r="L882" s="12"/>
      <c r="M882" s="13"/>
      <c r="N882" s="13"/>
      <c r="O882" s="13"/>
      <c r="P882" s="13"/>
      <c r="Q882" s="14"/>
    </row>
    <row r="883" spans="1:17" ht="60" customHeight="1" x14ac:dyDescent="0.15">
      <c r="A883" s="15"/>
      <c r="B883" s="10"/>
      <c r="C883" s="7"/>
      <c r="D883" s="7"/>
      <c r="E883" s="8"/>
      <c r="F883" s="9"/>
      <c r="G883" s="10"/>
      <c r="H883" s="8"/>
      <c r="I883" s="11"/>
      <c r="J883" s="11"/>
      <c r="K883" s="12"/>
      <c r="L883" s="12"/>
      <c r="M883" s="13"/>
      <c r="N883" s="13"/>
      <c r="O883" s="13"/>
      <c r="P883" s="13"/>
      <c r="Q883" s="14"/>
    </row>
    <row r="884" spans="1:17" ht="60" customHeight="1" x14ac:dyDescent="0.15">
      <c r="A884" s="15"/>
      <c r="B884" s="10"/>
      <c r="C884" s="7"/>
      <c r="D884" s="7"/>
      <c r="E884" s="8"/>
      <c r="F884" s="9"/>
      <c r="G884" s="10"/>
      <c r="H884" s="8"/>
      <c r="I884" s="11"/>
      <c r="J884" s="11"/>
      <c r="K884" s="12"/>
      <c r="L884" s="12"/>
      <c r="M884" s="13"/>
      <c r="N884" s="13"/>
      <c r="O884" s="13"/>
      <c r="P884" s="13"/>
      <c r="Q884" s="14"/>
    </row>
    <row r="885" spans="1:17" ht="60" customHeight="1" x14ac:dyDescent="0.15">
      <c r="A885" s="15"/>
      <c r="B885" s="10"/>
      <c r="C885" s="7"/>
      <c r="D885" s="7"/>
      <c r="E885" s="8"/>
      <c r="F885" s="9"/>
      <c r="G885" s="10"/>
      <c r="H885" s="8"/>
      <c r="I885" s="11"/>
      <c r="J885" s="11"/>
      <c r="K885" s="12"/>
      <c r="L885" s="12"/>
      <c r="M885" s="13"/>
      <c r="N885" s="13"/>
      <c r="O885" s="13"/>
      <c r="P885" s="13"/>
      <c r="Q885" s="14"/>
    </row>
    <row r="886" spans="1:17" ht="60" customHeight="1" x14ac:dyDescent="0.15">
      <c r="A886" s="15"/>
      <c r="B886" s="10"/>
      <c r="C886" s="7"/>
      <c r="D886" s="7"/>
      <c r="E886" s="8"/>
      <c r="F886" s="9"/>
      <c r="G886" s="10"/>
      <c r="H886" s="8"/>
      <c r="I886" s="11"/>
      <c r="J886" s="11"/>
      <c r="K886" s="12"/>
      <c r="L886" s="12"/>
      <c r="M886" s="13"/>
      <c r="N886" s="13"/>
      <c r="O886" s="13"/>
      <c r="P886" s="13"/>
      <c r="Q886" s="14"/>
    </row>
    <row r="887" spans="1:17" ht="60" customHeight="1" x14ac:dyDescent="0.15">
      <c r="A887" s="15"/>
      <c r="B887" s="10"/>
      <c r="C887" s="7"/>
      <c r="D887" s="7"/>
      <c r="E887" s="8"/>
      <c r="F887" s="9"/>
      <c r="G887" s="10"/>
      <c r="H887" s="8"/>
      <c r="I887" s="11"/>
      <c r="J887" s="11"/>
      <c r="K887" s="12"/>
      <c r="L887" s="12"/>
      <c r="M887" s="13"/>
      <c r="N887" s="13"/>
      <c r="O887" s="13"/>
      <c r="P887" s="13"/>
      <c r="Q887" s="14"/>
    </row>
    <row r="888" spans="1:17" ht="60" customHeight="1" x14ac:dyDescent="0.15">
      <c r="A888" s="15"/>
      <c r="B888" s="10"/>
      <c r="C888" s="7"/>
      <c r="D888" s="7"/>
      <c r="E888" s="8"/>
      <c r="F888" s="9"/>
      <c r="G888" s="10"/>
      <c r="H888" s="8"/>
      <c r="I888" s="11"/>
      <c r="J888" s="11"/>
      <c r="K888" s="12"/>
      <c r="L888" s="12"/>
      <c r="M888" s="13"/>
      <c r="N888" s="13"/>
      <c r="O888" s="13"/>
      <c r="P888" s="13"/>
      <c r="Q888" s="14"/>
    </row>
    <row r="889" spans="1:17" ht="60" customHeight="1" x14ac:dyDescent="0.15">
      <c r="A889" s="15"/>
      <c r="B889" s="10"/>
      <c r="C889" s="7"/>
      <c r="D889" s="7"/>
      <c r="E889" s="8"/>
      <c r="F889" s="9"/>
      <c r="G889" s="10"/>
      <c r="H889" s="8"/>
      <c r="I889" s="11"/>
      <c r="J889" s="11"/>
      <c r="K889" s="12"/>
      <c r="L889" s="12"/>
      <c r="M889" s="13"/>
      <c r="N889" s="13"/>
      <c r="O889" s="13"/>
      <c r="P889" s="13"/>
      <c r="Q889" s="14"/>
    </row>
    <row r="890" spans="1:17" ht="60" customHeight="1" x14ac:dyDescent="0.15">
      <c r="A890" s="15"/>
      <c r="B890" s="10"/>
      <c r="C890" s="7"/>
      <c r="D890" s="7"/>
      <c r="E890" s="8"/>
      <c r="F890" s="9"/>
      <c r="G890" s="10"/>
      <c r="H890" s="8"/>
      <c r="I890" s="11"/>
      <c r="J890" s="11"/>
      <c r="K890" s="12"/>
      <c r="L890" s="12"/>
      <c r="M890" s="13"/>
      <c r="N890" s="13"/>
      <c r="O890" s="13"/>
      <c r="P890" s="13"/>
      <c r="Q890" s="14"/>
    </row>
    <row r="891" spans="1:17" ht="60" customHeight="1" x14ac:dyDescent="0.15">
      <c r="A891" s="15"/>
      <c r="B891" s="10"/>
      <c r="C891" s="7"/>
      <c r="D891" s="7"/>
      <c r="E891" s="8"/>
      <c r="F891" s="9"/>
      <c r="G891" s="10"/>
      <c r="H891" s="8"/>
      <c r="I891" s="11"/>
      <c r="J891" s="11"/>
      <c r="K891" s="12"/>
      <c r="L891" s="12"/>
      <c r="M891" s="13"/>
      <c r="N891" s="13"/>
      <c r="O891" s="13"/>
      <c r="P891" s="13"/>
      <c r="Q891" s="14"/>
    </row>
    <row r="892" spans="1:17" ht="60" customHeight="1" x14ac:dyDescent="0.15">
      <c r="A892" s="15"/>
      <c r="B892" s="10"/>
      <c r="C892" s="7"/>
      <c r="D892" s="7"/>
      <c r="E892" s="8"/>
      <c r="F892" s="9"/>
      <c r="G892" s="10"/>
      <c r="H892" s="8"/>
      <c r="I892" s="11"/>
      <c r="J892" s="11"/>
      <c r="K892" s="12"/>
      <c r="L892" s="12"/>
      <c r="M892" s="13"/>
      <c r="N892" s="13"/>
      <c r="O892" s="13"/>
      <c r="P892" s="13"/>
      <c r="Q892" s="14"/>
    </row>
    <row r="893" spans="1:17" ht="60" customHeight="1" x14ac:dyDescent="0.15">
      <c r="A893" s="15"/>
      <c r="B893" s="10"/>
      <c r="C893" s="7"/>
      <c r="D893" s="7"/>
      <c r="E893" s="8"/>
      <c r="F893" s="9"/>
      <c r="G893" s="10"/>
      <c r="H893" s="8"/>
      <c r="I893" s="11"/>
      <c r="J893" s="11"/>
      <c r="K893" s="12"/>
      <c r="L893" s="12"/>
      <c r="M893" s="13"/>
      <c r="N893" s="13"/>
      <c r="O893" s="13"/>
      <c r="P893" s="13"/>
      <c r="Q893" s="14"/>
    </row>
    <row r="894" spans="1:17" ht="60" customHeight="1" x14ac:dyDescent="0.15">
      <c r="A894" s="15"/>
      <c r="B894" s="10"/>
      <c r="C894" s="7"/>
      <c r="D894" s="7"/>
      <c r="E894" s="8"/>
      <c r="F894" s="9"/>
      <c r="G894" s="10"/>
      <c r="H894" s="8"/>
      <c r="I894" s="11"/>
      <c r="J894" s="11"/>
      <c r="K894" s="12"/>
      <c r="L894" s="12"/>
      <c r="M894" s="13"/>
      <c r="N894" s="13"/>
      <c r="O894" s="13"/>
      <c r="P894" s="13"/>
      <c r="Q894" s="14"/>
    </row>
    <row r="895" spans="1:17" ht="60" customHeight="1" x14ac:dyDescent="0.15">
      <c r="A895" s="15"/>
      <c r="B895" s="10"/>
      <c r="C895" s="7"/>
      <c r="D895" s="7"/>
      <c r="E895" s="8"/>
      <c r="F895" s="9"/>
      <c r="G895" s="10"/>
      <c r="H895" s="8"/>
      <c r="I895" s="11"/>
      <c r="J895" s="11"/>
      <c r="K895" s="12"/>
      <c r="L895" s="12"/>
      <c r="M895" s="13"/>
      <c r="N895" s="13"/>
      <c r="O895" s="13"/>
      <c r="P895" s="13"/>
      <c r="Q895" s="14"/>
    </row>
    <row r="896" spans="1:17" ht="60" customHeight="1" x14ac:dyDescent="0.15">
      <c r="A896" s="15"/>
      <c r="B896" s="10"/>
      <c r="C896" s="7"/>
      <c r="D896" s="7"/>
      <c r="E896" s="8"/>
      <c r="F896" s="9"/>
      <c r="G896" s="10"/>
      <c r="H896" s="8"/>
      <c r="I896" s="11"/>
      <c r="J896" s="11"/>
      <c r="K896" s="12"/>
      <c r="L896" s="12"/>
      <c r="M896" s="13"/>
      <c r="N896" s="13"/>
      <c r="O896" s="13"/>
      <c r="P896" s="13"/>
      <c r="Q896" s="14"/>
    </row>
    <row r="897" spans="1:17" ht="60" customHeight="1" x14ac:dyDescent="0.15">
      <c r="A897" s="15"/>
      <c r="B897" s="10"/>
      <c r="C897" s="7"/>
      <c r="D897" s="7"/>
      <c r="E897" s="8"/>
      <c r="F897" s="9"/>
      <c r="G897" s="10"/>
      <c r="H897" s="8"/>
      <c r="I897" s="11"/>
      <c r="J897" s="11"/>
      <c r="K897" s="12"/>
      <c r="L897" s="12"/>
      <c r="M897" s="13"/>
      <c r="N897" s="13"/>
      <c r="O897" s="13"/>
      <c r="P897" s="13"/>
      <c r="Q897" s="14"/>
    </row>
    <row r="898" spans="1:17" ht="60" customHeight="1" x14ac:dyDescent="0.15">
      <c r="A898" s="15"/>
      <c r="B898" s="10"/>
      <c r="C898" s="7"/>
      <c r="D898" s="7"/>
      <c r="E898" s="8"/>
      <c r="F898" s="9"/>
      <c r="G898" s="10"/>
      <c r="H898" s="8"/>
      <c r="I898" s="11"/>
      <c r="J898" s="11"/>
      <c r="K898" s="12"/>
      <c r="L898" s="12"/>
      <c r="M898" s="13"/>
      <c r="N898" s="13"/>
      <c r="O898" s="13"/>
      <c r="P898" s="13"/>
      <c r="Q898" s="14"/>
    </row>
    <row r="899" spans="1:17" ht="60" customHeight="1" x14ac:dyDescent="0.15">
      <c r="A899" s="15"/>
      <c r="B899" s="10"/>
      <c r="C899" s="7"/>
      <c r="D899" s="7"/>
      <c r="E899" s="8"/>
      <c r="F899" s="9"/>
      <c r="G899" s="10"/>
      <c r="H899" s="8"/>
      <c r="I899" s="11"/>
      <c r="J899" s="11"/>
      <c r="K899" s="12"/>
      <c r="L899" s="12"/>
      <c r="M899" s="13"/>
      <c r="N899" s="13"/>
      <c r="O899" s="13"/>
      <c r="P899" s="13"/>
      <c r="Q899" s="14"/>
    </row>
    <row r="900" spans="1:17" ht="60" customHeight="1" x14ac:dyDescent="0.15">
      <c r="A900" s="15"/>
      <c r="B900" s="10"/>
      <c r="C900" s="7"/>
      <c r="D900" s="7"/>
      <c r="E900" s="8"/>
      <c r="F900" s="9"/>
      <c r="G900" s="10"/>
      <c r="H900" s="8"/>
      <c r="I900" s="11"/>
      <c r="J900" s="11"/>
      <c r="K900" s="12"/>
      <c r="L900" s="12"/>
      <c r="M900" s="13"/>
      <c r="N900" s="13"/>
      <c r="O900" s="13"/>
      <c r="P900" s="13"/>
      <c r="Q900" s="14"/>
    </row>
    <row r="901" spans="1:17" ht="60" customHeight="1" x14ac:dyDescent="0.15">
      <c r="A901" s="15"/>
      <c r="B901" s="10"/>
      <c r="C901" s="7"/>
      <c r="D901" s="7"/>
      <c r="E901" s="8"/>
      <c r="F901" s="9"/>
      <c r="G901" s="10"/>
      <c r="H901" s="8"/>
      <c r="I901" s="11"/>
      <c r="J901" s="11"/>
      <c r="K901" s="12"/>
      <c r="L901" s="12"/>
      <c r="M901" s="13"/>
      <c r="N901" s="13"/>
      <c r="O901" s="13"/>
      <c r="P901" s="13"/>
      <c r="Q901" s="14"/>
    </row>
    <row r="902" spans="1:17" ht="60" customHeight="1" x14ac:dyDescent="0.15">
      <c r="A902" s="15"/>
      <c r="B902" s="10"/>
      <c r="C902" s="7"/>
      <c r="D902" s="7"/>
      <c r="E902" s="8"/>
      <c r="F902" s="9"/>
      <c r="G902" s="10"/>
      <c r="H902" s="8"/>
      <c r="I902" s="11"/>
      <c r="J902" s="11"/>
      <c r="K902" s="12"/>
      <c r="L902" s="12"/>
      <c r="M902" s="13"/>
      <c r="N902" s="13"/>
      <c r="O902" s="13"/>
      <c r="P902" s="13"/>
      <c r="Q902" s="14"/>
    </row>
    <row r="903" spans="1:17" ht="60" customHeight="1" x14ac:dyDescent="0.15">
      <c r="A903" s="15"/>
      <c r="B903" s="10"/>
      <c r="C903" s="7"/>
      <c r="D903" s="7"/>
      <c r="E903" s="8"/>
      <c r="F903" s="9"/>
      <c r="G903" s="10"/>
      <c r="H903" s="8"/>
      <c r="I903" s="11"/>
      <c r="J903" s="11"/>
      <c r="K903" s="12"/>
      <c r="L903" s="12"/>
      <c r="M903" s="13"/>
      <c r="N903" s="13"/>
      <c r="O903" s="13"/>
      <c r="P903" s="13"/>
      <c r="Q903" s="14"/>
    </row>
    <row r="904" spans="1:17" ht="60" customHeight="1" x14ac:dyDescent="0.15">
      <c r="A904" s="15"/>
      <c r="B904" s="10"/>
      <c r="C904" s="7"/>
      <c r="D904" s="7"/>
      <c r="E904" s="8"/>
      <c r="F904" s="9"/>
      <c r="G904" s="10"/>
      <c r="H904" s="8"/>
      <c r="I904" s="11"/>
      <c r="J904" s="11"/>
      <c r="K904" s="12"/>
      <c r="L904" s="12"/>
      <c r="M904" s="13"/>
      <c r="N904" s="13"/>
      <c r="O904" s="13"/>
      <c r="P904" s="13"/>
      <c r="Q904" s="14"/>
    </row>
    <row r="905" spans="1:17" ht="60" customHeight="1" x14ac:dyDescent="0.15">
      <c r="A905" s="15"/>
      <c r="B905" s="10"/>
      <c r="C905" s="7"/>
      <c r="D905" s="7"/>
      <c r="E905" s="8"/>
      <c r="F905" s="9"/>
      <c r="G905" s="10"/>
      <c r="H905" s="8"/>
      <c r="I905" s="11"/>
      <c r="J905" s="11"/>
      <c r="K905" s="12"/>
      <c r="L905" s="12"/>
      <c r="M905" s="13"/>
      <c r="N905" s="13"/>
      <c r="O905" s="13"/>
      <c r="P905" s="13"/>
      <c r="Q905" s="14"/>
    </row>
    <row r="906" spans="1:17" ht="60" customHeight="1" x14ac:dyDescent="0.15">
      <c r="A906" s="15"/>
      <c r="B906" s="10"/>
      <c r="C906" s="7"/>
      <c r="D906" s="7"/>
      <c r="E906" s="8"/>
      <c r="F906" s="9"/>
      <c r="G906" s="10"/>
      <c r="H906" s="8"/>
      <c r="I906" s="11"/>
      <c r="J906" s="11"/>
      <c r="K906" s="12"/>
      <c r="L906" s="12"/>
      <c r="M906" s="13"/>
      <c r="N906" s="13"/>
      <c r="O906" s="13"/>
      <c r="P906" s="13"/>
      <c r="Q906" s="14"/>
    </row>
    <row r="907" spans="1:17" ht="60" customHeight="1" x14ac:dyDescent="0.15">
      <c r="A907" s="15"/>
      <c r="B907" s="10"/>
      <c r="C907" s="7"/>
      <c r="D907" s="7"/>
      <c r="E907" s="8"/>
      <c r="F907" s="9"/>
      <c r="G907" s="10"/>
      <c r="H907" s="8"/>
      <c r="I907" s="11"/>
      <c r="J907" s="11"/>
      <c r="K907" s="12"/>
      <c r="L907" s="12"/>
      <c r="M907" s="13"/>
      <c r="N907" s="13"/>
      <c r="O907" s="13"/>
      <c r="P907" s="13"/>
      <c r="Q907" s="14"/>
    </row>
    <row r="908" spans="1:17" ht="60" customHeight="1" x14ac:dyDescent="0.15">
      <c r="A908" s="15"/>
      <c r="B908" s="10"/>
      <c r="C908" s="7"/>
      <c r="D908" s="7"/>
      <c r="E908" s="8"/>
      <c r="F908" s="9"/>
      <c r="G908" s="10"/>
      <c r="H908" s="8"/>
      <c r="I908" s="11"/>
      <c r="J908" s="11"/>
      <c r="K908" s="12"/>
      <c r="L908" s="12"/>
      <c r="M908" s="13"/>
      <c r="N908" s="13"/>
      <c r="O908" s="13"/>
      <c r="P908" s="13"/>
      <c r="Q908" s="14"/>
    </row>
    <row r="909" spans="1:17" ht="60" customHeight="1" x14ac:dyDescent="0.15">
      <c r="A909" s="15"/>
      <c r="B909" s="10"/>
      <c r="C909" s="7"/>
      <c r="D909" s="7"/>
      <c r="E909" s="8"/>
      <c r="F909" s="9"/>
      <c r="G909" s="10"/>
      <c r="H909" s="8"/>
      <c r="I909" s="11"/>
      <c r="J909" s="11"/>
      <c r="K909" s="12"/>
      <c r="L909" s="12"/>
      <c r="M909" s="13"/>
      <c r="N909" s="13"/>
      <c r="O909" s="13"/>
      <c r="P909" s="13"/>
      <c r="Q909" s="14"/>
    </row>
    <row r="910" spans="1:17" ht="60" customHeight="1" x14ac:dyDescent="0.15">
      <c r="A910" s="15"/>
      <c r="B910" s="10"/>
      <c r="C910" s="7"/>
      <c r="D910" s="7"/>
      <c r="E910" s="8"/>
      <c r="F910" s="9"/>
      <c r="G910" s="10"/>
      <c r="H910" s="8"/>
      <c r="I910" s="11"/>
      <c r="J910" s="11"/>
      <c r="K910" s="12"/>
      <c r="L910" s="12"/>
      <c r="M910" s="13"/>
      <c r="N910" s="13"/>
      <c r="O910" s="13"/>
      <c r="P910" s="13"/>
      <c r="Q910" s="14"/>
    </row>
    <row r="911" spans="1:17" ht="60" customHeight="1" x14ac:dyDescent="0.15">
      <c r="A911" s="15"/>
      <c r="B911" s="10"/>
      <c r="C911" s="7"/>
      <c r="D911" s="7"/>
      <c r="E911" s="8"/>
      <c r="F911" s="9"/>
      <c r="G911" s="10"/>
      <c r="H911" s="8"/>
      <c r="I911" s="11"/>
      <c r="J911" s="11"/>
      <c r="K911" s="12"/>
      <c r="L911" s="12"/>
      <c r="M911" s="13"/>
      <c r="N911" s="13"/>
      <c r="O911" s="13"/>
      <c r="P911" s="13"/>
      <c r="Q911" s="14"/>
    </row>
    <row r="912" spans="1:17" ht="60" customHeight="1" x14ac:dyDescent="0.15">
      <c r="A912" s="15"/>
      <c r="B912" s="10"/>
      <c r="C912" s="7"/>
      <c r="D912" s="7"/>
      <c r="E912" s="8"/>
      <c r="F912" s="9"/>
      <c r="G912" s="10"/>
      <c r="H912" s="8"/>
      <c r="I912" s="11"/>
      <c r="J912" s="11"/>
      <c r="K912" s="12"/>
      <c r="L912" s="12"/>
      <c r="M912" s="13"/>
      <c r="N912" s="13"/>
      <c r="O912" s="13"/>
      <c r="P912" s="13"/>
      <c r="Q912" s="14"/>
    </row>
    <row r="913" spans="1:17" ht="60" customHeight="1" x14ac:dyDescent="0.15">
      <c r="A913" s="15"/>
      <c r="B913" s="10"/>
      <c r="C913" s="7"/>
      <c r="D913" s="7"/>
      <c r="E913" s="8"/>
      <c r="F913" s="9"/>
      <c r="G913" s="10"/>
      <c r="H913" s="8"/>
      <c r="I913" s="11"/>
      <c r="J913" s="11"/>
      <c r="K913" s="12"/>
      <c r="L913" s="12"/>
      <c r="M913" s="13"/>
      <c r="N913" s="13"/>
      <c r="O913" s="13"/>
      <c r="P913" s="13"/>
      <c r="Q913" s="14"/>
    </row>
    <row r="914" spans="1:17" ht="60" customHeight="1" x14ac:dyDescent="0.15">
      <c r="A914" s="15"/>
      <c r="B914" s="10"/>
      <c r="C914" s="7"/>
      <c r="D914" s="7"/>
      <c r="E914" s="8"/>
      <c r="F914" s="9"/>
      <c r="G914" s="10"/>
      <c r="H914" s="8"/>
      <c r="I914" s="11"/>
      <c r="J914" s="11"/>
      <c r="K914" s="12"/>
      <c r="L914" s="12"/>
      <c r="M914" s="13"/>
      <c r="N914" s="13"/>
      <c r="O914" s="13"/>
      <c r="P914" s="13"/>
      <c r="Q914" s="14"/>
    </row>
    <row r="915" spans="1:17" ht="60" customHeight="1" x14ac:dyDescent="0.15">
      <c r="A915" s="15"/>
      <c r="B915" s="10"/>
      <c r="C915" s="7"/>
      <c r="D915" s="7"/>
      <c r="E915" s="8"/>
      <c r="F915" s="9"/>
      <c r="G915" s="10"/>
      <c r="H915" s="8"/>
      <c r="I915" s="11"/>
      <c r="J915" s="11"/>
      <c r="K915" s="12"/>
      <c r="L915" s="12"/>
      <c r="M915" s="13"/>
      <c r="N915" s="13"/>
      <c r="O915" s="13"/>
      <c r="P915" s="13"/>
      <c r="Q915" s="14"/>
    </row>
    <row r="916" spans="1:17" ht="60" customHeight="1" x14ac:dyDescent="0.15">
      <c r="A916" s="15"/>
      <c r="B916" s="10"/>
      <c r="C916" s="7"/>
      <c r="D916" s="7"/>
      <c r="E916" s="8"/>
      <c r="F916" s="9"/>
      <c r="G916" s="10"/>
      <c r="H916" s="8"/>
      <c r="I916" s="11"/>
      <c r="J916" s="11"/>
      <c r="K916" s="12"/>
      <c r="L916" s="12"/>
      <c r="M916" s="13"/>
      <c r="N916" s="13"/>
      <c r="O916" s="13"/>
      <c r="P916" s="13"/>
      <c r="Q916" s="14"/>
    </row>
    <row r="917" spans="1:17" ht="60" customHeight="1" x14ac:dyDescent="0.15">
      <c r="A917" s="15"/>
      <c r="B917" s="10"/>
      <c r="C917" s="7"/>
      <c r="D917" s="7"/>
      <c r="E917" s="8"/>
      <c r="F917" s="9"/>
      <c r="G917" s="10"/>
      <c r="H917" s="8"/>
      <c r="I917" s="11"/>
      <c r="J917" s="11"/>
      <c r="K917" s="12"/>
      <c r="L917" s="12"/>
      <c r="M917" s="13"/>
      <c r="N917" s="13"/>
      <c r="O917" s="13"/>
      <c r="P917" s="13"/>
      <c r="Q917" s="14"/>
    </row>
    <row r="918" spans="1:17" ht="60" customHeight="1" x14ac:dyDescent="0.15">
      <c r="A918" s="15"/>
      <c r="B918" s="10"/>
      <c r="C918" s="7"/>
      <c r="D918" s="7"/>
      <c r="E918" s="8"/>
      <c r="F918" s="9"/>
      <c r="G918" s="10"/>
      <c r="H918" s="8"/>
      <c r="I918" s="11"/>
      <c r="J918" s="11"/>
      <c r="K918" s="12"/>
      <c r="L918" s="12"/>
      <c r="M918" s="13"/>
      <c r="N918" s="13"/>
      <c r="O918" s="13"/>
      <c r="P918" s="13"/>
      <c r="Q918" s="14"/>
    </row>
    <row r="919" spans="1:17" ht="60" customHeight="1" x14ac:dyDescent="0.15">
      <c r="A919" s="15"/>
      <c r="B919" s="10"/>
      <c r="C919" s="7"/>
      <c r="D919" s="7"/>
      <c r="E919" s="8"/>
      <c r="F919" s="9"/>
      <c r="G919" s="10"/>
      <c r="H919" s="8"/>
      <c r="I919" s="11"/>
      <c r="J919" s="11"/>
      <c r="K919" s="12"/>
      <c r="L919" s="12"/>
      <c r="M919" s="13"/>
      <c r="N919" s="13"/>
      <c r="O919" s="13"/>
      <c r="P919" s="13"/>
      <c r="Q919" s="14"/>
    </row>
    <row r="920" spans="1:17" ht="60" customHeight="1" x14ac:dyDescent="0.15">
      <c r="A920" s="15"/>
      <c r="B920" s="10"/>
      <c r="C920" s="7"/>
      <c r="D920" s="7"/>
      <c r="E920" s="8"/>
      <c r="F920" s="9"/>
      <c r="G920" s="10"/>
      <c r="H920" s="8"/>
      <c r="I920" s="11"/>
      <c r="J920" s="11"/>
      <c r="K920" s="12"/>
      <c r="L920" s="12"/>
      <c r="M920" s="13"/>
      <c r="N920" s="13"/>
      <c r="O920" s="13"/>
      <c r="P920" s="13"/>
      <c r="Q920" s="14"/>
    </row>
    <row r="921" spans="1:17" ht="60" customHeight="1" x14ac:dyDescent="0.15">
      <c r="A921" s="15"/>
      <c r="B921" s="10"/>
      <c r="C921" s="7"/>
      <c r="D921" s="7"/>
      <c r="E921" s="8"/>
      <c r="F921" s="9"/>
      <c r="G921" s="10"/>
      <c r="H921" s="8"/>
      <c r="I921" s="11"/>
      <c r="J921" s="11"/>
      <c r="K921" s="12"/>
      <c r="L921" s="12"/>
      <c r="M921" s="13"/>
      <c r="N921" s="13"/>
      <c r="O921" s="13"/>
      <c r="P921" s="13"/>
      <c r="Q921" s="14"/>
    </row>
    <row r="922" spans="1:17" ht="60" customHeight="1" x14ac:dyDescent="0.15">
      <c r="A922" s="15"/>
      <c r="B922" s="10"/>
      <c r="C922" s="7"/>
      <c r="D922" s="7"/>
      <c r="E922" s="8"/>
      <c r="F922" s="9"/>
      <c r="G922" s="10"/>
      <c r="H922" s="8"/>
      <c r="I922" s="11"/>
      <c r="J922" s="11"/>
      <c r="K922" s="12"/>
      <c r="L922" s="12"/>
      <c r="M922" s="13"/>
      <c r="N922" s="13"/>
      <c r="O922" s="13"/>
      <c r="P922" s="13"/>
      <c r="Q922" s="14"/>
    </row>
    <row r="923" spans="1:17" ht="60" customHeight="1" x14ac:dyDescent="0.15">
      <c r="A923" s="15"/>
      <c r="B923" s="10"/>
      <c r="C923" s="7"/>
      <c r="D923" s="7"/>
      <c r="E923" s="8"/>
      <c r="F923" s="9"/>
      <c r="G923" s="10"/>
      <c r="H923" s="8"/>
      <c r="I923" s="11"/>
      <c r="J923" s="11"/>
      <c r="K923" s="12"/>
      <c r="L923" s="12"/>
      <c r="M923" s="13"/>
      <c r="N923" s="13"/>
      <c r="O923" s="13"/>
      <c r="P923" s="13"/>
      <c r="Q923" s="14"/>
    </row>
    <row r="924" spans="1:17" ht="60" customHeight="1" x14ac:dyDescent="0.15">
      <c r="A924" s="15"/>
      <c r="B924" s="10"/>
      <c r="C924" s="7"/>
      <c r="D924" s="7"/>
      <c r="E924" s="8"/>
      <c r="F924" s="9"/>
      <c r="G924" s="10"/>
      <c r="H924" s="8"/>
      <c r="I924" s="11"/>
      <c r="J924" s="11"/>
      <c r="K924" s="12"/>
      <c r="L924" s="12"/>
      <c r="M924" s="13"/>
      <c r="N924" s="13"/>
      <c r="O924" s="13"/>
      <c r="P924" s="13"/>
      <c r="Q924" s="14"/>
    </row>
    <row r="925" spans="1:17" ht="60" customHeight="1" x14ac:dyDescent="0.15">
      <c r="A925" s="15"/>
      <c r="B925" s="10"/>
      <c r="C925" s="7"/>
      <c r="D925" s="7"/>
      <c r="E925" s="8"/>
      <c r="F925" s="9"/>
      <c r="G925" s="10"/>
      <c r="H925" s="8"/>
      <c r="I925" s="11"/>
      <c r="J925" s="11"/>
      <c r="K925" s="12"/>
      <c r="L925" s="12"/>
      <c r="M925" s="13"/>
      <c r="N925" s="13"/>
      <c r="O925" s="13"/>
      <c r="P925" s="13"/>
      <c r="Q925" s="14"/>
    </row>
    <row r="926" spans="1:17" ht="60" customHeight="1" x14ac:dyDescent="0.15">
      <c r="A926" s="15"/>
      <c r="B926" s="10"/>
      <c r="C926" s="7"/>
      <c r="D926" s="7"/>
      <c r="E926" s="8"/>
      <c r="F926" s="9"/>
      <c r="G926" s="10"/>
      <c r="H926" s="8"/>
      <c r="I926" s="11"/>
      <c r="J926" s="11"/>
      <c r="K926" s="12"/>
      <c r="L926" s="12"/>
      <c r="M926" s="13"/>
      <c r="N926" s="13"/>
      <c r="O926" s="13"/>
      <c r="P926" s="13"/>
      <c r="Q926" s="14"/>
    </row>
    <row r="927" spans="1:17" ht="60" customHeight="1" x14ac:dyDescent="0.15">
      <c r="A927" s="15"/>
      <c r="B927" s="10"/>
      <c r="C927" s="7"/>
      <c r="D927" s="7"/>
      <c r="E927" s="8"/>
      <c r="F927" s="9"/>
      <c r="G927" s="10"/>
      <c r="H927" s="8"/>
      <c r="I927" s="11"/>
      <c r="J927" s="11"/>
      <c r="K927" s="12"/>
      <c r="L927" s="12"/>
      <c r="M927" s="13"/>
      <c r="N927" s="13"/>
      <c r="O927" s="13"/>
      <c r="P927" s="13"/>
      <c r="Q927" s="14"/>
    </row>
    <row r="928" spans="1:17" ht="60" customHeight="1" x14ac:dyDescent="0.15">
      <c r="A928" s="15"/>
      <c r="B928" s="10"/>
      <c r="C928" s="7"/>
      <c r="D928" s="7"/>
      <c r="E928" s="8"/>
      <c r="F928" s="9"/>
      <c r="G928" s="10"/>
      <c r="H928" s="8"/>
      <c r="I928" s="11"/>
      <c r="J928" s="11"/>
      <c r="K928" s="12"/>
      <c r="L928" s="12"/>
      <c r="M928" s="13"/>
      <c r="N928" s="13"/>
      <c r="O928" s="13"/>
      <c r="P928" s="13"/>
      <c r="Q928" s="14"/>
    </row>
    <row r="929" spans="1:17" ht="60" customHeight="1" x14ac:dyDescent="0.15">
      <c r="A929" s="15"/>
      <c r="B929" s="10"/>
      <c r="C929" s="7"/>
      <c r="D929" s="7"/>
      <c r="E929" s="8"/>
      <c r="F929" s="9"/>
      <c r="G929" s="10"/>
      <c r="H929" s="8"/>
      <c r="I929" s="11"/>
      <c r="J929" s="11"/>
      <c r="K929" s="12"/>
      <c r="L929" s="12"/>
      <c r="M929" s="13"/>
      <c r="N929" s="13"/>
      <c r="O929" s="13"/>
      <c r="P929" s="13"/>
      <c r="Q929" s="14"/>
    </row>
    <row r="930" spans="1:17" ht="60" customHeight="1" x14ac:dyDescent="0.15">
      <c r="A930" s="15"/>
      <c r="B930" s="10"/>
      <c r="C930" s="7"/>
      <c r="D930" s="7"/>
      <c r="E930" s="8"/>
      <c r="F930" s="9"/>
      <c r="G930" s="10"/>
      <c r="H930" s="8"/>
      <c r="I930" s="11"/>
      <c r="J930" s="11"/>
      <c r="K930" s="12"/>
      <c r="L930" s="12"/>
      <c r="M930" s="13"/>
      <c r="N930" s="13"/>
      <c r="O930" s="13"/>
      <c r="P930" s="13"/>
      <c r="Q930" s="14"/>
    </row>
    <row r="931" spans="1:17" ht="60" customHeight="1" x14ac:dyDescent="0.15">
      <c r="A931" s="15"/>
      <c r="B931" s="10"/>
      <c r="C931" s="7"/>
      <c r="D931" s="7"/>
      <c r="E931" s="8"/>
      <c r="F931" s="9"/>
      <c r="G931" s="10"/>
      <c r="H931" s="8"/>
      <c r="I931" s="11"/>
      <c r="J931" s="11"/>
      <c r="K931" s="12"/>
      <c r="L931" s="12"/>
      <c r="M931" s="13"/>
      <c r="N931" s="13"/>
      <c r="O931" s="13"/>
      <c r="P931" s="13"/>
      <c r="Q931" s="14"/>
    </row>
    <row r="932" spans="1:17" ht="60" customHeight="1" x14ac:dyDescent="0.15">
      <c r="A932" s="15"/>
      <c r="B932" s="10"/>
      <c r="C932" s="7"/>
      <c r="D932" s="7"/>
      <c r="E932" s="8"/>
      <c r="F932" s="9"/>
      <c r="G932" s="10"/>
      <c r="H932" s="8"/>
      <c r="I932" s="11"/>
      <c r="J932" s="11"/>
      <c r="K932" s="12"/>
      <c r="L932" s="12"/>
      <c r="M932" s="13"/>
      <c r="N932" s="13"/>
      <c r="O932" s="13"/>
      <c r="P932" s="13"/>
      <c r="Q932" s="14"/>
    </row>
    <row r="933" spans="1:17" ht="60" customHeight="1" x14ac:dyDescent="0.15">
      <c r="A933" s="15"/>
      <c r="B933" s="10"/>
      <c r="C933" s="7"/>
      <c r="D933" s="7"/>
      <c r="E933" s="8"/>
      <c r="F933" s="9"/>
      <c r="G933" s="10"/>
      <c r="H933" s="8"/>
      <c r="I933" s="11"/>
      <c r="J933" s="11"/>
      <c r="K933" s="12"/>
      <c r="L933" s="12"/>
      <c r="M933" s="13"/>
      <c r="N933" s="13"/>
      <c r="O933" s="13"/>
      <c r="P933" s="13"/>
      <c r="Q933" s="14"/>
    </row>
    <row r="934" spans="1:17" ht="60" customHeight="1" x14ac:dyDescent="0.15">
      <c r="A934" s="15"/>
      <c r="B934" s="10"/>
      <c r="C934" s="7"/>
      <c r="D934" s="7"/>
      <c r="E934" s="8"/>
      <c r="F934" s="9"/>
      <c r="G934" s="10"/>
      <c r="H934" s="8"/>
      <c r="I934" s="11"/>
      <c r="J934" s="11"/>
      <c r="K934" s="12"/>
      <c r="L934" s="12"/>
      <c r="M934" s="13"/>
      <c r="N934" s="13"/>
      <c r="O934" s="13"/>
      <c r="P934" s="13"/>
      <c r="Q934" s="14"/>
    </row>
    <row r="935" spans="1:17" ht="60" customHeight="1" x14ac:dyDescent="0.15">
      <c r="A935" s="15"/>
      <c r="B935" s="10"/>
      <c r="C935" s="7"/>
      <c r="D935" s="7"/>
      <c r="E935" s="8"/>
      <c r="F935" s="9"/>
      <c r="G935" s="10"/>
      <c r="H935" s="8"/>
      <c r="I935" s="11"/>
      <c r="J935" s="11"/>
      <c r="K935" s="12"/>
      <c r="L935" s="12"/>
      <c r="M935" s="13"/>
      <c r="N935" s="13"/>
      <c r="O935" s="13"/>
      <c r="P935" s="13"/>
      <c r="Q935" s="14"/>
    </row>
    <row r="936" spans="1:17" ht="60" customHeight="1" x14ac:dyDescent="0.15">
      <c r="A936" s="15"/>
      <c r="B936" s="10"/>
      <c r="C936" s="7"/>
      <c r="D936" s="7"/>
      <c r="E936" s="8"/>
      <c r="F936" s="9"/>
      <c r="G936" s="10"/>
      <c r="H936" s="8"/>
      <c r="I936" s="11"/>
      <c r="J936" s="11"/>
      <c r="K936" s="12"/>
      <c r="L936" s="12"/>
      <c r="M936" s="13"/>
      <c r="N936" s="13"/>
      <c r="O936" s="13"/>
      <c r="P936" s="13"/>
      <c r="Q936" s="14"/>
    </row>
    <row r="937" spans="1:17" ht="60" customHeight="1" x14ac:dyDescent="0.15">
      <c r="A937" s="15"/>
      <c r="B937" s="10"/>
      <c r="C937" s="7"/>
      <c r="D937" s="7"/>
      <c r="E937" s="8"/>
      <c r="F937" s="9"/>
      <c r="G937" s="10"/>
      <c r="H937" s="8"/>
      <c r="I937" s="11"/>
      <c r="J937" s="11"/>
      <c r="K937" s="12"/>
      <c r="L937" s="12"/>
      <c r="M937" s="13"/>
      <c r="N937" s="13"/>
      <c r="O937" s="13"/>
      <c r="P937" s="13"/>
      <c r="Q937" s="14"/>
    </row>
    <row r="938" spans="1:17" ht="60" customHeight="1" x14ac:dyDescent="0.15">
      <c r="A938" s="15"/>
      <c r="B938" s="10"/>
      <c r="C938" s="7"/>
      <c r="D938" s="7"/>
      <c r="E938" s="8"/>
      <c r="F938" s="9"/>
      <c r="G938" s="10"/>
      <c r="H938" s="8"/>
      <c r="I938" s="11"/>
      <c r="J938" s="11"/>
      <c r="K938" s="12"/>
      <c r="L938" s="12"/>
      <c r="M938" s="13"/>
      <c r="N938" s="13"/>
      <c r="O938" s="13"/>
      <c r="P938" s="13"/>
      <c r="Q938" s="14"/>
    </row>
    <row r="939" spans="1:17" ht="60" customHeight="1" x14ac:dyDescent="0.15">
      <c r="A939" s="15"/>
      <c r="B939" s="10"/>
      <c r="C939" s="7"/>
      <c r="D939" s="7"/>
      <c r="E939" s="8"/>
      <c r="F939" s="9"/>
      <c r="G939" s="10"/>
      <c r="H939" s="8"/>
      <c r="I939" s="11"/>
      <c r="J939" s="11"/>
      <c r="K939" s="12"/>
      <c r="L939" s="12"/>
      <c r="M939" s="13"/>
      <c r="N939" s="13"/>
      <c r="O939" s="13"/>
      <c r="P939" s="13"/>
      <c r="Q939" s="14"/>
    </row>
    <row r="940" spans="1:17" ht="60" customHeight="1" x14ac:dyDescent="0.15">
      <c r="A940" s="15"/>
      <c r="B940" s="10"/>
      <c r="C940" s="7"/>
      <c r="D940" s="7"/>
      <c r="E940" s="8"/>
      <c r="F940" s="9"/>
      <c r="G940" s="10"/>
      <c r="H940" s="8"/>
      <c r="I940" s="11"/>
      <c r="J940" s="11"/>
      <c r="K940" s="12"/>
      <c r="L940" s="12"/>
      <c r="M940" s="13"/>
      <c r="N940" s="13"/>
      <c r="O940" s="13"/>
      <c r="P940" s="13"/>
      <c r="Q940" s="14"/>
    </row>
    <row r="941" spans="1:17" ht="60" customHeight="1" x14ac:dyDescent="0.15">
      <c r="A941" s="15"/>
      <c r="B941" s="10"/>
      <c r="C941" s="7"/>
      <c r="D941" s="7"/>
      <c r="E941" s="8"/>
      <c r="F941" s="9"/>
      <c r="G941" s="10"/>
      <c r="H941" s="8"/>
      <c r="I941" s="11"/>
      <c r="J941" s="11"/>
      <c r="K941" s="12"/>
      <c r="L941" s="12"/>
      <c r="M941" s="13"/>
      <c r="N941" s="13"/>
      <c r="O941" s="13"/>
      <c r="P941" s="13"/>
      <c r="Q941" s="14"/>
    </row>
    <row r="942" spans="1:17" ht="60" customHeight="1" x14ac:dyDescent="0.15">
      <c r="A942" s="15"/>
      <c r="B942" s="10"/>
      <c r="C942" s="7"/>
      <c r="D942" s="7"/>
      <c r="E942" s="8"/>
      <c r="F942" s="9"/>
      <c r="G942" s="10"/>
      <c r="H942" s="8"/>
      <c r="I942" s="11"/>
      <c r="J942" s="11"/>
      <c r="K942" s="12"/>
      <c r="L942" s="12"/>
      <c r="M942" s="13"/>
      <c r="N942" s="13"/>
      <c r="O942" s="13"/>
      <c r="P942" s="13"/>
      <c r="Q942" s="14"/>
    </row>
    <row r="943" spans="1:17" ht="60" customHeight="1" x14ac:dyDescent="0.15">
      <c r="A943" s="15"/>
      <c r="B943" s="10"/>
      <c r="C943" s="7"/>
      <c r="D943" s="7"/>
      <c r="E943" s="8"/>
      <c r="F943" s="9"/>
      <c r="G943" s="10"/>
      <c r="H943" s="8"/>
      <c r="I943" s="11"/>
      <c r="J943" s="11"/>
      <c r="K943" s="12"/>
      <c r="L943" s="12"/>
      <c r="M943" s="13"/>
      <c r="N943" s="13"/>
      <c r="O943" s="13"/>
      <c r="P943" s="13"/>
      <c r="Q943" s="14"/>
    </row>
    <row r="944" spans="1:17" ht="60" customHeight="1" x14ac:dyDescent="0.15">
      <c r="A944" s="15"/>
      <c r="B944" s="10"/>
      <c r="C944" s="7"/>
      <c r="D944" s="7"/>
      <c r="E944" s="8"/>
      <c r="F944" s="9"/>
      <c r="G944" s="10"/>
      <c r="H944" s="8"/>
      <c r="I944" s="11"/>
      <c r="J944" s="11"/>
      <c r="K944" s="12"/>
      <c r="L944" s="12"/>
      <c r="M944" s="13"/>
      <c r="N944" s="13"/>
      <c r="O944" s="13"/>
      <c r="P944" s="13"/>
      <c r="Q944" s="14"/>
    </row>
    <row r="945" spans="1:17" ht="60" customHeight="1" x14ac:dyDescent="0.15">
      <c r="A945" s="15"/>
      <c r="B945" s="10"/>
      <c r="C945" s="7"/>
      <c r="D945" s="7"/>
      <c r="E945" s="8"/>
      <c r="F945" s="9"/>
      <c r="G945" s="10"/>
      <c r="H945" s="8"/>
      <c r="I945" s="11"/>
      <c r="J945" s="11"/>
      <c r="K945" s="12"/>
      <c r="L945" s="12"/>
      <c r="M945" s="13"/>
      <c r="N945" s="13"/>
      <c r="O945" s="13"/>
      <c r="P945" s="13"/>
      <c r="Q945" s="14"/>
    </row>
    <row r="946" spans="1:17" ht="60" customHeight="1" x14ac:dyDescent="0.15">
      <c r="A946" s="15"/>
      <c r="B946" s="10"/>
      <c r="C946" s="7"/>
      <c r="D946" s="7"/>
      <c r="E946" s="8"/>
      <c r="F946" s="9"/>
      <c r="G946" s="10"/>
      <c r="H946" s="8"/>
      <c r="I946" s="11"/>
      <c r="J946" s="11"/>
      <c r="K946" s="12"/>
      <c r="L946" s="12"/>
      <c r="M946" s="13"/>
      <c r="N946" s="13"/>
      <c r="O946" s="13"/>
      <c r="P946" s="13"/>
      <c r="Q946" s="14"/>
    </row>
    <row r="947" spans="1:17" ht="60" customHeight="1" x14ac:dyDescent="0.15">
      <c r="A947" s="15"/>
      <c r="B947" s="10"/>
      <c r="C947" s="7"/>
      <c r="D947" s="7"/>
      <c r="E947" s="8"/>
      <c r="F947" s="9"/>
      <c r="G947" s="10"/>
      <c r="H947" s="8"/>
      <c r="I947" s="11"/>
      <c r="J947" s="11"/>
      <c r="K947" s="12"/>
      <c r="L947" s="12"/>
      <c r="M947" s="13"/>
      <c r="N947" s="13"/>
      <c r="O947" s="13"/>
      <c r="P947" s="13"/>
      <c r="Q947" s="14"/>
    </row>
    <row r="948" spans="1:17" ht="60" customHeight="1" x14ac:dyDescent="0.15">
      <c r="A948" s="15"/>
      <c r="B948" s="10"/>
      <c r="C948" s="7"/>
      <c r="D948" s="7"/>
      <c r="E948" s="8"/>
      <c r="F948" s="9"/>
      <c r="G948" s="10"/>
      <c r="H948" s="8"/>
      <c r="I948" s="11"/>
      <c r="J948" s="11"/>
      <c r="K948" s="12"/>
      <c r="L948" s="12"/>
      <c r="M948" s="13"/>
      <c r="N948" s="13"/>
      <c r="O948" s="13"/>
      <c r="P948" s="13"/>
      <c r="Q948" s="14"/>
    </row>
    <row r="949" spans="1:17" ht="60" customHeight="1" x14ac:dyDescent="0.15">
      <c r="A949" s="15"/>
      <c r="B949" s="10"/>
      <c r="C949" s="7"/>
      <c r="D949" s="7"/>
      <c r="E949" s="8"/>
      <c r="F949" s="9"/>
      <c r="G949" s="10"/>
      <c r="H949" s="8"/>
      <c r="I949" s="11"/>
      <c r="J949" s="11"/>
      <c r="K949" s="12"/>
      <c r="L949" s="12"/>
      <c r="M949" s="13"/>
      <c r="N949" s="13"/>
      <c r="O949" s="13"/>
      <c r="P949" s="13"/>
      <c r="Q949" s="14"/>
    </row>
    <row r="950" spans="1:17" ht="60" customHeight="1" x14ac:dyDescent="0.15">
      <c r="A950" s="15"/>
      <c r="B950" s="10"/>
      <c r="C950" s="7"/>
      <c r="D950" s="7"/>
      <c r="E950" s="8"/>
      <c r="F950" s="9"/>
      <c r="G950" s="10"/>
      <c r="H950" s="8"/>
      <c r="I950" s="11"/>
      <c r="J950" s="11"/>
      <c r="K950" s="12"/>
      <c r="L950" s="12"/>
      <c r="M950" s="13"/>
      <c r="N950" s="13"/>
      <c r="O950" s="13"/>
      <c r="P950" s="13"/>
      <c r="Q950" s="14"/>
    </row>
    <row r="951" spans="1:17" ht="60" customHeight="1" x14ac:dyDescent="0.15">
      <c r="A951" s="15"/>
      <c r="B951" s="10"/>
      <c r="C951" s="7"/>
      <c r="D951" s="7"/>
      <c r="E951" s="8"/>
      <c r="F951" s="9"/>
      <c r="G951" s="10"/>
      <c r="H951" s="8"/>
      <c r="I951" s="11"/>
      <c r="J951" s="11"/>
      <c r="K951" s="12"/>
      <c r="L951" s="12"/>
      <c r="M951" s="13"/>
      <c r="N951" s="13"/>
      <c r="O951" s="13"/>
      <c r="P951" s="13"/>
      <c r="Q951" s="14"/>
    </row>
    <row r="952" spans="1:17" ht="60" customHeight="1" x14ac:dyDescent="0.15">
      <c r="A952" s="15"/>
      <c r="B952" s="10"/>
      <c r="C952" s="7"/>
      <c r="D952" s="7"/>
      <c r="E952" s="8"/>
      <c r="F952" s="9"/>
      <c r="G952" s="10"/>
      <c r="H952" s="8"/>
      <c r="I952" s="11"/>
      <c r="J952" s="11"/>
      <c r="K952" s="12"/>
      <c r="L952" s="12"/>
      <c r="M952" s="13"/>
      <c r="N952" s="13"/>
      <c r="O952" s="13"/>
      <c r="P952" s="13"/>
      <c r="Q952" s="14"/>
    </row>
    <row r="953" spans="1:17" ht="60" customHeight="1" x14ac:dyDescent="0.15">
      <c r="A953" s="15"/>
      <c r="B953" s="10"/>
      <c r="C953" s="7"/>
      <c r="D953" s="7"/>
      <c r="E953" s="8"/>
      <c r="F953" s="9"/>
      <c r="G953" s="10"/>
      <c r="H953" s="8"/>
      <c r="I953" s="11"/>
      <c r="J953" s="11"/>
      <c r="K953" s="12"/>
      <c r="L953" s="12"/>
      <c r="M953" s="13"/>
      <c r="N953" s="13"/>
      <c r="O953" s="13"/>
      <c r="P953" s="13"/>
      <c r="Q953" s="14"/>
    </row>
    <row r="954" spans="1:17" ht="60" customHeight="1" x14ac:dyDescent="0.15">
      <c r="A954" s="15"/>
      <c r="B954" s="10"/>
      <c r="C954" s="7"/>
      <c r="D954" s="7"/>
      <c r="E954" s="8"/>
      <c r="F954" s="9"/>
      <c r="G954" s="10"/>
      <c r="H954" s="8"/>
      <c r="I954" s="11"/>
      <c r="J954" s="11"/>
      <c r="K954" s="12"/>
      <c r="L954" s="12"/>
      <c r="M954" s="13"/>
      <c r="N954" s="13"/>
      <c r="O954" s="13"/>
      <c r="P954" s="13"/>
      <c r="Q954" s="14"/>
    </row>
    <row r="955" spans="1:17" ht="60" customHeight="1" x14ac:dyDescent="0.15">
      <c r="A955" s="15"/>
      <c r="B955" s="10"/>
      <c r="C955" s="7"/>
      <c r="D955" s="7"/>
      <c r="E955" s="8"/>
      <c r="F955" s="9"/>
      <c r="G955" s="10"/>
      <c r="H955" s="8"/>
      <c r="I955" s="11"/>
      <c r="J955" s="11"/>
      <c r="K955" s="12"/>
      <c r="L955" s="12"/>
      <c r="M955" s="13"/>
      <c r="N955" s="13"/>
      <c r="O955" s="13"/>
      <c r="P955" s="13"/>
      <c r="Q955" s="14"/>
    </row>
    <row r="956" spans="1:17" ht="60" customHeight="1" x14ac:dyDescent="0.15">
      <c r="A956" s="15"/>
      <c r="B956" s="10"/>
      <c r="C956" s="7"/>
      <c r="D956" s="7"/>
      <c r="E956" s="8"/>
      <c r="F956" s="9"/>
      <c r="G956" s="10"/>
      <c r="H956" s="8"/>
      <c r="I956" s="11"/>
      <c r="J956" s="11"/>
      <c r="K956" s="12"/>
      <c r="L956" s="12"/>
      <c r="M956" s="13"/>
      <c r="N956" s="13"/>
      <c r="O956" s="13"/>
      <c r="P956" s="13"/>
      <c r="Q956" s="14"/>
    </row>
    <row r="957" spans="1:17" ht="60" customHeight="1" x14ac:dyDescent="0.15">
      <c r="A957" s="15"/>
      <c r="B957" s="10"/>
      <c r="C957" s="7"/>
      <c r="D957" s="7"/>
      <c r="E957" s="8"/>
      <c r="F957" s="9"/>
      <c r="G957" s="10"/>
      <c r="H957" s="8"/>
      <c r="I957" s="11"/>
      <c r="J957" s="11"/>
      <c r="K957" s="12"/>
      <c r="L957" s="12"/>
      <c r="M957" s="13"/>
      <c r="N957" s="13"/>
      <c r="O957" s="13"/>
      <c r="P957" s="13"/>
      <c r="Q957" s="14"/>
    </row>
    <row r="958" spans="1:17" ht="60" customHeight="1" x14ac:dyDescent="0.15">
      <c r="A958" s="15"/>
      <c r="B958" s="10"/>
      <c r="C958" s="7"/>
      <c r="D958" s="7"/>
      <c r="E958" s="8"/>
      <c r="F958" s="9"/>
      <c r="G958" s="10"/>
      <c r="H958" s="8"/>
      <c r="I958" s="11"/>
      <c r="J958" s="11"/>
      <c r="K958" s="12"/>
      <c r="L958" s="12"/>
      <c r="M958" s="13"/>
      <c r="N958" s="13"/>
      <c r="O958" s="13"/>
      <c r="P958" s="13"/>
      <c r="Q958" s="14"/>
    </row>
    <row r="959" spans="1:17" ht="60" customHeight="1" x14ac:dyDescent="0.15">
      <c r="A959" s="15"/>
      <c r="B959" s="10"/>
      <c r="C959" s="7"/>
      <c r="D959" s="7"/>
      <c r="E959" s="8"/>
      <c r="F959" s="9"/>
      <c r="G959" s="10"/>
      <c r="H959" s="8"/>
      <c r="I959" s="11"/>
      <c r="J959" s="11"/>
      <c r="K959" s="12"/>
      <c r="L959" s="12"/>
      <c r="M959" s="13"/>
      <c r="N959" s="13"/>
      <c r="O959" s="13"/>
      <c r="P959" s="13"/>
      <c r="Q959" s="14"/>
    </row>
    <row r="960" spans="1:17" ht="60" customHeight="1" x14ac:dyDescent="0.15">
      <c r="A960" s="15"/>
      <c r="B960" s="10"/>
      <c r="C960" s="7"/>
      <c r="D960" s="7"/>
      <c r="E960" s="8"/>
      <c r="F960" s="9"/>
      <c r="G960" s="10"/>
      <c r="H960" s="8"/>
      <c r="I960" s="11"/>
      <c r="J960" s="11"/>
      <c r="K960" s="12"/>
      <c r="L960" s="12"/>
      <c r="M960" s="13"/>
      <c r="N960" s="13"/>
      <c r="O960" s="13"/>
      <c r="P960" s="13"/>
      <c r="Q960" s="14"/>
    </row>
    <row r="961" spans="1:17" ht="60" customHeight="1" x14ac:dyDescent="0.15">
      <c r="A961" s="15"/>
      <c r="B961" s="10"/>
      <c r="C961" s="7"/>
      <c r="D961" s="7"/>
      <c r="E961" s="8"/>
      <c r="F961" s="9"/>
      <c r="G961" s="10"/>
      <c r="H961" s="8"/>
      <c r="I961" s="11"/>
      <c r="J961" s="11"/>
      <c r="K961" s="12"/>
      <c r="L961" s="12"/>
      <c r="M961" s="13"/>
      <c r="N961" s="13"/>
      <c r="O961" s="13"/>
      <c r="P961" s="13"/>
      <c r="Q961" s="14"/>
    </row>
    <row r="962" spans="1:17" ht="60" customHeight="1" x14ac:dyDescent="0.15">
      <c r="A962" s="15"/>
      <c r="B962" s="10"/>
      <c r="C962" s="7"/>
      <c r="D962" s="7"/>
      <c r="E962" s="8"/>
      <c r="F962" s="9"/>
      <c r="G962" s="10"/>
      <c r="H962" s="8"/>
      <c r="I962" s="11"/>
      <c r="J962" s="11"/>
      <c r="K962" s="12"/>
      <c r="L962" s="12"/>
      <c r="M962" s="13"/>
      <c r="N962" s="13"/>
      <c r="O962" s="13"/>
      <c r="P962" s="13"/>
      <c r="Q962" s="14"/>
    </row>
    <row r="963" spans="1:17" ht="60" customHeight="1" x14ac:dyDescent="0.15">
      <c r="A963" s="15"/>
      <c r="B963" s="10"/>
      <c r="C963" s="7"/>
      <c r="D963" s="7"/>
      <c r="E963" s="8"/>
      <c r="F963" s="9"/>
      <c r="G963" s="10"/>
      <c r="H963" s="8"/>
      <c r="I963" s="11"/>
      <c r="J963" s="11"/>
      <c r="K963" s="12"/>
      <c r="L963" s="12"/>
      <c r="M963" s="13"/>
      <c r="N963" s="13"/>
      <c r="O963" s="13"/>
      <c r="P963" s="13"/>
      <c r="Q963" s="14"/>
    </row>
    <row r="964" spans="1:17" ht="60" customHeight="1" x14ac:dyDescent="0.15">
      <c r="A964" s="15"/>
      <c r="B964" s="10"/>
      <c r="C964" s="7"/>
      <c r="D964" s="7"/>
      <c r="E964" s="8"/>
      <c r="F964" s="9"/>
      <c r="G964" s="10"/>
      <c r="H964" s="8"/>
      <c r="I964" s="11"/>
      <c r="J964" s="11"/>
      <c r="K964" s="12"/>
      <c r="L964" s="12"/>
      <c r="M964" s="13"/>
      <c r="N964" s="13"/>
      <c r="O964" s="13"/>
      <c r="P964" s="13"/>
      <c r="Q964" s="14"/>
    </row>
    <row r="965" spans="1:17" ht="60" customHeight="1" x14ac:dyDescent="0.15">
      <c r="A965" s="15"/>
      <c r="B965" s="10"/>
      <c r="C965" s="7"/>
      <c r="D965" s="7"/>
      <c r="E965" s="8"/>
      <c r="F965" s="9"/>
      <c r="G965" s="10"/>
      <c r="H965" s="8"/>
      <c r="I965" s="11"/>
      <c r="J965" s="11"/>
      <c r="K965" s="12"/>
      <c r="L965" s="12"/>
      <c r="M965" s="13"/>
      <c r="N965" s="13"/>
      <c r="O965" s="13"/>
      <c r="P965" s="13"/>
      <c r="Q965" s="14"/>
    </row>
    <row r="966" spans="1:17" ht="60" customHeight="1" x14ac:dyDescent="0.15">
      <c r="A966" s="15"/>
      <c r="B966" s="10"/>
      <c r="C966" s="7"/>
      <c r="D966" s="7"/>
      <c r="E966" s="8"/>
      <c r="F966" s="9"/>
      <c r="G966" s="10"/>
      <c r="H966" s="8"/>
      <c r="I966" s="11"/>
      <c r="J966" s="11"/>
      <c r="K966" s="12"/>
      <c r="L966" s="12"/>
      <c r="M966" s="13"/>
      <c r="N966" s="13"/>
      <c r="O966" s="13"/>
      <c r="P966" s="13"/>
      <c r="Q966" s="14"/>
    </row>
    <row r="967" spans="1:17" ht="60" customHeight="1" x14ac:dyDescent="0.15">
      <c r="A967" s="15"/>
      <c r="B967" s="10"/>
      <c r="C967" s="7"/>
      <c r="D967" s="7"/>
      <c r="E967" s="8"/>
      <c r="F967" s="9"/>
      <c r="G967" s="10"/>
      <c r="H967" s="8"/>
      <c r="I967" s="11"/>
      <c r="J967" s="11"/>
      <c r="K967" s="12"/>
      <c r="L967" s="12"/>
      <c r="M967" s="13"/>
      <c r="N967" s="13"/>
      <c r="O967" s="13"/>
      <c r="P967" s="13"/>
      <c r="Q967" s="14"/>
    </row>
    <row r="968" spans="1:17" ht="60" customHeight="1" x14ac:dyDescent="0.15">
      <c r="A968" s="15"/>
      <c r="B968" s="10"/>
      <c r="C968" s="7"/>
      <c r="D968" s="7"/>
      <c r="E968" s="8"/>
      <c r="F968" s="9"/>
      <c r="G968" s="10"/>
      <c r="H968" s="8"/>
      <c r="I968" s="11"/>
      <c r="J968" s="11"/>
      <c r="K968" s="12"/>
      <c r="L968" s="12"/>
      <c r="M968" s="13"/>
      <c r="N968" s="13"/>
      <c r="O968" s="13"/>
      <c r="P968" s="13"/>
      <c r="Q968" s="14"/>
    </row>
    <row r="969" spans="1:17" ht="60" customHeight="1" x14ac:dyDescent="0.15">
      <c r="A969" s="15"/>
      <c r="B969" s="10"/>
      <c r="C969" s="7"/>
      <c r="D969" s="7"/>
      <c r="E969" s="8"/>
      <c r="F969" s="9"/>
      <c r="G969" s="10"/>
      <c r="H969" s="8"/>
      <c r="I969" s="11"/>
      <c r="J969" s="11"/>
      <c r="K969" s="12"/>
      <c r="L969" s="12"/>
      <c r="M969" s="13"/>
      <c r="N969" s="13"/>
      <c r="O969" s="13"/>
      <c r="P969" s="13"/>
      <c r="Q969" s="14"/>
    </row>
    <row r="970" spans="1:17" ht="60" customHeight="1" x14ac:dyDescent="0.15">
      <c r="A970" s="15"/>
      <c r="B970" s="10"/>
      <c r="C970" s="7"/>
      <c r="D970" s="7"/>
      <c r="E970" s="8"/>
      <c r="F970" s="9"/>
      <c r="G970" s="10"/>
      <c r="H970" s="8"/>
      <c r="I970" s="11"/>
      <c r="J970" s="11"/>
      <c r="K970" s="12"/>
      <c r="L970" s="12"/>
      <c r="M970" s="13"/>
      <c r="N970" s="13"/>
      <c r="O970" s="13"/>
      <c r="P970" s="13"/>
      <c r="Q970" s="14"/>
    </row>
    <row r="971" spans="1:17" ht="60" customHeight="1" x14ac:dyDescent="0.15">
      <c r="A971" s="15"/>
      <c r="B971" s="10"/>
      <c r="C971" s="7"/>
      <c r="D971" s="7"/>
      <c r="E971" s="8"/>
      <c r="F971" s="9"/>
      <c r="G971" s="10"/>
      <c r="H971" s="8"/>
      <c r="I971" s="11"/>
      <c r="J971" s="11"/>
      <c r="K971" s="12"/>
      <c r="L971" s="12"/>
      <c r="M971" s="13"/>
      <c r="N971" s="13"/>
      <c r="O971" s="13"/>
      <c r="P971" s="13"/>
      <c r="Q971" s="14"/>
    </row>
    <row r="972" spans="1:17" ht="60" customHeight="1" x14ac:dyDescent="0.15">
      <c r="A972" s="15"/>
      <c r="B972" s="10"/>
      <c r="C972" s="7"/>
      <c r="D972" s="7"/>
      <c r="E972" s="8"/>
      <c r="F972" s="9"/>
      <c r="G972" s="10"/>
      <c r="H972" s="8"/>
      <c r="I972" s="11"/>
      <c r="J972" s="11"/>
      <c r="K972" s="12"/>
      <c r="L972" s="12"/>
      <c r="M972" s="13"/>
      <c r="N972" s="13"/>
      <c r="O972" s="13"/>
      <c r="P972" s="13"/>
      <c r="Q972" s="14"/>
    </row>
    <row r="973" spans="1:17" ht="60" customHeight="1" x14ac:dyDescent="0.15">
      <c r="A973" s="15"/>
      <c r="B973" s="10"/>
      <c r="C973" s="7"/>
      <c r="D973" s="7"/>
      <c r="E973" s="8"/>
      <c r="F973" s="9"/>
      <c r="G973" s="10"/>
      <c r="H973" s="8"/>
      <c r="I973" s="11"/>
      <c r="J973" s="11"/>
      <c r="K973" s="12"/>
      <c r="L973" s="12"/>
      <c r="M973" s="13"/>
      <c r="N973" s="13"/>
      <c r="O973" s="13"/>
      <c r="P973" s="13"/>
      <c r="Q973" s="14"/>
    </row>
    <row r="974" spans="1:17" ht="60" customHeight="1" x14ac:dyDescent="0.15">
      <c r="A974" s="15"/>
      <c r="B974" s="10"/>
      <c r="C974" s="7"/>
      <c r="D974" s="7"/>
      <c r="E974" s="8"/>
      <c r="F974" s="9"/>
      <c r="G974" s="10"/>
      <c r="H974" s="8"/>
      <c r="I974" s="11"/>
      <c r="J974" s="11"/>
      <c r="K974" s="12"/>
      <c r="L974" s="12"/>
      <c r="M974" s="13"/>
      <c r="N974" s="13"/>
      <c r="O974" s="13"/>
      <c r="P974" s="13"/>
      <c r="Q974" s="14"/>
    </row>
    <row r="975" spans="1:17" ht="60" customHeight="1" x14ac:dyDescent="0.15">
      <c r="A975" s="15"/>
      <c r="B975" s="10"/>
      <c r="C975" s="7"/>
      <c r="D975" s="7"/>
      <c r="E975" s="8"/>
      <c r="F975" s="9"/>
      <c r="G975" s="10"/>
      <c r="H975" s="8"/>
      <c r="I975" s="11"/>
      <c r="J975" s="11"/>
      <c r="K975" s="12"/>
      <c r="L975" s="12"/>
      <c r="M975" s="13"/>
      <c r="N975" s="13"/>
      <c r="O975" s="13"/>
      <c r="P975" s="13"/>
      <c r="Q975" s="14"/>
    </row>
    <row r="976" spans="1:17" ht="60" customHeight="1" x14ac:dyDescent="0.15">
      <c r="A976" s="15"/>
      <c r="B976" s="10"/>
      <c r="C976" s="7"/>
      <c r="D976" s="7"/>
      <c r="E976" s="8"/>
      <c r="F976" s="9"/>
      <c r="G976" s="10"/>
      <c r="H976" s="8"/>
      <c r="I976" s="11"/>
      <c r="J976" s="11"/>
      <c r="K976" s="12"/>
      <c r="L976" s="12"/>
      <c r="M976" s="13"/>
      <c r="N976" s="13"/>
      <c r="O976" s="13"/>
      <c r="P976" s="13"/>
      <c r="Q976" s="14"/>
    </row>
    <row r="977" spans="1:17" ht="60" customHeight="1" x14ac:dyDescent="0.15">
      <c r="A977" s="15"/>
      <c r="B977" s="10"/>
      <c r="C977" s="7"/>
      <c r="D977" s="7"/>
      <c r="E977" s="8"/>
      <c r="F977" s="9"/>
      <c r="G977" s="10"/>
      <c r="H977" s="8"/>
      <c r="I977" s="11"/>
      <c r="J977" s="11"/>
      <c r="K977" s="12"/>
      <c r="L977" s="12"/>
      <c r="M977" s="13"/>
      <c r="N977" s="13"/>
      <c r="O977" s="13"/>
      <c r="P977" s="13"/>
      <c r="Q977" s="14"/>
    </row>
    <row r="978" spans="1:17" ht="60" customHeight="1" x14ac:dyDescent="0.15">
      <c r="A978" s="15"/>
      <c r="B978" s="10"/>
      <c r="C978" s="7"/>
      <c r="D978" s="7"/>
      <c r="E978" s="8"/>
      <c r="F978" s="9"/>
      <c r="G978" s="10"/>
      <c r="H978" s="8"/>
      <c r="I978" s="11"/>
      <c r="J978" s="11"/>
      <c r="K978" s="12"/>
      <c r="L978" s="12"/>
      <c r="M978" s="13"/>
      <c r="N978" s="13"/>
      <c r="O978" s="13"/>
      <c r="P978" s="13"/>
      <c r="Q978" s="14"/>
    </row>
    <row r="979" spans="1:17" ht="60" customHeight="1" x14ac:dyDescent="0.15">
      <c r="A979" s="15"/>
      <c r="B979" s="10"/>
      <c r="C979" s="7"/>
      <c r="D979" s="7"/>
      <c r="E979" s="8"/>
      <c r="F979" s="9"/>
      <c r="G979" s="10"/>
      <c r="H979" s="8"/>
      <c r="I979" s="11"/>
      <c r="J979" s="11"/>
      <c r="K979" s="12"/>
      <c r="L979" s="12"/>
      <c r="M979" s="13"/>
      <c r="N979" s="13"/>
      <c r="O979" s="13"/>
      <c r="P979" s="13"/>
      <c r="Q979" s="14"/>
    </row>
    <row r="980" spans="1:17" ht="60" customHeight="1" x14ac:dyDescent="0.15">
      <c r="A980" s="15"/>
      <c r="B980" s="10"/>
      <c r="C980" s="7"/>
      <c r="D980" s="7"/>
      <c r="E980" s="8"/>
      <c r="F980" s="9"/>
      <c r="G980" s="10"/>
      <c r="H980" s="8"/>
      <c r="I980" s="11"/>
      <c r="J980" s="11"/>
      <c r="K980" s="12"/>
      <c r="L980" s="12"/>
      <c r="M980" s="13"/>
      <c r="N980" s="13"/>
      <c r="O980" s="13"/>
      <c r="P980" s="13"/>
      <c r="Q980" s="14"/>
    </row>
    <row r="981" spans="1:17" ht="60" customHeight="1" x14ac:dyDescent="0.15">
      <c r="A981" s="15"/>
      <c r="B981" s="10"/>
      <c r="C981" s="7"/>
      <c r="D981" s="7"/>
      <c r="E981" s="8"/>
      <c r="F981" s="9"/>
      <c r="G981" s="10"/>
      <c r="H981" s="8"/>
      <c r="I981" s="11"/>
      <c r="J981" s="11"/>
      <c r="K981" s="12"/>
      <c r="L981" s="12"/>
      <c r="M981" s="13"/>
      <c r="N981" s="13"/>
      <c r="O981" s="13"/>
      <c r="P981" s="13"/>
      <c r="Q981" s="14"/>
    </row>
    <row r="982" spans="1:17" ht="60" customHeight="1" x14ac:dyDescent="0.15">
      <c r="A982" s="15"/>
      <c r="B982" s="10"/>
      <c r="C982" s="7"/>
      <c r="D982" s="7"/>
      <c r="E982" s="8"/>
      <c r="F982" s="9"/>
      <c r="G982" s="10"/>
      <c r="H982" s="8"/>
      <c r="I982" s="11"/>
      <c r="J982" s="11"/>
      <c r="K982" s="12"/>
      <c r="L982" s="12"/>
      <c r="M982" s="13"/>
      <c r="N982" s="13"/>
      <c r="O982" s="13"/>
      <c r="P982" s="13"/>
      <c r="Q982" s="14"/>
    </row>
    <row r="983" spans="1:17" ht="60" customHeight="1" x14ac:dyDescent="0.15">
      <c r="A983" s="15"/>
      <c r="B983" s="10"/>
      <c r="C983" s="7"/>
      <c r="D983" s="7"/>
      <c r="E983" s="8"/>
      <c r="F983" s="9"/>
      <c r="G983" s="10"/>
      <c r="H983" s="8"/>
      <c r="I983" s="11"/>
      <c r="J983" s="11"/>
      <c r="K983" s="12"/>
      <c r="L983" s="12"/>
      <c r="M983" s="13"/>
      <c r="N983" s="13"/>
      <c r="O983" s="13"/>
      <c r="P983" s="13"/>
      <c r="Q983" s="14"/>
    </row>
    <row r="984" spans="1:17" ht="60" customHeight="1" x14ac:dyDescent="0.15">
      <c r="A984" s="15"/>
      <c r="B984" s="10"/>
      <c r="C984" s="7"/>
      <c r="D984" s="7"/>
      <c r="E984" s="8"/>
      <c r="F984" s="9"/>
      <c r="G984" s="10"/>
      <c r="H984" s="8"/>
      <c r="I984" s="11"/>
      <c r="J984" s="11"/>
      <c r="K984" s="12"/>
      <c r="L984" s="12"/>
      <c r="M984" s="13"/>
      <c r="N984" s="13"/>
      <c r="O984" s="13"/>
      <c r="P984" s="13"/>
      <c r="Q984" s="14"/>
    </row>
    <row r="985" spans="1:17" ht="60" customHeight="1" x14ac:dyDescent="0.15">
      <c r="A985" s="15"/>
      <c r="B985" s="10"/>
      <c r="C985" s="7"/>
      <c r="D985" s="7"/>
      <c r="E985" s="8"/>
      <c r="F985" s="9"/>
      <c r="G985" s="10"/>
      <c r="H985" s="8"/>
      <c r="I985" s="11"/>
      <c r="J985" s="11"/>
      <c r="K985" s="12"/>
      <c r="L985" s="12"/>
      <c r="M985" s="13"/>
      <c r="N985" s="13"/>
      <c r="O985" s="13"/>
      <c r="P985" s="13"/>
      <c r="Q985" s="14"/>
    </row>
    <row r="986" spans="1:17" ht="60" customHeight="1" x14ac:dyDescent="0.15">
      <c r="A986" s="15"/>
      <c r="B986" s="10"/>
      <c r="C986" s="7"/>
      <c r="D986" s="7"/>
      <c r="E986" s="8"/>
      <c r="F986" s="9"/>
      <c r="G986" s="10"/>
      <c r="H986" s="8"/>
      <c r="I986" s="11"/>
      <c r="J986" s="11"/>
      <c r="K986" s="12"/>
      <c r="L986" s="12"/>
      <c r="M986" s="13"/>
      <c r="N986" s="13"/>
      <c r="O986" s="13"/>
      <c r="P986" s="13"/>
      <c r="Q986" s="14"/>
    </row>
    <row r="987" spans="1:17" ht="60" customHeight="1" x14ac:dyDescent="0.15">
      <c r="A987" s="15"/>
      <c r="B987" s="10"/>
      <c r="C987" s="7"/>
      <c r="D987" s="7"/>
      <c r="E987" s="8"/>
      <c r="F987" s="9"/>
      <c r="G987" s="10"/>
      <c r="H987" s="8"/>
      <c r="I987" s="11"/>
      <c r="J987" s="11"/>
      <c r="K987" s="12"/>
      <c r="L987" s="12"/>
      <c r="M987" s="13"/>
      <c r="N987" s="13"/>
      <c r="O987" s="13"/>
      <c r="P987" s="13"/>
      <c r="Q987" s="14"/>
    </row>
    <row r="988" spans="1:17" ht="60" customHeight="1" x14ac:dyDescent="0.15">
      <c r="A988" s="15"/>
      <c r="B988" s="10"/>
      <c r="C988" s="7"/>
      <c r="D988" s="7"/>
      <c r="E988" s="8"/>
      <c r="F988" s="9"/>
      <c r="G988" s="10"/>
      <c r="H988" s="8"/>
      <c r="I988" s="11"/>
      <c r="J988" s="11"/>
      <c r="K988" s="12"/>
      <c r="L988" s="12"/>
      <c r="M988" s="13"/>
      <c r="N988" s="13"/>
      <c r="O988" s="13"/>
      <c r="P988" s="13"/>
      <c r="Q988" s="14"/>
    </row>
    <row r="989" spans="1:17" ht="60" customHeight="1" x14ac:dyDescent="0.15">
      <c r="A989" s="15"/>
      <c r="B989" s="10"/>
      <c r="C989" s="7"/>
      <c r="D989" s="7"/>
      <c r="E989" s="8"/>
      <c r="F989" s="9"/>
      <c r="G989" s="10"/>
      <c r="H989" s="8"/>
      <c r="I989" s="11"/>
      <c r="J989" s="11"/>
      <c r="K989" s="12"/>
      <c r="L989" s="12"/>
      <c r="M989" s="13"/>
      <c r="N989" s="13"/>
      <c r="O989" s="13"/>
      <c r="P989" s="13"/>
      <c r="Q989" s="14"/>
    </row>
    <row r="990" spans="1:17" ht="60" customHeight="1" x14ac:dyDescent="0.15">
      <c r="A990" s="15"/>
      <c r="B990" s="10"/>
      <c r="C990" s="7"/>
      <c r="D990" s="7"/>
      <c r="E990" s="8"/>
      <c r="F990" s="9"/>
      <c r="G990" s="10"/>
      <c r="H990" s="8"/>
      <c r="I990" s="11"/>
      <c r="J990" s="11"/>
      <c r="K990" s="12"/>
      <c r="L990" s="12"/>
      <c r="M990" s="13"/>
      <c r="N990" s="13"/>
      <c r="O990" s="13"/>
      <c r="P990" s="13"/>
      <c r="Q990" s="14"/>
    </row>
    <row r="991" spans="1:17" ht="60" customHeight="1" x14ac:dyDescent="0.15">
      <c r="A991" s="15"/>
      <c r="B991" s="10"/>
      <c r="C991" s="7"/>
      <c r="D991" s="7"/>
      <c r="E991" s="8"/>
      <c r="F991" s="9"/>
      <c r="G991" s="10"/>
      <c r="H991" s="8"/>
      <c r="I991" s="11"/>
      <c r="J991" s="11"/>
      <c r="K991" s="12"/>
      <c r="L991" s="12"/>
      <c r="M991" s="13"/>
      <c r="N991" s="13"/>
      <c r="O991" s="13"/>
      <c r="P991" s="13"/>
      <c r="Q991" s="14"/>
    </row>
    <row r="992" spans="1:17" ht="60" customHeight="1" x14ac:dyDescent="0.15">
      <c r="A992" s="15"/>
      <c r="B992" s="10"/>
      <c r="C992" s="7"/>
      <c r="D992" s="7"/>
      <c r="E992" s="8"/>
      <c r="F992" s="9"/>
      <c r="G992" s="10"/>
      <c r="H992" s="8"/>
      <c r="I992" s="11"/>
      <c r="J992" s="11"/>
      <c r="K992" s="12"/>
      <c r="L992" s="12"/>
      <c r="M992" s="13"/>
      <c r="N992" s="13"/>
      <c r="O992" s="13"/>
      <c r="P992" s="13"/>
      <c r="Q992" s="14"/>
    </row>
    <row r="993" spans="1:17" ht="60" customHeight="1" x14ac:dyDescent="0.15">
      <c r="A993" s="15"/>
      <c r="B993" s="10"/>
      <c r="C993" s="7"/>
      <c r="D993" s="7"/>
      <c r="E993" s="8"/>
      <c r="F993" s="9"/>
      <c r="G993" s="10"/>
      <c r="H993" s="8"/>
      <c r="I993" s="11"/>
      <c r="J993" s="11"/>
      <c r="K993" s="12"/>
      <c r="L993" s="12"/>
      <c r="M993" s="13"/>
      <c r="N993" s="13"/>
      <c r="O993" s="13"/>
      <c r="P993" s="13"/>
      <c r="Q993" s="14"/>
    </row>
    <row r="994" spans="1:17" ht="60" customHeight="1" x14ac:dyDescent="0.15">
      <c r="A994" s="15"/>
      <c r="B994" s="10"/>
      <c r="C994" s="7"/>
      <c r="D994" s="7"/>
      <c r="E994" s="8"/>
      <c r="F994" s="9"/>
      <c r="G994" s="10"/>
      <c r="H994" s="8"/>
      <c r="I994" s="11"/>
      <c r="J994" s="11"/>
      <c r="K994" s="12"/>
      <c r="L994" s="12"/>
      <c r="M994" s="13"/>
      <c r="N994" s="13"/>
      <c r="O994" s="13"/>
      <c r="P994" s="13"/>
      <c r="Q994" s="14"/>
    </row>
    <row r="995" spans="1:17" ht="60" customHeight="1" x14ac:dyDescent="0.15">
      <c r="A995" s="15"/>
      <c r="B995" s="10"/>
      <c r="C995" s="7"/>
      <c r="D995" s="7"/>
      <c r="E995" s="8"/>
      <c r="F995" s="9"/>
      <c r="G995" s="10"/>
      <c r="H995" s="8"/>
      <c r="I995" s="11"/>
      <c r="J995" s="11"/>
      <c r="K995" s="12"/>
      <c r="L995" s="12"/>
      <c r="M995" s="13"/>
      <c r="N995" s="13"/>
      <c r="O995" s="13"/>
      <c r="P995" s="13"/>
      <c r="Q995" s="14"/>
    </row>
    <row r="996" spans="1:17" ht="60" customHeight="1" x14ac:dyDescent="0.15">
      <c r="A996" s="15"/>
      <c r="B996" s="10"/>
      <c r="C996" s="7"/>
      <c r="D996" s="7"/>
      <c r="E996" s="8"/>
      <c r="F996" s="9"/>
      <c r="G996" s="10"/>
      <c r="H996" s="8"/>
      <c r="I996" s="11"/>
      <c r="J996" s="11"/>
      <c r="K996" s="12"/>
      <c r="L996" s="12"/>
      <c r="M996" s="13"/>
      <c r="N996" s="13"/>
      <c r="O996" s="13"/>
      <c r="P996" s="13"/>
      <c r="Q996" s="14"/>
    </row>
    <row r="997" spans="1:17" ht="60" customHeight="1" x14ac:dyDescent="0.15">
      <c r="A997" s="16"/>
      <c r="B997" s="16"/>
      <c r="C997" s="16"/>
      <c r="D997" s="16"/>
      <c r="E997" s="17"/>
      <c r="F997" s="17"/>
      <c r="G997" s="16"/>
      <c r="H997" s="17"/>
      <c r="I997" s="18"/>
      <c r="J997" s="18"/>
      <c r="K997" s="19"/>
      <c r="L997" s="19"/>
      <c r="M997" s="20"/>
      <c r="N997" s="20"/>
      <c r="O997" s="20"/>
      <c r="P997" s="20"/>
      <c r="Q997" s="18"/>
    </row>
    <row r="998" spans="1:17" ht="60" customHeight="1" x14ac:dyDescent="0.15">
      <c r="A998" s="16"/>
      <c r="B998" s="16"/>
      <c r="C998" s="16"/>
      <c r="D998" s="16"/>
      <c r="E998" s="17"/>
      <c r="F998" s="17"/>
      <c r="G998" s="16"/>
      <c r="H998" s="17"/>
      <c r="I998" s="18"/>
      <c r="J998" s="18"/>
      <c r="K998" s="19"/>
      <c r="L998" s="19"/>
      <c r="M998" s="20"/>
      <c r="N998" s="20"/>
      <c r="O998" s="20"/>
      <c r="P998" s="20"/>
      <c r="Q998" s="18"/>
    </row>
  </sheetData>
  <autoFilter ref="A2:Q698">
    <sortState ref="A6:Q700">
      <sortCondition ref="C4:C700"/>
    </sortState>
  </autoFilter>
  <mergeCells count="15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P1"/>
  </mergeCells>
  <phoneticPr fontId="4"/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8"/>
  <sheetViews>
    <sheetView view="pageBreakPreview" zoomScale="85" zoomScaleNormal="100" zoomScaleSheetLayoutView="85" workbookViewId="0">
      <selection activeCell="B3" sqref="B3:B218"/>
    </sheetView>
  </sheetViews>
  <sheetFormatPr defaultColWidth="6" defaultRowHeight="60" customHeight="1" x14ac:dyDescent="0.15"/>
  <cols>
    <col min="1" max="1" width="10.125" style="3" customWidth="1"/>
    <col min="2" max="2" width="9.625" style="3" customWidth="1"/>
    <col min="3" max="3" width="6.5" style="3" customWidth="1"/>
    <col min="4" max="4" width="12.75" style="3" bestFit="1" customWidth="1"/>
    <col min="5" max="6" width="30.625" style="1" customWidth="1"/>
    <col min="7" max="7" width="18.625" style="3" customWidth="1"/>
    <col min="8" max="8" width="35.625" style="1" customWidth="1"/>
    <col min="9" max="9" width="15.625" style="3" customWidth="1"/>
    <col min="10" max="10" width="13.75" style="3" customWidth="1"/>
    <col min="11" max="12" width="15.625" style="1" customWidth="1"/>
    <col min="13" max="16" width="8.625" style="4" customWidth="1"/>
    <col min="17" max="17" width="8.625" style="3" customWidth="1"/>
    <col min="18" max="16384" width="6" style="1"/>
  </cols>
  <sheetData>
    <row r="1" spans="1:17" s="5" customFormat="1" ht="13.5" x14ac:dyDescent="0.15">
      <c r="A1" s="56" t="s">
        <v>0</v>
      </c>
      <c r="B1" s="56" t="s">
        <v>1</v>
      </c>
      <c r="C1" s="47" t="s">
        <v>11</v>
      </c>
      <c r="D1" s="49" t="s">
        <v>20</v>
      </c>
      <c r="E1" s="56" t="s">
        <v>2</v>
      </c>
      <c r="F1" s="47" t="s">
        <v>10</v>
      </c>
      <c r="G1" s="56" t="s">
        <v>19</v>
      </c>
      <c r="H1" s="58" t="s">
        <v>12</v>
      </c>
      <c r="I1" s="47" t="s">
        <v>18</v>
      </c>
      <c r="J1" s="58" t="s">
        <v>13</v>
      </c>
      <c r="K1" s="42" t="s">
        <v>3</v>
      </c>
      <c r="L1" s="56" t="s">
        <v>4</v>
      </c>
      <c r="M1" s="54" t="s">
        <v>5</v>
      </c>
      <c r="N1" s="44" t="s">
        <v>14</v>
      </c>
      <c r="O1" s="45"/>
      <c r="P1" s="46"/>
      <c r="Q1" s="52" t="s">
        <v>6</v>
      </c>
    </row>
    <row r="2" spans="1:17" s="5" customFormat="1" ht="48" x14ac:dyDescent="0.15">
      <c r="A2" s="57"/>
      <c r="B2" s="57"/>
      <c r="C2" s="48"/>
      <c r="D2" s="50"/>
      <c r="E2" s="57"/>
      <c r="F2" s="48"/>
      <c r="G2" s="57"/>
      <c r="H2" s="59"/>
      <c r="I2" s="48"/>
      <c r="J2" s="59"/>
      <c r="K2" s="43"/>
      <c r="L2" s="57"/>
      <c r="M2" s="55"/>
      <c r="N2" s="6" t="s">
        <v>15</v>
      </c>
      <c r="O2" s="6" t="s">
        <v>16</v>
      </c>
      <c r="P2" s="6" t="s">
        <v>17</v>
      </c>
      <c r="Q2" s="53"/>
    </row>
    <row r="3" spans="1:17" ht="60" customHeight="1" x14ac:dyDescent="0.15">
      <c r="A3" s="22" t="e">
        <f>VLOOKUP(B3,#REF!,75,FALSE)</f>
        <v>#REF!</v>
      </c>
      <c r="B3" s="29"/>
      <c r="C3" s="23" t="e">
        <f>VLOOKUP(B3,#REF!,76,FALSE)</f>
        <v>#REF!</v>
      </c>
      <c r="D3" s="23" t="e">
        <f t="shared" ref="D3:D66" si="0">IF(C3="KE","市場価格方式","")</f>
        <v>#REF!</v>
      </c>
      <c r="E3" s="24" t="e">
        <f>VLOOKUP(B3,#REF!,9,FALSE)&amp;CHAR(10)&amp;(DBCS(VLOOKUP(B3,#REF!,11,FALSE))&amp;(DBCS(VLOOKUP(B3,#REF!,10,FALSE))))</f>
        <v>#REF!</v>
      </c>
      <c r="F3" s="24" t="e">
        <f>IF(VLOOKUP(B3,#REF!,63,FALSE)="01","航空自衛隊第２補給処調達部長　村岡　良雄","航空自衛隊第２補給処調達部長代理調達管理課長　奥山　英樹")</f>
        <v>#REF!</v>
      </c>
      <c r="G3" s="25" t="e">
        <f>DATEVALUE(VLOOKUP(B3,#REF!,21,FALSE))</f>
        <v>#REF!</v>
      </c>
      <c r="H3" s="24" t="e">
        <f>VLOOKUP(B3,#REF!,18,FALSE)&amp;CHAR(10)&amp;(VLOOKUP(B3,#REF!,19,FALSE))</f>
        <v>#REF!</v>
      </c>
      <c r="I3" s="26" t="e">
        <f>VLOOKUP(H3,#REF!,2,FALSE)</f>
        <v>#REF!</v>
      </c>
      <c r="J3" s="11" t="e">
        <f>IF((VLOOKUP(B3,#REF!,68,FALSE)="55"),"一般競争入札","指名競争入札")</f>
        <v>#REF!</v>
      </c>
      <c r="K3" s="27" t="e">
        <f>IF(OR((VLOOKUP(B3,#REF!,66,FALSE)="1"),(VLOOKUP(B3,#REF!,8,FALSE)="1")),"非公開",(VLOOKUP(B3,#REF!,30,"FALSE")))</f>
        <v>#REF!</v>
      </c>
      <c r="L3" s="27" t="e">
        <f>VLOOKUP(B3,#REF!,29,FALSE)</f>
        <v>#REF!</v>
      </c>
      <c r="M3" s="28" t="e">
        <f>IF(OR((VLOOKUP(B3,#REF!,66,FALSE)="1"),(VLOOKUP(B3,#REF!,8,FALSE)="1")),"非公開",(ROUNDDOWN(L3/K3,3)))</f>
        <v>#REF!</v>
      </c>
      <c r="N3" s="13"/>
      <c r="O3" s="13"/>
      <c r="P3" s="13"/>
      <c r="Q3" s="14" t="s">
        <v>7</v>
      </c>
    </row>
    <row r="4" spans="1:17" ht="60" customHeight="1" x14ac:dyDescent="0.15">
      <c r="A4" s="22" t="e">
        <f>VLOOKUP(B4,#REF!,75,FALSE)</f>
        <v>#REF!</v>
      </c>
      <c r="B4" s="29"/>
      <c r="C4" s="23" t="e">
        <f>VLOOKUP(B4,#REF!,76,FALSE)</f>
        <v>#REF!</v>
      </c>
      <c r="D4" s="23" t="e">
        <f t="shared" si="0"/>
        <v>#REF!</v>
      </c>
      <c r="E4" s="24" t="e">
        <f>VLOOKUP(B4,#REF!,9,FALSE)&amp;CHAR(10)&amp;(DBCS(VLOOKUP(B4,#REF!,11,FALSE))&amp;(DBCS(VLOOKUP(B4,#REF!,10,FALSE))))</f>
        <v>#REF!</v>
      </c>
      <c r="F4" s="24" t="e">
        <f>IF(VLOOKUP(B4,#REF!,63,FALSE)="01","航空自衛隊第２補給処調達部長　村岡　良雄","航空自衛隊第２補給処調達部長代理調達管理課長　奥山　英樹")</f>
        <v>#REF!</v>
      </c>
      <c r="G4" s="25" t="e">
        <f>DATEVALUE(VLOOKUP(B4,#REF!,21,FALSE))</f>
        <v>#REF!</v>
      </c>
      <c r="H4" s="24" t="e">
        <f>VLOOKUP(B4,#REF!,18,FALSE)&amp;CHAR(10)&amp;(VLOOKUP(B4,#REF!,19,FALSE))</f>
        <v>#REF!</v>
      </c>
      <c r="I4" s="26" t="e">
        <f>VLOOKUP(H4,#REF!,2,FALSE)</f>
        <v>#REF!</v>
      </c>
      <c r="J4" s="11" t="e">
        <f>IF((VLOOKUP(B4,#REF!,68,FALSE)="55"),"一般競争入札","指名競争入札")</f>
        <v>#REF!</v>
      </c>
      <c r="K4" s="27" t="e">
        <f>IF(OR((VLOOKUP(B4,#REF!,66,FALSE)="1"),(VLOOKUP(B4,#REF!,8,FALSE)="1")),"非公開",(VLOOKUP(B4,#REF!,30,"FALSE")))</f>
        <v>#REF!</v>
      </c>
      <c r="L4" s="27" t="e">
        <f>VLOOKUP(B4,#REF!,29,FALSE)</f>
        <v>#REF!</v>
      </c>
      <c r="M4" s="28" t="e">
        <f>IF(OR((VLOOKUP(B4,#REF!,66,FALSE)="1"),(VLOOKUP(B4,#REF!,8,FALSE)="1")),"非公開",(ROUNDDOWN(L4/K4,3)))</f>
        <v>#REF!</v>
      </c>
      <c r="N4" s="13"/>
      <c r="O4" s="13"/>
      <c r="P4" s="13"/>
      <c r="Q4" s="14" t="s">
        <v>7</v>
      </c>
    </row>
    <row r="5" spans="1:17" ht="60" customHeight="1" x14ac:dyDescent="0.15">
      <c r="A5" s="22" t="e">
        <f>VLOOKUP(B5,#REF!,75,FALSE)</f>
        <v>#REF!</v>
      </c>
      <c r="B5" s="29"/>
      <c r="C5" s="23" t="e">
        <f>VLOOKUP(B5,#REF!,76,FALSE)</f>
        <v>#REF!</v>
      </c>
      <c r="D5" s="23" t="e">
        <f t="shared" si="0"/>
        <v>#REF!</v>
      </c>
      <c r="E5" s="24" t="e">
        <f>VLOOKUP(B5,#REF!,9,FALSE)&amp;CHAR(10)&amp;(DBCS(VLOOKUP(B5,#REF!,11,FALSE))&amp;(DBCS(VLOOKUP(B5,#REF!,10,FALSE))))</f>
        <v>#REF!</v>
      </c>
      <c r="F5" s="24" t="e">
        <f>IF(VLOOKUP(B5,#REF!,63,FALSE)="01","航空自衛隊第２補給処調達部長　村岡　良雄","航空自衛隊第２補給処調達部長代理調達管理課長　奥山　英樹")</f>
        <v>#REF!</v>
      </c>
      <c r="G5" s="25" t="e">
        <f>DATEVALUE(VLOOKUP(B5,#REF!,21,FALSE))</f>
        <v>#REF!</v>
      </c>
      <c r="H5" s="24" t="e">
        <f>VLOOKUP(B5,#REF!,18,FALSE)&amp;CHAR(10)&amp;(VLOOKUP(B5,#REF!,19,FALSE))</f>
        <v>#REF!</v>
      </c>
      <c r="I5" s="26" t="e">
        <f>VLOOKUP(H5,#REF!,2,FALSE)</f>
        <v>#REF!</v>
      </c>
      <c r="J5" s="11" t="e">
        <f>IF((VLOOKUP(B5,#REF!,68,FALSE)="55"),"一般競争入札","指名競争入札")</f>
        <v>#REF!</v>
      </c>
      <c r="K5" s="27" t="e">
        <f>IF(OR((VLOOKUP(B5,#REF!,66,FALSE)="1"),(VLOOKUP(B5,#REF!,8,FALSE)="1")),"非公開",(VLOOKUP(B5,#REF!,30,"FALSE")))</f>
        <v>#REF!</v>
      </c>
      <c r="L5" s="27" t="e">
        <f>VLOOKUP(B5,#REF!,29,FALSE)</f>
        <v>#REF!</v>
      </c>
      <c r="M5" s="28" t="e">
        <f>IF(OR((VLOOKUP(B5,#REF!,66,FALSE)="1"),(VLOOKUP(B5,#REF!,8,FALSE)="1")),"非公開",(ROUNDDOWN(L5/K5,3)))</f>
        <v>#REF!</v>
      </c>
      <c r="N5" s="13"/>
      <c r="O5" s="13"/>
      <c r="P5" s="13"/>
      <c r="Q5" s="14" t="s">
        <v>7</v>
      </c>
    </row>
    <row r="6" spans="1:17" ht="60" customHeight="1" x14ac:dyDescent="0.15">
      <c r="A6" s="22" t="e">
        <f>VLOOKUP(B6,#REF!,75,FALSE)</f>
        <v>#REF!</v>
      </c>
      <c r="B6" s="29"/>
      <c r="C6" s="23" t="e">
        <f>VLOOKUP(B6,#REF!,76,FALSE)</f>
        <v>#REF!</v>
      </c>
      <c r="D6" s="23" t="e">
        <f t="shared" si="0"/>
        <v>#REF!</v>
      </c>
      <c r="E6" s="24" t="e">
        <f>VLOOKUP(B6,#REF!,9,FALSE)&amp;CHAR(10)&amp;(DBCS(VLOOKUP(B6,#REF!,11,FALSE))&amp;(DBCS(VLOOKUP(B6,#REF!,10,FALSE))))</f>
        <v>#REF!</v>
      </c>
      <c r="F6" s="24" t="e">
        <f>IF(VLOOKUP(B6,#REF!,63,FALSE)="01","航空自衛隊第２補給処調達部長　村岡　良雄","航空自衛隊第２補給処調達部長代理調達管理課長　奥山　英樹")</f>
        <v>#REF!</v>
      </c>
      <c r="G6" s="25" t="e">
        <f>DATEVALUE(VLOOKUP(B6,#REF!,21,FALSE))</f>
        <v>#REF!</v>
      </c>
      <c r="H6" s="24" t="e">
        <f>VLOOKUP(B6,#REF!,18,FALSE)&amp;CHAR(10)&amp;(VLOOKUP(B6,#REF!,19,FALSE))</f>
        <v>#REF!</v>
      </c>
      <c r="I6" s="26" t="e">
        <f>VLOOKUP(H6,#REF!,2,FALSE)</f>
        <v>#REF!</v>
      </c>
      <c r="J6" s="11" t="e">
        <f>IF((VLOOKUP(B6,#REF!,68,FALSE)="55"),"一般競争入札","指名競争入札")</f>
        <v>#REF!</v>
      </c>
      <c r="K6" s="27" t="e">
        <f>IF(OR((VLOOKUP(B6,#REF!,66,FALSE)="1"),(VLOOKUP(B6,#REF!,8,FALSE)="1")),"非公開",(VLOOKUP(B6,#REF!,30,"FALSE")))</f>
        <v>#REF!</v>
      </c>
      <c r="L6" s="27" t="e">
        <f>VLOOKUP(B6,#REF!,29,FALSE)</f>
        <v>#REF!</v>
      </c>
      <c r="M6" s="28" t="e">
        <f>IF(OR((VLOOKUP(B6,#REF!,66,FALSE)="1"),(VLOOKUP(B6,#REF!,8,FALSE)="1")),"非公開",(ROUNDDOWN(L6/K6,3)))</f>
        <v>#REF!</v>
      </c>
      <c r="N6" s="13"/>
      <c r="O6" s="13"/>
      <c r="P6" s="13"/>
      <c r="Q6" s="14" t="s">
        <v>7</v>
      </c>
    </row>
    <row r="7" spans="1:17" ht="60" customHeight="1" x14ac:dyDescent="0.15">
      <c r="A7" s="22" t="e">
        <f>VLOOKUP(B7,#REF!,75,FALSE)</f>
        <v>#REF!</v>
      </c>
      <c r="B7" s="29"/>
      <c r="C7" s="23" t="e">
        <f>VLOOKUP(B7,#REF!,76,FALSE)</f>
        <v>#REF!</v>
      </c>
      <c r="D7" s="23" t="e">
        <f t="shared" si="0"/>
        <v>#REF!</v>
      </c>
      <c r="E7" s="24" t="e">
        <f>VLOOKUP(B7,#REF!,9,FALSE)&amp;CHAR(10)&amp;(DBCS(VLOOKUP(B7,#REF!,11,FALSE))&amp;(DBCS(VLOOKUP(B7,#REF!,10,FALSE))))</f>
        <v>#REF!</v>
      </c>
      <c r="F7" s="24" t="e">
        <f>IF(VLOOKUP(B7,#REF!,63,FALSE)="01","航空自衛隊第２補給処調達部長　村岡　良雄","航空自衛隊第２補給処調達部長代理調達管理課長　奥山　英樹")</f>
        <v>#REF!</v>
      </c>
      <c r="G7" s="25" t="e">
        <f>DATEVALUE(VLOOKUP(B7,#REF!,21,FALSE))</f>
        <v>#REF!</v>
      </c>
      <c r="H7" s="24" t="e">
        <f>VLOOKUP(B7,#REF!,18,FALSE)&amp;CHAR(10)&amp;(VLOOKUP(B7,#REF!,19,FALSE))</f>
        <v>#REF!</v>
      </c>
      <c r="I7" s="26" t="e">
        <f>VLOOKUP(H7,#REF!,2,FALSE)</f>
        <v>#REF!</v>
      </c>
      <c r="J7" s="11" t="e">
        <f>IF((VLOOKUP(B7,#REF!,68,FALSE)="55"),"一般競争入札","指名競争入札")</f>
        <v>#REF!</v>
      </c>
      <c r="K7" s="27" t="e">
        <f>IF(OR((VLOOKUP(B7,#REF!,66,FALSE)="1"),(VLOOKUP(B7,#REF!,8,FALSE)="1")),"非公開",(VLOOKUP(B7,#REF!,30,"FALSE")))</f>
        <v>#REF!</v>
      </c>
      <c r="L7" s="27" t="e">
        <f>VLOOKUP(B7,#REF!,29,FALSE)</f>
        <v>#REF!</v>
      </c>
      <c r="M7" s="28" t="e">
        <f>IF(OR((VLOOKUP(B7,#REF!,66,FALSE)="1"),(VLOOKUP(B7,#REF!,8,FALSE)="1")),"非公開",(ROUNDDOWN(L7/K7,3)))</f>
        <v>#REF!</v>
      </c>
      <c r="N7" s="13"/>
      <c r="O7" s="13"/>
      <c r="P7" s="13"/>
      <c r="Q7" s="14" t="s">
        <v>7</v>
      </c>
    </row>
    <row r="8" spans="1:17" ht="60" customHeight="1" x14ac:dyDescent="0.15">
      <c r="A8" s="22" t="e">
        <f>VLOOKUP(B8,#REF!,75,FALSE)</f>
        <v>#REF!</v>
      </c>
      <c r="B8" s="29"/>
      <c r="C8" s="23" t="e">
        <f>VLOOKUP(B8,#REF!,76,FALSE)</f>
        <v>#REF!</v>
      </c>
      <c r="D8" s="23" t="e">
        <f t="shared" si="0"/>
        <v>#REF!</v>
      </c>
      <c r="E8" s="24" t="e">
        <f>VLOOKUP(B8,#REF!,9,FALSE)&amp;CHAR(10)&amp;(DBCS(VLOOKUP(B8,#REF!,11,FALSE))&amp;(DBCS(VLOOKUP(B8,#REF!,10,FALSE))))</f>
        <v>#REF!</v>
      </c>
      <c r="F8" s="24" t="e">
        <f>IF(VLOOKUP(B8,#REF!,63,FALSE)="01","航空自衛隊第２補給処調達部長　村岡　良雄","航空自衛隊第２補給処調達部長代理調達管理課長　奥山　英樹")</f>
        <v>#REF!</v>
      </c>
      <c r="G8" s="25" t="e">
        <f>DATEVALUE(VLOOKUP(B8,#REF!,21,FALSE))</f>
        <v>#REF!</v>
      </c>
      <c r="H8" s="24" t="e">
        <f>VLOOKUP(B8,#REF!,18,FALSE)&amp;CHAR(10)&amp;(VLOOKUP(B8,#REF!,19,FALSE))</f>
        <v>#REF!</v>
      </c>
      <c r="I8" s="26" t="e">
        <f>VLOOKUP(H8,#REF!,2,FALSE)</f>
        <v>#REF!</v>
      </c>
      <c r="J8" s="11" t="e">
        <f>IF((VLOOKUP(B8,#REF!,68,FALSE)="55"),"一般競争入札","指名競争入札")</f>
        <v>#REF!</v>
      </c>
      <c r="K8" s="27" t="e">
        <f>IF(OR((VLOOKUP(B8,#REF!,66,FALSE)="1"),(VLOOKUP(B8,#REF!,8,FALSE)="1")),"非公開",(VLOOKUP(B8,#REF!,30,"FALSE")))</f>
        <v>#REF!</v>
      </c>
      <c r="L8" s="27" t="e">
        <f>VLOOKUP(B8,#REF!,29,FALSE)</f>
        <v>#REF!</v>
      </c>
      <c r="M8" s="28" t="e">
        <f>IF(OR((VLOOKUP(B8,#REF!,66,FALSE)="1"),(VLOOKUP(B8,#REF!,8,FALSE)="1")),"非公開",(ROUNDDOWN(L8/K8,3)))</f>
        <v>#REF!</v>
      </c>
      <c r="N8" s="13"/>
      <c r="O8" s="13"/>
      <c r="P8" s="13"/>
      <c r="Q8" s="14" t="s">
        <v>7</v>
      </c>
    </row>
    <row r="9" spans="1:17" ht="60" customHeight="1" x14ac:dyDescent="0.15">
      <c r="A9" s="22" t="e">
        <f>VLOOKUP(B9,#REF!,75,FALSE)</f>
        <v>#REF!</v>
      </c>
      <c r="B9" s="29"/>
      <c r="C9" s="23" t="e">
        <f>VLOOKUP(B9,#REF!,76,FALSE)</f>
        <v>#REF!</v>
      </c>
      <c r="D9" s="23" t="e">
        <f t="shared" si="0"/>
        <v>#REF!</v>
      </c>
      <c r="E9" s="24" t="e">
        <f>VLOOKUP(B9,#REF!,9,FALSE)&amp;CHAR(10)&amp;(DBCS(VLOOKUP(B9,#REF!,11,FALSE))&amp;(DBCS(VLOOKUP(B9,#REF!,10,FALSE))))</f>
        <v>#REF!</v>
      </c>
      <c r="F9" s="24" t="e">
        <f>IF(VLOOKUP(B9,#REF!,63,FALSE)="01","航空自衛隊第２補給処調達部長　村岡　良雄","航空自衛隊第２補給処調達部長代理調達管理課長　奥山　英樹")</f>
        <v>#REF!</v>
      </c>
      <c r="G9" s="25" t="e">
        <f>DATEVALUE(VLOOKUP(B9,#REF!,21,FALSE))</f>
        <v>#REF!</v>
      </c>
      <c r="H9" s="24" t="e">
        <f>VLOOKUP(B9,#REF!,18,FALSE)&amp;CHAR(10)&amp;(VLOOKUP(B9,#REF!,19,FALSE))</f>
        <v>#REF!</v>
      </c>
      <c r="I9" s="26" t="e">
        <f>VLOOKUP(H9,#REF!,2,FALSE)</f>
        <v>#REF!</v>
      </c>
      <c r="J9" s="11" t="e">
        <f>IF((VLOOKUP(B9,#REF!,68,FALSE)="55"),"一般競争入札","指名競争入札")</f>
        <v>#REF!</v>
      </c>
      <c r="K9" s="27" t="e">
        <f>IF(OR((VLOOKUP(B9,#REF!,66,FALSE)="1"),(VLOOKUP(B9,#REF!,8,FALSE)="1")),"非公開",(VLOOKUP(B9,#REF!,30,"FALSE")))</f>
        <v>#REF!</v>
      </c>
      <c r="L9" s="27" t="e">
        <f>VLOOKUP(B9,#REF!,29,FALSE)</f>
        <v>#REF!</v>
      </c>
      <c r="M9" s="28" t="e">
        <f>IF(OR((VLOOKUP(B9,#REF!,66,FALSE)="1"),(VLOOKUP(B9,#REF!,8,FALSE)="1")),"非公開",(ROUNDDOWN(L9/K9,3)))</f>
        <v>#REF!</v>
      </c>
      <c r="N9" s="13"/>
      <c r="O9" s="13"/>
      <c r="P9" s="13"/>
      <c r="Q9" s="14" t="s">
        <v>7</v>
      </c>
    </row>
    <row r="10" spans="1:17" ht="60" customHeight="1" x14ac:dyDescent="0.15">
      <c r="A10" s="22" t="e">
        <f>VLOOKUP(B10,#REF!,75,FALSE)</f>
        <v>#REF!</v>
      </c>
      <c r="B10" s="29"/>
      <c r="C10" s="23" t="e">
        <f>VLOOKUP(B10,#REF!,76,FALSE)</f>
        <v>#REF!</v>
      </c>
      <c r="D10" s="23" t="e">
        <f t="shared" si="0"/>
        <v>#REF!</v>
      </c>
      <c r="E10" s="24" t="e">
        <f>VLOOKUP(B10,#REF!,9,FALSE)&amp;CHAR(10)&amp;(DBCS(VLOOKUP(B10,#REF!,11,FALSE))&amp;(DBCS(VLOOKUP(B10,#REF!,10,FALSE))))</f>
        <v>#REF!</v>
      </c>
      <c r="F10" s="24" t="e">
        <f>IF(VLOOKUP(B10,#REF!,63,FALSE)="01","航空自衛隊第２補給処調達部長　村岡　良雄","航空自衛隊第２補給処調達部長代理調達管理課長　奥山　英樹")</f>
        <v>#REF!</v>
      </c>
      <c r="G10" s="25" t="e">
        <f>DATEVALUE(VLOOKUP(B10,#REF!,21,FALSE))</f>
        <v>#REF!</v>
      </c>
      <c r="H10" s="24" t="e">
        <f>VLOOKUP(B10,#REF!,18,FALSE)&amp;CHAR(10)&amp;(VLOOKUP(B10,#REF!,19,FALSE))</f>
        <v>#REF!</v>
      </c>
      <c r="I10" s="26" t="e">
        <f>VLOOKUP(H10,#REF!,2,FALSE)</f>
        <v>#REF!</v>
      </c>
      <c r="J10" s="11" t="e">
        <f>IF((VLOOKUP(B10,#REF!,68,FALSE)="55"),"一般競争入札","指名競争入札")</f>
        <v>#REF!</v>
      </c>
      <c r="K10" s="27" t="e">
        <f>IF(OR((VLOOKUP(B10,#REF!,66,FALSE)="1"),(VLOOKUP(B10,#REF!,8,FALSE)="1")),"非公開",(VLOOKUP(B10,#REF!,30,"FALSE")))</f>
        <v>#REF!</v>
      </c>
      <c r="L10" s="27" t="e">
        <f>VLOOKUP(B10,#REF!,29,FALSE)</f>
        <v>#REF!</v>
      </c>
      <c r="M10" s="28" t="e">
        <f>IF(OR((VLOOKUP(B10,#REF!,66,FALSE)="1"),(VLOOKUP(B10,#REF!,8,FALSE)="1")),"非公開",(ROUNDDOWN(L10/K10,3)))</f>
        <v>#REF!</v>
      </c>
      <c r="N10" s="13"/>
      <c r="O10" s="13"/>
      <c r="P10" s="13"/>
      <c r="Q10" s="14" t="s">
        <v>7</v>
      </c>
    </row>
    <row r="11" spans="1:17" ht="60" customHeight="1" x14ac:dyDescent="0.15">
      <c r="A11" s="22" t="e">
        <f>VLOOKUP(B11,#REF!,75,FALSE)</f>
        <v>#REF!</v>
      </c>
      <c r="B11" s="29"/>
      <c r="C11" s="23" t="e">
        <f>VLOOKUP(B11,#REF!,76,FALSE)</f>
        <v>#REF!</v>
      </c>
      <c r="D11" s="23" t="e">
        <f t="shared" si="0"/>
        <v>#REF!</v>
      </c>
      <c r="E11" s="24" t="e">
        <f>VLOOKUP(B11,#REF!,9,FALSE)&amp;CHAR(10)&amp;(DBCS(VLOOKUP(B11,#REF!,11,FALSE))&amp;(DBCS(VLOOKUP(B11,#REF!,10,FALSE))))</f>
        <v>#REF!</v>
      </c>
      <c r="F11" s="24" t="e">
        <f>IF(VLOOKUP(B11,#REF!,63,FALSE)="01","航空自衛隊第２補給処調達部長　村岡　良雄","航空自衛隊第２補給処調達部長代理調達管理課長　奥山　英樹")</f>
        <v>#REF!</v>
      </c>
      <c r="G11" s="25" t="e">
        <f>DATEVALUE(VLOOKUP(B11,#REF!,21,FALSE))</f>
        <v>#REF!</v>
      </c>
      <c r="H11" s="24" t="e">
        <f>VLOOKUP(B11,#REF!,18,FALSE)&amp;CHAR(10)&amp;(VLOOKUP(B11,#REF!,19,FALSE))</f>
        <v>#REF!</v>
      </c>
      <c r="I11" s="26" t="e">
        <f>VLOOKUP(H11,#REF!,2,FALSE)</f>
        <v>#REF!</v>
      </c>
      <c r="J11" s="11" t="e">
        <f>IF((VLOOKUP(B11,#REF!,68,FALSE)="55"),"一般競争入札","指名競争入札")</f>
        <v>#REF!</v>
      </c>
      <c r="K11" s="27" t="e">
        <f>IF(OR((VLOOKUP(B11,#REF!,66,FALSE)="1"),(VLOOKUP(B11,#REF!,8,FALSE)="1")),"非公開",(VLOOKUP(B11,#REF!,30,"FALSE")))</f>
        <v>#REF!</v>
      </c>
      <c r="L11" s="27" t="e">
        <f>VLOOKUP(B11,#REF!,29,FALSE)</f>
        <v>#REF!</v>
      </c>
      <c r="M11" s="28" t="e">
        <f>IF(OR((VLOOKUP(B11,#REF!,66,FALSE)="1"),(VLOOKUP(B11,#REF!,8,FALSE)="1")),"非公開",(ROUNDDOWN(L11/K11,3)))</f>
        <v>#REF!</v>
      </c>
      <c r="N11" s="13"/>
      <c r="O11" s="13"/>
      <c r="P11" s="13"/>
      <c r="Q11" s="14" t="s">
        <v>7</v>
      </c>
    </row>
    <row r="12" spans="1:17" ht="60" customHeight="1" x14ac:dyDescent="0.15">
      <c r="A12" s="22" t="e">
        <f>VLOOKUP(B12,#REF!,75,FALSE)</f>
        <v>#REF!</v>
      </c>
      <c r="B12" s="29"/>
      <c r="C12" s="23" t="e">
        <f>VLOOKUP(B12,#REF!,76,FALSE)</f>
        <v>#REF!</v>
      </c>
      <c r="D12" s="23" t="e">
        <f t="shared" si="0"/>
        <v>#REF!</v>
      </c>
      <c r="E12" s="24" t="e">
        <f>VLOOKUP(B12,#REF!,9,FALSE)&amp;CHAR(10)&amp;(DBCS(VLOOKUP(B12,#REF!,11,FALSE))&amp;(DBCS(VLOOKUP(B12,#REF!,10,FALSE))))</f>
        <v>#REF!</v>
      </c>
      <c r="F12" s="24" t="e">
        <f>IF(VLOOKUP(B12,#REF!,63,FALSE)="01","航空自衛隊第２補給処調達部長　村岡　良雄","航空自衛隊第２補給処調達部長代理調達管理課長　奥山　英樹")</f>
        <v>#REF!</v>
      </c>
      <c r="G12" s="25" t="e">
        <f>DATEVALUE(VLOOKUP(B12,#REF!,21,FALSE))</f>
        <v>#REF!</v>
      </c>
      <c r="H12" s="24" t="e">
        <f>VLOOKUP(B12,#REF!,18,FALSE)&amp;CHAR(10)&amp;(VLOOKUP(B12,#REF!,19,FALSE))</f>
        <v>#REF!</v>
      </c>
      <c r="I12" s="26" t="e">
        <f>VLOOKUP(H12,#REF!,2,FALSE)</f>
        <v>#REF!</v>
      </c>
      <c r="J12" s="11" t="e">
        <f>IF((VLOOKUP(B12,#REF!,68,FALSE)="55"),"一般競争入札","指名競争入札")</f>
        <v>#REF!</v>
      </c>
      <c r="K12" s="27" t="e">
        <f>IF(OR((VLOOKUP(B12,#REF!,66,FALSE)="1"),(VLOOKUP(B12,#REF!,8,FALSE)="1")),"非公開",(VLOOKUP(B12,#REF!,30,"FALSE")))</f>
        <v>#REF!</v>
      </c>
      <c r="L12" s="27" t="e">
        <f>VLOOKUP(B12,#REF!,29,FALSE)</f>
        <v>#REF!</v>
      </c>
      <c r="M12" s="28" t="e">
        <f>IF(OR((VLOOKUP(B12,#REF!,66,FALSE)="1"),(VLOOKUP(B12,#REF!,8,FALSE)="1")),"非公開",(ROUNDDOWN(L12/K12,3)))</f>
        <v>#REF!</v>
      </c>
      <c r="N12" s="13"/>
      <c r="O12" s="13"/>
      <c r="P12" s="13"/>
      <c r="Q12" s="14" t="s">
        <v>7</v>
      </c>
    </row>
    <row r="13" spans="1:17" ht="60" customHeight="1" x14ac:dyDescent="0.15">
      <c r="A13" s="22" t="e">
        <f>VLOOKUP(B13,#REF!,75,FALSE)</f>
        <v>#REF!</v>
      </c>
      <c r="B13" s="29"/>
      <c r="C13" s="23" t="e">
        <f>VLOOKUP(B13,#REF!,76,FALSE)</f>
        <v>#REF!</v>
      </c>
      <c r="D13" s="23" t="e">
        <f t="shared" si="0"/>
        <v>#REF!</v>
      </c>
      <c r="E13" s="24" t="e">
        <f>VLOOKUP(B13,#REF!,9,FALSE)&amp;CHAR(10)&amp;(DBCS(VLOOKUP(B13,#REF!,11,FALSE))&amp;(DBCS(VLOOKUP(B13,#REF!,10,FALSE))))</f>
        <v>#REF!</v>
      </c>
      <c r="F13" s="24" t="e">
        <f>IF(VLOOKUP(B13,#REF!,63,FALSE)="01","航空自衛隊第２補給処調達部長　村岡　良雄","航空自衛隊第２補給処調達部長代理調達管理課長　奥山　英樹")</f>
        <v>#REF!</v>
      </c>
      <c r="G13" s="25" t="e">
        <f>DATEVALUE(VLOOKUP(B13,#REF!,21,FALSE))</f>
        <v>#REF!</v>
      </c>
      <c r="H13" s="24" t="e">
        <f>VLOOKUP(B13,#REF!,18,FALSE)&amp;CHAR(10)&amp;(VLOOKUP(B13,#REF!,19,FALSE))</f>
        <v>#REF!</v>
      </c>
      <c r="I13" s="26" t="e">
        <f>VLOOKUP(H13,#REF!,2,FALSE)</f>
        <v>#REF!</v>
      </c>
      <c r="J13" s="11" t="e">
        <f>IF((VLOOKUP(B13,#REF!,68,FALSE)="55"),"一般競争入札","指名競争入札")</f>
        <v>#REF!</v>
      </c>
      <c r="K13" s="27" t="e">
        <f>IF(OR((VLOOKUP(B13,#REF!,66,FALSE)="1"),(VLOOKUP(B13,#REF!,8,FALSE)="1")),"非公開",(VLOOKUP(B13,#REF!,30,"FALSE")))</f>
        <v>#REF!</v>
      </c>
      <c r="L13" s="27" t="e">
        <f>VLOOKUP(B13,#REF!,29,FALSE)</f>
        <v>#REF!</v>
      </c>
      <c r="M13" s="28" t="e">
        <f>IF(OR((VLOOKUP(B13,#REF!,66,FALSE)="1"),(VLOOKUP(B13,#REF!,8,FALSE)="1")),"非公開",(ROUNDDOWN(L13/K13,3)))</f>
        <v>#REF!</v>
      </c>
      <c r="N13" s="13"/>
      <c r="O13" s="13"/>
      <c r="P13" s="13"/>
      <c r="Q13" s="14" t="s">
        <v>7</v>
      </c>
    </row>
    <row r="14" spans="1:17" ht="60" customHeight="1" x14ac:dyDescent="0.15">
      <c r="A14" s="22" t="e">
        <f>VLOOKUP(B14,#REF!,75,FALSE)</f>
        <v>#REF!</v>
      </c>
      <c r="B14" s="29"/>
      <c r="C14" s="23" t="e">
        <f>VLOOKUP(B14,#REF!,76,FALSE)</f>
        <v>#REF!</v>
      </c>
      <c r="D14" s="23" t="e">
        <f t="shared" si="0"/>
        <v>#REF!</v>
      </c>
      <c r="E14" s="24" t="e">
        <f>VLOOKUP(B14,#REF!,9,FALSE)&amp;CHAR(10)&amp;(DBCS(VLOOKUP(B14,#REF!,11,FALSE))&amp;(DBCS(VLOOKUP(B14,#REF!,10,FALSE))))</f>
        <v>#REF!</v>
      </c>
      <c r="F14" s="24" t="e">
        <f>IF(VLOOKUP(B14,#REF!,63,FALSE)="01","航空自衛隊第２補給処調達部長　村岡　良雄","航空自衛隊第２補給処調達部長代理調達管理課長　奥山　英樹")</f>
        <v>#REF!</v>
      </c>
      <c r="G14" s="25" t="e">
        <f>DATEVALUE(VLOOKUP(B14,#REF!,21,FALSE))</f>
        <v>#REF!</v>
      </c>
      <c r="H14" s="24" t="e">
        <f>VLOOKUP(B14,#REF!,18,FALSE)&amp;CHAR(10)&amp;(VLOOKUP(B14,#REF!,19,FALSE))</f>
        <v>#REF!</v>
      </c>
      <c r="I14" s="26" t="e">
        <f>VLOOKUP(H14,#REF!,2,FALSE)</f>
        <v>#REF!</v>
      </c>
      <c r="J14" s="11" t="e">
        <f>IF((VLOOKUP(B14,#REF!,68,FALSE)="55"),"一般競争入札","指名競争入札")</f>
        <v>#REF!</v>
      </c>
      <c r="K14" s="27" t="e">
        <f>IF(OR((VLOOKUP(B14,#REF!,66,FALSE)="1"),(VLOOKUP(B14,#REF!,8,FALSE)="1")),"非公開",(VLOOKUP(B14,#REF!,30,"FALSE")))</f>
        <v>#REF!</v>
      </c>
      <c r="L14" s="27" t="e">
        <f>VLOOKUP(B14,#REF!,29,FALSE)</f>
        <v>#REF!</v>
      </c>
      <c r="M14" s="28" t="e">
        <f>IF(OR((VLOOKUP(B14,#REF!,66,FALSE)="1"),(VLOOKUP(B14,#REF!,8,FALSE)="1")),"非公開",(ROUNDDOWN(L14/K14,3)))</f>
        <v>#REF!</v>
      </c>
      <c r="N14" s="13"/>
      <c r="O14" s="13"/>
      <c r="P14" s="13"/>
      <c r="Q14" s="14" t="s">
        <v>7</v>
      </c>
    </row>
    <row r="15" spans="1:17" ht="60" customHeight="1" x14ac:dyDescent="0.15">
      <c r="A15" s="22" t="e">
        <f>VLOOKUP(B15,#REF!,75,FALSE)</f>
        <v>#REF!</v>
      </c>
      <c r="B15" s="29"/>
      <c r="C15" s="23" t="e">
        <f>VLOOKUP(B15,#REF!,76,FALSE)</f>
        <v>#REF!</v>
      </c>
      <c r="D15" s="23" t="e">
        <f t="shared" si="0"/>
        <v>#REF!</v>
      </c>
      <c r="E15" s="24" t="e">
        <f>VLOOKUP(B15,#REF!,9,FALSE)&amp;CHAR(10)&amp;(DBCS(VLOOKUP(B15,#REF!,11,FALSE))&amp;(DBCS(VLOOKUP(B15,#REF!,10,FALSE))))</f>
        <v>#REF!</v>
      </c>
      <c r="F15" s="24" t="e">
        <f>IF(VLOOKUP(B15,#REF!,63,FALSE)="01","航空自衛隊第２補給処調達部長　村岡　良雄","航空自衛隊第２補給処調達部長代理調達管理課長　奥山　英樹")</f>
        <v>#REF!</v>
      </c>
      <c r="G15" s="25" t="e">
        <f>DATEVALUE(VLOOKUP(B15,#REF!,21,FALSE))</f>
        <v>#REF!</v>
      </c>
      <c r="H15" s="24" t="e">
        <f>VLOOKUP(B15,#REF!,18,FALSE)&amp;CHAR(10)&amp;(VLOOKUP(B15,#REF!,19,FALSE))</f>
        <v>#REF!</v>
      </c>
      <c r="I15" s="26" t="e">
        <f>VLOOKUP(H15,#REF!,2,FALSE)</f>
        <v>#REF!</v>
      </c>
      <c r="J15" s="11" t="e">
        <f>IF((VLOOKUP(B15,#REF!,68,FALSE)="55"),"一般競争入札","指名競争入札")</f>
        <v>#REF!</v>
      </c>
      <c r="K15" s="27" t="e">
        <f>IF(OR((VLOOKUP(B15,#REF!,66,FALSE)="1"),(VLOOKUP(B15,#REF!,8,FALSE)="1")),"非公開",(VLOOKUP(B15,#REF!,30,"FALSE")))</f>
        <v>#REF!</v>
      </c>
      <c r="L15" s="27" t="e">
        <f>VLOOKUP(B15,#REF!,29,FALSE)</f>
        <v>#REF!</v>
      </c>
      <c r="M15" s="28" t="e">
        <f>IF(OR((VLOOKUP(B15,#REF!,66,FALSE)="1"),(VLOOKUP(B15,#REF!,8,FALSE)="1")),"非公開",(ROUNDDOWN(L15/K15,3)))</f>
        <v>#REF!</v>
      </c>
      <c r="N15" s="13"/>
      <c r="O15" s="13"/>
      <c r="P15" s="13"/>
      <c r="Q15" s="14" t="s">
        <v>7</v>
      </c>
    </row>
    <row r="16" spans="1:17" ht="60" customHeight="1" x14ac:dyDescent="0.15">
      <c r="A16" s="22" t="e">
        <f>VLOOKUP(B16,#REF!,75,FALSE)</f>
        <v>#REF!</v>
      </c>
      <c r="B16" s="29"/>
      <c r="C16" s="23" t="e">
        <f>VLOOKUP(B16,#REF!,76,FALSE)</f>
        <v>#REF!</v>
      </c>
      <c r="D16" s="23" t="e">
        <f t="shared" si="0"/>
        <v>#REF!</v>
      </c>
      <c r="E16" s="24" t="e">
        <f>VLOOKUP(B16,#REF!,9,FALSE)&amp;CHAR(10)&amp;(DBCS(VLOOKUP(B16,#REF!,11,FALSE))&amp;(DBCS(VLOOKUP(B16,#REF!,10,FALSE))))</f>
        <v>#REF!</v>
      </c>
      <c r="F16" s="24" t="e">
        <f>IF(VLOOKUP(B16,#REF!,63,FALSE)="01","航空自衛隊第２補給処調達部長　村岡　良雄","航空自衛隊第２補給処調達部長代理調達管理課長　奥山　英樹")</f>
        <v>#REF!</v>
      </c>
      <c r="G16" s="25" t="e">
        <f>DATEVALUE(VLOOKUP(B16,#REF!,21,FALSE))</f>
        <v>#REF!</v>
      </c>
      <c r="H16" s="24" t="e">
        <f>VLOOKUP(B16,#REF!,18,FALSE)&amp;CHAR(10)&amp;(VLOOKUP(B16,#REF!,19,FALSE))</f>
        <v>#REF!</v>
      </c>
      <c r="I16" s="26" t="e">
        <f>VLOOKUP(H16,#REF!,2,FALSE)</f>
        <v>#REF!</v>
      </c>
      <c r="J16" s="11" t="e">
        <f>IF((VLOOKUP(B16,#REF!,68,FALSE)="55"),"一般競争入札","指名競争入札")</f>
        <v>#REF!</v>
      </c>
      <c r="K16" s="27" t="e">
        <f>IF(OR((VLOOKUP(B16,#REF!,66,FALSE)="1"),(VLOOKUP(B16,#REF!,8,FALSE)="1")),"非公開",(VLOOKUP(B16,#REF!,30,"FALSE")))</f>
        <v>#REF!</v>
      </c>
      <c r="L16" s="27" t="e">
        <f>VLOOKUP(B16,#REF!,29,FALSE)</f>
        <v>#REF!</v>
      </c>
      <c r="M16" s="28" t="e">
        <f>IF(OR((VLOOKUP(B16,#REF!,66,FALSE)="1"),(VLOOKUP(B16,#REF!,8,FALSE)="1")),"非公開",(ROUNDDOWN(L16/K16,3)))</f>
        <v>#REF!</v>
      </c>
      <c r="N16" s="13"/>
      <c r="O16" s="13"/>
      <c r="P16" s="13"/>
      <c r="Q16" s="14" t="s">
        <v>7</v>
      </c>
    </row>
    <row r="17" spans="1:17" ht="60" customHeight="1" x14ac:dyDescent="0.15">
      <c r="A17" s="22" t="e">
        <f>VLOOKUP(B17,#REF!,75,FALSE)</f>
        <v>#REF!</v>
      </c>
      <c r="B17" s="29"/>
      <c r="C17" s="23" t="e">
        <f>VLOOKUP(B17,#REF!,76,FALSE)</f>
        <v>#REF!</v>
      </c>
      <c r="D17" s="23" t="e">
        <f t="shared" si="0"/>
        <v>#REF!</v>
      </c>
      <c r="E17" s="24" t="e">
        <f>VLOOKUP(B17,#REF!,9,FALSE)&amp;CHAR(10)&amp;(DBCS(VLOOKUP(B17,#REF!,11,FALSE))&amp;(DBCS(VLOOKUP(B17,#REF!,10,FALSE))))</f>
        <v>#REF!</v>
      </c>
      <c r="F17" s="24" t="e">
        <f>IF(VLOOKUP(B17,#REF!,63,FALSE)="01","航空自衛隊第２補給処調達部長　村岡　良雄","航空自衛隊第２補給処調達部長代理調達管理課長　奥山　英樹")</f>
        <v>#REF!</v>
      </c>
      <c r="G17" s="25" t="e">
        <f>DATEVALUE(VLOOKUP(B17,#REF!,21,FALSE))</f>
        <v>#REF!</v>
      </c>
      <c r="H17" s="24" t="e">
        <f>VLOOKUP(B17,#REF!,18,FALSE)&amp;CHAR(10)&amp;(VLOOKUP(B17,#REF!,19,FALSE))</f>
        <v>#REF!</v>
      </c>
      <c r="I17" s="26" t="e">
        <f>VLOOKUP(H17,#REF!,2,FALSE)</f>
        <v>#REF!</v>
      </c>
      <c r="J17" s="11" t="e">
        <f>IF((VLOOKUP(B17,#REF!,68,FALSE)="55"),"一般競争入札","指名競争入札")</f>
        <v>#REF!</v>
      </c>
      <c r="K17" s="27" t="e">
        <f>IF(OR((VLOOKUP(B17,#REF!,66,FALSE)="1"),(VLOOKUP(B17,#REF!,8,FALSE)="1")),"非公開",(VLOOKUP(B17,#REF!,30,"FALSE")))</f>
        <v>#REF!</v>
      </c>
      <c r="L17" s="27" t="e">
        <f>VLOOKUP(B17,#REF!,29,FALSE)</f>
        <v>#REF!</v>
      </c>
      <c r="M17" s="28" t="e">
        <f>IF(OR((VLOOKUP(B17,#REF!,66,FALSE)="1"),(VLOOKUP(B17,#REF!,8,FALSE)="1")),"非公開",(ROUNDDOWN(L17/K17,3)))</f>
        <v>#REF!</v>
      </c>
      <c r="N17" s="13"/>
      <c r="O17" s="13"/>
      <c r="P17" s="13"/>
      <c r="Q17" s="14" t="s">
        <v>7</v>
      </c>
    </row>
    <row r="18" spans="1:17" ht="60" customHeight="1" x14ac:dyDescent="0.15">
      <c r="A18" s="22" t="e">
        <f>VLOOKUP(B18,#REF!,75,FALSE)</f>
        <v>#REF!</v>
      </c>
      <c r="B18" s="29"/>
      <c r="C18" s="23" t="e">
        <f>VLOOKUP(B18,#REF!,76,FALSE)</f>
        <v>#REF!</v>
      </c>
      <c r="D18" s="23" t="e">
        <f t="shared" si="0"/>
        <v>#REF!</v>
      </c>
      <c r="E18" s="24" t="e">
        <f>VLOOKUP(B18,#REF!,9,FALSE)&amp;CHAR(10)&amp;(DBCS(VLOOKUP(B18,#REF!,11,FALSE))&amp;(DBCS(VLOOKUP(B18,#REF!,10,FALSE))))</f>
        <v>#REF!</v>
      </c>
      <c r="F18" s="24" t="e">
        <f>IF(VLOOKUP(B18,#REF!,63,FALSE)="01","航空自衛隊第２補給処調達部長　村岡　良雄","航空自衛隊第２補給処調達部長代理調達管理課長　奥山　英樹")</f>
        <v>#REF!</v>
      </c>
      <c r="G18" s="25" t="e">
        <f>DATEVALUE(VLOOKUP(B18,#REF!,21,FALSE))</f>
        <v>#REF!</v>
      </c>
      <c r="H18" s="24" t="e">
        <f>VLOOKUP(B18,#REF!,18,FALSE)&amp;CHAR(10)&amp;(VLOOKUP(B18,#REF!,19,FALSE))</f>
        <v>#REF!</v>
      </c>
      <c r="I18" s="26" t="e">
        <f>VLOOKUP(H18,#REF!,2,FALSE)</f>
        <v>#REF!</v>
      </c>
      <c r="J18" s="11" t="e">
        <f>IF((VLOOKUP(B18,#REF!,68,FALSE)="55"),"一般競争入札","指名競争入札")</f>
        <v>#REF!</v>
      </c>
      <c r="K18" s="27" t="e">
        <f>IF(OR((VLOOKUP(B18,#REF!,66,FALSE)="1"),(VLOOKUP(B18,#REF!,8,FALSE)="1")),"非公開",(VLOOKUP(B18,#REF!,30,"FALSE")))</f>
        <v>#REF!</v>
      </c>
      <c r="L18" s="27" t="e">
        <f>VLOOKUP(B18,#REF!,29,FALSE)</f>
        <v>#REF!</v>
      </c>
      <c r="M18" s="28" t="e">
        <f>IF(OR((VLOOKUP(B18,#REF!,66,FALSE)="1"),(VLOOKUP(B18,#REF!,8,FALSE)="1")),"非公開",(ROUNDDOWN(L18/K18,3)))</f>
        <v>#REF!</v>
      </c>
      <c r="N18" s="13"/>
      <c r="O18" s="13"/>
      <c r="P18" s="13"/>
      <c r="Q18" s="14" t="s">
        <v>7</v>
      </c>
    </row>
    <row r="19" spans="1:17" ht="60" customHeight="1" x14ac:dyDescent="0.15">
      <c r="A19" s="22" t="e">
        <f>VLOOKUP(B19,#REF!,75,FALSE)</f>
        <v>#REF!</v>
      </c>
      <c r="B19" s="29"/>
      <c r="C19" s="23" t="e">
        <f>VLOOKUP(B19,#REF!,76,FALSE)</f>
        <v>#REF!</v>
      </c>
      <c r="D19" s="23" t="e">
        <f t="shared" si="0"/>
        <v>#REF!</v>
      </c>
      <c r="E19" s="24" t="e">
        <f>VLOOKUP(B19,#REF!,9,FALSE)&amp;CHAR(10)&amp;(DBCS(VLOOKUP(B19,#REF!,11,FALSE))&amp;(DBCS(VLOOKUP(B19,#REF!,10,FALSE))))</f>
        <v>#REF!</v>
      </c>
      <c r="F19" s="24" t="e">
        <f>IF(VLOOKUP(B19,#REF!,63,FALSE)="01","航空自衛隊第２補給処調達部長　村岡　良雄","航空自衛隊第２補給処調達部長代理調達管理課長　奥山　英樹")</f>
        <v>#REF!</v>
      </c>
      <c r="G19" s="25" t="e">
        <f>DATEVALUE(VLOOKUP(B19,#REF!,21,FALSE))</f>
        <v>#REF!</v>
      </c>
      <c r="H19" s="24" t="e">
        <f>VLOOKUP(B19,#REF!,18,FALSE)&amp;CHAR(10)&amp;(VLOOKUP(B19,#REF!,19,FALSE))</f>
        <v>#REF!</v>
      </c>
      <c r="I19" s="26" t="e">
        <f>VLOOKUP(H19,#REF!,2,FALSE)</f>
        <v>#REF!</v>
      </c>
      <c r="J19" s="11" t="e">
        <f>IF((VLOOKUP(B19,#REF!,68,FALSE)="55"),"一般競争入札","指名競争入札")</f>
        <v>#REF!</v>
      </c>
      <c r="K19" s="27" t="e">
        <f>IF(OR((VLOOKUP(B19,#REF!,66,FALSE)="1"),(VLOOKUP(B19,#REF!,8,FALSE)="1")),"非公開",(VLOOKUP(B19,#REF!,30,"FALSE")))</f>
        <v>#REF!</v>
      </c>
      <c r="L19" s="27" t="e">
        <f>VLOOKUP(B19,#REF!,29,FALSE)</f>
        <v>#REF!</v>
      </c>
      <c r="M19" s="28" t="e">
        <f>IF(OR((VLOOKUP(B19,#REF!,66,FALSE)="1"),(VLOOKUP(B19,#REF!,8,FALSE)="1")),"非公開",(ROUNDDOWN(L19/K19,3)))</f>
        <v>#REF!</v>
      </c>
      <c r="N19" s="13"/>
      <c r="O19" s="13"/>
      <c r="P19" s="13"/>
      <c r="Q19" s="14" t="s">
        <v>7</v>
      </c>
    </row>
    <row r="20" spans="1:17" ht="60" customHeight="1" x14ac:dyDescent="0.15">
      <c r="A20" s="22" t="e">
        <f>VLOOKUP(B20,#REF!,75,FALSE)</f>
        <v>#REF!</v>
      </c>
      <c r="B20" s="29"/>
      <c r="C20" s="23" t="e">
        <f>VLOOKUP(B20,#REF!,76,FALSE)</f>
        <v>#REF!</v>
      </c>
      <c r="D20" s="23" t="e">
        <f t="shared" si="0"/>
        <v>#REF!</v>
      </c>
      <c r="E20" s="24" t="e">
        <f>VLOOKUP(B20,#REF!,9,FALSE)&amp;CHAR(10)&amp;(DBCS(VLOOKUP(B20,#REF!,11,FALSE))&amp;(DBCS(VLOOKUP(B20,#REF!,10,FALSE))))</f>
        <v>#REF!</v>
      </c>
      <c r="F20" s="24" t="e">
        <f>IF(VLOOKUP(B20,#REF!,63,FALSE)="01","航空自衛隊第２補給処調達部長　村岡　良雄","航空自衛隊第２補給処調達部長代理調達管理課長　奥山　英樹")</f>
        <v>#REF!</v>
      </c>
      <c r="G20" s="25" t="e">
        <f>DATEVALUE(VLOOKUP(B20,#REF!,21,FALSE))</f>
        <v>#REF!</v>
      </c>
      <c r="H20" s="24" t="e">
        <f>VLOOKUP(B20,#REF!,18,FALSE)&amp;CHAR(10)&amp;(VLOOKUP(B20,#REF!,19,FALSE))</f>
        <v>#REF!</v>
      </c>
      <c r="I20" s="26" t="e">
        <f>VLOOKUP(H20,#REF!,2,FALSE)</f>
        <v>#REF!</v>
      </c>
      <c r="J20" s="11" t="e">
        <f>IF((VLOOKUP(B20,#REF!,68,FALSE)="55"),"一般競争入札","指名競争入札")</f>
        <v>#REF!</v>
      </c>
      <c r="K20" s="27" t="e">
        <f>IF(OR((VLOOKUP(B20,#REF!,66,FALSE)="1"),(VLOOKUP(B20,#REF!,8,FALSE)="1")),"非公開",(VLOOKUP(B20,#REF!,30,"FALSE")))</f>
        <v>#REF!</v>
      </c>
      <c r="L20" s="27" t="e">
        <f>VLOOKUP(B20,#REF!,29,FALSE)</f>
        <v>#REF!</v>
      </c>
      <c r="M20" s="28" t="e">
        <f>IF(OR((VLOOKUP(B20,#REF!,66,FALSE)="1"),(VLOOKUP(B20,#REF!,8,FALSE)="1")),"非公開",(ROUNDDOWN(L20/K20,3)))</f>
        <v>#REF!</v>
      </c>
      <c r="N20" s="13"/>
      <c r="O20" s="13"/>
      <c r="P20" s="13"/>
      <c r="Q20" s="14" t="s">
        <v>7</v>
      </c>
    </row>
    <row r="21" spans="1:17" ht="60" customHeight="1" x14ac:dyDescent="0.15">
      <c r="A21" s="22" t="e">
        <f>VLOOKUP(B21,#REF!,75,FALSE)</f>
        <v>#REF!</v>
      </c>
      <c r="B21" s="29"/>
      <c r="C21" s="23" t="e">
        <f>VLOOKUP(B21,#REF!,76,FALSE)</f>
        <v>#REF!</v>
      </c>
      <c r="D21" s="23" t="e">
        <f t="shared" si="0"/>
        <v>#REF!</v>
      </c>
      <c r="E21" s="24" t="e">
        <f>VLOOKUP(B21,#REF!,9,FALSE)&amp;CHAR(10)&amp;(DBCS(VLOOKUP(B21,#REF!,11,FALSE))&amp;(DBCS(VLOOKUP(B21,#REF!,10,FALSE))))</f>
        <v>#REF!</v>
      </c>
      <c r="F21" s="24" t="e">
        <f>IF(VLOOKUP(B21,#REF!,63,FALSE)="01","航空自衛隊第２補給処調達部長　村岡　良雄","航空自衛隊第２補給処調達部長代理調達管理課長　奥山　英樹")</f>
        <v>#REF!</v>
      </c>
      <c r="G21" s="25" t="e">
        <f>DATEVALUE(VLOOKUP(B21,#REF!,21,FALSE))</f>
        <v>#REF!</v>
      </c>
      <c r="H21" s="24" t="e">
        <f>VLOOKUP(B21,#REF!,18,FALSE)&amp;CHAR(10)&amp;(VLOOKUP(B21,#REF!,19,FALSE))</f>
        <v>#REF!</v>
      </c>
      <c r="I21" s="26" t="e">
        <f>VLOOKUP(H21,#REF!,2,FALSE)</f>
        <v>#REF!</v>
      </c>
      <c r="J21" s="11" t="e">
        <f>IF((VLOOKUP(B21,#REF!,68,FALSE)="55"),"一般競争入札","指名競争入札")</f>
        <v>#REF!</v>
      </c>
      <c r="K21" s="27" t="e">
        <f>IF(OR((VLOOKUP(B21,#REF!,66,FALSE)="1"),(VLOOKUP(B21,#REF!,8,FALSE)="1")),"非公開",(VLOOKUP(B21,#REF!,30,"FALSE")))</f>
        <v>#REF!</v>
      </c>
      <c r="L21" s="27" t="e">
        <f>VLOOKUP(B21,#REF!,29,FALSE)</f>
        <v>#REF!</v>
      </c>
      <c r="M21" s="28" t="e">
        <f>IF(OR((VLOOKUP(B21,#REF!,66,FALSE)="1"),(VLOOKUP(B21,#REF!,8,FALSE)="1")),"非公開",(ROUNDDOWN(L21/K21,3)))</f>
        <v>#REF!</v>
      </c>
      <c r="N21" s="13"/>
      <c r="O21" s="13"/>
      <c r="P21" s="13"/>
      <c r="Q21" s="14" t="s">
        <v>7</v>
      </c>
    </row>
    <row r="22" spans="1:17" ht="60" customHeight="1" x14ac:dyDescent="0.15">
      <c r="A22" s="22" t="e">
        <f>VLOOKUP(B22,#REF!,75,FALSE)</f>
        <v>#REF!</v>
      </c>
      <c r="B22" s="29"/>
      <c r="C22" s="23" t="e">
        <f>VLOOKUP(B22,#REF!,76,FALSE)</f>
        <v>#REF!</v>
      </c>
      <c r="D22" s="23" t="e">
        <f t="shared" si="0"/>
        <v>#REF!</v>
      </c>
      <c r="E22" s="24" t="e">
        <f>VLOOKUP(B22,#REF!,9,FALSE)&amp;CHAR(10)&amp;(DBCS(VLOOKUP(B22,#REF!,11,FALSE))&amp;(DBCS(VLOOKUP(B22,#REF!,10,FALSE))))</f>
        <v>#REF!</v>
      </c>
      <c r="F22" s="24" t="e">
        <f>IF(VLOOKUP(B22,#REF!,63,FALSE)="01","航空自衛隊第２補給処調達部長　村岡　良雄","航空自衛隊第２補給処調達部長代理調達管理課長　奥山　英樹")</f>
        <v>#REF!</v>
      </c>
      <c r="G22" s="25" t="e">
        <f>DATEVALUE(VLOOKUP(B22,#REF!,21,FALSE))</f>
        <v>#REF!</v>
      </c>
      <c r="H22" s="24" t="e">
        <f>VLOOKUP(B22,#REF!,18,FALSE)&amp;CHAR(10)&amp;(VLOOKUP(B22,#REF!,19,FALSE))</f>
        <v>#REF!</v>
      </c>
      <c r="I22" s="26" t="e">
        <f>VLOOKUP(H22,#REF!,2,FALSE)</f>
        <v>#REF!</v>
      </c>
      <c r="J22" s="11" t="e">
        <f>IF((VLOOKUP(B22,#REF!,68,FALSE)="55"),"一般競争入札","指名競争入札")</f>
        <v>#REF!</v>
      </c>
      <c r="K22" s="27" t="e">
        <f>IF(OR((VLOOKUP(B22,#REF!,66,FALSE)="1"),(VLOOKUP(B22,#REF!,8,FALSE)="1")),"非公開",(VLOOKUP(B22,#REF!,30,"FALSE")))</f>
        <v>#REF!</v>
      </c>
      <c r="L22" s="27" t="e">
        <f>VLOOKUP(B22,#REF!,29,FALSE)</f>
        <v>#REF!</v>
      </c>
      <c r="M22" s="28" t="e">
        <f>IF(OR((VLOOKUP(B22,#REF!,66,FALSE)="1"),(VLOOKUP(B22,#REF!,8,FALSE)="1")),"非公開",(ROUNDDOWN(L22/K22,3)))</f>
        <v>#REF!</v>
      </c>
      <c r="N22" s="13"/>
      <c r="O22" s="13"/>
      <c r="P22" s="13"/>
      <c r="Q22" s="14" t="s">
        <v>7</v>
      </c>
    </row>
    <row r="23" spans="1:17" ht="60" customHeight="1" x14ac:dyDescent="0.15">
      <c r="A23" s="22" t="e">
        <f>VLOOKUP(B23,#REF!,75,FALSE)</f>
        <v>#REF!</v>
      </c>
      <c r="B23" s="29"/>
      <c r="C23" s="23" t="e">
        <f>VLOOKUP(B23,#REF!,76,FALSE)</f>
        <v>#REF!</v>
      </c>
      <c r="D23" s="23" t="e">
        <f t="shared" si="0"/>
        <v>#REF!</v>
      </c>
      <c r="E23" s="24" t="e">
        <f>VLOOKUP(B23,#REF!,9,FALSE)&amp;CHAR(10)&amp;(DBCS(VLOOKUP(B23,#REF!,11,FALSE))&amp;(DBCS(VLOOKUP(B23,#REF!,10,FALSE))))</f>
        <v>#REF!</v>
      </c>
      <c r="F23" s="24" t="e">
        <f>IF(VLOOKUP(B23,#REF!,63,FALSE)="01","航空自衛隊第２補給処調達部長　村岡　良雄","航空自衛隊第２補給処調達部長代理調達管理課長　奥山　英樹")</f>
        <v>#REF!</v>
      </c>
      <c r="G23" s="25" t="e">
        <f>DATEVALUE(VLOOKUP(B23,#REF!,21,FALSE))</f>
        <v>#REF!</v>
      </c>
      <c r="H23" s="24" t="e">
        <f>VLOOKUP(B23,#REF!,18,FALSE)&amp;CHAR(10)&amp;(VLOOKUP(B23,#REF!,19,FALSE))</f>
        <v>#REF!</v>
      </c>
      <c r="I23" s="26" t="e">
        <f>VLOOKUP(H23,#REF!,2,FALSE)</f>
        <v>#REF!</v>
      </c>
      <c r="J23" s="11" t="e">
        <f>IF((VLOOKUP(B23,#REF!,68,FALSE)="55"),"一般競争入札","指名競争入札")</f>
        <v>#REF!</v>
      </c>
      <c r="K23" s="27" t="e">
        <f>IF(OR((VLOOKUP(B23,#REF!,66,FALSE)="1"),(VLOOKUP(B23,#REF!,8,FALSE)="1")),"非公開",(VLOOKUP(B23,#REF!,30,"FALSE")))</f>
        <v>#REF!</v>
      </c>
      <c r="L23" s="27" t="e">
        <f>VLOOKUP(B23,#REF!,29,FALSE)</f>
        <v>#REF!</v>
      </c>
      <c r="M23" s="28" t="e">
        <f>IF(OR((VLOOKUP(B23,#REF!,66,FALSE)="1"),(VLOOKUP(B23,#REF!,8,FALSE)="1")),"非公開",(ROUNDDOWN(L23/K23,3)))</f>
        <v>#REF!</v>
      </c>
      <c r="N23" s="13"/>
      <c r="O23" s="13"/>
      <c r="P23" s="13"/>
      <c r="Q23" s="14" t="s">
        <v>7</v>
      </c>
    </row>
    <row r="24" spans="1:17" ht="60" customHeight="1" x14ac:dyDescent="0.15">
      <c r="A24" s="22" t="e">
        <f>VLOOKUP(B24,#REF!,75,FALSE)</f>
        <v>#REF!</v>
      </c>
      <c r="B24" s="29"/>
      <c r="C24" s="23" t="e">
        <f>VLOOKUP(B24,#REF!,76,FALSE)</f>
        <v>#REF!</v>
      </c>
      <c r="D24" s="23" t="e">
        <f t="shared" si="0"/>
        <v>#REF!</v>
      </c>
      <c r="E24" s="24" t="e">
        <f>VLOOKUP(B24,#REF!,9,FALSE)&amp;CHAR(10)&amp;(DBCS(VLOOKUP(B24,#REF!,11,FALSE))&amp;(DBCS(VLOOKUP(B24,#REF!,10,FALSE))))</f>
        <v>#REF!</v>
      </c>
      <c r="F24" s="24" t="e">
        <f>IF(VLOOKUP(B24,#REF!,63,FALSE)="01","航空自衛隊第２補給処調達部長　村岡　良雄","航空自衛隊第２補給処調達部長代理調達管理課長　奥山　英樹")</f>
        <v>#REF!</v>
      </c>
      <c r="G24" s="25" t="e">
        <f>DATEVALUE(VLOOKUP(B24,#REF!,21,FALSE))</f>
        <v>#REF!</v>
      </c>
      <c r="H24" s="24" t="e">
        <f>VLOOKUP(B24,#REF!,18,FALSE)&amp;CHAR(10)&amp;(VLOOKUP(B24,#REF!,19,FALSE))</f>
        <v>#REF!</v>
      </c>
      <c r="I24" s="26" t="e">
        <f>VLOOKUP(H24,#REF!,2,FALSE)</f>
        <v>#REF!</v>
      </c>
      <c r="J24" s="11" t="e">
        <f>IF((VLOOKUP(B24,#REF!,68,FALSE)="55"),"一般競争入札","指名競争入札")</f>
        <v>#REF!</v>
      </c>
      <c r="K24" s="27" t="e">
        <f>IF(OR((VLOOKUP(B24,#REF!,66,FALSE)="1"),(VLOOKUP(B24,#REF!,8,FALSE)="1")),"非公開",(VLOOKUP(B24,#REF!,30,"FALSE")))</f>
        <v>#REF!</v>
      </c>
      <c r="L24" s="27" t="e">
        <f>VLOOKUP(B24,#REF!,29,FALSE)</f>
        <v>#REF!</v>
      </c>
      <c r="M24" s="28" t="e">
        <f>IF(OR((VLOOKUP(B24,#REF!,66,FALSE)="1"),(VLOOKUP(B24,#REF!,8,FALSE)="1")),"非公開",(ROUNDDOWN(L24/K24,3)))</f>
        <v>#REF!</v>
      </c>
      <c r="N24" s="13"/>
      <c r="O24" s="13"/>
      <c r="P24" s="13"/>
      <c r="Q24" s="14" t="s">
        <v>7</v>
      </c>
    </row>
    <row r="25" spans="1:17" ht="60" customHeight="1" x14ac:dyDescent="0.15">
      <c r="A25" s="22" t="e">
        <f>VLOOKUP(B25,#REF!,75,FALSE)</f>
        <v>#REF!</v>
      </c>
      <c r="B25" s="29"/>
      <c r="C25" s="23" t="e">
        <f>VLOOKUP(B25,#REF!,76,FALSE)</f>
        <v>#REF!</v>
      </c>
      <c r="D25" s="23" t="e">
        <f t="shared" si="0"/>
        <v>#REF!</v>
      </c>
      <c r="E25" s="24" t="e">
        <f>VLOOKUP(B25,#REF!,9,FALSE)&amp;CHAR(10)&amp;(DBCS(VLOOKUP(B25,#REF!,11,FALSE))&amp;(DBCS(VLOOKUP(B25,#REF!,10,FALSE))))</f>
        <v>#REF!</v>
      </c>
      <c r="F25" s="24" t="e">
        <f>IF(VLOOKUP(B25,#REF!,63,FALSE)="01","航空自衛隊第２補給処調達部長　村岡　良雄","航空自衛隊第２補給処調達部長代理調達管理課長　奥山　英樹")</f>
        <v>#REF!</v>
      </c>
      <c r="G25" s="25" t="e">
        <f>DATEVALUE(VLOOKUP(B25,#REF!,21,FALSE))</f>
        <v>#REF!</v>
      </c>
      <c r="H25" s="24" t="e">
        <f>VLOOKUP(B25,#REF!,18,FALSE)&amp;CHAR(10)&amp;(VLOOKUP(B25,#REF!,19,FALSE))</f>
        <v>#REF!</v>
      </c>
      <c r="I25" s="26" t="e">
        <f>VLOOKUP(H25,#REF!,2,FALSE)</f>
        <v>#REF!</v>
      </c>
      <c r="J25" s="11" t="e">
        <f>IF((VLOOKUP(B25,#REF!,68,FALSE)="55"),"一般競争入札","指名競争入札")</f>
        <v>#REF!</v>
      </c>
      <c r="K25" s="27" t="e">
        <f>IF(OR((VLOOKUP(B25,#REF!,66,FALSE)="1"),(VLOOKUP(B25,#REF!,8,FALSE)="1")),"非公開",(VLOOKUP(B25,#REF!,30,"FALSE")))</f>
        <v>#REF!</v>
      </c>
      <c r="L25" s="27" t="e">
        <f>VLOOKUP(B25,#REF!,29,FALSE)</f>
        <v>#REF!</v>
      </c>
      <c r="M25" s="28" t="e">
        <f>IF(OR((VLOOKUP(B25,#REF!,66,FALSE)="1"),(VLOOKUP(B25,#REF!,8,FALSE)="1")),"非公開",(ROUNDDOWN(L25/K25,3)))</f>
        <v>#REF!</v>
      </c>
      <c r="N25" s="13"/>
      <c r="O25" s="13"/>
      <c r="P25" s="13"/>
      <c r="Q25" s="14" t="s">
        <v>7</v>
      </c>
    </row>
    <row r="26" spans="1:17" ht="60" customHeight="1" x14ac:dyDescent="0.15">
      <c r="A26" s="22" t="e">
        <f>VLOOKUP(B26,#REF!,75,FALSE)</f>
        <v>#REF!</v>
      </c>
      <c r="B26" s="29"/>
      <c r="C26" s="23" t="e">
        <f>VLOOKUP(B26,#REF!,76,FALSE)</f>
        <v>#REF!</v>
      </c>
      <c r="D26" s="23" t="e">
        <f t="shared" si="0"/>
        <v>#REF!</v>
      </c>
      <c r="E26" s="24" t="e">
        <f>VLOOKUP(B26,#REF!,9,FALSE)&amp;CHAR(10)&amp;(DBCS(VLOOKUP(B26,#REF!,11,FALSE))&amp;(DBCS(VLOOKUP(B26,#REF!,10,FALSE))))</f>
        <v>#REF!</v>
      </c>
      <c r="F26" s="24" t="e">
        <f>IF(VLOOKUP(B26,#REF!,63,FALSE)="01","航空自衛隊第２補給処調達部長　村岡　良雄","航空自衛隊第２補給処調達部長代理調達管理課長　奥山　英樹")</f>
        <v>#REF!</v>
      </c>
      <c r="G26" s="25" t="e">
        <f>DATEVALUE(VLOOKUP(B26,#REF!,21,FALSE))</f>
        <v>#REF!</v>
      </c>
      <c r="H26" s="24" t="e">
        <f>VLOOKUP(B26,#REF!,18,FALSE)&amp;CHAR(10)&amp;(VLOOKUP(B26,#REF!,19,FALSE))</f>
        <v>#REF!</v>
      </c>
      <c r="I26" s="26" t="e">
        <f>VLOOKUP(H26,#REF!,2,FALSE)</f>
        <v>#REF!</v>
      </c>
      <c r="J26" s="11" t="e">
        <f>IF((VLOOKUP(B26,#REF!,68,FALSE)="55"),"一般競争入札","指名競争入札")</f>
        <v>#REF!</v>
      </c>
      <c r="K26" s="27" t="e">
        <f>IF(OR((VLOOKUP(B26,#REF!,66,FALSE)="1"),(VLOOKUP(B26,#REF!,8,FALSE)="1")),"非公開",(VLOOKUP(B26,#REF!,30,"FALSE")))</f>
        <v>#REF!</v>
      </c>
      <c r="L26" s="27" t="e">
        <f>VLOOKUP(B26,#REF!,29,FALSE)</f>
        <v>#REF!</v>
      </c>
      <c r="M26" s="28" t="e">
        <f>IF(OR((VLOOKUP(B26,#REF!,66,FALSE)="1"),(VLOOKUP(B26,#REF!,8,FALSE)="1")),"非公開",(ROUNDDOWN(L26/K26,3)))</f>
        <v>#REF!</v>
      </c>
      <c r="N26" s="13"/>
      <c r="O26" s="13"/>
      <c r="P26" s="13"/>
      <c r="Q26" s="14" t="s">
        <v>7</v>
      </c>
    </row>
    <row r="27" spans="1:17" ht="60" customHeight="1" x14ac:dyDescent="0.15">
      <c r="A27" s="22" t="e">
        <f>VLOOKUP(B27,#REF!,75,FALSE)</f>
        <v>#REF!</v>
      </c>
      <c r="B27" s="29"/>
      <c r="C27" s="23" t="e">
        <f>VLOOKUP(B27,#REF!,76,FALSE)</f>
        <v>#REF!</v>
      </c>
      <c r="D27" s="23" t="e">
        <f t="shared" si="0"/>
        <v>#REF!</v>
      </c>
      <c r="E27" s="24" t="e">
        <f>VLOOKUP(B27,#REF!,9,FALSE)&amp;CHAR(10)&amp;(DBCS(VLOOKUP(B27,#REF!,11,FALSE))&amp;(DBCS(VLOOKUP(B27,#REF!,10,FALSE))))</f>
        <v>#REF!</v>
      </c>
      <c r="F27" s="24" t="e">
        <f>IF(VLOOKUP(B27,#REF!,63,FALSE)="01","航空自衛隊第２補給処調達部長　村岡　良雄","航空自衛隊第２補給処調達部長代理調達管理課長　奥山　英樹")</f>
        <v>#REF!</v>
      </c>
      <c r="G27" s="25" t="e">
        <f>DATEVALUE(VLOOKUP(B27,#REF!,21,FALSE))</f>
        <v>#REF!</v>
      </c>
      <c r="H27" s="24" t="e">
        <f>VLOOKUP(B27,#REF!,18,FALSE)&amp;CHAR(10)&amp;(VLOOKUP(B27,#REF!,19,FALSE))</f>
        <v>#REF!</v>
      </c>
      <c r="I27" s="26" t="e">
        <f>VLOOKUP(H27,#REF!,2,FALSE)</f>
        <v>#REF!</v>
      </c>
      <c r="J27" s="11" t="e">
        <f>IF((VLOOKUP(B27,#REF!,68,FALSE)="55"),"一般競争入札","指名競争入札")</f>
        <v>#REF!</v>
      </c>
      <c r="K27" s="27" t="e">
        <f>IF(OR((VLOOKUP(B27,#REF!,66,FALSE)="1"),(VLOOKUP(B27,#REF!,8,FALSE)="1")),"非公開",(VLOOKUP(B27,#REF!,30,"FALSE")))</f>
        <v>#REF!</v>
      </c>
      <c r="L27" s="27" t="e">
        <f>VLOOKUP(B27,#REF!,29,FALSE)</f>
        <v>#REF!</v>
      </c>
      <c r="M27" s="28" t="e">
        <f>IF(OR((VLOOKUP(B27,#REF!,66,FALSE)="1"),(VLOOKUP(B27,#REF!,8,FALSE)="1")),"非公開",(ROUNDDOWN(L27/K27,3)))</f>
        <v>#REF!</v>
      </c>
      <c r="N27" s="13"/>
      <c r="O27" s="13"/>
      <c r="P27" s="13"/>
      <c r="Q27" s="14" t="s">
        <v>7</v>
      </c>
    </row>
    <row r="28" spans="1:17" ht="60" customHeight="1" x14ac:dyDescent="0.15">
      <c r="A28" s="22" t="e">
        <f>VLOOKUP(B28,#REF!,75,FALSE)</f>
        <v>#REF!</v>
      </c>
      <c r="B28" s="29"/>
      <c r="C28" s="23" t="e">
        <f>VLOOKUP(B28,#REF!,76,FALSE)</f>
        <v>#REF!</v>
      </c>
      <c r="D28" s="23" t="e">
        <f t="shared" si="0"/>
        <v>#REF!</v>
      </c>
      <c r="E28" s="24" t="e">
        <f>VLOOKUP(B28,#REF!,9,FALSE)&amp;CHAR(10)&amp;(DBCS(VLOOKUP(B28,#REF!,11,FALSE))&amp;(DBCS(VLOOKUP(B28,#REF!,10,FALSE))))</f>
        <v>#REF!</v>
      </c>
      <c r="F28" s="24" t="e">
        <f>IF(VLOOKUP(B28,#REF!,63,FALSE)="01","航空自衛隊第２補給処調達部長　村岡　良雄","航空自衛隊第２補給処調達部長代理調達管理課長　奥山　英樹")</f>
        <v>#REF!</v>
      </c>
      <c r="G28" s="25" t="e">
        <f>DATEVALUE(VLOOKUP(B28,#REF!,21,FALSE))</f>
        <v>#REF!</v>
      </c>
      <c r="H28" s="24" t="e">
        <f>VLOOKUP(B28,#REF!,18,FALSE)&amp;CHAR(10)&amp;(VLOOKUP(B28,#REF!,19,FALSE))</f>
        <v>#REF!</v>
      </c>
      <c r="I28" s="26" t="e">
        <f>VLOOKUP(H28,#REF!,2,FALSE)</f>
        <v>#REF!</v>
      </c>
      <c r="J28" s="11" t="e">
        <f>IF((VLOOKUP(B28,#REF!,68,FALSE)="55"),"一般競争入札","指名競争入札")</f>
        <v>#REF!</v>
      </c>
      <c r="K28" s="27" t="e">
        <f>IF(OR((VLOOKUP(B28,#REF!,66,FALSE)="1"),(VLOOKUP(B28,#REF!,8,FALSE)="1")),"非公開",(VLOOKUP(B28,#REF!,30,"FALSE")))</f>
        <v>#REF!</v>
      </c>
      <c r="L28" s="27" t="e">
        <f>VLOOKUP(B28,#REF!,29,FALSE)</f>
        <v>#REF!</v>
      </c>
      <c r="M28" s="28" t="e">
        <f>IF(OR((VLOOKUP(B28,#REF!,66,FALSE)="1"),(VLOOKUP(B28,#REF!,8,FALSE)="1")),"非公開",(ROUNDDOWN(L28/K28,3)))</f>
        <v>#REF!</v>
      </c>
      <c r="N28" s="13"/>
      <c r="O28" s="13"/>
      <c r="P28" s="13"/>
      <c r="Q28" s="14" t="s">
        <v>7</v>
      </c>
    </row>
    <row r="29" spans="1:17" ht="60" customHeight="1" x14ac:dyDescent="0.15">
      <c r="A29" s="22" t="e">
        <f>VLOOKUP(B29,#REF!,75,FALSE)</f>
        <v>#REF!</v>
      </c>
      <c r="B29" s="29"/>
      <c r="C29" s="23" t="e">
        <f>VLOOKUP(B29,#REF!,76,FALSE)</f>
        <v>#REF!</v>
      </c>
      <c r="D29" s="23" t="e">
        <f t="shared" si="0"/>
        <v>#REF!</v>
      </c>
      <c r="E29" s="24" t="e">
        <f>VLOOKUP(B29,#REF!,9,FALSE)&amp;CHAR(10)&amp;(DBCS(VLOOKUP(B29,#REF!,11,FALSE))&amp;(DBCS(VLOOKUP(B29,#REF!,10,FALSE))))</f>
        <v>#REF!</v>
      </c>
      <c r="F29" s="24" t="e">
        <f>IF(VLOOKUP(B29,#REF!,63,FALSE)="01","航空自衛隊第２補給処調達部長　村岡　良雄","航空自衛隊第２補給処調達部長代理調達管理課長　奥山　英樹")</f>
        <v>#REF!</v>
      </c>
      <c r="G29" s="25" t="e">
        <f>DATEVALUE(VLOOKUP(B29,#REF!,21,FALSE))</f>
        <v>#REF!</v>
      </c>
      <c r="H29" s="24" t="e">
        <f>VLOOKUP(B29,#REF!,18,FALSE)&amp;CHAR(10)&amp;(VLOOKUP(B29,#REF!,19,FALSE))</f>
        <v>#REF!</v>
      </c>
      <c r="I29" s="26" t="e">
        <f>VLOOKUP(H29,#REF!,2,FALSE)</f>
        <v>#REF!</v>
      </c>
      <c r="J29" s="11" t="e">
        <f>IF((VLOOKUP(B29,#REF!,68,FALSE)="55"),"一般競争入札","指名競争入札")</f>
        <v>#REF!</v>
      </c>
      <c r="K29" s="27" t="e">
        <f>IF(OR((VLOOKUP(B29,#REF!,66,FALSE)="1"),(VLOOKUP(B29,#REF!,8,FALSE)="1")),"非公開",(VLOOKUP(B29,#REF!,30,"FALSE")))</f>
        <v>#REF!</v>
      </c>
      <c r="L29" s="27" t="e">
        <f>VLOOKUP(B29,#REF!,29,FALSE)</f>
        <v>#REF!</v>
      </c>
      <c r="M29" s="28" t="e">
        <f>IF(OR((VLOOKUP(B29,#REF!,66,FALSE)="1"),(VLOOKUP(B29,#REF!,8,FALSE)="1")),"非公開",(ROUNDDOWN(L29/K29,3)))</f>
        <v>#REF!</v>
      </c>
      <c r="N29" s="13"/>
      <c r="O29" s="13"/>
      <c r="P29" s="13"/>
      <c r="Q29" s="14" t="s">
        <v>7</v>
      </c>
    </row>
    <row r="30" spans="1:17" ht="60" customHeight="1" x14ac:dyDescent="0.15">
      <c r="A30" s="22" t="e">
        <f>VLOOKUP(B30,#REF!,75,FALSE)</f>
        <v>#REF!</v>
      </c>
      <c r="B30" s="29"/>
      <c r="C30" s="23" t="e">
        <f>VLOOKUP(B30,#REF!,76,FALSE)</f>
        <v>#REF!</v>
      </c>
      <c r="D30" s="23" t="e">
        <f t="shared" si="0"/>
        <v>#REF!</v>
      </c>
      <c r="E30" s="24" t="e">
        <f>VLOOKUP(B30,#REF!,9,FALSE)&amp;CHAR(10)&amp;(DBCS(VLOOKUP(B30,#REF!,11,FALSE))&amp;(DBCS(VLOOKUP(B30,#REF!,10,FALSE))))</f>
        <v>#REF!</v>
      </c>
      <c r="F30" s="24" t="e">
        <f>IF(VLOOKUP(B30,#REF!,63,FALSE)="01","航空自衛隊第２補給処調達部長　村岡　良雄","航空自衛隊第２補給処調達部長代理調達管理課長　奥山　英樹")</f>
        <v>#REF!</v>
      </c>
      <c r="G30" s="25" t="e">
        <f>DATEVALUE(VLOOKUP(B30,#REF!,21,FALSE))</f>
        <v>#REF!</v>
      </c>
      <c r="H30" s="24" t="e">
        <f>VLOOKUP(B30,#REF!,18,FALSE)&amp;CHAR(10)&amp;(VLOOKUP(B30,#REF!,19,FALSE))</f>
        <v>#REF!</v>
      </c>
      <c r="I30" s="26" t="e">
        <f>VLOOKUP(H30,#REF!,2,FALSE)</f>
        <v>#REF!</v>
      </c>
      <c r="J30" s="11" t="e">
        <f>IF((VLOOKUP(B30,#REF!,68,FALSE)="55"),"一般競争入札","指名競争入札")</f>
        <v>#REF!</v>
      </c>
      <c r="K30" s="27" t="e">
        <f>IF(OR((VLOOKUP(B30,#REF!,66,FALSE)="1"),(VLOOKUP(B30,#REF!,8,FALSE)="1")),"非公開",(VLOOKUP(B30,#REF!,30,"FALSE")))</f>
        <v>#REF!</v>
      </c>
      <c r="L30" s="27" t="e">
        <f>VLOOKUP(B30,#REF!,29,FALSE)</f>
        <v>#REF!</v>
      </c>
      <c r="M30" s="28" t="e">
        <f>IF(OR((VLOOKUP(B30,#REF!,66,FALSE)="1"),(VLOOKUP(B30,#REF!,8,FALSE)="1")),"非公開",(ROUNDDOWN(L30/K30,3)))</f>
        <v>#REF!</v>
      </c>
      <c r="N30" s="13"/>
      <c r="O30" s="13"/>
      <c r="P30" s="13"/>
      <c r="Q30" s="14" t="s">
        <v>7</v>
      </c>
    </row>
    <row r="31" spans="1:17" ht="60" customHeight="1" x14ac:dyDescent="0.15">
      <c r="A31" s="22" t="e">
        <f>VLOOKUP(B31,#REF!,75,FALSE)</f>
        <v>#REF!</v>
      </c>
      <c r="B31" s="29"/>
      <c r="C31" s="23" t="e">
        <f>VLOOKUP(B31,#REF!,76,FALSE)</f>
        <v>#REF!</v>
      </c>
      <c r="D31" s="23" t="e">
        <f t="shared" si="0"/>
        <v>#REF!</v>
      </c>
      <c r="E31" s="24" t="e">
        <f>VLOOKUP(B31,#REF!,9,FALSE)&amp;CHAR(10)&amp;(DBCS(VLOOKUP(B31,#REF!,11,FALSE))&amp;(DBCS(VLOOKUP(B31,#REF!,10,FALSE))))</f>
        <v>#REF!</v>
      </c>
      <c r="F31" s="24" t="e">
        <f>IF(VLOOKUP(B31,#REF!,63,FALSE)="01","航空自衛隊第２補給処調達部長　村岡　良雄","航空自衛隊第２補給処調達部長代理調達管理課長　奥山　英樹")</f>
        <v>#REF!</v>
      </c>
      <c r="G31" s="25" t="e">
        <f>DATEVALUE(VLOOKUP(B31,#REF!,21,FALSE))</f>
        <v>#REF!</v>
      </c>
      <c r="H31" s="24" t="e">
        <f>VLOOKUP(B31,#REF!,18,FALSE)&amp;CHAR(10)&amp;(VLOOKUP(B31,#REF!,19,FALSE))</f>
        <v>#REF!</v>
      </c>
      <c r="I31" s="26" t="e">
        <f>VLOOKUP(H31,#REF!,2,FALSE)</f>
        <v>#REF!</v>
      </c>
      <c r="J31" s="11" t="e">
        <f>IF((VLOOKUP(B31,#REF!,68,FALSE)="55"),"一般競争入札","指名競争入札")</f>
        <v>#REF!</v>
      </c>
      <c r="K31" s="27" t="e">
        <f>IF(OR((VLOOKUP(B31,#REF!,66,FALSE)="1"),(VLOOKUP(B31,#REF!,8,FALSE)="1")),"非公開",(VLOOKUP(B31,#REF!,30,"FALSE")))</f>
        <v>#REF!</v>
      </c>
      <c r="L31" s="27" t="e">
        <f>VLOOKUP(B31,#REF!,29,FALSE)</f>
        <v>#REF!</v>
      </c>
      <c r="M31" s="28" t="e">
        <f>IF(OR((VLOOKUP(B31,#REF!,66,FALSE)="1"),(VLOOKUP(B31,#REF!,8,FALSE)="1")),"非公開",(ROUNDDOWN(L31/K31,3)))</f>
        <v>#REF!</v>
      </c>
      <c r="N31" s="13"/>
      <c r="O31" s="13"/>
      <c r="P31" s="13"/>
      <c r="Q31" s="14" t="s">
        <v>7</v>
      </c>
    </row>
    <row r="32" spans="1:17" ht="60" customHeight="1" x14ac:dyDescent="0.15">
      <c r="A32" s="22" t="e">
        <f>VLOOKUP(B32,#REF!,75,FALSE)</f>
        <v>#REF!</v>
      </c>
      <c r="B32" s="29"/>
      <c r="C32" s="23" t="e">
        <f>VLOOKUP(B32,#REF!,76,FALSE)</f>
        <v>#REF!</v>
      </c>
      <c r="D32" s="23" t="e">
        <f t="shared" si="0"/>
        <v>#REF!</v>
      </c>
      <c r="E32" s="24" t="e">
        <f>VLOOKUP(B32,#REF!,9,FALSE)&amp;CHAR(10)&amp;(DBCS(VLOOKUP(B32,#REF!,11,FALSE))&amp;(DBCS(VLOOKUP(B32,#REF!,10,FALSE))))</f>
        <v>#REF!</v>
      </c>
      <c r="F32" s="24" t="e">
        <f>IF(VLOOKUP(B32,#REF!,63,FALSE)="01","航空自衛隊第２補給処調達部長　村岡　良雄","航空自衛隊第２補給処調達部長代理調達管理課長　奥山　英樹")</f>
        <v>#REF!</v>
      </c>
      <c r="G32" s="25" t="e">
        <f>DATEVALUE(VLOOKUP(B32,#REF!,21,FALSE))</f>
        <v>#REF!</v>
      </c>
      <c r="H32" s="24" t="e">
        <f>VLOOKUP(B32,#REF!,18,FALSE)&amp;CHAR(10)&amp;(VLOOKUP(B32,#REF!,19,FALSE))</f>
        <v>#REF!</v>
      </c>
      <c r="I32" s="26" t="e">
        <f>VLOOKUP(H32,#REF!,2,FALSE)</f>
        <v>#REF!</v>
      </c>
      <c r="J32" s="11" t="e">
        <f>IF((VLOOKUP(B32,#REF!,68,FALSE)="55"),"一般競争入札","指名競争入札")</f>
        <v>#REF!</v>
      </c>
      <c r="K32" s="27" t="e">
        <f>IF(OR((VLOOKUP(B32,#REF!,66,FALSE)="1"),(VLOOKUP(B32,#REF!,8,FALSE)="1")),"非公開",(VLOOKUP(B32,#REF!,30,"FALSE")))</f>
        <v>#REF!</v>
      </c>
      <c r="L32" s="27" t="e">
        <f>VLOOKUP(B32,#REF!,29,FALSE)</f>
        <v>#REF!</v>
      </c>
      <c r="M32" s="28" t="e">
        <f>IF(OR((VLOOKUP(B32,#REF!,66,FALSE)="1"),(VLOOKUP(B32,#REF!,8,FALSE)="1")),"非公開",(ROUNDDOWN(L32/K32,3)))</f>
        <v>#REF!</v>
      </c>
      <c r="N32" s="13"/>
      <c r="O32" s="13"/>
      <c r="P32" s="13"/>
      <c r="Q32" s="14" t="s">
        <v>7</v>
      </c>
    </row>
    <row r="33" spans="1:17" ht="60" customHeight="1" x14ac:dyDescent="0.15">
      <c r="A33" s="22" t="e">
        <f>VLOOKUP(B33,#REF!,75,FALSE)</f>
        <v>#REF!</v>
      </c>
      <c r="B33" s="29"/>
      <c r="C33" s="23" t="e">
        <f>VLOOKUP(B33,#REF!,76,FALSE)</f>
        <v>#REF!</v>
      </c>
      <c r="D33" s="23" t="e">
        <f t="shared" si="0"/>
        <v>#REF!</v>
      </c>
      <c r="E33" s="24" t="e">
        <f>VLOOKUP(B33,#REF!,9,FALSE)&amp;CHAR(10)&amp;(DBCS(VLOOKUP(B33,#REF!,11,FALSE))&amp;(DBCS(VLOOKUP(B33,#REF!,10,FALSE))))</f>
        <v>#REF!</v>
      </c>
      <c r="F33" s="24" t="e">
        <f>IF(VLOOKUP(B33,#REF!,63,FALSE)="01","航空自衛隊第２補給処調達部長　村岡　良雄","航空自衛隊第２補給処調達部長代理調達管理課長　奥山　英樹")</f>
        <v>#REF!</v>
      </c>
      <c r="G33" s="25" t="e">
        <f>DATEVALUE(VLOOKUP(B33,#REF!,21,FALSE))</f>
        <v>#REF!</v>
      </c>
      <c r="H33" s="24" t="e">
        <f>VLOOKUP(B33,#REF!,18,FALSE)&amp;CHAR(10)&amp;(VLOOKUP(B33,#REF!,19,FALSE))</f>
        <v>#REF!</v>
      </c>
      <c r="I33" s="26" t="e">
        <f>VLOOKUP(H33,#REF!,2,FALSE)</f>
        <v>#REF!</v>
      </c>
      <c r="J33" s="11" t="e">
        <f>IF((VLOOKUP(B33,#REF!,68,FALSE)="55"),"一般競争入札","指名競争入札")</f>
        <v>#REF!</v>
      </c>
      <c r="K33" s="27" t="e">
        <f>IF(OR((VLOOKUP(B33,#REF!,66,FALSE)="1"),(VLOOKUP(B33,#REF!,8,FALSE)="1")),"非公開",(VLOOKUP(B33,#REF!,30,"FALSE")))</f>
        <v>#REF!</v>
      </c>
      <c r="L33" s="27" t="e">
        <f>VLOOKUP(B33,#REF!,29,FALSE)</f>
        <v>#REF!</v>
      </c>
      <c r="M33" s="28" t="e">
        <f>IF(OR((VLOOKUP(B33,#REF!,66,FALSE)="1"),(VLOOKUP(B33,#REF!,8,FALSE)="1")),"非公開",(ROUNDDOWN(L33/K33,3)))</f>
        <v>#REF!</v>
      </c>
      <c r="N33" s="13"/>
      <c r="O33" s="13"/>
      <c r="P33" s="13"/>
      <c r="Q33" s="14" t="s">
        <v>7</v>
      </c>
    </row>
    <row r="34" spans="1:17" ht="60" customHeight="1" x14ac:dyDescent="0.15">
      <c r="A34" s="22" t="e">
        <f>VLOOKUP(B34,#REF!,75,FALSE)</f>
        <v>#REF!</v>
      </c>
      <c r="B34" s="29"/>
      <c r="C34" s="23" t="e">
        <f>VLOOKUP(B34,#REF!,76,FALSE)</f>
        <v>#REF!</v>
      </c>
      <c r="D34" s="23" t="e">
        <f t="shared" si="0"/>
        <v>#REF!</v>
      </c>
      <c r="E34" s="24" t="e">
        <f>VLOOKUP(B34,#REF!,9,FALSE)&amp;CHAR(10)&amp;(DBCS(VLOOKUP(B34,#REF!,11,FALSE))&amp;(DBCS(VLOOKUP(B34,#REF!,10,FALSE))))</f>
        <v>#REF!</v>
      </c>
      <c r="F34" s="24" t="e">
        <f>IF(VLOOKUP(B34,#REF!,63,FALSE)="01","航空自衛隊第２補給処調達部長　村岡　良雄","航空自衛隊第２補給処調達部長代理調達管理課長　奥山　英樹")</f>
        <v>#REF!</v>
      </c>
      <c r="G34" s="25" t="e">
        <f>DATEVALUE(VLOOKUP(B34,#REF!,21,FALSE))</f>
        <v>#REF!</v>
      </c>
      <c r="H34" s="24" t="e">
        <f>VLOOKUP(B34,#REF!,18,FALSE)&amp;CHAR(10)&amp;(VLOOKUP(B34,#REF!,19,FALSE))</f>
        <v>#REF!</v>
      </c>
      <c r="I34" s="26" t="e">
        <f>VLOOKUP(H34,#REF!,2,FALSE)</f>
        <v>#REF!</v>
      </c>
      <c r="J34" s="11" t="e">
        <f>IF((VLOOKUP(B34,#REF!,68,FALSE)="55"),"一般競争入札","指名競争入札")</f>
        <v>#REF!</v>
      </c>
      <c r="K34" s="27" t="e">
        <f>IF(OR((VLOOKUP(B34,#REF!,66,FALSE)="1"),(VLOOKUP(B34,#REF!,8,FALSE)="1")),"非公開",(VLOOKUP(B34,#REF!,30,"FALSE")))</f>
        <v>#REF!</v>
      </c>
      <c r="L34" s="27" t="e">
        <f>VLOOKUP(B34,#REF!,29,FALSE)</f>
        <v>#REF!</v>
      </c>
      <c r="M34" s="28" t="e">
        <f>IF(OR((VLOOKUP(B34,#REF!,66,FALSE)="1"),(VLOOKUP(B34,#REF!,8,FALSE)="1")),"非公開",(ROUNDDOWN(L34/K34,3)))</f>
        <v>#REF!</v>
      </c>
      <c r="N34" s="13"/>
      <c r="O34" s="13"/>
      <c r="P34" s="13"/>
      <c r="Q34" s="14" t="s">
        <v>7</v>
      </c>
    </row>
    <row r="35" spans="1:17" ht="60" customHeight="1" x14ac:dyDescent="0.15">
      <c r="A35" s="22" t="e">
        <f>VLOOKUP(B35,#REF!,75,FALSE)</f>
        <v>#REF!</v>
      </c>
      <c r="B35" s="29"/>
      <c r="C35" s="23" t="e">
        <f>VLOOKUP(B35,#REF!,76,FALSE)</f>
        <v>#REF!</v>
      </c>
      <c r="D35" s="23" t="e">
        <f t="shared" si="0"/>
        <v>#REF!</v>
      </c>
      <c r="E35" s="24" t="e">
        <f>VLOOKUP(B35,#REF!,9,FALSE)&amp;CHAR(10)&amp;(DBCS(VLOOKUP(B35,#REF!,11,FALSE))&amp;(DBCS(VLOOKUP(B35,#REF!,10,FALSE))))</f>
        <v>#REF!</v>
      </c>
      <c r="F35" s="24" t="e">
        <f>IF(VLOOKUP(B35,#REF!,63,FALSE)="01","航空自衛隊第２補給処調達部長　村岡　良雄","航空自衛隊第２補給処調達部長代理調達管理課長　奥山　英樹")</f>
        <v>#REF!</v>
      </c>
      <c r="G35" s="25" t="e">
        <f>DATEVALUE(VLOOKUP(B35,#REF!,21,FALSE))</f>
        <v>#REF!</v>
      </c>
      <c r="H35" s="24" t="e">
        <f>VLOOKUP(B35,#REF!,18,FALSE)&amp;CHAR(10)&amp;(VLOOKUP(B35,#REF!,19,FALSE))</f>
        <v>#REF!</v>
      </c>
      <c r="I35" s="26" t="e">
        <f>VLOOKUP(H35,#REF!,2,FALSE)</f>
        <v>#REF!</v>
      </c>
      <c r="J35" s="11" t="e">
        <f>IF((VLOOKUP(B35,#REF!,68,FALSE)="55"),"一般競争入札","指名競争入札")</f>
        <v>#REF!</v>
      </c>
      <c r="K35" s="27" t="e">
        <f>IF(OR((VLOOKUP(B35,#REF!,66,FALSE)="1"),(VLOOKUP(B35,#REF!,8,FALSE)="1")),"非公開",(VLOOKUP(B35,#REF!,30,"FALSE")))</f>
        <v>#REF!</v>
      </c>
      <c r="L35" s="27" t="e">
        <f>VLOOKUP(B35,#REF!,29,FALSE)</f>
        <v>#REF!</v>
      </c>
      <c r="M35" s="28" t="e">
        <f>IF(OR((VLOOKUP(B35,#REF!,66,FALSE)="1"),(VLOOKUP(B35,#REF!,8,FALSE)="1")),"非公開",(ROUNDDOWN(L35/K35,3)))</f>
        <v>#REF!</v>
      </c>
      <c r="N35" s="13"/>
      <c r="O35" s="13"/>
      <c r="P35" s="13"/>
      <c r="Q35" s="14" t="s">
        <v>7</v>
      </c>
    </row>
    <row r="36" spans="1:17" ht="60" customHeight="1" x14ac:dyDescent="0.15">
      <c r="A36" s="22" t="e">
        <f>VLOOKUP(B36,#REF!,75,FALSE)</f>
        <v>#REF!</v>
      </c>
      <c r="B36" s="29"/>
      <c r="C36" s="23" t="e">
        <f>VLOOKUP(B36,#REF!,76,FALSE)</f>
        <v>#REF!</v>
      </c>
      <c r="D36" s="23" t="e">
        <f t="shared" si="0"/>
        <v>#REF!</v>
      </c>
      <c r="E36" s="24" t="e">
        <f>VLOOKUP(B36,#REF!,9,FALSE)&amp;CHAR(10)&amp;(DBCS(VLOOKUP(B36,#REF!,11,FALSE))&amp;(DBCS(VLOOKUP(B36,#REF!,10,FALSE))))</f>
        <v>#REF!</v>
      </c>
      <c r="F36" s="24" t="e">
        <f>IF(VLOOKUP(B36,#REF!,63,FALSE)="01","航空自衛隊第２補給処調達部長　村岡　良雄","航空自衛隊第２補給処調達部長代理調達管理課長　奥山　英樹")</f>
        <v>#REF!</v>
      </c>
      <c r="G36" s="25" t="e">
        <f>DATEVALUE(VLOOKUP(B36,#REF!,21,FALSE))</f>
        <v>#REF!</v>
      </c>
      <c r="H36" s="24" t="e">
        <f>VLOOKUP(B36,#REF!,18,FALSE)&amp;CHAR(10)&amp;(VLOOKUP(B36,#REF!,19,FALSE))</f>
        <v>#REF!</v>
      </c>
      <c r="I36" s="26" t="e">
        <f>VLOOKUP(H36,#REF!,2,FALSE)</f>
        <v>#REF!</v>
      </c>
      <c r="J36" s="11" t="e">
        <f>IF((VLOOKUP(B36,#REF!,68,FALSE)="55"),"一般競争入札","指名競争入札")</f>
        <v>#REF!</v>
      </c>
      <c r="K36" s="27" t="e">
        <f>IF(OR((VLOOKUP(B36,#REF!,66,FALSE)="1"),(VLOOKUP(B36,#REF!,8,FALSE)="1")),"非公開",(VLOOKUP(B36,#REF!,30,"FALSE")))</f>
        <v>#REF!</v>
      </c>
      <c r="L36" s="27" t="e">
        <f>VLOOKUP(B36,#REF!,29,FALSE)</f>
        <v>#REF!</v>
      </c>
      <c r="M36" s="28" t="e">
        <f>IF(OR((VLOOKUP(B36,#REF!,66,FALSE)="1"),(VLOOKUP(B36,#REF!,8,FALSE)="1")),"非公開",(ROUNDDOWN(L36/K36,3)))</f>
        <v>#REF!</v>
      </c>
      <c r="N36" s="13"/>
      <c r="O36" s="13"/>
      <c r="P36" s="13"/>
      <c r="Q36" s="14" t="s">
        <v>7</v>
      </c>
    </row>
    <row r="37" spans="1:17" ht="60" customHeight="1" x14ac:dyDescent="0.15">
      <c r="A37" s="22" t="e">
        <f>VLOOKUP(B37,#REF!,75,FALSE)</f>
        <v>#REF!</v>
      </c>
      <c r="B37" s="29"/>
      <c r="C37" s="23" t="e">
        <f>VLOOKUP(B37,#REF!,76,FALSE)</f>
        <v>#REF!</v>
      </c>
      <c r="D37" s="23" t="e">
        <f t="shared" si="0"/>
        <v>#REF!</v>
      </c>
      <c r="E37" s="24" t="e">
        <f>VLOOKUP(B37,#REF!,9,FALSE)&amp;CHAR(10)&amp;(DBCS(VLOOKUP(B37,#REF!,11,FALSE))&amp;(DBCS(VLOOKUP(B37,#REF!,10,FALSE))))</f>
        <v>#REF!</v>
      </c>
      <c r="F37" s="24" t="e">
        <f>IF(VLOOKUP(B37,#REF!,63,FALSE)="01","航空自衛隊第２補給処調達部長　村岡　良雄","航空自衛隊第２補給処調達部長代理調達管理課長　奥山　英樹")</f>
        <v>#REF!</v>
      </c>
      <c r="G37" s="25" t="e">
        <f>DATEVALUE(VLOOKUP(B37,#REF!,21,FALSE))</f>
        <v>#REF!</v>
      </c>
      <c r="H37" s="24" t="e">
        <f>VLOOKUP(B37,#REF!,18,FALSE)&amp;CHAR(10)&amp;(VLOOKUP(B37,#REF!,19,FALSE))</f>
        <v>#REF!</v>
      </c>
      <c r="I37" s="26" t="e">
        <f>VLOOKUP(H37,#REF!,2,FALSE)</f>
        <v>#REF!</v>
      </c>
      <c r="J37" s="11" t="e">
        <f>IF((VLOOKUP(B37,#REF!,68,FALSE)="55"),"一般競争入札","指名競争入札")</f>
        <v>#REF!</v>
      </c>
      <c r="K37" s="27" t="e">
        <f>IF(OR((VLOOKUP(B37,#REF!,66,FALSE)="1"),(VLOOKUP(B37,#REF!,8,FALSE)="1")),"非公開",(VLOOKUP(B37,#REF!,30,"FALSE")))</f>
        <v>#REF!</v>
      </c>
      <c r="L37" s="27" t="e">
        <f>VLOOKUP(B37,#REF!,29,FALSE)</f>
        <v>#REF!</v>
      </c>
      <c r="M37" s="28" t="e">
        <f>IF(OR((VLOOKUP(B37,#REF!,66,FALSE)="1"),(VLOOKUP(B37,#REF!,8,FALSE)="1")),"非公開",(ROUNDDOWN(L37/K37,3)))</f>
        <v>#REF!</v>
      </c>
      <c r="N37" s="13"/>
      <c r="O37" s="13"/>
      <c r="P37" s="13"/>
      <c r="Q37" s="14" t="s">
        <v>7</v>
      </c>
    </row>
    <row r="38" spans="1:17" ht="60" customHeight="1" x14ac:dyDescent="0.15">
      <c r="A38" s="22" t="e">
        <f>VLOOKUP(B38,#REF!,75,FALSE)</f>
        <v>#REF!</v>
      </c>
      <c r="B38" s="29"/>
      <c r="C38" s="23" t="e">
        <f>VLOOKUP(B38,#REF!,76,FALSE)</f>
        <v>#REF!</v>
      </c>
      <c r="D38" s="23" t="e">
        <f t="shared" si="0"/>
        <v>#REF!</v>
      </c>
      <c r="E38" s="24" t="e">
        <f>VLOOKUP(B38,#REF!,9,FALSE)&amp;CHAR(10)&amp;(DBCS(VLOOKUP(B38,#REF!,11,FALSE))&amp;(DBCS(VLOOKUP(B38,#REF!,10,FALSE))))</f>
        <v>#REF!</v>
      </c>
      <c r="F38" s="24" t="e">
        <f>IF(VLOOKUP(B38,#REF!,63,FALSE)="01","航空自衛隊第２補給処調達部長　村岡　良雄","航空自衛隊第２補給処調達部長代理調達管理課長　奥山　英樹")</f>
        <v>#REF!</v>
      </c>
      <c r="G38" s="25" t="e">
        <f>DATEVALUE(VLOOKUP(B38,#REF!,21,FALSE))</f>
        <v>#REF!</v>
      </c>
      <c r="H38" s="24" t="e">
        <f>VLOOKUP(B38,#REF!,18,FALSE)&amp;CHAR(10)&amp;(VLOOKUP(B38,#REF!,19,FALSE))</f>
        <v>#REF!</v>
      </c>
      <c r="I38" s="26" t="e">
        <f>VLOOKUP(H38,#REF!,2,FALSE)</f>
        <v>#REF!</v>
      </c>
      <c r="J38" s="11" t="e">
        <f>IF((VLOOKUP(B38,#REF!,68,FALSE)="55"),"一般競争入札","指名競争入札")</f>
        <v>#REF!</v>
      </c>
      <c r="K38" s="27" t="e">
        <f>IF(OR((VLOOKUP(B38,#REF!,66,FALSE)="1"),(VLOOKUP(B38,#REF!,8,FALSE)="1")),"非公開",(VLOOKUP(B38,#REF!,30,"FALSE")))</f>
        <v>#REF!</v>
      </c>
      <c r="L38" s="27" t="e">
        <f>VLOOKUP(B38,#REF!,29,FALSE)</f>
        <v>#REF!</v>
      </c>
      <c r="M38" s="28" t="e">
        <f>IF(OR((VLOOKUP(B38,#REF!,66,FALSE)="1"),(VLOOKUP(B38,#REF!,8,FALSE)="1")),"非公開",(ROUNDDOWN(L38/K38,3)))</f>
        <v>#REF!</v>
      </c>
      <c r="N38" s="13"/>
      <c r="O38" s="13"/>
      <c r="P38" s="13"/>
      <c r="Q38" s="14" t="s">
        <v>7</v>
      </c>
    </row>
    <row r="39" spans="1:17" ht="60" customHeight="1" x14ac:dyDescent="0.15">
      <c r="A39" s="22" t="e">
        <f>VLOOKUP(B39,#REF!,75,FALSE)</f>
        <v>#REF!</v>
      </c>
      <c r="B39" s="29"/>
      <c r="C39" s="23" t="e">
        <f>VLOOKUP(B39,#REF!,76,FALSE)</f>
        <v>#REF!</v>
      </c>
      <c r="D39" s="23" t="e">
        <f t="shared" si="0"/>
        <v>#REF!</v>
      </c>
      <c r="E39" s="24" t="e">
        <f>VLOOKUP(B39,#REF!,9,FALSE)&amp;CHAR(10)&amp;(DBCS(VLOOKUP(B39,#REF!,11,FALSE))&amp;(DBCS(VLOOKUP(B39,#REF!,10,FALSE))))</f>
        <v>#REF!</v>
      </c>
      <c r="F39" s="24" t="e">
        <f>IF(VLOOKUP(B39,#REF!,63,FALSE)="01","航空自衛隊第２補給処調達部長　村岡　良雄","航空自衛隊第２補給処調達部長代理調達管理課長　奥山　英樹")</f>
        <v>#REF!</v>
      </c>
      <c r="G39" s="25" t="e">
        <f>DATEVALUE(VLOOKUP(B39,#REF!,21,FALSE))</f>
        <v>#REF!</v>
      </c>
      <c r="H39" s="24" t="e">
        <f>VLOOKUP(B39,#REF!,18,FALSE)&amp;CHAR(10)&amp;(VLOOKUP(B39,#REF!,19,FALSE))</f>
        <v>#REF!</v>
      </c>
      <c r="I39" s="26" t="e">
        <f>VLOOKUP(H39,#REF!,2,FALSE)</f>
        <v>#REF!</v>
      </c>
      <c r="J39" s="11" t="e">
        <f>IF((VLOOKUP(B39,#REF!,68,FALSE)="55"),"一般競争入札","指名競争入札")</f>
        <v>#REF!</v>
      </c>
      <c r="K39" s="27" t="e">
        <f>IF(OR((VLOOKUP(B39,#REF!,66,FALSE)="1"),(VLOOKUP(B39,#REF!,8,FALSE)="1")),"非公開",(VLOOKUP(B39,#REF!,30,"FALSE")))</f>
        <v>#REF!</v>
      </c>
      <c r="L39" s="27" t="e">
        <f>VLOOKUP(B39,#REF!,29,FALSE)</f>
        <v>#REF!</v>
      </c>
      <c r="M39" s="28" t="e">
        <f>IF(OR((VLOOKUP(B39,#REF!,66,FALSE)="1"),(VLOOKUP(B39,#REF!,8,FALSE)="1")),"非公開",(ROUNDDOWN(L39/K39,3)))</f>
        <v>#REF!</v>
      </c>
      <c r="N39" s="13"/>
      <c r="O39" s="13"/>
      <c r="P39" s="13"/>
      <c r="Q39" s="14" t="s">
        <v>7</v>
      </c>
    </row>
    <row r="40" spans="1:17" ht="60" customHeight="1" x14ac:dyDescent="0.15">
      <c r="A40" s="22" t="e">
        <f>VLOOKUP(B40,#REF!,75,FALSE)</f>
        <v>#REF!</v>
      </c>
      <c r="B40" s="29"/>
      <c r="C40" s="23" t="e">
        <f>VLOOKUP(B40,#REF!,76,FALSE)</f>
        <v>#REF!</v>
      </c>
      <c r="D40" s="23" t="e">
        <f t="shared" si="0"/>
        <v>#REF!</v>
      </c>
      <c r="E40" s="24" t="e">
        <f>VLOOKUP(B40,#REF!,9,FALSE)&amp;CHAR(10)&amp;(DBCS(VLOOKUP(B40,#REF!,11,FALSE))&amp;(DBCS(VLOOKUP(B40,#REF!,10,FALSE))))</f>
        <v>#REF!</v>
      </c>
      <c r="F40" s="24" t="e">
        <f>IF(VLOOKUP(B40,#REF!,63,FALSE)="01","航空自衛隊第２補給処調達部長　村岡　良雄","航空自衛隊第２補給処調達部長代理調達管理課長　奥山　英樹")</f>
        <v>#REF!</v>
      </c>
      <c r="G40" s="25" t="e">
        <f>DATEVALUE(VLOOKUP(B40,#REF!,21,FALSE))</f>
        <v>#REF!</v>
      </c>
      <c r="H40" s="24" t="e">
        <f>VLOOKUP(B40,#REF!,18,FALSE)&amp;CHAR(10)&amp;(VLOOKUP(B40,#REF!,19,FALSE))</f>
        <v>#REF!</v>
      </c>
      <c r="I40" s="26" t="e">
        <f>VLOOKUP(H40,#REF!,2,FALSE)</f>
        <v>#REF!</v>
      </c>
      <c r="J40" s="11" t="e">
        <f>IF((VLOOKUP(B40,#REF!,68,FALSE)="55"),"一般競争入札","指名競争入札")</f>
        <v>#REF!</v>
      </c>
      <c r="K40" s="27" t="e">
        <f>IF(OR((VLOOKUP(B40,#REF!,66,FALSE)="1"),(VLOOKUP(B40,#REF!,8,FALSE)="1")),"非公開",(VLOOKUP(B40,#REF!,30,"FALSE")))</f>
        <v>#REF!</v>
      </c>
      <c r="L40" s="27" t="e">
        <f>VLOOKUP(B40,#REF!,29,FALSE)</f>
        <v>#REF!</v>
      </c>
      <c r="M40" s="28" t="e">
        <f>IF(OR((VLOOKUP(B40,#REF!,66,FALSE)="1"),(VLOOKUP(B40,#REF!,8,FALSE)="1")),"非公開",(ROUNDDOWN(L40/K40,3)))</f>
        <v>#REF!</v>
      </c>
      <c r="N40" s="13"/>
      <c r="O40" s="13"/>
      <c r="P40" s="13"/>
      <c r="Q40" s="14" t="s">
        <v>7</v>
      </c>
    </row>
    <row r="41" spans="1:17" ht="60" customHeight="1" x14ac:dyDescent="0.15">
      <c r="A41" s="22" t="e">
        <f>VLOOKUP(B41,#REF!,75,FALSE)</f>
        <v>#REF!</v>
      </c>
      <c r="B41" s="29"/>
      <c r="C41" s="23" t="e">
        <f>VLOOKUP(B41,#REF!,76,FALSE)</f>
        <v>#REF!</v>
      </c>
      <c r="D41" s="23" t="e">
        <f t="shared" si="0"/>
        <v>#REF!</v>
      </c>
      <c r="E41" s="24" t="e">
        <f>VLOOKUP(B41,#REF!,9,FALSE)&amp;CHAR(10)&amp;(DBCS(VLOOKUP(B41,#REF!,11,FALSE))&amp;(DBCS(VLOOKUP(B41,#REF!,10,FALSE))))</f>
        <v>#REF!</v>
      </c>
      <c r="F41" s="24" t="e">
        <f>IF(VLOOKUP(B41,#REF!,63,FALSE)="01","航空自衛隊第２補給処調達部長　村岡　良雄","航空自衛隊第２補給処調達部長代理調達管理課長　奥山　英樹")</f>
        <v>#REF!</v>
      </c>
      <c r="G41" s="25" t="e">
        <f>DATEVALUE(VLOOKUP(B41,#REF!,21,FALSE))</f>
        <v>#REF!</v>
      </c>
      <c r="H41" s="24" t="e">
        <f>VLOOKUP(B41,#REF!,18,FALSE)&amp;CHAR(10)&amp;(VLOOKUP(B41,#REF!,19,FALSE))</f>
        <v>#REF!</v>
      </c>
      <c r="I41" s="26" t="e">
        <f>VLOOKUP(H41,#REF!,2,FALSE)</f>
        <v>#REF!</v>
      </c>
      <c r="J41" s="11" t="e">
        <f>IF((VLOOKUP(B41,#REF!,68,FALSE)="55"),"一般競争入札","指名競争入札")</f>
        <v>#REF!</v>
      </c>
      <c r="K41" s="27" t="e">
        <f>IF(OR((VLOOKUP(B41,#REF!,66,FALSE)="1"),(VLOOKUP(B41,#REF!,8,FALSE)="1")),"非公開",(VLOOKUP(B41,#REF!,30,"FALSE")))</f>
        <v>#REF!</v>
      </c>
      <c r="L41" s="27" t="e">
        <f>VLOOKUP(B41,#REF!,29,FALSE)</f>
        <v>#REF!</v>
      </c>
      <c r="M41" s="28" t="e">
        <f>IF(OR((VLOOKUP(B41,#REF!,66,FALSE)="1"),(VLOOKUP(B41,#REF!,8,FALSE)="1")),"非公開",(ROUNDDOWN(L41/K41,3)))</f>
        <v>#REF!</v>
      </c>
      <c r="N41" s="13"/>
      <c r="O41" s="13"/>
      <c r="P41" s="13"/>
      <c r="Q41" s="14" t="s">
        <v>7</v>
      </c>
    </row>
    <row r="42" spans="1:17" ht="60" customHeight="1" x14ac:dyDescent="0.15">
      <c r="A42" s="22" t="e">
        <f>VLOOKUP(B42,#REF!,75,FALSE)</f>
        <v>#REF!</v>
      </c>
      <c r="B42" s="29"/>
      <c r="C42" s="23" t="e">
        <f>VLOOKUP(B42,#REF!,76,FALSE)</f>
        <v>#REF!</v>
      </c>
      <c r="D42" s="23" t="e">
        <f t="shared" si="0"/>
        <v>#REF!</v>
      </c>
      <c r="E42" s="24" t="e">
        <f>VLOOKUP(B42,#REF!,9,FALSE)&amp;CHAR(10)&amp;(DBCS(VLOOKUP(B42,#REF!,11,FALSE))&amp;(DBCS(VLOOKUP(B42,#REF!,10,FALSE))))</f>
        <v>#REF!</v>
      </c>
      <c r="F42" s="24" t="e">
        <f>IF(VLOOKUP(B42,#REF!,63,FALSE)="01","航空自衛隊第２補給処調達部長　村岡　良雄","航空自衛隊第２補給処調達部長代理調達管理課長　奥山　英樹")</f>
        <v>#REF!</v>
      </c>
      <c r="G42" s="25" t="e">
        <f>DATEVALUE(VLOOKUP(B42,#REF!,21,FALSE))</f>
        <v>#REF!</v>
      </c>
      <c r="H42" s="24" t="e">
        <f>VLOOKUP(B42,#REF!,18,FALSE)&amp;CHAR(10)&amp;(VLOOKUP(B42,#REF!,19,FALSE))</f>
        <v>#REF!</v>
      </c>
      <c r="I42" s="26" t="e">
        <f>VLOOKUP(H42,#REF!,2,FALSE)</f>
        <v>#REF!</v>
      </c>
      <c r="J42" s="11" t="e">
        <f>IF((VLOOKUP(B42,#REF!,68,FALSE)="55"),"一般競争入札","指名競争入札")</f>
        <v>#REF!</v>
      </c>
      <c r="K42" s="27" t="e">
        <f>IF(OR((VLOOKUP(B42,#REF!,66,FALSE)="1"),(VLOOKUP(B42,#REF!,8,FALSE)="1")),"非公開",(VLOOKUP(B42,#REF!,30,"FALSE")))</f>
        <v>#REF!</v>
      </c>
      <c r="L42" s="27" t="e">
        <f>VLOOKUP(B42,#REF!,29,FALSE)</f>
        <v>#REF!</v>
      </c>
      <c r="M42" s="28" t="e">
        <f>IF(OR((VLOOKUP(B42,#REF!,66,FALSE)="1"),(VLOOKUP(B42,#REF!,8,FALSE)="1")),"非公開",(ROUNDDOWN(L42/K42,3)))</f>
        <v>#REF!</v>
      </c>
      <c r="N42" s="13"/>
      <c r="O42" s="13"/>
      <c r="P42" s="13"/>
      <c r="Q42" s="14" t="s">
        <v>7</v>
      </c>
    </row>
    <row r="43" spans="1:17" ht="60" customHeight="1" x14ac:dyDescent="0.15">
      <c r="A43" s="22" t="e">
        <f>VLOOKUP(B43,#REF!,75,FALSE)</f>
        <v>#REF!</v>
      </c>
      <c r="B43" s="29"/>
      <c r="C43" s="23" t="e">
        <f>VLOOKUP(B43,#REF!,76,FALSE)</f>
        <v>#REF!</v>
      </c>
      <c r="D43" s="23" t="e">
        <f t="shared" si="0"/>
        <v>#REF!</v>
      </c>
      <c r="E43" s="24" t="e">
        <f>VLOOKUP(B43,#REF!,9,FALSE)&amp;CHAR(10)&amp;(DBCS(VLOOKUP(B43,#REF!,11,FALSE))&amp;(DBCS(VLOOKUP(B43,#REF!,10,FALSE))))</f>
        <v>#REF!</v>
      </c>
      <c r="F43" s="24" t="e">
        <f>IF(VLOOKUP(B43,#REF!,63,FALSE)="01","航空自衛隊第２補給処調達部長　村岡　良雄","航空自衛隊第２補給処調達部長代理調達管理課長　奥山　英樹")</f>
        <v>#REF!</v>
      </c>
      <c r="G43" s="25" t="e">
        <f>DATEVALUE(VLOOKUP(B43,#REF!,21,FALSE))</f>
        <v>#REF!</v>
      </c>
      <c r="H43" s="24" t="e">
        <f>VLOOKUP(B43,#REF!,18,FALSE)&amp;CHAR(10)&amp;(VLOOKUP(B43,#REF!,19,FALSE))</f>
        <v>#REF!</v>
      </c>
      <c r="I43" s="26" t="e">
        <f>VLOOKUP(H43,#REF!,2,FALSE)</f>
        <v>#REF!</v>
      </c>
      <c r="J43" s="11" t="e">
        <f>IF((VLOOKUP(B43,#REF!,68,FALSE)="55"),"一般競争入札","指名競争入札")</f>
        <v>#REF!</v>
      </c>
      <c r="K43" s="27" t="e">
        <f>IF(OR((VLOOKUP(B43,#REF!,66,FALSE)="1"),(VLOOKUP(B43,#REF!,8,FALSE)="1")),"非公開",(VLOOKUP(B43,#REF!,30,"FALSE")))</f>
        <v>#REF!</v>
      </c>
      <c r="L43" s="27" t="e">
        <f>VLOOKUP(B43,#REF!,29,FALSE)</f>
        <v>#REF!</v>
      </c>
      <c r="M43" s="28" t="e">
        <f>IF(OR((VLOOKUP(B43,#REF!,66,FALSE)="1"),(VLOOKUP(B43,#REF!,8,FALSE)="1")),"非公開",(ROUNDDOWN(L43/K43,3)))</f>
        <v>#REF!</v>
      </c>
      <c r="N43" s="13"/>
      <c r="O43" s="13"/>
      <c r="P43" s="13"/>
      <c r="Q43" s="14" t="s">
        <v>7</v>
      </c>
    </row>
    <row r="44" spans="1:17" ht="60" customHeight="1" x14ac:dyDescent="0.15">
      <c r="A44" s="22" t="e">
        <f>VLOOKUP(B44,#REF!,75,FALSE)</f>
        <v>#REF!</v>
      </c>
      <c r="B44" s="29"/>
      <c r="C44" s="23" t="e">
        <f>VLOOKUP(B44,#REF!,76,FALSE)</f>
        <v>#REF!</v>
      </c>
      <c r="D44" s="23" t="e">
        <f t="shared" si="0"/>
        <v>#REF!</v>
      </c>
      <c r="E44" s="24" t="e">
        <f>VLOOKUP(B44,#REF!,9,FALSE)&amp;CHAR(10)&amp;(DBCS(VLOOKUP(B44,#REF!,11,FALSE))&amp;(DBCS(VLOOKUP(B44,#REF!,10,FALSE))))</f>
        <v>#REF!</v>
      </c>
      <c r="F44" s="24" t="e">
        <f>IF(VLOOKUP(B44,#REF!,63,FALSE)="01","航空自衛隊第２補給処調達部長　村岡　良雄","航空自衛隊第２補給処調達部長代理調達管理課長　奥山　英樹")</f>
        <v>#REF!</v>
      </c>
      <c r="G44" s="25" t="e">
        <f>DATEVALUE(VLOOKUP(B44,#REF!,21,FALSE))</f>
        <v>#REF!</v>
      </c>
      <c r="H44" s="24" t="e">
        <f>VLOOKUP(B44,#REF!,18,FALSE)&amp;CHAR(10)&amp;(VLOOKUP(B44,#REF!,19,FALSE))</f>
        <v>#REF!</v>
      </c>
      <c r="I44" s="26" t="e">
        <f>VLOOKUP(H44,#REF!,2,FALSE)</f>
        <v>#REF!</v>
      </c>
      <c r="J44" s="11" t="e">
        <f>IF((VLOOKUP(B44,#REF!,68,FALSE)="55"),"一般競争入札","指名競争入札")</f>
        <v>#REF!</v>
      </c>
      <c r="K44" s="27" t="e">
        <f>IF(OR((VLOOKUP(B44,#REF!,66,FALSE)="1"),(VLOOKUP(B44,#REF!,8,FALSE)="1")),"非公開",(VLOOKUP(B44,#REF!,30,"FALSE")))</f>
        <v>#REF!</v>
      </c>
      <c r="L44" s="27" t="e">
        <f>VLOOKUP(B44,#REF!,29,FALSE)</f>
        <v>#REF!</v>
      </c>
      <c r="M44" s="28" t="e">
        <f>IF(OR((VLOOKUP(B44,#REF!,66,FALSE)="1"),(VLOOKUP(B44,#REF!,8,FALSE)="1")),"非公開",(ROUNDDOWN(L44/K44,3)))</f>
        <v>#REF!</v>
      </c>
      <c r="N44" s="13"/>
      <c r="O44" s="13"/>
      <c r="P44" s="13"/>
      <c r="Q44" s="14" t="s">
        <v>7</v>
      </c>
    </row>
    <row r="45" spans="1:17" ht="60" customHeight="1" x14ac:dyDescent="0.15">
      <c r="A45" s="22" t="e">
        <f>VLOOKUP(B45,#REF!,75,FALSE)</f>
        <v>#REF!</v>
      </c>
      <c r="B45" s="29"/>
      <c r="C45" s="23" t="e">
        <f>VLOOKUP(B45,#REF!,76,FALSE)</f>
        <v>#REF!</v>
      </c>
      <c r="D45" s="23" t="e">
        <f t="shared" si="0"/>
        <v>#REF!</v>
      </c>
      <c r="E45" s="24" t="e">
        <f>VLOOKUP(B45,#REF!,9,FALSE)&amp;CHAR(10)&amp;(DBCS(VLOOKUP(B45,#REF!,11,FALSE))&amp;(DBCS(VLOOKUP(B45,#REF!,10,FALSE))))</f>
        <v>#REF!</v>
      </c>
      <c r="F45" s="24" t="e">
        <f>IF(VLOOKUP(B45,#REF!,63,FALSE)="01","航空自衛隊第２補給処調達部長　村岡　良雄","航空自衛隊第２補給処調達部長代理調達管理課長　奥山　英樹")</f>
        <v>#REF!</v>
      </c>
      <c r="G45" s="25" t="e">
        <f>DATEVALUE(VLOOKUP(B45,#REF!,21,FALSE))</f>
        <v>#REF!</v>
      </c>
      <c r="H45" s="24" t="e">
        <f>VLOOKUP(B45,#REF!,18,FALSE)&amp;CHAR(10)&amp;(VLOOKUP(B45,#REF!,19,FALSE))</f>
        <v>#REF!</v>
      </c>
      <c r="I45" s="26" t="e">
        <f>VLOOKUP(H45,#REF!,2,FALSE)</f>
        <v>#REF!</v>
      </c>
      <c r="J45" s="11" t="e">
        <f>IF((VLOOKUP(B45,#REF!,68,FALSE)="55"),"一般競争入札","指名競争入札")</f>
        <v>#REF!</v>
      </c>
      <c r="K45" s="27" t="e">
        <f>IF(OR((VLOOKUP(B45,#REF!,66,FALSE)="1"),(VLOOKUP(B45,#REF!,8,FALSE)="1")),"非公開",(VLOOKUP(B45,#REF!,30,"FALSE")))</f>
        <v>#REF!</v>
      </c>
      <c r="L45" s="27" t="e">
        <f>VLOOKUP(B45,#REF!,29,FALSE)</f>
        <v>#REF!</v>
      </c>
      <c r="M45" s="28" t="e">
        <f>IF(OR((VLOOKUP(B45,#REF!,66,FALSE)="1"),(VLOOKUP(B45,#REF!,8,FALSE)="1")),"非公開",(ROUNDDOWN(L45/K45,3)))</f>
        <v>#REF!</v>
      </c>
      <c r="N45" s="13"/>
      <c r="O45" s="13"/>
      <c r="P45" s="13"/>
      <c r="Q45" s="14" t="s">
        <v>7</v>
      </c>
    </row>
    <row r="46" spans="1:17" ht="60" customHeight="1" x14ac:dyDescent="0.15">
      <c r="A46" s="22" t="e">
        <f>VLOOKUP(B46,#REF!,75,FALSE)</f>
        <v>#REF!</v>
      </c>
      <c r="B46" s="29"/>
      <c r="C46" s="23" t="e">
        <f>VLOOKUP(B46,#REF!,76,FALSE)</f>
        <v>#REF!</v>
      </c>
      <c r="D46" s="23" t="e">
        <f t="shared" si="0"/>
        <v>#REF!</v>
      </c>
      <c r="E46" s="24" t="e">
        <f>VLOOKUP(B46,#REF!,9,FALSE)&amp;CHAR(10)&amp;(DBCS(VLOOKUP(B46,#REF!,11,FALSE))&amp;(DBCS(VLOOKUP(B46,#REF!,10,FALSE))))</f>
        <v>#REF!</v>
      </c>
      <c r="F46" s="24" t="e">
        <f>IF(VLOOKUP(B46,#REF!,63,FALSE)="01","航空自衛隊第２補給処調達部長　村岡　良雄","航空自衛隊第２補給処調達部長代理調達管理課長　奥山　英樹")</f>
        <v>#REF!</v>
      </c>
      <c r="G46" s="25" t="e">
        <f>DATEVALUE(VLOOKUP(B46,#REF!,21,FALSE))</f>
        <v>#REF!</v>
      </c>
      <c r="H46" s="24" t="e">
        <f>VLOOKUP(B46,#REF!,18,FALSE)&amp;CHAR(10)&amp;(VLOOKUP(B46,#REF!,19,FALSE))</f>
        <v>#REF!</v>
      </c>
      <c r="I46" s="26" t="e">
        <f>VLOOKUP(H46,#REF!,2,FALSE)</f>
        <v>#REF!</v>
      </c>
      <c r="J46" s="11" t="e">
        <f>IF((VLOOKUP(B46,#REF!,68,FALSE)="55"),"一般競争入札","指名競争入札")</f>
        <v>#REF!</v>
      </c>
      <c r="K46" s="27" t="e">
        <f>IF(OR((VLOOKUP(B46,#REF!,66,FALSE)="1"),(VLOOKUP(B46,#REF!,8,FALSE)="1")),"非公開",(VLOOKUP(B46,#REF!,30,"FALSE")))</f>
        <v>#REF!</v>
      </c>
      <c r="L46" s="27" t="e">
        <f>VLOOKUP(B46,#REF!,29,FALSE)</f>
        <v>#REF!</v>
      </c>
      <c r="M46" s="28" t="e">
        <f>IF(OR((VLOOKUP(B46,#REF!,66,FALSE)="1"),(VLOOKUP(B46,#REF!,8,FALSE)="1")),"非公開",(ROUNDDOWN(L46/K46,3)))</f>
        <v>#REF!</v>
      </c>
      <c r="N46" s="13"/>
      <c r="O46" s="13"/>
      <c r="P46" s="13"/>
      <c r="Q46" s="14" t="s">
        <v>7</v>
      </c>
    </row>
    <row r="47" spans="1:17" ht="60" customHeight="1" x14ac:dyDescent="0.15">
      <c r="A47" s="22" t="e">
        <f>VLOOKUP(B47,#REF!,75,FALSE)</f>
        <v>#REF!</v>
      </c>
      <c r="B47" s="29"/>
      <c r="C47" s="23" t="e">
        <f>VLOOKUP(B47,#REF!,76,FALSE)</f>
        <v>#REF!</v>
      </c>
      <c r="D47" s="23" t="e">
        <f t="shared" si="0"/>
        <v>#REF!</v>
      </c>
      <c r="E47" s="24" t="e">
        <f>VLOOKUP(B47,#REF!,9,FALSE)&amp;CHAR(10)&amp;(DBCS(VLOOKUP(B47,#REF!,11,FALSE))&amp;(DBCS(VLOOKUP(B47,#REF!,10,FALSE))))</f>
        <v>#REF!</v>
      </c>
      <c r="F47" s="24" t="e">
        <f>IF(VLOOKUP(B47,#REF!,63,FALSE)="01","航空自衛隊第２補給処調達部長　村岡　良雄","航空自衛隊第２補給処調達部長代理調達管理課長　奥山　英樹")</f>
        <v>#REF!</v>
      </c>
      <c r="G47" s="25" t="e">
        <f>DATEVALUE(VLOOKUP(B47,#REF!,21,FALSE))</f>
        <v>#REF!</v>
      </c>
      <c r="H47" s="24" t="e">
        <f>VLOOKUP(B47,#REF!,18,FALSE)&amp;CHAR(10)&amp;(VLOOKUP(B47,#REF!,19,FALSE))</f>
        <v>#REF!</v>
      </c>
      <c r="I47" s="26" t="e">
        <f>VLOOKUP(H47,#REF!,2,FALSE)</f>
        <v>#REF!</v>
      </c>
      <c r="J47" s="11" t="e">
        <f>IF((VLOOKUP(B47,#REF!,68,FALSE)="55"),"一般競争入札","指名競争入札")</f>
        <v>#REF!</v>
      </c>
      <c r="K47" s="27" t="e">
        <f>IF(OR((VLOOKUP(B47,#REF!,66,FALSE)="1"),(VLOOKUP(B47,#REF!,8,FALSE)="1")),"非公開",(VLOOKUP(B47,#REF!,30,"FALSE")))</f>
        <v>#REF!</v>
      </c>
      <c r="L47" s="27" t="e">
        <f>VLOOKUP(B47,#REF!,29,FALSE)</f>
        <v>#REF!</v>
      </c>
      <c r="M47" s="28" t="e">
        <f>IF(OR((VLOOKUP(B47,#REF!,66,FALSE)="1"),(VLOOKUP(B47,#REF!,8,FALSE)="1")),"非公開",(ROUNDDOWN(L47/K47,3)))</f>
        <v>#REF!</v>
      </c>
      <c r="N47" s="13"/>
      <c r="O47" s="13"/>
      <c r="P47" s="13"/>
      <c r="Q47" s="14" t="s">
        <v>7</v>
      </c>
    </row>
    <row r="48" spans="1:17" ht="60" customHeight="1" x14ac:dyDescent="0.15">
      <c r="A48" s="22" t="e">
        <f>VLOOKUP(B48,#REF!,75,FALSE)</f>
        <v>#REF!</v>
      </c>
      <c r="B48" s="29"/>
      <c r="C48" s="23" t="e">
        <f>VLOOKUP(B48,#REF!,76,FALSE)</f>
        <v>#REF!</v>
      </c>
      <c r="D48" s="23" t="e">
        <f t="shared" si="0"/>
        <v>#REF!</v>
      </c>
      <c r="E48" s="24" t="e">
        <f>VLOOKUP(B48,#REF!,9,FALSE)&amp;CHAR(10)&amp;(DBCS(VLOOKUP(B48,#REF!,11,FALSE))&amp;(DBCS(VLOOKUP(B48,#REF!,10,FALSE))))</f>
        <v>#REF!</v>
      </c>
      <c r="F48" s="24" t="e">
        <f>IF(VLOOKUP(B48,#REF!,63,FALSE)="01","航空自衛隊第２補給処調達部長　村岡　良雄","航空自衛隊第２補給処調達部長代理調達管理課長　奥山　英樹")</f>
        <v>#REF!</v>
      </c>
      <c r="G48" s="25" t="e">
        <f>DATEVALUE(VLOOKUP(B48,#REF!,21,FALSE))</f>
        <v>#REF!</v>
      </c>
      <c r="H48" s="24" t="e">
        <f>VLOOKUP(B48,#REF!,18,FALSE)&amp;CHAR(10)&amp;(VLOOKUP(B48,#REF!,19,FALSE))</f>
        <v>#REF!</v>
      </c>
      <c r="I48" s="26" t="e">
        <f>VLOOKUP(H48,#REF!,2,FALSE)</f>
        <v>#REF!</v>
      </c>
      <c r="J48" s="11" t="e">
        <f>IF((VLOOKUP(B48,#REF!,68,FALSE)="55"),"一般競争入札","指名競争入札")</f>
        <v>#REF!</v>
      </c>
      <c r="K48" s="27" t="e">
        <f>IF(OR((VLOOKUP(B48,#REF!,66,FALSE)="1"),(VLOOKUP(B48,#REF!,8,FALSE)="1")),"非公開",(VLOOKUP(B48,#REF!,30,"FALSE")))</f>
        <v>#REF!</v>
      </c>
      <c r="L48" s="27" t="e">
        <f>VLOOKUP(B48,#REF!,29,FALSE)</f>
        <v>#REF!</v>
      </c>
      <c r="M48" s="28" t="e">
        <f>IF(OR((VLOOKUP(B48,#REF!,66,FALSE)="1"),(VLOOKUP(B48,#REF!,8,FALSE)="1")),"非公開",(ROUNDDOWN(L48/K48,3)))</f>
        <v>#REF!</v>
      </c>
      <c r="N48" s="13"/>
      <c r="O48" s="13"/>
      <c r="P48" s="13"/>
      <c r="Q48" s="14" t="s">
        <v>7</v>
      </c>
    </row>
    <row r="49" spans="1:17" ht="60" customHeight="1" x14ac:dyDescent="0.15">
      <c r="A49" s="22" t="e">
        <f>VLOOKUP(B49,#REF!,75,FALSE)</f>
        <v>#REF!</v>
      </c>
      <c r="B49" s="29"/>
      <c r="C49" s="23" t="e">
        <f>VLOOKUP(B49,#REF!,76,FALSE)</f>
        <v>#REF!</v>
      </c>
      <c r="D49" s="23" t="e">
        <f t="shared" si="0"/>
        <v>#REF!</v>
      </c>
      <c r="E49" s="24" t="e">
        <f>VLOOKUP(B49,#REF!,9,FALSE)&amp;CHAR(10)&amp;(DBCS(VLOOKUP(B49,#REF!,11,FALSE))&amp;(DBCS(VLOOKUP(B49,#REF!,10,FALSE))))</f>
        <v>#REF!</v>
      </c>
      <c r="F49" s="24" t="e">
        <f>IF(VLOOKUP(B49,#REF!,63,FALSE)="01","航空自衛隊第２補給処調達部長　村岡　良雄","航空自衛隊第２補給処調達部長代理調達管理課長　奥山　英樹")</f>
        <v>#REF!</v>
      </c>
      <c r="G49" s="25" t="e">
        <f>DATEVALUE(VLOOKUP(B49,#REF!,21,FALSE))</f>
        <v>#REF!</v>
      </c>
      <c r="H49" s="24" t="e">
        <f>VLOOKUP(B49,#REF!,18,FALSE)&amp;CHAR(10)&amp;(VLOOKUP(B49,#REF!,19,FALSE))</f>
        <v>#REF!</v>
      </c>
      <c r="I49" s="26" t="e">
        <f>VLOOKUP(H49,#REF!,2,FALSE)</f>
        <v>#REF!</v>
      </c>
      <c r="J49" s="11" t="e">
        <f>IF((VLOOKUP(B49,#REF!,68,FALSE)="55"),"一般競争入札","指名競争入札")</f>
        <v>#REF!</v>
      </c>
      <c r="K49" s="27" t="e">
        <f>IF(OR((VLOOKUP(B49,#REF!,66,FALSE)="1"),(VLOOKUP(B49,#REF!,8,FALSE)="1")),"非公開",(VLOOKUP(B49,#REF!,30,"FALSE")))</f>
        <v>#REF!</v>
      </c>
      <c r="L49" s="27" t="e">
        <f>VLOOKUP(B49,#REF!,29,FALSE)</f>
        <v>#REF!</v>
      </c>
      <c r="M49" s="28" t="e">
        <f>IF(OR((VLOOKUP(B49,#REF!,66,FALSE)="1"),(VLOOKUP(B49,#REF!,8,FALSE)="1")),"非公開",(ROUNDDOWN(L49/K49,3)))</f>
        <v>#REF!</v>
      </c>
      <c r="N49" s="13"/>
      <c r="O49" s="13"/>
      <c r="P49" s="13"/>
      <c r="Q49" s="14" t="s">
        <v>7</v>
      </c>
    </row>
    <row r="50" spans="1:17" ht="60" customHeight="1" x14ac:dyDescent="0.15">
      <c r="A50" s="22" t="e">
        <f>VLOOKUP(B50,#REF!,75,FALSE)</f>
        <v>#REF!</v>
      </c>
      <c r="B50" s="29"/>
      <c r="C50" s="23" t="e">
        <f>VLOOKUP(B50,#REF!,76,FALSE)</f>
        <v>#REF!</v>
      </c>
      <c r="D50" s="23" t="e">
        <f t="shared" si="0"/>
        <v>#REF!</v>
      </c>
      <c r="E50" s="24" t="e">
        <f>VLOOKUP(B50,#REF!,9,FALSE)&amp;CHAR(10)&amp;(DBCS(VLOOKUP(B50,#REF!,11,FALSE))&amp;(DBCS(VLOOKUP(B50,#REF!,10,FALSE))))</f>
        <v>#REF!</v>
      </c>
      <c r="F50" s="24" t="e">
        <f>IF(VLOOKUP(B50,#REF!,63,FALSE)="01","航空自衛隊第２補給処調達部長　村岡　良雄","航空自衛隊第２補給処調達部長代理調達管理課長　奥山　英樹")</f>
        <v>#REF!</v>
      </c>
      <c r="G50" s="25" t="e">
        <f>DATEVALUE(VLOOKUP(B50,#REF!,21,FALSE))</f>
        <v>#REF!</v>
      </c>
      <c r="H50" s="24" t="e">
        <f>VLOOKUP(B50,#REF!,18,FALSE)&amp;CHAR(10)&amp;(VLOOKUP(B50,#REF!,19,FALSE))</f>
        <v>#REF!</v>
      </c>
      <c r="I50" s="26" t="e">
        <f>VLOOKUP(H50,#REF!,2,FALSE)</f>
        <v>#REF!</v>
      </c>
      <c r="J50" s="11" t="e">
        <f>IF((VLOOKUP(B50,#REF!,68,FALSE)="55"),"一般競争入札","指名競争入札")</f>
        <v>#REF!</v>
      </c>
      <c r="K50" s="27" t="e">
        <f>IF(OR((VLOOKUP(B50,#REF!,66,FALSE)="1"),(VLOOKUP(B50,#REF!,8,FALSE)="1")),"非公開",(VLOOKUP(B50,#REF!,30,"FALSE")))</f>
        <v>#REF!</v>
      </c>
      <c r="L50" s="27" t="e">
        <f>VLOOKUP(B50,#REF!,29,FALSE)</f>
        <v>#REF!</v>
      </c>
      <c r="M50" s="28" t="e">
        <f>IF(OR((VLOOKUP(B50,#REF!,66,FALSE)="1"),(VLOOKUP(B50,#REF!,8,FALSE)="1")),"非公開",(ROUNDDOWN(L50/K50,3)))</f>
        <v>#REF!</v>
      </c>
      <c r="N50" s="13"/>
      <c r="O50" s="13"/>
      <c r="P50" s="13"/>
      <c r="Q50" s="14" t="s">
        <v>7</v>
      </c>
    </row>
    <row r="51" spans="1:17" ht="60" customHeight="1" x14ac:dyDescent="0.15">
      <c r="A51" s="22" t="e">
        <f>VLOOKUP(B51,#REF!,75,FALSE)</f>
        <v>#REF!</v>
      </c>
      <c r="B51" s="29"/>
      <c r="C51" s="23" t="e">
        <f>VLOOKUP(B51,#REF!,76,FALSE)</f>
        <v>#REF!</v>
      </c>
      <c r="D51" s="23" t="e">
        <f t="shared" si="0"/>
        <v>#REF!</v>
      </c>
      <c r="E51" s="24" t="e">
        <f>VLOOKUP(B51,#REF!,9,FALSE)&amp;CHAR(10)&amp;(DBCS(VLOOKUP(B51,#REF!,11,FALSE))&amp;(DBCS(VLOOKUP(B51,#REF!,10,FALSE))))</f>
        <v>#REF!</v>
      </c>
      <c r="F51" s="24" t="e">
        <f>IF(VLOOKUP(B51,#REF!,63,FALSE)="01","航空自衛隊第２補給処調達部長　村岡　良雄","航空自衛隊第２補給処調達部長代理調達管理課長　奥山　英樹")</f>
        <v>#REF!</v>
      </c>
      <c r="G51" s="25" t="e">
        <f>DATEVALUE(VLOOKUP(B51,#REF!,21,FALSE))</f>
        <v>#REF!</v>
      </c>
      <c r="H51" s="24" t="e">
        <f>VLOOKUP(B51,#REF!,18,FALSE)&amp;CHAR(10)&amp;(VLOOKUP(B51,#REF!,19,FALSE))</f>
        <v>#REF!</v>
      </c>
      <c r="I51" s="26" t="e">
        <f>VLOOKUP(H51,#REF!,2,FALSE)</f>
        <v>#REF!</v>
      </c>
      <c r="J51" s="11" t="e">
        <f>IF((VLOOKUP(B51,#REF!,68,FALSE)="55"),"一般競争入札","指名競争入札")</f>
        <v>#REF!</v>
      </c>
      <c r="K51" s="27" t="e">
        <f>IF(OR((VLOOKUP(B51,#REF!,66,FALSE)="1"),(VLOOKUP(B51,#REF!,8,FALSE)="1")),"非公開",(VLOOKUP(B51,#REF!,30,"FALSE")))</f>
        <v>#REF!</v>
      </c>
      <c r="L51" s="27" t="e">
        <f>VLOOKUP(B51,#REF!,29,FALSE)</f>
        <v>#REF!</v>
      </c>
      <c r="M51" s="28" t="e">
        <f>IF(OR((VLOOKUP(B51,#REF!,66,FALSE)="1"),(VLOOKUP(B51,#REF!,8,FALSE)="1")),"非公開",(ROUNDDOWN(L51/K51,3)))</f>
        <v>#REF!</v>
      </c>
      <c r="N51" s="13"/>
      <c r="O51" s="13"/>
      <c r="P51" s="13"/>
      <c r="Q51" s="14" t="s">
        <v>7</v>
      </c>
    </row>
    <row r="52" spans="1:17" ht="60" customHeight="1" x14ac:dyDescent="0.15">
      <c r="A52" s="22" t="e">
        <f>VLOOKUP(B52,#REF!,75,FALSE)</f>
        <v>#REF!</v>
      </c>
      <c r="B52" s="29"/>
      <c r="C52" s="23" t="e">
        <f>VLOOKUP(B52,#REF!,76,FALSE)</f>
        <v>#REF!</v>
      </c>
      <c r="D52" s="23" t="e">
        <f t="shared" si="0"/>
        <v>#REF!</v>
      </c>
      <c r="E52" s="24" t="e">
        <f>VLOOKUP(B52,#REF!,9,FALSE)&amp;CHAR(10)&amp;(DBCS(VLOOKUP(B52,#REF!,11,FALSE))&amp;(DBCS(VLOOKUP(B52,#REF!,10,FALSE))))</f>
        <v>#REF!</v>
      </c>
      <c r="F52" s="24" t="e">
        <f>IF(VLOOKUP(B52,#REF!,63,FALSE)="01","航空自衛隊第２補給処調達部長　村岡　良雄","航空自衛隊第２補給処調達部長代理調達管理課長　奥山　英樹")</f>
        <v>#REF!</v>
      </c>
      <c r="G52" s="25" t="e">
        <f>DATEVALUE(VLOOKUP(B52,#REF!,21,FALSE))</f>
        <v>#REF!</v>
      </c>
      <c r="H52" s="24" t="e">
        <f>VLOOKUP(B52,#REF!,18,FALSE)&amp;CHAR(10)&amp;(VLOOKUP(B52,#REF!,19,FALSE))</f>
        <v>#REF!</v>
      </c>
      <c r="I52" s="26" t="e">
        <f>VLOOKUP(H52,#REF!,2,FALSE)</f>
        <v>#REF!</v>
      </c>
      <c r="J52" s="11" t="e">
        <f>IF((VLOOKUP(B52,#REF!,68,FALSE)="55"),"一般競争入札","指名競争入札")</f>
        <v>#REF!</v>
      </c>
      <c r="K52" s="27" t="e">
        <f>IF(OR((VLOOKUP(B52,#REF!,66,FALSE)="1"),(VLOOKUP(B52,#REF!,8,FALSE)="1")),"非公開",(VLOOKUP(B52,#REF!,30,"FALSE")))</f>
        <v>#REF!</v>
      </c>
      <c r="L52" s="27" t="e">
        <f>VLOOKUP(B52,#REF!,29,FALSE)</f>
        <v>#REF!</v>
      </c>
      <c r="M52" s="28" t="e">
        <f>IF(OR((VLOOKUP(B52,#REF!,66,FALSE)="1"),(VLOOKUP(B52,#REF!,8,FALSE)="1")),"非公開",(ROUNDDOWN(L52/K52,3)))</f>
        <v>#REF!</v>
      </c>
      <c r="N52" s="13"/>
      <c r="O52" s="13"/>
      <c r="P52" s="13"/>
      <c r="Q52" s="14" t="s">
        <v>7</v>
      </c>
    </row>
    <row r="53" spans="1:17" ht="60" customHeight="1" x14ac:dyDescent="0.15">
      <c r="A53" s="22" t="e">
        <f>VLOOKUP(B53,#REF!,75,FALSE)</f>
        <v>#REF!</v>
      </c>
      <c r="B53" s="29"/>
      <c r="C53" s="23" t="e">
        <f>VLOOKUP(B53,#REF!,76,FALSE)</f>
        <v>#REF!</v>
      </c>
      <c r="D53" s="23" t="e">
        <f t="shared" si="0"/>
        <v>#REF!</v>
      </c>
      <c r="E53" s="24" t="e">
        <f>VLOOKUP(B53,#REF!,9,FALSE)&amp;CHAR(10)&amp;(DBCS(VLOOKUP(B53,#REF!,11,FALSE))&amp;(DBCS(VLOOKUP(B53,#REF!,10,FALSE))))</f>
        <v>#REF!</v>
      </c>
      <c r="F53" s="24" t="e">
        <f>IF(VLOOKUP(B53,#REF!,63,FALSE)="01","航空自衛隊第２補給処調達部長　村岡　良雄","航空自衛隊第２補給処調達部長代理調達管理課長　奥山　英樹")</f>
        <v>#REF!</v>
      </c>
      <c r="G53" s="25" t="e">
        <f>DATEVALUE(VLOOKUP(B53,#REF!,21,FALSE))</f>
        <v>#REF!</v>
      </c>
      <c r="H53" s="24" t="e">
        <f>VLOOKUP(B53,#REF!,18,FALSE)&amp;CHAR(10)&amp;(VLOOKUP(B53,#REF!,19,FALSE))</f>
        <v>#REF!</v>
      </c>
      <c r="I53" s="26" t="e">
        <f>VLOOKUP(H53,#REF!,2,FALSE)</f>
        <v>#REF!</v>
      </c>
      <c r="J53" s="11" t="e">
        <f>IF((VLOOKUP(B53,#REF!,68,FALSE)="55"),"一般競争入札","指名競争入札")</f>
        <v>#REF!</v>
      </c>
      <c r="K53" s="27" t="e">
        <f>IF(OR((VLOOKUP(B53,#REF!,66,FALSE)="1"),(VLOOKUP(B53,#REF!,8,FALSE)="1")),"非公開",(VLOOKUP(B53,#REF!,30,"FALSE")))</f>
        <v>#REF!</v>
      </c>
      <c r="L53" s="27" t="e">
        <f>VLOOKUP(B53,#REF!,29,FALSE)</f>
        <v>#REF!</v>
      </c>
      <c r="M53" s="28" t="e">
        <f>IF(OR((VLOOKUP(B53,#REF!,66,FALSE)="1"),(VLOOKUP(B53,#REF!,8,FALSE)="1")),"非公開",(ROUNDDOWN(L53/K53,3)))</f>
        <v>#REF!</v>
      </c>
      <c r="N53" s="13"/>
      <c r="O53" s="13"/>
      <c r="P53" s="13"/>
      <c r="Q53" s="14" t="s">
        <v>7</v>
      </c>
    </row>
    <row r="54" spans="1:17" ht="60" customHeight="1" x14ac:dyDescent="0.15">
      <c r="A54" s="22" t="e">
        <f>VLOOKUP(B54,#REF!,75,FALSE)</f>
        <v>#REF!</v>
      </c>
      <c r="B54" s="29"/>
      <c r="C54" s="23" t="e">
        <f>VLOOKUP(B54,#REF!,76,FALSE)</f>
        <v>#REF!</v>
      </c>
      <c r="D54" s="23" t="e">
        <f t="shared" si="0"/>
        <v>#REF!</v>
      </c>
      <c r="E54" s="24" t="e">
        <f>VLOOKUP(B54,#REF!,9,FALSE)&amp;CHAR(10)&amp;(DBCS(VLOOKUP(B54,#REF!,11,FALSE))&amp;(DBCS(VLOOKUP(B54,#REF!,10,FALSE))))</f>
        <v>#REF!</v>
      </c>
      <c r="F54" s="24" t="e">
        <f>IF(VLOOKUP(B54,#REF!,63,FALSE)="01","航空自衛隊第２補給処調達部長　村岡　良雄","航空自衛隊第２補給処調達部長代理調達管理課長　奥山　英樹")</f>
        <v>#REF!</v>
      </c>
      <c r="G54" s="25" t="e">
        <f>DATEVALUE(VLOOKUP(B54,#REF!,21,FALSE))</f>
        <v>#REF!</v>
      </c>
      <c r="H54" s="24" t="e">
        <f>VLOOKUP(B54,#REF!,18,FALSE)&amp;CHAR(10)&amp;(VLOOKUP(B54,#REF!,19,FALSE))</f>
        <v>#REF!</v>
      </c>
      <c r="I54" s="26" t="e">
        <f>VLOOKUP(H54,#REF!,2,FALSE)</f>
        <v>#REF!</v>
      </c>
      <c r="J54" s="11" t="e">
        <f>IF((VLOOKUP(B54,#REF!,68,FALSE)="55"),"一般競争入札","指名競争入札")</f>
        <v>#REF!</v>
      </c>
      <c r="K54" s="27" t="e">
        <f>IF(OR((VLOOKUP(B54,#REF!,66,FALSE)="1"),(VLOOKUP(B54,#REF!,8,FALSE)="1")),"非公開",(VLOOKUP(B54,#REF!,30,"FALSE")))</f>
        <v>#REF!</v>
      </c>
      <c r="L54" s="27" t="e">
        <f>VLOOKUP(B54,#REF!,29,FALSE)</f>
        <v>#REF!</v>
      </c>
      <c r="M54" s="28" t="e">
        <f>IF(OR((VLOOKUP(B54,#REF!,66,FALSE)="1"),(VLOOKUP(B54,#REF!,8,FALSE)="1")),"非公開",(ROUNDDOWN(L54/K54,3)))</f>
        <v>#REF!</v>
      </c>
      <c r="N54" s="13"/>
      <c r="O54" s="13"/>
      <c r="P54" s="13"/>
      <c r="Q54" s="14" t="s">
        <v>7</v>
      </c>
    </row>
    <row r="55" spans="1:17" ht="60" customHeight="1" x14ac:dyDescent="0.15">
      <c r="A55" s="22" t="e">
        <f>VLOOKUP(B55,#REF!,75,FALSE)</f>
        <v>#REF!</v>
      </c>
      <c r="B55" s="29"/>
      <c r="C55" s="23" t="e">
        <f>VLOOKUP(B55,#REF!,76,FALSE)</f>
        <v>#REF!</v>
      </c>
      <c r="D55" s="23" t="e">
        <f t="shared" si="0"/>
        <v>#REF!</v>
      </c>
      <c r="E55" s="24" t="e">
        <f>VLOOKUP(B55,#REF!,9,FALSE)&amp;CHAR(10)&amp;(DBCS(VLOOKUP(B55,#REF!,11,FALSE))&amp;(DBCS(VLOOKUP(B55,#REF!,10,FALSE))))</f>
        <v>#REF!</v>
      </c>
      <c r="F55" s="24" t="e">
        <f>IF(VLOOKUP(B55,#REF!,63,FALSE)="01","航空自衛隊第２補給処調達部長　村岡　良雄","航空自衛隊第２補給処調達部長代理調達管理課長　奥山　英樹")</f>
        <v>#REF!</v>
      </c>
      <c r="G55" s="25" t="e">
        <f>DATEVALUE(VLOOKUP(B55,#REF!,21,FALSE))</f>
        <v>#REF!</v>
      </c>
      <c r="H55" s="24" t="e">
        <f>VLOOKUP(B55,#REF!,18,FALSE)&amp;CHAR(10)&amp;(VLOOKUP(B55,#REF!,19,FALSE))</f>
        <v>#REF!</v>
      </c>
      <c r="I55" s="26" t="e">
        <f>VLOOKUP(H55,#REF!,2,FALSE)</f>
        <v>#REF!</v>
      </c>
      <c r="J55" s="11" t="e">
        <f>IF((VLOOKUP(B55,#REF!,68,FALSE)="55"),"一般競争入札","指名競争入札")</f>
        <v>#REF!</v>
      </c>
      <c r="K55" s="27" t="e">
        <f>IF(OR((VLOOKUP(B55,#REF!,66,FALSE)="1"),(VLOOKUP(B55,#REF!,8,FALSE)="1")),"非公開",(VLOOKUP(B55,#REF!,30,"FALSE")))</f>
        <v>#REF!</v>
      </c>
      <c r="L55" s="27" t="e">
        <f>VLOOKUP(B55,#REF!,29,FALSE)</f>
        <v>#REF!</v>
      </c>
      <c r="M55" s="28" t="e">
        <f>IF(OR((VLOOKUP(B55,#REF!,66,FALSE)="1"),(VLOOKUP(B55,#REF!,8,FALSE)="1")),"非公開",(ROUNDDOWN(L55/K55,3)))</f>
        <v>#REF!</v>
      </c>
      <c r="N55" s="13"/>
      <c r="O55" s="13"/>
      <c r="P55" s="13"/>
      <c r="Q55" s="14" t="s">
        <v>7</v>
      </c>
    </row>
    <row r="56" spans="1:17" ht="60" customHeight="1" x14ac:dyDescent="0.15">
      <c r="A56" s="22" t="e">
        <f>VLOOKUP(B56,#REF!,75,FALSE)</f>
        <v>#REF!</v>
      </c>
      <c r="B56" s="29"/>
      <c r="C56" s="23" t="e">
        <f>VLOOKUP(B56,#REF!,76,FALSE)</f>
        <v>#REF!</v>
      </c>
      <c r="D56" s="23" t="e">
        <f t="shared" si="0"/>
        <v>#REF!</v>
      </c>
      <c r="E56" s="24" t="e">
        <f>VLOOKUP(B56,#REF!,9,FALSE)&amp;CHAR(10)&amp;(DBCS(VLOOKUP(B56,#REF!,11,FALSE))&amp;(DBCS(VLOOKUP(B56,#REF!,10,FALSE))))</f>
        <v>#REF!</v>
      </c>
      <c r="F56" s="24" t="e">
        <f>IF(VLOOKUP(B56,#REF!,63,FALSE)="01","航空自衛隊第２補給処調達部長　村岡　良雄","航空自衛隊第２補給処調達部長代理調達管理課長　奥山　英樹")</f>
        <v>#REF!</v>
      </c>
      <c r="G56" s="25" t="e">
        <f>DATEVALUE(VLOOKUP(B56,#REF!,21,FALSE))</f>
        <v>#REF!</v>
      </c>
      <c r="H56" s="24" t="e">
        <f>VLOOKUP(B56,#REF!,18,FALSE)&amp;CHAR(10)&amp;(VLOOKUP(B56,#REF!,19,FALSE))</f>
        <v>#REF!</v>
      </c>
      <c r="I56" s="26" t="e">
        <f>VLOOKUP(H56,#REF!,2,FALSE)</f>
        <v>#REF!</v>
      </c>
      <c r="J56" s="11" t="e">
        <f>IF((VLOOKUP(B56,#REF!,68,FALSE)="55"),"一般競争入札","指名競争入札")</f>
        <v>#REF!</v>
      </c>
      <c r="K56" s="27" t="e">
        <f>IF(OR((VLOOKUP(B56,#REF!,66,FALSE)="1"),(VLOOKUP(B56,#REF!,8,FALSE)="1")),"非公開",(VLOOKUP(B56,#REF!,30,"FALSE")))</f>
        <v>#REF!</v>
      </c>
      <c r="L56" s="27" t="e">
        <f>VLOOKUP(B56,#REF!,29,FALSE)</f>
        <v>#REF!</v>
      </c>
      <c r="M56" s="28" t="e">
        <f>IF(OR((VLOOKUP(B56,#REF!,66,FALSE)="1"),(VLOOKUP(B56,#REF!,8,FALSE)="1")),"非公開",(ROUNDDOWN(L56/K56,3)))</f>
        <v>#REF!</v>
      </c>
      <c r="N56" s="13"/>
      <c r="O56" s="13"/>
      <c r="P56" s="13"/>
      <c r="Q56" s="14" t="s">
        <v>7</v>
      </c>
    </row>
    <row r="57" spans="1:17" ht="60" customHeight="1" x14ac:dyDescent="0.15">
      <c r="A57" s="22" t="e">
        <f>VLOOKUP(B57,#REF!,75,FALSE)</f>
        <v>#REF!</v>
      </c>
      <c r="B57" s="29"/>
      <c r="C57" s="23" t="e">
        <f>VLOOKUP(B57,#REF!,76,FALSE)</f>
        <v>#REF!</v>
      </c>
      <c r="D57" s="23" t="e">
        <f t="shared" si="0"/>
        <v>#REF!</v>
      </c>
      <c r="E57" s="24" t="e">
        <f>VLOOKUP(B57,#REF!,9,FALSE)&amp;CHAR(10)&amp;(DBCS(VLOOKUP(B57,#REF!,11,FALSE))&amp;(DBCS(VLOOKUP(B57,#REF!,10,FALSE))))</f>
        <v>#REF!</v>
      </c>
      <c r="F57" s="24" t="e">
        <f>IF(VLOOKUP(B57,#REF!,63,FALSE)="01","航空自衛隊第２補給処調達部長　村岡　良雄","航空自衛隊第２補給処調達部長代理調達管理課長　奥山　英樹")</f>
        <v>#REF!</v>
      </c>
      <c r="G57" s="25" t="e">
        <f>DATEVALUE(VLOOKUP(B57,#REF!,21,FALSE))</f>
        <v>#REF!</v>
      </c>
      <c r="H57" s="24" t="e">
        <f>VLOOKUP(B57,#REF!,18,FALSE)&amp;CHAR(10)&amp;(VLOOKUP(B57,#REF!,19,FALSE))</f>
        <v>#REF!</v>
      </c>
      <c r="I57" s="26" t="e">
        <f>VLOOKUP(H57,#REF!,2,FALSE)</f>
        <v>#REF!</v>
      </c>
      <c r="J57" s="11" t="e">
        <f>IF((VLOOKUP(B57,#REF!,68,FALSE)="55"),"一般競争入札","指名競争入札")</f>
        <v>#REF!</v>
      </c>
      <c r="K57" s="27" t="e">
        <f>IF(OR((VLOOKUP(B57,#REF!,66,FALSE)="1"),(VLOOKUP(B57,#REF!,8,FALSE)="1")),"非公開",(VLOOKUP(B57,#REF!,30,"FALSE")))</f>
        <v>#REF!</v>
      </c>
      <c r="L57" s="27" t="e">
        <f>VLOOKUP(B57,#REF!,29,FALSE)</f>
        <v>#REF!</v>
      </c>
      <c r="M57" s="28" t="e">
        <f>IF(OR((VLOOKUP(B57,#REF!,66,FALSE)="1"),(VLOOKUP(B57,#REF!,8,FALSE)="1")),"非公開",(ROUNDDOWN(L57/K57,3)))</f>
        <v>#REF!</v>
      </c>
      <c r="N57" s="13"/>
      <c r="O57" s="13"/>
      <c r="P57" s="13"/>
      <c r="Q57" s="14" t="s">
        <v>7</v>
      </c>
    </row>
    <row r="58" spans="1:17" ht="60" customHeight="1" x14ac:dyDescent="0.15">
      <c r="A58" s="22" t="e">
        <f>VLOOKUP(B58,#REF!,75,FALSE)</f>
        <v>#REF!</v>
      </c>
      <c r="B58" s="29"/>
      <c r="C58" s="23" t="e">
        <f>VLOOKUP(B58,#REF!,76,FALSE)</f>
        <v>#REF!</v>
      </c>
      <c r="D58" s="23" t="e">
        <f t="shared" si="0"/>
        <v>#REF!</v>
      </c>
      <c r="E58" s="24" t="e">
        <f>VLOOKUP(B58,#REF!,9,FALSE)&amp;CHAR(10)&amp;(DBCS(VLOOKUP(B58,#REF!,11,FALSE))&amp;(DBCS(VLOOKUP(B58,#REF!,10,FALSE))))</f>
        <v>#REF!</v>
      </c>
      <c r="F58" s="24" t="e">
        <f>IF(VLOOKUP(B58,#REF!,63,FALSE)="01","航空自衛隊第２補給処調達部長　村岡　良雄","航空自衛隊第２補給処調達部長代理調達管理課長　奥山　英樹")</f>
        <v>#REF!</v>
      </c>
      <c r="G58" s="25" t="e">
        <f>DATEVALUE(VLOOKUP(B58,#REF!,21,FALSE))</f>
        <v>#REF!</v>
      </c>
      <c r="H58" s="24" t="e">
        <f>VLOOKUP(B58,#REF!,18,FALSE)&amp;CHAR(10)&amp;(VLOOKUP(B58,#REF!,19,FALSE))</f>
        <v>#REF!</v>
      </c>
      <c r="I58" s="26" t="e">
        <f>VLOOKUP(H58,#REF!,2,FALSE)</f>
        <v>#REF!</v>
      </c>
      <c r="J58" s="11" t="e">
        <f>IF((VLOOKUP(B58,#REF!,68,FALSE)="55"),"一般競争入札","指名競争入札")</f>
        <v>#REF!</v>
      </c>
      <c r="K58" s="27" t="e">
        <f>IF(OR((VLOOKUP(B58,#REF!,66,FALSE)="1"),(VLOOKUP(B58,#REF!,8,FALSE)="1")),"非公開",(VLOOKUP(B58,#REF!,30,"FALSE")))</f>
        <v>#REF!</v>
      </c>
      <c r="L58" s="27" t="e">
        <f>VLOOKUP(B58,#REF!,29,FALSE)</f>
        <v>#REF!</v>
      </c>
      <c r="M58" s="28" t="e">
        <f>IF(OR((VLOOKUP(B58,#REF!,66,FALSE)="1"),(VLOOKUP(B58,#REF!,8,FALSE)="1")),"非公開",(ROUNDDOWN(L58/K58,3)))</f>
        <v>#REF!</v>
      </c>
      <c r="N58" s="13"/>
      <c r="O58" s="13"/>
      <c r="P58" s="13"/>
      <c r="Q58" s="14" t="s">
        <v>7</v>
      </c>
    </row>
    <row r="59" spans="1:17" ht="60" customHeight="1" x14ac:dyDescent="0.15">
      <c r="A59" s="22" t="e">
        <f>VLOOKUP(B59,#REF!,75,FALSE)</f>
        <v>#REF!</v>
      </c>
      <c r="B59" s="29"/>
      <c r="C59" s="23" t="e">
        <f>VLOOKUP(B59,#REF!,76,FALSE)</f>
        <v>#REF!</v>
      </c>
      <c r="D59" s="23" t="e">
        <f t="shared" si="0"/>
        <v>#REF!</v>
      </c>
      <c r="E59" s="24" t="e">
        <f>VLOOKUP(B59,#REF!,9,FALSE)&amp;CHAR(10)&amp;(DBCS(VLOOKUP(B59,#REF!,11,FALSE))&amp;(DBCS(VLOOKUP(B59,#REF!,10,FALSE))))</f>
        <v>#REF!</v>
      </c>
      <c r="F59" s="24" t="e">
        <f>IF(VLOOKUP(B59,#REF!,63,FALSE)="01","航空自衛隊第２補給処調達部長　村岡　良雄","航空自衛隊第２補給処調達部長代理調達管理課長　奥山　英樹")</f>
        <v>#REF!</v>
      </c>
      <c r="G59" s="25" t="e">
        <f>DATEVALUE(VLOOKUP(B59,#REF!,21,FALSE))</f>
        <v>#REF!</v>
      </c>
      <c r="H59" s="24" t="e">
        <f>VLOOKUP(B59,#REF!,18,FALSE)&amp;CHAR(10)&amp;(VLOOKUP(B59,#REF!,19,FALSE))</f>
        <v>#REF!</v>
      </c>
      <c r="I59" s="26" t="e">
        <f>VLOOKUP(H59,#REF!,2,FALSE)</f>
        <v>#REF!</v>
      </c>
      <c r="J59" s="11" t="e">
        <f>IF((VLOOKUP(B59,#REF!,68,FALSE)="55"),"一般競争入札","指名競争入札")</f>
        <v>#REF!</v>
      </c>
      <c r="K59" s="27" t="e">
        <f>IF(OR((VLOOKUP(B59,#REF!,66,FALSE)="1"),(VLOOKUP(B59,#REF!,8,FALSE)="1")),"非公開",(VLOOKUP(B59,#REF!,30,"FALSE")))</f>
        <v>#REF!</v>
      </c>
      <c r="L59" s="27" t="e">
        <f>VLOOKUP(B59,#REF!,29,FALSE)</f>
        <v>#REF!</v>
      </c>
      <c r="M59" s="28" t="e">
        <f>IF(OR((VLOOKUP(B59,#REF!,66,FALSE)="1"),(VLOOKUP(B59,#REF!,8,FALSE)="1")),"非公開",(ROUNDDOWN(L59/K59,3)))</f>
        <v>#REF!</v>
      </c>
      <c r="N59" s="13"/>
      <c r="O59" s="13"/>
      <c r="P59" s="13"/>
      <c r="Q59" s="14" t="s">
        <v>7</v>
      </c>
    </row>
    <row r="60" spans="1:17" ht="60" customHeight="1" x14ac:dyDescent="0.15">
      <c r="A60" s="22" t="e">
        <f>VLOOKUP(B60,#REF!,75,FALSE)</f>
        <v>#REF!</v>
      </c>
      <c r="B60" s="29"/>
      <c r="C60" s="23" t="e">
        <f>VLOOKUP(B60,#REF!,76,FALSE)</f>
        <v>#REF!</v>
      </c>
      <c r="D60" s="23" t="e">
        <f t="shared" si="0"/>
        <v>#REF!</v>
      </c>
      <c r="E60" s="24" t="e">
        <f>VLOOKUP(B60,#REF!,9,FALSE)&amp;CHAR(10)&amp;(DBCS(VLOOKUP(B60,#REF!,11,FALSE))&amp;(DBCS(VLOOKUP(B60,#REF!,10,FALSE))))</f>
        <v>#REF!</v>
      </c>
      <c r="F60" s="24" t="e">
        <f>IF(VLOOKUP(B60,#REF!,63,FALSE)="01","航空自衛隊第２補給処調達部長　村岡　良雄","航空自衛隊第２補給処調達部長代理調達管理課長　奥山　英樹")</f>
        <v>#REF!</v>
      </c>
      <c r="G60" s="25" t="e">
        <f>DATEVALUE(VLOOKUP(B60,#REF!,21,FALSE))</f>
        <v>#REF!</v>
      </c>
      <c r="H60" s="24" t="e">
        <f>VLOOKUP(B60,#REF!,18,FALSE)&amp;CHAR(10)&amp;(VLOOKUP(B60,#REF!,19,FALSE))</f>
        <v>#REF!</v>
      </c>
      <c r="I60" s="26" t="e">
        <f>VLOOKUP(H60,#REF!,2,FALSE)</f>
        <v>#REF!</v>
      </c>
      <c r="J60" s="11" t="e">
        <f>IF((VLOOKUP(B60,#REF!,68,FALSE)="55"),"一般競争入札","指名競争入札")</f>
        <v>#REF!</v>
      </c>
      <c r="K60" s="27" t="e">
        <f>IF(OR((VLOOKUP(B60,#REF!,66,FALSE)="1"),(VLOOKUP(B60,#REF!,8,FALSE)="1")),"非公開",(VLOOKUP(B60,#REF!,30,"FALSE")))</f>
        <v>#REF!</v>
      </c>
      <c r="L60" s="27" t="e">
        <f>VLOOKUP(B60,#REF!,29,FALSE)</f>
        <v>#REF!</v>
      </c>
      <c r="M60" s="28" t="e">
        <f>IF(OR((VLOOKUP(B60,#REF!,66,FALSE)="1"),(VLOOKUP(B60,#REF!,8,FALSE)="1")),"非公開",(ROUNDDOWN(L60/K60,3)))</f>
        <v>#REF!</v>
      </c>
      <c r="N60" s="13"/>
      <c r="O60" s="13"/>
      <c r="P60" s="13"/>
      <c r="Q60" s="14" t="s">
        <v>7</v>
      </c>
    </row>
    <row r="61" spans="1:17" ht="60" customHeight="1" x14ac:dyDescent="0.15">
      <c r="A61" s="22" t="e">
        <f>VLOOKUP(B61,#REF!,75,FALSE)</f>
        <v>#REF!</v>
      </c>
      <c r="B61" s="29"/>
      <c r="C61" s="23" t="e">
        <f>VLOOKUP(B61,#REF!,76,FALSE)</f>
        <v>#REF!</v>
      </c>
      <c r="D61" s="23" t="e">
        <f t="shared" si="0"/>
        <v>#REF!</v>
      </c>
      <c r="E61" s="24" t="e">
        <f>VLOOKUP(B61,#REF!,9,FALSE)&amp;CHAR(10)&amp;(DBCS(VLOOKUP(B61,#REF!,11,FALSE))&amp;(DBCS(VLOOKUP(B61,#REF!,10,FALSE))))</f>
        <v>#REF!</v>
      </c>
      <c r="F61" s="24" t="e">
        <f>IF(VLOOKUP(B61,#REF!,63,FALSE)="01","航空自衛隊第２補給処調達部長　村岡　良雄","航空自衛隊第２補給処調達部長代理調達管理課長　奥山　英樹")</f>
        <v>#REF!</v>
      </c>
      <c r="G61" s="25" t="e">
        <f>DATEVALUE(VLOOKUP(B61,#REF!,21,FALSE))</f>
        <v>#REF!</v>
      </c>
      <c r="H61" s="24" t="e">
        <f>VLOOKUP(B61,#REF!,18,FALSE)&amp;CHAR(10)&amp;(VLOOKUP(B61,#REF!,19,FALSE))</f>
        <v>#REF!</v>
      </c>
      <c r="I61" s="26" t="e">
        <f>VLOOKUP(H61,#REF!,2,FALSE)</f>
        <v>#REF!</v>
      </c>
      <c r="J61" s="11" t="e">
        <f>IF((VLOOKUP(B61,#REF!,68,FALSE)="55"),"一般競争入札","指名競争入札")</f>
        <v>#REF!</v>
      </c>
      <c r="K61" s="27" t="e">
        <f>IF(OR((VLOOKUP(B61,#REF!,66,FALSE)="1"),(VLOOKUP(B61,#REF!,8,FALSE)="1")),"非公開",(VLOOKUP(B61,#REF!,30,"FALSE")))</f>
        <v>#REF!</v>
      </c>
      <c r="L61" s="27" t="e">
        <f>VLOOKUP(B61,#REF!,29,FALSE)</f>
        <v>#REF!</v>
      </c>
      <c r="M61" s="28" t="e">
        <f>IF(OR((VLOOKUP(B61,#REF!,66,FALSE)="1"),(VLOOKUP(B61,#REF!,8,FALSE)="1")),"非公開",(ROUNDDOWN(L61/K61,3)))</f>
        <v>#REF!</v>
      </c>
      <c r="N61" s="13"/>
      <c r="O61" s="13"/>
      <c r="P61" s="13"/>
      <c r="Q61" s="14" t="s">
        <v>7</v>
      </c>
    </row>
    <row r="62" spans="1:17" ht="60" customHeight="1" x14ac:dyDescent="0.15">
      <c r="A62" s="22" t="e">
        <f>VLOOKUP(B62,#REF!,75,FALSE)</f>
        <v>#REF!</v>
      </c>
      <c r="B62" s="29"/>
      <c r="C62" s="23" t="e">
        <f>VLOOKUP(B62,#REF!,76,FALSE)</f>
        <v>#REF!</v>
      </c>
      <c r="D62" s="23" t="e">
        <f t="shared" si="0"/>
        <v>#REF!</v>
      </c>
      <c r="E62" s="24" t="e">
        <f>VLOOKUP(B62,#REF!,9,FALSE)&amp;CHAR(10)&amp;(DBCS(VLOOKUP(B62,#REF!,11,FALSE))&amp;(DBCS(VLOOKUP(B62,#REF!,10,FALSE))))</f>
        <v>#REF!</v>
      </c>
      <c r="F62" s="24" t="e">
        <f>IF(VLOOKUP(B62,#REF!,63,FALSE)="01","航空自衛隊第２補給処調達部長　村岡　良雄","航空自衛隊第２補給処調達部長代理調達管理課長　奥山　英樹")</f>
        <v>#REF!</v>
      </c>
      <c r="G62" s="25" t="e">
        <f>DATEVALUE(VLOOKUP(B62,#REF!,21,FALSE))</f>
        <v>#REF!</v>
      </c>
      <c r="H62" s="24" t="e">
        <f>VLOOKUP(B62,#REF!,18,FALSE)&amp;CHAR(10)&amp;(VLOOKUP(B62,#REF!,19,FALSE))</f>
        <v>#REF!</v>
      </c>
      <c r="I62" s="26" t="e">
        <f>VLOOKUP(H62,#REF!,2,FALSE)</f>
        <v>#REF!</v>
      </c>
      <c r="J62" s="11" t="e">
        <f>IF((VLOOKUP(B62,#REF!,68,FALSE)="55"),"一般競争入札","指名競争入札")</f>
        <v>#REF!</v>
      </c>
      <c r="K62" s="27" t="e">
        <f>IF(OR((VLOOKUP(B62,#REF!,66,FALSE)="1"),(VLOOKUP(B62,#REF!,8,FALSE)="1")),"非公開",(VLOOKUP(B62,#REF!,30,"FALSE")))</f>
        <v>#REF!</v>
      </c>
      <c r="L62" s="27" t="e">
        <f>VLOOKUP(B62,#REF!,29,FALSE)</f>
        <v>#REF!</v>
      </c>
      <c r="M62" s="28" t="e">
        <f>IF(OR((VLOOKUP(B62,#REF!,66,FALSE)="1"),(VLOOKUP(B62,#REF!,8,FALSE)="1")),"非公開",(ROUNDDOWN(L62/K62,3)))</f>
        <v>#REF!</v>
      </c>
      <c r="N62" s="13"/>
      <c r="O62" s="13"/>
      <c r="P62" s="13"/>
      <c r="Q62" s="14" t="s">
        <v>7</v>
      </c>
    </row>
    <row r="63" spans="1:17" ht="60" customHeight="1" x14ac:dyDescent="0.15">
      <c r="A63" s="22" t="e">
        <f>VLOOKUP(B63,#REF!,75,FALSE)</f>
        <v>#REF!</v>
      </c>
      <c r="B63" s="29"/>
      <c r="C63" s="23" t="e">
        <f>VLOOKUP(B63,#REF!,76,FALSE)</f>
        <v>#REF!</v>
      </c>
      <c r="D63" s="23" t="e">
        <f t="shared" si="0"/>
        <v>#REF!</v>
      </c>
      <c r="E63" s="24" t="e">
        <f>VLOOKUP(B63,#REF!,9,FALSE)&amp;CHAR(10)&amp;(DBCS(VLOOKUP(B63,#REF!,11,FALSE))&amp;(DBCS(VLOOKUP(B63,#REF!,10,FALSE))))</f>
        <v>#REF!</v>
      </c>
      <c r="F63" s="24" t="e">
        <f>IF(VLOOKUP(B63,#REF!,63,FALSE)="01","航空自衛隊第２補給処調達部長　村岡　良雄","航空自衛隊第２補給処調達部長代理調達管理課長　奥山　英樹")</f>
        <v>#REF!</v>
      </c>
      <c r="G63" s="25" t="e">
        <f>DATEVALUE(VLOOKUP(B63,#REF!,21,FALSE))</f>
        <v>#REF!</v>
      </c>
      <c r="H63" s="24" t="e">
        <f>VLOOKUP(B63,#REF!,18,FALSE)&amp;CHAR(10)&amp;(VLOOKUP(B63,#REF!,19,FALSE))</f>
        <v>#REF!</v>
      </c>
      <c r="I63" s="26" t="e">
        <f>VLOOKUP(H63,#REF!,2,FALSE)</f>
        <v>#REF!</v>
      </c>
      <c r="J63" s="11" t="e">
        <f>IF((VLOOKUP(B63,#REF!,68,FALSE)="55"),"一般競争入札","指名競争入札")</f>
        <v>#REF!</v>
      </c>
      <c r="K63" s="27" t="e">
        <f>IF(OR((VLOOKUP(B63,#REF!,66,FALSE)="1"),(VLOOKUP(B63,#REF!,8,FALSE)="1")),"非公開",(VLOOKUP(B63,#REF!,30,"FALSE")))</f>
        <v>#REF!</v>
      </c>
      <c r="L63" s="27" t="e">
        <f>VLOOKUP(B63,#REF!,29,FALSE)</f>
        <v>#REF!</v>
      </c>
      <c r="M63" s="28" t="e">
        <f>IF(OR((VLOOKUP(B63,#REF!,66,FALSE)="1"),(VLOOKUP(B63,#REF!,8,FALSE)="1")),"非公開",(ROUNDDOWN(L63/K63,3)))</f>
        <v>#REF!</v>
      </c>
      <c r="N63" s="13"/>
      <c r="O63" s="13"/>
      <c r="P63" s="13"/>
      <c r="Q63" s="14" t="s">
        <v>7</v>
      </c>
    </row>
    <row r="64" spans="1:17" ht="60" customHeight="1" x14ac:dyDescent="0.15">
      <c r="A64" s="22" t="e">
        <f>VLOOKUP(B64,#REF!,75,FALSE)</f>
        <v>#REF!</v>
      </c>
      <c r="B64" s="29"/>
      <c r="C64" s="23" t="e">
        <f>VLOOKUP(B64,#REF!,76,FALSE)</f>
        <v>#REF!</v>
      </c>
      <c r="D64" s="23" t="e">
        <f t="shared" si="0"/>
        <v>#REF!</v>
      </c>
      <c r="E64" s="24" t="e">
        <f>VLOOKUP(B64,#REF!,9,FALSE)&amp;CHAR(10)&amp;(DBCS(VLOOKUP(B64,#REF!,11,FALSE))&amp;(DBCS(VLOOKUP(B64,#REF!,10,FALSE))))</f>
        <v>#REF!</v>
      </c>
      <c r="F64" s="24" t="e">
        <f>IF(VLOOKUP(B64,#REF!,63,FALSE)="01","航空自衛隊第２補給処調達部長　村岡　良雄","航空自衛隊第２補給処調達部長代理調達管理課長　奥山　英樹")</f>
        <v>#REF!</v>
      </c>
      <c r="G64" s="25" t="e">
        <f>DATEVALUE(VLOOKUP(B64,#REF!,21,FALSE))</f>
        <v>#REF!</v>
      </c>
      <c r="H64" s="24" t="e">
        <f>VLOOKUP(B64,#REF!,18,FALSE)&amp;CHAR(10)&amp;(VLOOKUP(B64,#REF!,19,FALSE))</f>
        <v>#REF!</v>
      </c>
      <c r="I64" s="26" t="e">
        <f>VLOOKUP(H64,#REF!,2,FALSE)</f>
        <v>#REF!</v>
      </c>
      <c r="J64" s="11" t="e">
        <f>IF((VLOOKUP(B64,#REF!,68,FALSE)="55"),"一般競争入札","指名競争入札")</f>
        <v>#REF!</v>
      </c>
      <c r="K64" s="27" t="e">
        <f>IF(OR((VLOOKUP(B64,#REF!,66,FALSE)="1"),(VLOOKUP(B64,#REF!,8,FALSE)="1")),"非公開",(VLOOKUP(B64,#REF!,30,"FALSE")))</f>
        <v>#REF!</v>
      </c>
      <c r="L64" s="27" t="e">
        <f>VLOOKUP(B64,#REF!,29,FALSE)</f>
        <v>#REF!</v>
      </c>
      <c r="M64" s="28" t="e">
        <f>IF(OR((VLOOKUP(B64,#REF!,66,FALSE)="1"),(VLOOKUP(B64,#REF!,8,FALSE)="1")),"非公開",(ROUNDDOWN(L64/K64,3)))</f>
        <v>#REF!</v>
      </c>
      <c r="N64" s="13"/>
      <c r="O64" s="13"/>
      <c r="P64" s="13"/>
      <c r="Q64" s="14" t="s">
        <v>7</v>
      </c>
    </row>
    <row r="65" spans="1:17" ht="60" customHeight="1" x14ac:dyDescent="0.15">
      <c r="A65" s="22" t="e">
        <f>VLOOKUP(B65,#REF!,75,FALSE)</f>
        <v>#REF!</v>
      </c>
      <c r="B65" s="29"/>
      <c r="C65" s="23" t="e">
        <f>VLOOKUP(B65,#REF!,76,FALSE)</f>
        <v>#REF!</v>
      </c>
      <c r="D65" s="23" t="e">
        <f t="shared" si="0"/>
        <v>#REF!</v>
      </c>
      <c r="E65" s="24" t="e">
        <f>VLOOKUP(B65,#REF!,9,FALSE)&amp;CHAR(10)&amp;(DBCS(VLOOKUP(B65,#REF!,11,FALSE))&amp;(DBCS(VLOOKUP(B65,#REF!,10,FALSE))))</f>
        <v>#REF!</v>
      </c>
      <c r="F65" s="24" t="e">
        <f>IF(VLOOKUP(B65,#REF!,63,FALSE)="01","航空自衛隊第２補給処調達部長　村岡　良雄","航空自衛隊第２補給処調達部長代理調達管理課長　奥山　英樹")</f>
        <v>#REF!</v>
      </c>
      <c r="G65" s="25" t="e">
        <f>DATEVALUE(VLOOKUP(B65,#REF!,21,FALSE))</f>
        <v>#REF!</v>
      </c>
      <c r="H65" s="24" t="e">
        <f>VLOOKUP(B65,#REF!,18,FALSE)&amp;CHAR(10)&amp;(VLOOKUP(B65,#REF!,19,FALSE))</f>
        <v>#REF!</v>
      </c>
      <c r="I65" s="26" t="e">
        <f>VLOOKUP(H65,#REF!,2,FALSE)</f>
        <v>#REF!</v>
      </c>
      <c r="J65" s="11" t="e">
        <f>IF((VLOOKUP(B65,#REF!,68,FALSE)="55"),"一般競争入札","指名競争入札")</f>
        <v>#REF!</v>
      </c>
      <c r="K65" s="27" t="e">
        <f>IF(OR((VLOOKUP(B65,#REF!,66,FALSE)="1"),(VLOOKUP(B65,#REF!,8,FALSE)="1")),"非公開",(VLOOKUP(B65,#REF!,30,"FALSE")))</f>
        <v>#REF!</v>
      </c>
      <c r="L65" s="27" t="e">
        <f>VLOOKUP(B65,#REF!,29,FALSE)</f>
        <v>#REF!</v>
      </c>
      <c r="M65" s="28" t="e">
        <f>IF(OR((VLOOKUP(B65,#REF!,66,FALSE)="1"),(VLOOKUP(B65,#REF!,8,FALSE)="1")),"非公開",(ROUNDDOWN(L65/K65,3)))</f>
        <v>#REF!</v>
      </c>
      <c r="N65" s="13"/>
      <c r="O65" s="13"/>
      <c r="P65" s="13"/>
      <c r="Q65" s="14" t="s">
        <v>7</v>
      </c>
    </row>
    <row r="66" spans="1:17" ht="60" customHeight="1" x14ac:dyDescent="0.15">
      <c r="A66" s="22" t="e">
        <f>VLOOKUP(B66,#REF!,75,FALSE)</f>
        <v>#REF!</v>
      </c>
      <c r="B66" s="29"/>
      <c r="C66" s="23" t="e">
        <f>VLOOKUP(B66,#REF!,76,FALSE)</f>
        <v>#REF!</v>
      </c>
      <c r="D66" s="23" t="e">
        <f t="shared" si="0"/>
        <v>#REF!</v>
      </c>
      <c r="E66" s="24" t="e">
        <f>VLOOKUP(B66,#REF!,9,FALSE)&amp;CHAR(10)&amp;(DBCS(VLOOKUP(B66,#REF!,11,FALSE))&amp;(DBCS(VLOOKUP(B66,#REF!,10,FALSE))))</f>
        <v>#REF!</v>
      </c>
      <c r="F66" s="24" t="e">
        <f>IF(VLOOKUP(B66,#REF!,63,FALSE)="01","航空自衛隊第２補給処調達部長　村岡　良雄","航空自衛隊第２補給処調達部長代理調達管理課長　奥山　英樹")</f>
        <v>#REF!</v>
      </c>
      <c r="G66" s="25" t="e">
        <f>DATEVALUE(VLOOKUP(B66,#REF!,21,FALSE))</f>
        <v>#REF!</v>
      </c>
      <c r="H66" s="24" t="e">
        <f>VLOOKUP(B66,#REF!,18,FALSE)&amp;CHAR(10)&amp;(VLOOKUP(B66,#REF!,19,FALSE))</f>
        <v>#REF!</v>
      </c>
      <c r="I66" s="26" t="e">
        <f>VLOOKUP(H66,#REF!,2,FALSE)</f>
        <v>#REF!</v>
      </c>
      <c r="J66" s="11" t="e">
        <f>IF((VLOOKUP(B66,#REF!,68,FALSE)="55"),"一般競争入札","指名競争入札")</f>
        <v>#REF!</v>
      </c>
      <c r="K66" s="27" t="e">
        <f>IF(OR((VLOOKUP(B66,#REF!,66,FALSE)="1"),(VLOOKUP(B66,#REF!,8,FALSE)="1")),"非公開",(VLOOKUP(B66,#REF!,30,"FALSE")))</f>
        <v>#REF!</v>
      </c>
      <c r="L66" s="27" t="e">
        <f>VLOOKUP(B66,#REF!,29,FALSE)</f>
        <v>#REF!</v>
      </c>
      <c r="M66" s="28" t="e">
        <f>IF(OR((VLOOKUP(B66,#REF!,66,FALSE)="1"),(VLOOKUP(B66,#REF!,8,FALSE)="1")),"非公開",(ROUNDDOWN(L66/K66,3)))</f>
        <v>#REF!</v>
      </c>
      <c r="N66" s="13"/>
      <c r="O66" s="13"/>
      <c r="P66" s="13"/>
      <c r="Q66" s="14" t="s">
        <v>7</v>
      </c>
    </row>
    <row r="67" spans="1:17" ht="60" customHeight="1" x14ac:dyDescent="0.15">
      <c r="A67" s="22" t="e">
        <f>VLOOKUP(B67,#REF!,75,FALSE)</f>
        <v>#REF!</v>
      </c>
      <c r="B67" s="29"/>
      <c r="C67" s="23" t="e">
        <f>VLOOKUP(B67,#REF!,76,FALSE)</f>
        <v>#REF!</v>
      </c>
      <c r="D67" s="23" t="e">
        <f t="shared" ref="D67:D130" si="1">IF(C67="KE","市場価格方式","")</f>
        <v>#REF!</v>
      </c>
      <c r="E67" s="24" t="e">
        <f>VLOOKUP(B67,#REF!,9,FALSE)&amp;CHAR(10)&amp;(DBCS(VLOOKUP(B67,#REF!,11,FALSE))&amp;(DBCS(VLOOKUP(B67,#REF!,10,FALSE))))</f>
        <v>#REF!</v>
      </c>
      <c r="F67" s="24" t="e">
        <f>IF(VLOOKUP(B67,#REF!,63,FALSE)="01","航空自衛隊第２補給処調達部長　村岡　良雄","航空自衛隊第２補給処調達部長代理調達管理課長　奥山　英樹")</f>
        <v>#REF!</v>
      </c>
      <c r="G67" s="25" t="e">
        <f>DATEVALUE(VLOOKUP(B67,#REF!,21,FALSE))</f>
        <v>#REF!</v>
      </c>
      <c r="H67" s="24" t="e">
        <f>VLOOKUP(B67,#REF!,18,FALSE)&amp;CHAR(10)&amp;(VLOOKUP(B67,#REF!,19,FALSE))</f>
        <v>#REF!</v>
      </c>
      <c r="I67" s="26" t="e">
        <f>VLOOKUP(H67,#REF!,2,FALSE)</f>
        <v>#REF!</v>
      </c>
      <c r="J67" s="11" t="e">
        <f>IF((VLOOKUP(B67,#REF!,68,FALSE)="55"),"一般競争入札","指名競争入札")</f>
        <v>#REF!</v>
      </c>
      <c r="K67" s="27" t="e">
        <f>IF(OR((VLOOKUP(B67,#REF!,66,FALSE)="1"),(VLOOKUP(B67,#REF!,8,FALSE)="1")),"非公開",(VLOOKUP(B67,#REF!,30,"FALSE")))</f>
        <v>#REF!</v>
      </c>
      <c r="L67" s="27" t="e">
        <f>VLOOKUP(B67,#REF!,29,FALSE)</f>
        <v>#REF!</v>
      </c>
      <c r="M67" s="28" t="e">
        <f>IF(OR((VLOOKUP(B67,#REF!,66,FALSE)="1"),(VLOOKUP(B67,#REF!,8,FALSE)="1")),"非公開",(ROUNDDOWN(L67/K67,3)))</f>
        <v>#REF!</v>
      </c>
      <c r="N67" s="13"/>
      <c r="O67" s="13"/>
      <c r="P67" s="13"/>
      <c r="Q67" s="14" t="s">
        <v>7</v>
      </c>
    </row>
    <row r="68" spans="1:17" ht="60" customHeight="1" x14ac:dyDescent="0.15">
      <c r="A68" s="22" t="e">
        <f>VLOOKUP(B68,#REF!,75,FALSE)</f>
        <v>#REF!</v>
      </c>
      <c r="B68" s="29"/>
      <c r="C68" s="23" t="e">
        <f>VLOOKUP(B68,#REF!,76,FALSE)</f>
        <v>#REF!</v>
      </c>
      <c r="D68" s="23" t="e">
        <f t="shared" si="1"/>
        <v>#REF!</v>
      </c>
      <c r="E68" s="24" t="e">
        <f>VLOOKUP(B68,#REF!,9,FALSE)&amp;CHAR(10)&amp;(DBCS(VLOOKUP(B68,#REF!,11,FALSE))&amp;(DBCS(VLOOKUP(B68,#REF!,10,FALSE))))</f>
        <v>#REF!</v>
      </c>
      <c r="F68" s="24" t="e">
        <f>IF(VLOOKUP(B68,#REF!,63,FALSE)="01","航空自衛隊第２補給処調達部長　村岡　良雄","航空自衛隊第２補給処調達部長代理調達管理課長　奥山　英樹")</f>
        <v>#REF!</v>
      </c>
      <c r="G68" s="25" t="e">
        <f>DATEVALUE(VLOOKUP(B68,#REF!,21,FALSE))</f>
        <v>#REF!</v>
      </c>
      <c r="H68" s="24" t="e">
        <f>VLOOKUP(B68,#REF!,18,FALSE)&amp;CHAR(10)&amp;(VLOOKUP(B68,#REF!,19,FALSE))</f>
        <v>#REF!</v>
      </c>
      <c r="I68" s="26" t="e">
        <f>VLOOKUP(H68,#REF!,2,FALSE)</f>
        <v>#REF!</v>
      </c>
      <c r="J68" s="11" t="e">
        <f>IF((VLOOKUP(B68,#REF!,68,FALSE)="55"),"一般競争入札","指名競争入札")</f>
        <v>#REF!</v>
      </c>
      <c r="K68" s="27" t="e">
        <f>IF(OR((VLOOKUP(B68,#REF!,66,FALSE)="1"),(VLOOKUP(B68,#REF!,8,FALSE)="1")),"非公開",(VLOOKUP(B68,#REF!,30,"FALSE")))</f>
        <v>#REF!</v>
      </c>
      <c r="L68" s="27" t="e">
        <f>VLOOKUP(B68,#REF!,29,FALSE)</f>
        <v>#REF!</v>
      </c>
      <c r="M68" s="28" t="e">
        <f>IF(OR((VLOOKUP(B68,#REF!,66,FALSE)="1"),(VLOOKUP(B68,#REF!,8,FALSE)="1")),"非公開",(ROUNDDOWN(L68/K68,3)))</f>
        <v>#REF!</v>
      </c>
      <c r="N68" s="13"/>
      <c r="O68" s="13"/>
      <c r="P68" s="13"/>
      <c r="Q68" s="14" t="s">
        <v>7</v>
      </c>
    </row>
    <row r="69" spans="1:17" ht="60" customHeight="1" x14ac:dyDescent="0.15">
      <c r="A69" s="22" t="e">
        <f>VLOOKUP(B69,#REF!,75,FALSE)</f>
        <v>#REF!</v>
      </c>
      <c r="B69" s="29"/>
      <c r="C69" s="23" t="e">
        <f>VLOOKUP(B69,#REF!,76,FALSE)</f>
        <v>#REF!</v>
      </c>
      <c r="D69" s="23" t="e">
        <f t="shared" si="1"/>
        <v>#REF!</v>
      </c>
      <c r="E69" s="24" t="e">
        <f>VLOOKUP(B69,#REF!,9,FALSE)&amp;CHAR(10)&amp;(DBCS(VLOOKUP(B69,#REF!,11,FALSE))&amp;(DBCS(VLOOKUP(B69,#REF!,10,FALSE))))</f>
        <v>#REF!</v>
      </c>
      <c r="F69" s="24" t="e">
        <f>IF(VLOOKUP(B69,#REF!,63,FALSE)="01","航空自衛隊第２補給処調達部長　村岡　良雄","航空自衛隊第２補給処調達部長代理調達管理課長　奥山　英樹")</f>
        <v>#REF!</v>
      </c>
      <c r="G69" s="25" t="e">
        <f>DATEVALUE(VLOOKUP(B69,#REF!,21,FALSE))</f>
        <v>#REF!</v>
      </c>
      <c r="H69" s="24" t="e">
        <f>VLOOKUP(B69,#REF!,18,FALSE)&amp;CHAR(10)&amp;(VLOOKUP(B69,#REF!,19,FALSE))</f>
        <v>#REF!</v>
      </c>
      <c r="I69" s="26" t="e">
        <f>VLOOKUP(H69,#REF!,2,FALSE)</f>
        <v>#REF!</v>
      </c>
      <c r="J69" s="11" t="e">
        <f>IF((VLOOKUP(B69,#REF!,68,FALSE)="55"),"一般競争入札","指名競争入札")</f>
        <v>#REF!</v>
      </c>
      <c r="K69" s="27" t="e">
        <f>IF(OR((VLOOKUP(B69,#REF!,66,FALSE)="1"),(VLOOKUP(B69,#REF!,8,FALSE)="1")),"非公開",(VLOOKUP(B69,#REF!,30,"FALSE")))</f>
        <v>#REF!</v>
      </c>
      <c r="L69" s="27" t="e">
        <f>VLOOKUP(B69,#REF!,29,FALSE)</f>
        <v>#REF!</v>
      </c>
      <c r="M69" s="28" t="e">
        <f>IF(OR((VLOOKUP(B69,#REF!,66,FALSE)="1"),(VLOOKUP(B69,#REF!,8,FALSE)="1")),"非公開",(ROUNDDOWN(L69/K69,3)))</f>
        <v>#REF!</v>
      </c>
      <c r="N69" s="13"/>
      <c r="O69" s="13"/>
      <c r="P69" s="13"/>
      <c r="Q69" s="14" t="s">
        <v>7</v>
      </c>
    </row>
    <row r="70" spans="1:17" ht="60" customHeight="1" x14ac:dyDescent="0.15">
      <c r="A70" s="22" t="e">
        <f>VLOOKUP(B70,#REF!,75,FALSE)</f>
        <v>#REF!</v>
      </c>
      <c r="B70" s="29"/>
      <c r="C70" s="23" t="e">
        <f>VLOOKUP(B70,#REF!,76,FALSE)</f>
        <v>#REF!</v>
      </c>
      <c r="D70" s="23" t="e">
        <f t="shared" si="1"/>
        <v>#REF!</v>
      </c>
      <c r="E70" s="24" t="e">
        <f>VLOOKUP(B70,#REF!,9,FALSE)&amp;CHAR(10)&amp;(DBCS(VLOOKUP(B70,#REF!,11,FALSE))&amp;(DBCS(VLOOKUP(B70,#REF!,10,FALSE))))</f>
        <v>#REF!</v>
      </c>
      <c r="F70" s="24" t="e">
        <f>IF(VLOOKUP(B70,#REF!,63,FALSE)="01","航空自衛隊第２補給処調達部長　村岡　良雄","航空自衛隊第２補給処調達部長代理調達管理課長　奥山　英樹")</f>
        <v>#REF!</v>
      </c>
      <c r="G70" s="25" t="e">
        <f>DATEVALUE(VLOOKUP(B70,#REF!,21,FALSE))</f>
        <v>#REF!</v>
      </c>
      <c r="H70" s="24" t="e">
        <f>VLOOKUP(B70,#REF!,18,FALSE)&amp;CHAR(10)&amp;(VLOOKUP(B70,#REF!,19,FALSE))</f>
        <v>#REF!</v>
      </c>
      <c r="I70" s="26" t="e">
        <f>VLOOKUP(H70,#REF!,2,FALSE)</f>
        <v>#REF!</v>
      </c>
      <c r="J70" s="11" t="e">
        <f>IF((VLOOKUP(B70,#REF!,68,FALSE)="55"),"一般競争入札","指名競争入札")</f>
        <v>#REF!</v>
      </c>
      <c r="K70" s="27" t="e">
        <f>IF(OR((VLOOKUP(B70,#REF!,66,FALSE)="1"),(VLOOKUP(B70,#REF!,8,FALSE)="1")),"非公開",(VLOOKUP(B70,#REF!,30,"FALSE")))</f>
        <v>#REF!</v>
      </c>
      <c r="L70" s="27" t="e">
        <f>VLOOKUP(B70,#REF!,29,FALSE)</f>
        <v>#REF!</v>
      </c>
      <c r="M70" s="28" t="e">
        <f>IF(OR((VLOOKUP(B70,#REF!,66,FALSE)="1"),(VLOOKUP(B70,#REF!,8,FALSE)="1")),"非公開",(ROUNDDOWN(L70/K70,3)))</f>
        <v>#REF!</v>
      </c>
      <c r="N70" s="13"/>
      <c r="O70" s="13"/>
      <c r="P70" s="13"/>
      <c r="Q70" s="14" t="s">
        <v>7</v>
      </c>
    </row>
    <row r="71" spans="1:17" ht="60" customHeight="1" x14ac:dyDescent="0.15">
      <c r="A71" s="22" t="e">
        <f>VLOOKUP(B71,#REF!,75,FALSE)</f>
        <v>#REF!</v>
      </c>
      <c r="B71" s="29"/>
      <c r="C71" s="23" t="e">
        <f>VLOOKUP(B71,#REF!,76,FALSE)</f>
        <v>#REF!</v>
      </c>
      <c r="D71" s="23" t="e">
        <f t="shared" si="1"/>
        <v>#REF!</v>
      </c>
      <c r="E71" s="24" t="e">
        <f>VLOOKUP(B71,#REF!,9,FALSE)&amp;CHAR(10)&amp;(DBCS(VLOOKUP(B71,#REF!,11,FALSE))&amp;(DBCS(VLOOKUP(B71,#REF!,10,FALSE))))</f>
        <v>#REF!</v>
      </c>
      <c r="F71" s="24" t="e">
        <f>IF(VLOOKUP(B71,#REF!,63,FALSE)="01","航空自衛隊第２補給処調達部長　村岡　良雄","航空自衛隊第２補給処調達部長代理調達管理課長　奥山　英樹")</f>
        <v>#REF!</v>
      </c>
      <c r="G71" s="25" t="e">
        <f>DATEVALUE(VLOOKUP(B71,#REF!,21,FALSE))</f>
        <v>#REF!</v>
      </c>
      <c r="H71" s="24" t="e">
        <f>VLOOKUP(B71,#REF!,18,FALSE)&amp;CHAR(10)&amp;(VLOOKUP(B71,#REF!,19,FALSE))</f>
        <v>#REF!</v>
      </c>
      <c r="I71" s="26" t="e">
        <f>VLOOKUP(H71,#REF!,2,FALSE)</f>
        <v>#REF!</v>
      </c>
      <c r="J71" s="11" t="e">
        <f>IF((VLOOKUP(B71,#REF!,68,FALSE)="55"),"一般競争入札","指名競争入札")</f>
        <v>#REF!</v>
      </c>
      <c r="K71" s="27" t="e">
        <f>IF(OR((VLOOKUP(B71,#REF!,66,FALSE)="1"),(VLOOKUP(B71,#REF!,8,FALSE)="1")),"非公開",(VLOOKUP(B71,#REF!,30,"FALSE")))</f>
        <v>#REF!</v>
      </c>
      <c r="L71" s="27" t="e">
        <f>VLOOKUP(B71,#REF!,29,FALSE)</f>
        <v>#REF!</v>
      </c>
      <c r="M71" s="28" t="e">
        <f>IF(OR((VLOOKUP(B71,#REF!,66,FALSE)="1"),(VLOOKUP(B71,#REF!,8,FALSE)="1")),"非公開",(ROUNDDOWN(L71/K71,3)))</f>
        <v>#REF!</v>
      </c>
      <c r="N71" s="13"/>
      <c r="O71" s="13"/>
      <c r="P71" s="13"/>
      <c r="Q71" s="14" t="s">
        <v>7</v>
      </c>
    </row>
    <row r="72" spans="1:17" ht="60" customHeight="1" x14ac:dyDescent="0.15">
      <c r="A72" s="22" t="e">
        <f>VLOOKUP(B72,#REF!,75,FALSE)</f>
        <v>#REF!</v>
      </c>
      <c r="B72" s="29"/>
      <c r="C72" s="23" t="e">
        <f>VLOOKUP(B72,#REF!,76,FALSE)</f>
        <v>#REF!</v>
      </c>
      <c r="D72" s="23" t="e">
        <f t="shared" si="1"/>
        <v>#REF!</v>
      </c>
      <c r="E72" s="24" t="e">
        <f>VLOOKUP(B72,#REF!,9,FALSE)&amp;CHAR(10)&amp;(DBCS(VLOOKUP(B72,#REF!,11,FALSE))&amp;(DBCS(VLOOKUP(B72,#REF!,10,FALSE))))</f>
        <v>#REF!</v>
      </c>
      <c r="F72" s="24" t="e">
        <f>IF(VLOOKUP(B72,#REF!,63,FALSE)="01","航空自衛隊第２補給処調達部長　村岡　良雄","航空自衛隊第２補給処調達部長代理調達管理課長　奥山　英樹")</f>
        <v>#REF!</v>
      </c>
      <c r="G72" s="25" t="e">
        <f>DATEVALUE(VLOOKUP(B72,#REF!,21,FALSE))</f>
        <v>#REF!</v>
      </c>
      <c r="H72" s="24" t="e">
        <f>VLOOKUP(B72,#REF!,18,FALSE)&amp;CHAR(10)&amp;(VLOOKUP(B72,#REF!,19,FALSE))</f>
        <v>#REF!</v>
      </c>
      <c r="I72" s="26" t="e">
        <f>VLOOKUP(H72,#REF!,2,FALSE)</f>
        <v>#REF!</v>
      </c>
      <c r="J72" s="11" t="e">
        <f>IF((VLOOKUP(B72,#REF!,68,FALSE)="55"),"一般競争入札","指名競争入札")</f>
        <v>#REF!</v>
      </c>
      <c r="K72" s="27" t="e">
        <f>IF(OR((VLOOKUP(B72,#REF!,66,FALSE)="1"),(VLOOKUP(B72,#REF!,8,FALSE)="1")),"非公開",(VLOOKUP(B72,#REF!,30,"FALSE")))</f>
        <v>#REF!</v>
      </c>
      <c r="L72" s="27" t="e">
        <f>VLOOKUP(B72,#REF!,29,FALSE)</f>
        <v>#REF!</v>
      </c>
      <c r="M72" s="28" t="e">
        <f>IF(OR((VLOOKUP(B72,#REF!,66,FALSE)="1"),(VLOOKUP(B72,#REF!,8,FALSE)="1")),"非公開",(ROUNDDOWN(L72/K72,3)))</f>
        <v>#REF!</v>
      </c>
      <c r="N72" s="13"/>
      <c r="O72" s="13"/>
      <c r="P72" s="13"/>
      <c r="Q72" s="14" t="s">
        <v>7</v>
      </c>
    </row>
    <row r="73" spans="1:17" ht="60" customHeight="1" x14ac:dyDescent="0.15">
      <c r="A73" s="22" t="e">
        <f>VLOOKUP(B73,#REF!,75,FALSE)</f>
        <v>#REF!</v>
      </c>
      <c r="B73" s="29"/>
      <c r="C73" s="23" t="e">
        <f>VLOOKUP(B73,#REF!,76,FALSE)</f>
        <v>#REF!</v>
      </c>
      <c r="D73" s="23" t="e">
        <f t="shared" si="1"/>
        <v>#REF!</v>
      </c>
      <c r="E73" s="24" t="e">
        <f>VLOOKUP(B73,#REF!,9,FALSE)&amp;CHAR(10)&amp;(DBCS(VLOOKUP(B73,#REF!,11,FALSE))&amp;(DBCS(VLOOKUP(B73,#REF!,10,FALSE))))</f>
        <v>#REF!</v>
      </c>
      <c r="F73" s="24" t="e">
        <f>IF(VLOOKUP(B73,#REF!,63,FALSE)="01","航空自衛隊第２補給処調達部長　村岡　良雄","航空自衛隊第２補給処調達部長代理調達管理課長　奥山　英樹")</f>
        <v>#REF!</v>
      </c>
      <c r="G73" s="25" t="e">
        <f>DATEVALUE(VLOOKUP(B73,#REF!,21,FALSE))</f>
        <v>#REF!</v>
      </c>
      <c r="H73" s="24" t="e">
        <f>VLOOKUP(B73,#REF!,18,FALSE)&amp;CHAR(10)&amp;(VLOOKUP(B73,#REF!,19,FALSE))</f>
        <v>#REF!</v>
      </c>
      <c r="I73" s="26" t="e">
        <f>VLOOKUP(H73,#REF!,2,FALSE)</f>
        <v>#REF!</v>
      </c>
      <c r="J73" s="11" t="e">
        <f>IF((VLOOKUP(B73,#REF!,68,FALSE)="55"),"一般競争入札","指名競争入札")</f>
        <v>#REF!</v>
      </c>
      <c r="K73" s="27" t="e">
        <f>IF(OR((VLOOKUP(B73,#REF!,66,FALSE)="1"),(VLOOKUP(B73,#REF!,8,FALSE)="1")),"非公開",(VLOOKUP(B73,#REF!,30,"FALSE")))</f>
        <v>#REF!</v>
      </c>
      <c r="L73" s="27" t="e">
        <f>VLOOKUP(B73,#REF!,29,FALSE)</f>
        <v>#REF!</v>
      </c>
      <c r="M73" s="28" t="e">
        <f>IF(OR((VLOOKUP(B73,#REF!,66,FALSE)="1"),(VLOOKUP(B73,#REF!,8,FALSE)="1")),"非公開",(ROUNDDOWN(L73/K73,3)))</f>
        <v>#REF!</v>
      </c>
      <c r="N73" s="13"/>
      <c r="O73" s="13"/>
      <c r="P73" s="13"/>
      <c r="Q73" s="14" t="s">
        <v>7</v>
      </c>
    </row>
    <row r="74" spans="1:17" ht="60" customHeight="1" x14ac:dyDescent="0.15">
      <c r="A74" s="22" t="e">
        <f>VLOOKUP(B74,#REF!,75,FALSE)</f>
        <v>#REF!</v>
      </c>
      <c r="B74" s="29"/>
      <c r="C74" s="23" t="e">
        <f>VLOOKUP(B74,#REF!,76,FALSE)</f>
        <v>#REF!</v>
      </c>
      <c r="D74" s="23" t="e">
        <f t="shared" si="1"/>
        <v>#REF!</v>
      </c>
      <c r="E74" s="24" t="e">
        <f>VLOOKUP(B74,#REF!,9,FALSE)&amp;CHAR(10)&amp;(DBCS(VLOOKUP(B74,#REF!,11,FALSE))&amp;(DBCS(VLOOKUP(B74,#REF!,10,FALSE))))</f>
        <v>#REF!</v>
      </c>
      <c r="F74" s="24" t="e">
        <f>IF(VLOOKUP(B74,#REF!,63,FALSE)="01","航空自衛隊第２補給処調達部長　村岡　良雄","航空自衛隊第２補給処調達部長代理調達管理課長　奥山　英樹")</f>
        <v>#REF!</v>
      </c>
      <c r="G74" s="25" t="e">
        <f>DATEVALUE(VLOOKUP(B74,#REF!,21,FALSE))</f>
        <v>#REF!</v>
      </c>
      <c r="H74" s="24" t="e">
        <f>VLOOKUP(B74,#REF!,18,FALSE)&amp;CHAR(10)&amp;(VLOOKUP(B74,#REF!,19,FALSE))</f>
        <v>#REF!</v>
      </c>
      <c r="I74" s="26" t="e">
        <f>VLOOKUP(H74,#REF!,2,FALSE)</f>
        <v>#REF!</v>
      </c>
      <c r="J74" s="11" t="e">
        <f>IF((VLOOKUP(B74,#REF!,68,FALSE)="55"),"一般競争入札","指名競争入札")</f>
        <v>#REF!</v>
      </c>
      <c r="K74" s="27" t="e">
        <f>IF(OR((VLOOKUP(B74,#REF!,66,FALSE)="1"),(VLOOKUP(B74,#REF!,8,FALSE)="1")),"非公開",(VLOOKUP(B74,#REF!,30,"FALSE")))</f>
        <v>#REF!</v>
      </c>
      <c r="L74" s="27" t="e">
        <f>VLOOKUP(B74,#REF!,29,FALSE)</f>
        <v>#REF!</v>
      </c>
      <c r="M74" s="28" t="e">
        <f>IF(OR((VLOOKUP(B74,#REF!,66,FALSE)="1"),(VLOOKUP(B74,#REF!,8,FALSE)="1")),"非公開",(ROUNDDOWN(L74/K74,3)))</f>
        <v>#REF!</v>
      </c>
      <c r="N74" s="13"/>
      <c r="O74" s="13"/>
      <c r="P74" s="13"/>
      <c r="Q74" s="14" t="s">
        <v>7</v>
      </c>
    </row>
    <row r="75" spans="1:17" ht="60" customHeight="1" x14ac:dyDescent="0.15">
      <c r="A75" s="22" t="e">
        <f>VLOOKUP(B75,#REF!,75,FALSE)</f>
        <v>#REF!</v>
      </c>
      <c r="B75" s="29"/>
      <c r="C75" s="23" t="e">
        <f>VLOOKUP(B75,#REF!,76,FALSE)</f>
        <v>#REF!</v>
      </c>
      <c r="D75" s="23" t="e">
        <f t="shared" si="1"/>
        <v>#REF!</v>
      </c>
      <c r="E75" s="24" t="e">
        <f>VLOOKUP(B75,#REF!,9,FALSE)&amp;CHAR(10)&amp;(DBCS(VLOOKUP(B75,#REF!,11,FALSE))&amp;(DBCS(VLOOKUP(B75,#REF!,10,FALSE))))</f>
        <v>#REF!</v>
      </c>
      <c r="F75" s="24" t="e">
        <f>IF(VLOOKUP(B75,#REF!,63,FALSE)="01","航空自衛隊第２補給処調達部長　村岡　良雄","航空自衛隊第２補給処調達部長代理調達管理課長　奥山　英樹")</f>
        <v>#REF!</v>
      </c>
      <c r="G75" s="25" t="e">
        <f>DATEVALUE(VLOOKUP(B75,#REF!,21,FALSE))</f>
        <v>#REF!</v>
      </c>
      <c r="H75" s="24" t="e">
        <f>VLOOKUP(B75,#REF!,18,FALSE)&amp;CHAR(10)&amp;(VLOOKUP(B75,#REF!,19,FALSE))</f>
        <v>#REF!</v>
      </c>
      <c r="I75" s="26" t="e">
        <f>VLOOKUP(H75,#REF!,2,FALSE)</f>
        <v>#REF!</v>
      </c>
      <c r="J75" s="11" t="e">
        <f>IF((VLOOKUP(B75,#REF!,68,FALSE)="55"),"一般競争入札","指名競争入札")</f>
        <v>#REF!</v>
      </c>
      <c r="K75" s="27" t="e">
        <f>IF(OR((VLOOKUP(B75,#REF!,66,FALSE)="1"),(VLOOKUP(B75,#REF!,8,FALSE)="1")),"非公開",(VLOOKUP(B75,#REF!,30,"FALSE")))</f>
        <v>#REF!</v>
      </c>
      <c r="L75" s="27" t="e">
        <f>VLOOKUP(B75,#REF!,29,FALSE)</f>
        <v>#REF!</v>
      </c>
      <c r="M75" s="28" t="e">
        <f>IF(OR((VLOOKUP(B75,#REF!,66,FALSE)="1"),(VLOOKUP(B75,#REF!,8,FALSE)="1")),"非公開",(ROUNDDOWN(L75/K75,3)))</f>
        <v>#REF!</v>
      </c>
      <c r="N75" s="13"/>
      <c r="O75" s="13"/>
      <c r="P75" s="13"/>
      <c r="Q75" s="14" t="s">
        <v>7</v>
      </c>
    </row>
    <row r="76" spans="1:17" ht="60" customHeight="1" x14ac:dyDescent="0.15">
      <c r="A76" s="22" t="e">
        <f>VLOOKUP(B76,#REF!,75,FALSE)</f>
        <v>#REF!</v>
      </c>
      <c r="B76" s="29"/>
      <c r="C76" s="23" t="e">
        <f>VLOOKUP(B76,#REF!,76,FALSE)</f>
        <v>#REF!</v>
      </c>
      <c r="D76" s="23" t="e">
        <f t="shared" si="1"/>
        <v>#REF!</v>
      </c>
      <c r="E76" s="24" t="e">
        <f>VLOOKUP(B76,#REF!,9,FALSE)&amp;CHAR(10)&amp;(DBCS(VLOOKUP(B76,#REF!,11,FALSE))&amp;(DBCS(VLOOKUP(B76,#REF!,10,FALSE))))</f>
        <v>#REF!</v>
      </c>
      <c r="F76" s="24" t="e">
        <f>IF(VLOOKUP(B76,#REF!,63,FALSE)="01","航空自衛隊第２補給処調達部長　村岡　良雄","航空自衛隊第２補給処調達部長代理調達管理課長　奥山　英樹")</f>
        <v>#REF!</v>
      </c>
      <c r="G76" s="25" t="e">
        <f>DATEVALUE(VLOOKUP(B76,#REF!,21,FALSE))</f>
        <v>#REF!</v>
      </c>
      <c r="H76" s="24" t="e">
        <f>VLOOKUP(B76,#REF!,18,FALSE)&amp;CHAR(10)&amp;(VLOOKUP(B76,#REF!,19,FALSE))</f>
        <v>#REF!</v>
      </c>
      <c r="I76" s="26" t="e">
        <f>VLOOKUP(H76,#REF!,2,FALSE)</f>
        <v>#REF!</v>
      </c>
      <c r="J76" s="11" t="e">
        <f>IF((VLOOKUP(B76,#REF!,68,FALSE)="55"),"一般競争入札","指名競争入札")</f>
        <v>#REF!</v>
      </c>
      <c r="K76" s="27" t="e">
        <f>IF(OR((VLOOKUP(B76,#REF!,66,FALSE)="1"),(VLOOKUP(B76,#REF!,8,FALSE)="1")),"非公開",(VLOOKUP(B76,#REF!,30,"FALSE")))</f>
        <v>#REF!</v>
      </c>
      <c r="L76" s="27" t="e">
        <f>VLOOKUP(B76,#REF!,29,FALSE)</f>
        <v>#REF!</v>
      </c>
      <c r="M76" s="28" t="e">
        <f>IF(OR((VLOOKUP(B76,#REF!,66,FALSE)="1"),(VLOOKUP(B76,#REF!,8,FALSE)="1")),"非公開",(ROUNDDOWN(L76/K76,3)))</f>
        <v>#REF!</v>
      </c>
      <c r="N76" s="13"/>
      <c r="O76" s="13"/>
      <c r="P76" s="13"/>
      <c r="Q76" s="14" t="s">
        <v>7</v>
      </c>
    </row>
    <row r="77" spans="1:17" ht="60" customHeight="1" x14ac:dyDescent="0.15">
      <c r="A77" s="22" t="e">
        <f>VLOOKUP(B77,#REF!,75,FALSE)</f>
        <v>#REF!</v>
      </c>
      <c r="B77" s="29"/>
      <c r="C77" s="23" t="e">
        <f>VLOOKUP(B77,#REF!,76,FALSE)</f>
        <v>#REF!</v>
      </c>
      <c r="D77" s="23" t="e">
        <f t="shared" si="1"/>
        <v>#REF!</v>
      </c>
      <c r="E77" s="24" t="e">
        <f>VLOOKUP(B77,#REF!,9,FALSE)&amp;CHAR(10)&amp;(DBCS(VLOOKUP(B77,#REF!,11,FALSE))&amp;(DBCS(VLOOKUP(B77,#REF!,10,FALSE))))</f>
        <v>#REF!</v>
      </c>
      <c r="F77" s="24" t="e">
        <f>IF(VLOOKUP(B77,#REF!,63,FALSE)="01","航空自衛隊第２補給処調達部長　村岡　良雄","航空自衛隊第２補給処調達部長代理調達管理課長　奥山　英樹")</f>
        <v>#REF!</v>
      </c>
      <c r="G77" s="25" t="e">
        <f>DATEVALUE(VLOOKUP(B77,#REF!,21,FALSE))</f>
        <v>#REF!</v>
      </c>
      <c r="H77" s="24" t="e">
        <f>VLOOKUP(B77,#REF!,18,FALSE)&amp;CHAR(10)&amp;(VLOOKUP(B77,#REF!,19,FALSE))</f>
        <v>#REF!</v>
      </c>
      <c r="I77" s="26" t="e">
        <f>VLOOKUP(H77,#REF!,2,FALSE)</f>
        <v>#REF!</v>
      </c>
      <c r="J77" s="11" t="e">
        <f>IF((VLOOKUP(B77,#REF!,68,FALSE)="55"),"一般競争入札","指名競争入札")</f>
        <v>#REF!</v>
      </c>
      <c r="K77" s="27" t="e">
        <f>IF(OR((VLOOKUP(B77,#REF!,66,FALSE)="1"),(VLOOKUP(B77,#REF!,8,FALSE)="1")),"非公開",(VLOOKUP(B77,#REF!,30,"FALSE")))</f>
        <v>#REF!</v>
      </c>
      <c r="L77" s="27" t="e">
        <f>VLOOKUP(B77,#REF!,29,FALSE)</f>
        <v>#REF!</v>
      </c>
      <c r="M77" s="28" t="e">
        <f>IF(OR((VLOOKUP(B77,#REF!,66,FALSE)="1"),(VLOOKUP(B77,#REF!,8,FALSE)="1")),"非公開",(ROUNDDOWN(L77/K77,3)))</f>
        <v>#REF!</v>
      </c>
      <c r="N77" s="13"/>
      <c r="O77" s="13"/>
      <c r="P77" s="13"/>
      <c r="Q77" s="14" t="s">
        <v>7</v>
      </c>
    </row>
    <row r="78" spans="1:17" ht="60" customHeight="1" x14ac:dyDescent="0.15">
      <c r="A78" s="22" t="e">
        <f>VLOOKUP(B78,#REF!,75,FALSE)</f>
        <v>#REF!</v>
      </c>
      <c r="B78" s="29"/>
      <c r="C78" s="23" t="e">
        <f>VLOOKUP(B78,#REF!,76,FALSE)</f>
        <v>#REF!</v>
      </c>
      <c r="D78" s="23" t="e">
        <f t="shared" si="1"/>
        <v>#REF!</v>
      </c>
      <c r="E78" s="24" t="e">
        <f>VLOOKUP(B78,#REF!,9,FALSE)&amp;CHAR(10)&amp;(DBCS(VLOOKUP(B78,#REF!,11,FALSE))&amp;(DBCS(VLOOKUP(B78,#REF!,10,FALSE))))</f>
        <v>#REF!</v>
      </c>
      <c r="F78" s="24" t="e">
        <f>IF(VLOOKUP(B78,#REF!,63,FALSE)="01","航空自衛隊第２補給処調達部長　村岡　良雄","航空自衛隊第２補給処調達部長代理調達管理課長　奥山　英樹")</f>
        <v>#REF!</v>
      </c>
      <c r="G78" s="25" t="e">
        <f>DATEVALUE(VLOOKUP(B78,#REF!,21,FALSE))</f>
        <v>#REF!</v>
      </c>
      <c r="H78" s="24" t="e">
        <f>VLOOKUP(B78,#REF!,18,FALSE)&amp;CHAR(10)&amp;(VLOOKUP(B78,#REF!,19,FALSE))</f>
        <v>#REF!</v>
      </c>
      <c r="I78" s="26" t="e">
        <f>VLOOKUP(H78,#REF!,2,FALSE)</f>
        <v>#REF!</v>
      </c>
      <c r="J78" s="11" t="e">
        <f>IF((VLOOKUP(B78,#REF!,68,FALSE)="55"),"一般競争入札","指名競争入札")</f>
        <v>#REF!</v>
      </c>
      <c r="K78" s="27" t="e">
        <f>IF(OR((VLOOKUP(B78,#REF!,66,FALSE)="1"),(VLOOKUP(B78,#REF!,8,FALSE)="1")),"非公開",(VLOOKUP(B78,#REF!,30,"FALSE")))</f>
        <v>#REF!</v>
      </c>
      <c r="L78" s="27" t="e">
        <f>VLOOKUP(B78,#REF!,29,FALSE)</f>
        <v>#REF!</v>
      </c>
      <c r="M78" s="28" t="e">
        <f>IF(OR((VLOOKUP(B78,#REF!,66,FALSE)="1"),(VLOOKUP(B78,#REF!,8,FALSE)="1")),"非公開",(ROUNDDOWN(L78/K78,3)))</f>
        <v>#REF!</v>
      </c>
      <c r="N78" s="13"/>
      <c r="O78" s="13"/>
      <c r="P78" s="13"/>
      <c r="Q78" s="14" t="s">
        <v>7</v>
      </c>
    </row>
    <row r="79" spans="1:17" ht="60" customHeight="1" x14ac:dyDescent="0.15">
      <c r="A79" s="22" t="e">
        <f>VLOOKUP(B79,#REF!,75,FALSE)</f>
        <v>#REF!</v>
      </c>
      <c r="B79" s="29"/>
      <c r="C79" s="23" t="e">
        <f>VLOOKUP(B79,#REF!,76,FALSE)</f>
        <v>#REF!</v>
      </c>
      <c r="D79" s="23" t="e">
        <f t="shared" si="1"/>
        <v>#REF!</v>
      </c>
      <c r="E79" s="24" t="e">
        <f>VLOOKUP(B79,#REF!,9,FALSE)&amp;CHAR(10)&amp;(DBCS(VLOOKUP(B79,#REF!,11,FALSE))&amp;(DBCS(VLOOKUP(B79,#REF!,10,FALSE))))</f>
        <v>#REF!</v>
      </c>
      <c r="F79" s="24" t="e">
        <f>IF(VLOOKUP(B79,#REF!,63,FALSE)="01","航空自衛隊第２補給処調達部長　村岡　良雄","航空自衛隊第２補給処調達部長代理調達管理課長　奥山　英樹")</f>
        <v>#REF!</v>
      </c>
      <c r="G79" s="25" t="e">
        <f>DATEVALUE(VLOOKUP(B79,#REF!,21,FALSE))</f>
        <v>#REF!</v>
      </c>
      <c r="H79" s="24" t="e">
        <f>VLOOKUP(B79,#REF!,18,FALSE)&amp;CHAR(10)&amp;(VLOOKUP(B79,#REF!,19,FALSE))</f>
        <v>#REF!</v>
      </c>
      <c r="I79" s="26" t="e">
        <f>VLOOKUP(H79,#REF!,2,FALSE)</f>
        <v>#REF!</v>
      </c>
      <c r="J79" s="11" t="e">
        <f>IF((VLOOKUP(B79,#REF!,68,FALSE)="55"),"一般競争入札","指名競争入札")</f>
        <v>#REF!</v>
      </c>
      <c r="K79" s="27" t="e">
        <f>IF(OR((VLOOKUP(B79,#REF!,66,FALSE)="1"),(VLOOKUP(B79,#REF!,8,FALSE)="1")),"非公開",(VLOOKUP(B79,#REF!,30,"FALSE")))</f>
        <v>#REF!</v>
      </c>
      <c r="L79" s="27" t="e">
        <f>VLOOKUP(B79,#REF!,29,FALSE)</f>
        <v>#REF!</v>
      </c>
      <c r="M79" s="28" t="e">
        <f>IF(OR((VLOOKUP(B79,#REF!,66,FALSE)="1"),(VLOOKUP(B79,#REF!,8,FALSE)="1")),"非公開",(ROUNDDOWN(L79/K79,3)))</f>
        <v>#REF!</v>
      </c>
      <c r="N79" s="13"/>
      <c r="O79" s="13"/>
      <c r="P79" s="13"/>
      <c r="Q79" s="14" t="s">
        <v>7</v>
      </c>
    </row>
    <row r="80" spans="1:17" ht="60" customHeight="1" x14ac:dyDescent="0.15">
      <c r="A80" s="22" t="e">
        <f>VLOOKUP(B80,#REF!,75,FALSE)</f>
        <v>#REF!</v>
      </c>
      <c r="B80" s="29"/>
      <c r="C80" s="23" t="e">
        <f>VLOOKUP(B80,#REF!,76,FALSE)</f>
        <v>#REF!</v>
      </c>
      <c r="D80" s="23" t="e">
        <f t="shared" si="1"/>
        <v>#REF!</v>
      </c>
      <c r="E80" s="24" t="e">
        <f>VLOOKUP(B80,#REF!,9,FALSE)&amp;CHAR(10)&amp;(DBCS(VLOOKUP(B80,#REF!,11,FALSE))&amp;(DBCS(VLOOKUP(B80,#REF!,10,FALSE))))</f>
        <v>#REF!</v>
      </c>
      <c r="F80" s="24" t="e">
        <f>IF(VLOOKUP(B80,#REF!,63,FALSE)="01","航空自衛隊第２補給処調達部長　村岡　良雄","航空自衛隊第２補給処調達部長代理調達管理課長　奥山　英樹")</f>
        <v>#REF!</v>
      </c>
      <c r="G80" s="25" t="e">
        <f>DATEVALUE(VLOOKUP(B80,#REF!,21,FALSE))</f>
        <v>#REF!</v>
      </c>
      <c r="H80" s="24" t="e">
        <f>VLOOKUP(B80,#REF!,18,FALSE)&amp;CHAR(10)&amp;(VLOOKUP(B80,#REF!,19,FALSE))</f>
        <v>#REF!</v>
      </c>
      <c r="I80" s="26" t="e">
        <f>VLOOKUP(H80,#REF!,2,FALSE)</f>
        <v>#REF!</v>
      </c>
      <c r="J80" s="11" t="e">
        <f>IF((VLOOKUP(B80,#REF!,68,FALSE)="55"),"一般競争入札","指名競争入札")</f>
        <v>#REF!</v>
      </c>
      <c r="K80" s="27" t="e">
        <f>IF(OR((VLOOKUP(B80,#REF!,66,FALSE)="1"),(VLOOKUP(B80,#REF!,8,FALSE)="1")),"非公開",(VLOOKUP(B80,#REF!,30,"FALSE")))</f>
        <v>#REF!</v>
      </c>
      <c r="L80" s="27" t="e">
        <f>VLOOKUP(B80,#REF!,29,FALSE)</f>
        <v>#REF!</v>
      </c>
      <c r="M80" s="28" t="e">
        <f>IF(OR((VLOOKUP(B80,#REF!,66,FALSE)="1"),(VLOOKUP(B80,#REF!,8,FALSE)="1")),"非公開",(ROUNDDOWN(L80/K80,3)))</f>
        <v>#REF!</v>
      </c>
      <c r="N80" s="13"/>
      <c r="O80" s="13"/>
      <c r="P80" s="13"/>
      <c r="Q80" s="14" t="s">
        <v>7</v>
      </c>
    </row>
    <row r="81" spans="1:17" ht="60" customHeight="1" x14ac:dyDescent="0.15">
      <c r="A81" s="22" t="e">
        <f>VLOOKUP(B81,#REF!,75,FALSE)</f>
        <v>#REF!</v>
      </c>
      <c r="B81" s="29"/>
      <c r="C81" s="23" t="e">
        <f>VLOOKUP(B81,#REF!,76,FALSE)</f>
        <v>#REF!</v>
      </c>
      <c r="D81" s="23" t="e">
        <f t="shared" si="1"/>
        <v>#REF!</v>
      </c>
      <c r="E81" s="24" t="e">
        <f>VLOOKUP(B81,#REF!,9,FALSE)&amp;CHAR(10)&amp;(DBCS(VLOOKUP(B81,#REF!,11,FALSE))&amp;(DBCS(VLOOKUP(B81,#REF!,10,FALSE))))</f>
        <v>#REF!</v>
      </c>
      <c r="F81" s="24" t="e">
        <f>IF(VLOOKUP(B81,#REF!,63,FALSE)="01","航空自衛隊第２補給処調達部長　村岡　良雄","航空自衛隊第２補給処調達部長代理調達管理課長　奥山　英樹")</f>
        <v>#REF!</v>
      </c>
      <c r="G81" s="25" t="e">
        <f>DATEVALUE(VLOOKUP(B81,#REF!,21,FALSE))</f>
        <v>#REF!</v>
      </c>
      <c r="H81" s="24" t="e">
        <f>VLOOKUP(B81,#REF!,18,FALSE)&amp;CHAR(10)&amp;(VLOOKUP(B81,#REF!,19,FALSE))</f>
        <v>#REF!</v>
      </c>
      <c r="I81" s="26" t="e">
        <f>VLOOKUP(H81,#REF!,2,FALSE)</f>
        <v>#REF!</v>
      </c>
      <c r="J81" s="11" t="e">
        <f>IF((VLOOKUP(B81,#REF!,68,FALSE)="55"),"一般競争入札","指名競争入札")</f>
        <v>#REF!</v>
      </c>
      <c r="K81" s="27" t="e">
        <f>IF(OR((VLOOKUP(B81,#REF!,66,FALSE)="1"),(VLOOKUP(B81,#REF!,8,FALSE)="1")),"非公開",(VLOOKUP(B81,#REF!,30,"FALSE")))</f>
        <v>#REF!</v>
      </c>
      <c r="L81" s="27" t="e">
        <f>VLOOKUP(B81,#REF!,29,FALSE)</f>
        <v>#REF!</v>
      </c>
      <c r="M81" s="28" t="e">
        <f>IF(OR((VLOOKUP(B81,#REF!,66,FALSE)="1"),(VLOOKUP(B81,#REF!,8,FALSE)="1")),"非公開",(ROUNDDOWN(L81/K81,3)))</f>
        <v>#REF!</v>
      </c>
      <c r="N81" s="13"/>
      <c r="O81" s="13"/>
      <c r="P81" s="13"/>
      <c r="Q81" s="14" t="s">
        <v>7</v>
      </c>
    </row>
    <row r="82" spans="1:17" ht="60" customHeight="1" x14ac:dyDescent="0.15">
      <c r="A82" s="22" t="e">
        <f>VLOOKUP(B82,#REF!,75,FALSE)</f>
        <v>#REF!</v>
      </c>
      <c r="B82" s="29"/>
      <c r="C82" s="23" t="e">
        <f>VLOOKUP(B82,#REF!,76,FALSE)</f>
        <v>#REF!</v>
      </c>
      <c r="D82" s="23" t="e">
        <f t="shared" si="1"/>
        <v>#REF!</v>
      </c>
      <c r="E82" s="24" t="e">
        <f>VLOOKUP(B82,#REF!,9,FALSE)&amp;CHAR(10)&amp;(DBCS(VLOOKUP(B82,#REF!,11,FALSE))&amp;(DBCS(VLOOKUP(B82,#REF!,10,FALSE))))</f>
        <v>#REF!</v>
      </c>
      <c r="F82" s="24" t="e">
        <f>IF(VLOOKUP(B82,#REF!,63,FALSE)="01","航空自衛隊第２補給処調達部長　村岡　良雄","航空自衛隊第２補給処調達部長代理調達管理課長　奥山　英樹")</f>
        <v>#REF!</v>
      </c>
      <c r="G82" s="25" t="e">
        <f>DATEVALUE(VLOOKUP(B82,#REF!,21,FALSE))</f>
        <v>#REF!</v>
      </c>
      <c r="H82" s="24" t="e">
        <f>VLOOKUP(B82,#REF!,18,FALSE)&amp;CHAR(10)&amp;(VLOOKUP(B82,#REF!,19,FALSE))</f>
        <v>#REF!</v>
      </c>
      <c r="I82" s="26" t="e">
        <f>VLOOKUP(H82,#REF!,2,FALSE)</f>
        <v>#REF!</v>
      </c>
      <c r="J82" s="11" t="e">
        <f>IF((VLOOKUP(B82,#REF!,68,FALSE)="55"),"一般競争入札","指名競争入札")</f>
        <v>#REF!</v>
      </c>
      <c r="K82" s="27" t="e">
        <f>IF(OR((VLOOKUP(B82,#REF!,66,FALSE)="1"),(VLOOKUP(B82,#REF!,8,FALSE)="1")),"非公開",(VLOOKUP(B82,#REF!,30,"FALSE")))</f>
        <v>#REF!</v>
      </c>
      <c r="L82" s="27" t="e">
        <f>VLOOKUP(B82,#REF!,29,FALSE)</f>
        <v>#REF!</v>
      </c>
      <c r="M82" s="28" t="e">
        <f>IF(OR((VLOOKUP(B82,#REF!,66,FALSE)="1"),(VLOOKUP(B82,#REF!,8,FALSE)="1")),"非公開",(ROUNDDOWN(L82/K82,3)))</f>
        <v>#REF!</v>
      </c>
      <c r="N82" s="13"/>
      <c r="O82" s="13"/>
      <c r="P82" s="13"/>
      <c r="Q82" s="14" t="s">
        <v>7</v>
      </c>
    </row>
    <row r="83" spans="1:17" ht="60" customHeight="1" x14ac:dyDescent="0.15">
      <c r="A83" s="22" t="e">
        <f>VLOOKUP(B83,#REF!,75,FALSE)</f>
        <v>#REF!</v>
      </c>
      <c r="B83" s="29"/>
      <c r="C83" s="23" t="e">
        <f>VLOOKUP(B83,#REF!,76,FALSE)</f>
        <v>#REF!</v>
      </c>
      <c r="D83" s="23" t="e">
        <f t="shared" si="1"/>
        <v>#REF!</v>
      </c>
      <c r="E83" s="24" t="e">
        <f>VLOOKUP(B83,#REF!,9,FALSE)&amp;CHAR(10)&amp;(DBCS(VLOOKUP(B83,#REF!,11,FALSE))&amp;(DBCS(VLOOKUP(B83,#REF!,10,FALSE))))</f>
        <v>#REF!</v>
      </c>
      <c r="F83" s="24" t="e">
        <f>IF(VLOOKUP(B83,#REF!,63,FALSE)="01","航空自衛隊第２補給処調達部長　村岡　良雄","航空自衛隊第２補給処調達部長代理調達管理課長　奥山　英樹")</f>
        <v>#REF!</v>
      </c>
      <c r="G83" s="25" t="e">
        <f>DATEVALUE(VLOOKUP(B83,#REF!,21,FALSE))</f>
        <v>#REF!</v>
      </c>
      <c r="H83" s="24" t="e">
        <f>VLOOKUP(B83,#REF!,18,FALSE)&amp;CHAR(10)&amp;(VLOOKUP(B83,#REF!,19,FALSE))</f>
        <v>#REF!</v>
      </c>
      <c r="I83" s="26" t="e">
        <f>VLOOKUP(H83,#REF!,2,FALSE)</f>
        <v>#REF!</v>
      </c>
      <c r="J83" s="11" t="e">
        <f>IF((VLOOKUP(B83,#REF!,68,FALSE)="55"),"一般競争入札","指名競争入札")</f>
        <v>#REF!</v>
      </c>
      <c r="K83" s="27" t="e">
        <f>IF(OR((VLOOKUP(B83,#REF!,66,FALSE)="1"),(VLOOKUP(B83,#REF!,8,FALSE)="1")),"非公開",(VLOOKUP(B83,#REF!,30,"FALSE")))</f>
        <v>#REF!</v>
      </c>
      <c r="L83" s="27" t="e">
        <f>VLOOKUP(B83,#REF!,29,FALSE)</f>
        <v>#REF!</v>
      </c>
      <c r="M83" s="28" t="e">
        <f>IF(OR((VLOOKUP(B83,#REF!,66,FALSE)="1"),(VLOOKUP(B83,#REF!,8,FALSE)="1")),"非公開",(ROUNDDOWN(L83/K83,3)))</f>
        <v>#REF!</v>
      </c>
      <c r="N83" s="13"/>
      <c r="O83" s="13"/>
      <c r="P83" s="13"/>
      <c r="Q83" s="14" t="s">
        <v>7</v>
      </c>
    </row>
    <row r="84" spans="1:17" ht="60" customHeight="1" x14ac:dyDescent="0.15">
      <c r="A84" s="22" t="e">
        <f>VLOOKUP(B84,#REF!,75,FALSE)</f>
        <v>#REF!</v>
      </c>
      <c r="B84" s="29"/>
      <c r="C84" s="23" t="e">
        <f>VLOOKUP(B84,#REF!,76,FALSE)</f>
        <v>#REF!</v>
      </c>
      <c r="D84" s="23" t="e">
        <f t="shared" si="1"/>
        <v>#REF!</v>
      </c>
      <c r="E84" s="24" t="e">
        <f>VLOOKUP(B84,#REF!,9,FALSE)&amp;CHAR(10)&amp;(DBCS(VLOOKUP(B84,#REF!,11,FALSE))&amp;(DBCS(VLOOKUP(B84,#REF!,10,FALSE))))</f>
        <v>#REF!</v>
      </c>
      <c r="F84" s="24" t="e">
        <f>IF(VLOOKUP(B84,#REF!,63,FALSE)="01","航空自衛隊第２補給処調達部長　村岡　良雄","航空自衛隊第２補給処調達部長代理調達管理課長　奥山　英樹")</f>
        <v>#REF!</v>
      </c>
      <c r="G84" s="25" t="e">
        <f>DATEVALUE(VLOOKUP(B84,#REF!,21,FALSE))</f>
        <v>#REF!</v>
      </c>
      <c r="H84" s="24" t="e">
        <f>VLOOKUP(B84,#REF!,18,FALSE)&amp;CHAR(10)&amp;(VLOOKUP(B84,#REF!,19,FALSE))</f>
        <v>#REF!</v>
      </c>
      <c r="I84" s="26" t="e">
        <f>VLOOKUP(H84,#REF!,2,FALSE)</f>
        <v>#REF!</v>
      </c>
      <c r="J84" s="11" t="e">
        <f>IF((VLOOKUP(B84,#REF!,68,FALSE)="55"),"一般競争入札","指名競争入札")</f>
        <v>#REF!</v>
      </c>
      <c r="K84" s="27" t="e">
        <f>IF(OR((VLOOKUP(B84,#REF!,66,FALSE)="1"),(VLOOKUP(B84,#REF!,8,FALSE)="1")),"非公開",(VLOOKUP(B84,#REF!,30,"FALSE")))</f>
        <v>#REF!</v>
      </c>
      <c r="L84" s="27" t="e">
        <f>VLOOKUP(B84,#REF!,29,FALSE)</f>
        <v>#REF!</v>
      </c>
      <c r="M84" s="28" t="e">
        <f>IF(OR((VLOOKUP(B84,#REF!,66,FALSE)="1"),(VLOOKUP(B84,#REF!,8,FALSE)="1")),"非公開",(ROUNDDOWN(L84/K84,3)))</f>
        <v>#REF!</v>
      </c>
      <c r="N84" s="13"/>
      <c r="O84" s="13"/>
      <c r="P84" s="13"/>
      <c r="Q84" s="14" t="s">
        <v>7</v>
      </c>
    </row>
    <row r="85" spans="1:17" ht="60" customHeight="1" x14ac:dyDescent="0.15">
      <c r="A85" s="22" t="e">
        <f>VLOOKUP(B85,#REF!,75,FALSE)</f>
        <v>#REF!</v>
      </c>
      <c r="B85" s="29"/>
      <c r="C85" s="23" t="e">
        <f>VLOOKUP(B85,#REF!,76,FALSE)</f>
        <v>#REF!</v>
      </c>
      <c r="D85" s="23" t="e">
        <f t="shared" si="1"/>
        <v>#REF!</v>
      </c>
      <c r="E85" s="24" t="e">
        <f>VLOOKUP(B85,#REF!,9,FALSE)&amp;CHAR(10)&amp;(DBCS(VLOOKUP(B85,#REF!,11,FALSE))&amp;(DBCS(VLOOKUP(B85,#REF!,10,FALSE))))</f>
        <v>#REF!</v>
      </c>
      <c r="F85" s="24" t="e">
        <f>IF(VLOOKUP(B85,#REF!,63,FALSE)="01","航空自衛隊第２補給処調達部長　村岡　良雄","航空自衛隊第２補給処調達部長代理調達管理課長　奥山　英樹")</f>
        <v>#REF!</v>
      </c>
      <c r="G85" s="25" t="e">
        <f>DATEVALUE(VLOOKUP(B85,#REF!,21,FALSE))</f>
        <v>#REF!</v>
      </c>
      <c r="H85" s="24" t="e">
        <f>VLOOKUP(B85,#REF!,18,FALSE)&amp;CHAR(10)&amp;(VLOOKUP(B85,#REF!,19,FALSE))</f>
        <v>#REF!</v>
      </c>
      <c r="I85" s="26" t="e">
        <f>VLOOKUP(H85,#REF!,2,FALSE)</f>
        <v>#REF!</v>
      </c>
      <c r="J85" s="11" t="e">
        <f>IF((VLOOKUP(B85,#REF!,68,FALSE)="55"),"一般競争入札","指名競争入札")</f>
        <v>#REF!</v>
      </c>
      <c r="K85" s="27" t="e">
        <f>IF(OR((VLOOKUP(B85,#REF!,66,FALSE)="1"),(VLOOKUP(B85,#REF!,8,FALSE)="1")),"非公開",(VLOOKUP(B85,#REF!,30,"FALSE")))</f>
        <v>#REF!</v>
      </c>
      <c r="L85" s="27" t="e">
        <f>VLOOKUP(B85,#REF!,29,FALSE)</f>
        <v>#REF!</v>
      </c>
      <c r="M85" s="28" t="e">
        <f>IF(OR((VLOOKUP(B85,#REF!,66,FALSE)="1"),(VLOOKUP(B85,#REF!,8,FALSE)="1")),"非公開",(ROUNDDOWN(L85/K85,3)))</f>
        <v>#REF!</v>
      </c>
      <c r="N85" s="13"/>
      <c r="O85" s="13"/>
      <c r="P85" s="13"/>
      <c r="Q85" s="14" t="s">
        <v>7</v>
      </c>
    </row>
    <row r="86" spans="1:17" ht="60" customHeight="1" x14ac:dyDescent="0.15">
      <c r="A86" s="22" t="e">
        <f>VLOOKUP(B86,#REF!,75,FALSE)</f>
        <v>#REF!</v>
      </c>
      <c r="B86" s="29"/>
      <c r="C86" s="23" t="e">
        <f>VLOOKUP(B86,#REF!,76,FALSE)</f>
        <v>#REF!</v>
      </c>
      <c r="D86" s="23" t="e">
        <f t="shared" si="1"/>
        <v>#REF!</v>
      </c>
      <c r="E86" s="24" t="e">
        <f>VLOOKUP(B86,#REF!,9,FALSE)&amp;CHAR(10)&amp;(DBCS(VLOOKUP(B86,#REF!,11,FALSE))&amp;(DBCS(VLOOKUP(B86,#REF!,10,FALSE))))</f>
        <v>#REF!</v>
      </c>
      <c r="F86" s="24" t="e">
        <f>IF(VLOOKUP(B86,#REF!,63,FALSE)="01","航空自衛隊第２補給処調達部長　村岡　良雄","航空自衛隊第２補給処調達部長代理調達管理課長　奥山　英樹")</f>
        <v>#REF!</v>
      </c>
      <c r="G86" s="25" t="e">
        <f>DATEVALUE(VLOOKUP(B86,#REF!,21,FALSE))</f>
        <v>#REF!</v>
      </c>
      <c r="H86" s="24" t="e">
        <f>VLOOKUP(B86,#REF!,18,FALSE)&amp;CHAR(10)&amp;(VLOOKUP(B86,#REF!,19,FALSE))</f>
        <v>#REF!</v>
      </c>
      <c r="I86" s="26" t="e">
        <f>VLOOKUP(H86,#REF!,2,FALSE)</f>
        <v>#REF!</v>
      </c>
      <c r="J86" s="11" t="e">
        <f>IF((VLOOKUP(B86,#REF!,68,FALSE)="55"),"一般競争入札","指名競争入札")</f>
        <v>#REF!</v>
      </c>
      <c r="K86" s="27" t="e">
        <f>IF(OR((VLOOKUP(B86,#REF!,66,FALSE)="1"),(VLOOKUP(B86,#REF!,8,FALSE)="1")),"非公開",(VLOOKUP(B86,#REF!,30,"FALSE")))</f>
        <v>#REF!</v>
      </c>
      <c r="L86" s="27" t="e">
        <f>VLOOKUP(B86,#REF!,29,FALSE)</f>
        <v>#REF!</v>
      </c>
      <c r="M86" s="28" t="e">
        <f>IF(OR((VLOOKUP(B86,#REF!,66,FALSE)="1"),(VLOOKUP(B86,#REF!,8,FALSE)="1")),"非公開",(ROUNDDOWN(L86/K86,3)))</f>
        <v>#REF!</v>
      </c>
      <c r="N86" s="13"/>
      <c r="O86" s="13"/>
      <c r="P86" s="13"/>
      <c r="Q86" s="14" t="s">
        <v>7</v>
      </c>
    </row>
    <row r="87" spans="1:17" ht="60" customHeight="1" x14ac:dyDescent="0.15">
      <c r="A87" s="22" t="e">
        <f>VLOOKUP(B87,#REF!,75,FALSE)</f>
        <v>#REF!</v>
      </c>
      <c r="B87" s="29"/>
      <c r="C87" s="23" t="e">
        <f>VLOOKUP(B87,#REF!,76,FALSE)</f>
        <v>#REF!</v>
      </c>
      <c r="D87" s="23" t="e">
        <f t="shared" si="1"/>
        <v>#REF!</v>
      </c>
      <c r="E87" s="24" t="e">
        <f>VLOOKUP(B87,#REF!,9,FALSE)&amp;CHAR(10)&amp;(DBCS(VLOOKUP(B87,#REF!,11,FALSE))&amp;(DBCS(VLOOKUP(B87,#REF!,10,FALSE))))</f>
        <v>#REF!</v>
      </c>
      <c r="F87" s="24" t="e">
        <f>IF(VLOOKUP(B87,#REF!,63,FALSE)="01","航空自衛隊第２補給処調達部長　村岡　良雄","航空自衛隊第２補給処調達部長代理調達管理課長　奥山　英樹")</f>
        <v>#REF!</v>
      </c>
      <c r="G87" s="25" t="e">
        <f>DATEVALUE(VLOOKUP(B87,#REF!,21,FALSE))</f>
        <v>#REF!</v>
      </c>
      <c r="H87" s="24" t="e">
        <f>VLOOKUP(B87,#REF!,18,FALSE)&amp;CHAR(10)&amp;(VLOOKUP(B87,#REF!,19,FALSE))</f>
        <v>#REF!</v>
      </c>
      <c r="I87" s="26" t="e">
        <f>VLOOKUP(H87,#REF!,2,FALSE)</f>
        <v>#REF!</v>
      </c>
      <c r="J87" s="11" t="e">
        <f>IF((VLOOKUP(B87,#REF!,68,FALSE)="55"),"一般競争入札","指名競争入札")</f>
        <v>#REF!</v>
      </c>
      <c r="K87" s="27" t="e">
        <f>IF(OR((VLOOKUP(B87,#REF!,66,FALSE)="1"),(VLOOKUP(B87,#REF!,8,FALSE)="1")),"非公開",(VLOOKUP(B87,#REF!,30,"FALSE")))</f>
        <v>#REF!</v>
      </c>
      <c r="L87" s="27" t="e">
        <f>VLOOKUP(B87,#REF!,29,FALSE)</f>
        <v>#REF!</v>
      </c>
      <c r="M87" s="28" t="e">
        <f>IF(OR((VLOOKUP(B87,#REF!,66,FALSE)="1"),(VLOOKUP(B87,#REF!,8,FALSE)="1")),"非公開",(ROUNDDOWN(L87/K87,3)))</f>
        <v>#REF!</v>
      </c>
      <c r="N87" s="13"/>
      <c r="O87" s="13"/>
      <c r="P87" s="13"/>
      <c r="Q87" s="14" t="s">
        <v>7</v>
      </c>
    </row>
    <row r="88" spans="1:17" ht="60" customHeight="1" x14ac:dyDescent="0.15">
      <c r="A88" s="22" t="e">
        <f>VLOOKUP(B88,#REF!,75,FALSE)</f>
        <v>#REF!</v>
      </c>
      <c r="B88" s="29"/>
      <c r="C88" s="23" t="e">
        <f>VLOOKUP(B88,#REF!,76,FALSE)</f>
        <v>#REF!</v>
      </c>
      <c r="D88" s="23" t="e">
        <f t="shared" si="1"/>
        <v>#REF!</v>
      </c>
      <c r="E88" s="24" t="e">
        <f>VLOOKUP(B88,#REF!,9,FALSE)&amp;CHAR(10)&amp;(DBCS(VLOOKUP(B88,#REF!,11,FALSE))&amp;(DBCS(VLOOKUP(B88,#REF!,10,FALSE))))</f>
        <v>#REF!</v>
      </c>
      <c r="F88" s="24" t="e">
        <f>IF(VLOOKUP(B88,#REF!,63,FALSE)="01","航空自衛隊第２補給処調達部長　村岡　良雄","航空自衛隊第２補給処調達部長代理調達管理課長　奥山　英樹")</f>
        <v>#REF!</v>
      </c>
      <c r="G88" s="25" t="e">
        <f>DATEVALUE(VLOOKUP(B88,#REF!,21,FALSE))</f>
        <v>#REF!</v>
      </c>
      <c r="H88" s="24" t="e">
        <f>VLOOKUP(B88,#REF!,18,FALSE)&amp;CHAR(10)&amp;(VLOOKUP(B88,#REF!,19,FALSE))</f>
        <v>#REF!</v>
      </c>
      <c r="I88" s="26" t="e">
        <f>VLOOKUP(H88,#REF!,2,FALSE)</f>
        <v>#REF!</v>
      </c>
      <c r="J88" s="11" t="e">
        <f>IF((VLOOKUP(B88,#REF!,68,FALSE)="55"),"一般競争入札","指名競争入札")</f>
        <v>#REF!</v>
      </c>
      <c r="K88" s="27" t="e">
        <f>IF(OR((VLOOKUP(B88,#REF!,66,FALSE)="1"),(VLOOKUP(B88,#REF!,8,FALSE)="1")),"非公開",(VLOOKUP(B88,#REF!,30,"FALSE")))</f>
        <v>#REF!</v>
      </c>
      <c r="L88" s="27" t="e">
        <f>VLOOKUP(B88,#REF!,29,FALSE)</f>
        <v>#REF!</v>
      </c>
      <c r="M88" s="28" t="e">
        <f>IF(OR((VLOOKUP(B88,#REF!,66,FALSE)="1"),(VLOOKUP(B88,#REF!,8,FALSE)="1")),"非公開",(ROUNDDOWN(L88/K88,3)))</f>
        <v>#REF!</v>
      </c>
      <c r="N88" s="13"/>
      <c r="O88" s="13"/>
      <c r="P88" s="13"/>
      <c r="Q88" s="14" t="s">
        <v>7</v>
      </c>
    </row>
    <row r="89" spans="1:17" ht="60" customHeight="1" x14ac:dyDescent="0.15">
      <c r="A89" s="22" t="e">
        <f>VLOOKUP(B89,#REF!,75,FALSE)</f>
        <v>#REF!</v>
      </c>
      <c r="B89" s="29"/>
      <c r="C89" s="23" t="e">
        <f>VLOOKUP(B89,#REF!,76,FALSE)</f>
        <v>#REF!</v>
      </c>
      <c r="D89" s="23" t="e">
        <f t="shared" si="1"/>
        <v>#REF!</v>
      </c>
      <c r="E89" s="24" t="e">
        <f>VLOOKUP(B89,#REF!,9,FALSE)&amp;CHAR(10)&amp;(DBCS(VLOOKUP(B89,#REF!,11,FALSE))&amp;(DBCS(VLOOKUP(B89,#REF!,10,FALSE))))</f>
        <v>#REF!</v>
      </c>
      <c r="F89" s="24" t="e">
        <f>IF(VLOOKUP(B89,#REF!,63,FALSE)="01","航空自衛隊第２補給処調達部長　村岡　良雄","航空自衛隊第２補給処調達部長代理調達管理課長　奥山　英樹")</f>
        <v>#REF!</v>
      </c>
      <c r="G89" s="25" t="e">
        <f>DATEVALUE(VLOOKUP(B89,#REF!,21,FALSE))</f>
        <v>#REF!</v>
      </c>
      <c r="H89" s="24" t="e">
        <f>VLOOKUP(B89,#REF!,18,FALSE)&amp;CHAR(10)&amp;(VLOOKUP(B89,#REF!,19,FALSE))</f>
        <v>#REF!</v>
      </c>
      <c r="I89" s="26" t="e">
        <f>VLOOKUP(H89,#REF!,2,FALSE)</f>
        <v>#REF!</v>
      </c>
      <c r="J89" s="11" t="e">
        <f>IF((VLOOKUP(B89,#REF!,68,FALSE)="55"),"一般競争入札","指名競争入札")</f>
        <v>#REF!</v>
      </c>
      <c r="K89" s="27" t="e">
        <f>IF(OR((VLOOKUP(B89,#REF!,66,FALSE)="1"),(VLOOKUP(B89,#REF!,8,FALSE)="1")),"非公開",(VLOOKUP(B89,#REF!,30,"FALSE")))</f>
        <v>#REF!</v>
      </c>
      <c r="L89" s="27" t="e">
        <f>VLOOKUP(B89,#REF!,29,FALSE)</f>
        <v>#REF!</v>
      </c>
      <c r="M89" s="28" t="e">
        <f>IF(OR((VLOOKUP(B89,#REF!,66,FALSE)="1"),(VLOOKUP(B89,#REF!,8,FALSE)="1")),"非公開",(ROUNDDOWN(L89/K89,3)))</f>
        <v>#REF!</v>
      </c>
      <c r="N89" s="13"/>
      <c r="O89" s="13"/>
      <c r="P89" s="13"/>
      <c r="Q89" s="14" t="s">
        <v>7</v>
      </c>
    </row>
    <row r="90" spans="1:17" ht="60" customHeight="1" x14ac:dyDescent="0.15">
      <c r="A90" s="22" t="e">
        <f>VLOOKUP(B90,#REF!,75,FALSE)</f>
        <v>#REF!</v>
      </c>
      <c r="B90" s="29"/>
      <c r="C90" s="23" t="e">
        <f>VLOOKUP(B90,#REF!,76,FALSE)</f>
        <v>#REF!</v>
      </c>
      <c r="D90" s="23" t="e">
        <f t="shared" si="1"/>
        <v>#REF!</v>
      </c>
      <c r="E90" s="24" t="e">
        <f>VLOOKUP(B90,#REF!,9,FALSE)&amp;CHAR(10)&amp;(DBCS(VLOOKUP(B90,#REF!,11,FALSE))&amp;(DBCS(VLOOKUP(B90,#REF!,10,FALSE))))</f>
        <v>#REF!</v>
      </c>
      <c r="F90" s="24" t="e">
        <f>IF(VLOOKUP(B90,#REF!,63,FALSE)="01","航空自衛隊第２補給処調達部長　村岡　良雄","航空自衛隊第２補給処調達部長代理調達管理課長　奥山　英樹")</f>
        <v>#REF!</v>
      </c>
      <c r="G90" s="25" t="e">
        <f>DATEVALUE(VLOOKUP(B90,#REF!,21,FALSE))</f>
        <v>#REF!</v>
      </c>
      <c r="H90" s="24" t="e">
        <f>VLOOKUP(B90,#REF!,18,FALSE)&amp;CHAR(10)&amp;(VLOOKUP(B90,#REF!,19,FALSE))</f>
        <v>#REF!</v>
      </c>
      <c r="I90" s="26" t="e">
        <f>VLOOKUP(H90,#REF!,2,FALSE)</f>
        <v>#REF!</v>
      </c>
      <c r="J90" s="11" t="e">
        <f>IF((VLOOKUP(B90,#REF!,68,FALSE)="55"),"一般競争入札","指名競争入札")</f>
        <v>#REF!</v>
      </c>
      <c r="K90" s="27" t="e">
        <f>IF(OR((VLOOKUP(B90,#REF!,66,FALSE)="1"),(VLOOKUP(B90,#REF!,8,FALSE)="1")),"非公開",(VLOOKUP(B90,#REF!,30,"FALSE")))</f>
        <v>#REF!</v>
      </c>
      <c r="L90" s="27" t="e">
        <f>VLOOKUP(B90,#REF!,29,FALSE)</f>
        <v>#REF!</v>
      </c>
      <c r="M90" s="28" t="e">
        <f>IF(OR((VLOOKUP(B90,#REF!,66,FALSE)="1"),(VLOOKUP(B90,#REF!,8,FALSE)="1")),"非公開",(ROUNDDOWN(L90/K90,3)))</f>
        <v>#REF!</v>
      </c>
      <c r="N90" s="13"/>
      <c r="O90" s="13"/>
      <c r="P90" s="13"/>
      <c r="Q90" s="14" t="s">
        <v>7</v>
      </c>
    </row>
    <row r="91" spans="1:17" ht="60" customHeight="1" x14ac:dyDescent="0.15">
      <c r="A91" s="22" t="e">
        <f>VLOOKUP(B91,#REF!,75,FALSE)</f>
        <v>#REF!</v>
      </c>
      <c r="B91" s="29"/>
      <c r="C91" s="23" t="e">
        <f>VLOOKUP(B91,#REF!,76,FALSE)</f>
        <v>#REF!</v>
      </c>
      <c r="D91" s="23" t="e">
        <f t="shared" si="1"/>
        <v>#REF!</v>
      </c>
      <c r="E91" s="24" t="e">
        <f>VLOOKUP(B91,#REF!,9,FALSE)&amp;CHAR(10)&amp;(DBCS(VLOOKUP(B91,#REF!,11,FALSE))&amp;(DBCS(VLOOKUP(B91,#REF!,10,FALSE))))</f>
        <v>#REF!</v>
      </c>
      <c r="F91" s="24" t="e">
        <f>IF(VLOOKUP(B91,#REF!,63,FALSE)="01","航空自衛隊第２補給処調達部長　村岡　良雄","航空自衛隊第２補給処調達部長代理調達管理課長　奥山　英樹")</f>
        <v>#REF!</v>
      </c>
      <c r="G91" s="25" t="e">
        <f>DATEVALUE(VLOOKUP(B91,#REF!,21,FALSE))</f>
        <v>#REF!</v>
      </c>
      <c r="H91" s="24" t="e">
        <f>VLOOKUP(B91,#REF!,18,FALSE)&amp;CHAR(10)&amp;(VLOOKUP(B91,#REF!,19,FALSE))</f>
        <v>#REF!</v>
      </c>
      <c r="I91" s="26" t="e">
        <f>VLOOKUP(H91,#REF!,2,FALSE)</f>
        <v>#REF!</v>
      </c>
      <c r="J91" s="11" t="e">
        <f>IF((VLOOKUP(B91,#REF!,68,FALSE)="55"),"一般競争入札","指名競争入札")</f>
        <v>#REF!</v>
      </c>
      <c r="K91" s="27" t="e">
        <f>IF(OR((VLOOKUP(B91,#REF!,66,FALSE)="1"),(VLOOKUP(B91,#REF!,8,FALSE)="1")),"非公開",(VLOOKUP(B91,#REF!,30,"FALSE")))</f>
        <v>#REF!</v>
      </c>
      <c r="L91" s="27" t="e">
        <f>VLOOKUP(B91,#REF!,29,FALSE)</f>
        <v>#REF!</v>
      </c>
      <c r="M91" s="28" t="e">
        <f>IF(OR((VLOOKUP(B91,#REF!,66,FALSE)="1"),(VLOOKUP(B91,#REF!,8,FALSE)="1")),"非公開",(ROUNDDOWN(L91/K91,3)))</f>
        <v>#REF!</v>
      </c>
      <c r="N91" s="13"/>
      <c r="O91" s="13"/>
      <c r="P91" s="13"/>
      <c r="Q91" s="14" t="s">
        <v>7</v>
      </c>
    </row>
    <row r="92" spans="1:17" ht="60" customHeight="1" x14ac:dyDescent="0.15">
      <c r="A92" s="22" t="e">
        <f>VLOOKUP(B92,#REF!,75,FALSE)</f>
        <v>#REF!</v>
      </c>
      <c r="B92" s="29"/>
      <c r="C92" s="23" t="e">
        <f>VLOOKUP(B92,#REF!,76,FALSE)</f>
        <v>#REF!</v>
      </c>
      <c r="D92" s="23" t="e">
        <f t="shared" si="1"/>
        <v>#REF!</v>
      </c>
      <c r="E92" s="24" t="e">
        <f>VLOOKUP(B92,#REF!,9,FALSE)&amp;CHAR(10)&amp;(DBCS(VLOOKUP(B92,#REF!,11,FALSE))&amp;(DBCS(VLOOKUP(B92,#REF!,10,FALSE))))</f>
        <v>#REF!</v>
      </c>
      <c r="F92" s="24" t="e">
        <f>IF(VLOOKUP(B92,#REF!,63,FALSE)="01","航空自衛隊第２補給処調達部長　村岡　良雄","航空自衛隊第２補給処調達部長代理調達管理課長　奥山　英樹")</f>
        <v>#REF!</v>
      </c>
      <c r="G92" s="25" t="e">
        <f>DATEVALUE(VLOOKUP(B92,#REF!,21,FALSE))</f>
        <v>#REF!</v>
      </c>
      <c r="H92" s="24" t="e">
        <f>VLOOKUP(B92,#REF!,18,FALSE)&amp;CHAR(10)&amp;(VLOOKUP(B92,#REF!,19,FALSE))</f>
        <v>#REF!</v>
      </c>
      <c r="I92" s="26" t="e">
        <f>VLOOKUP(H92,#REF!,2,FALSE)</f>
        <v>#REF!</v>
      </c>
      <c r="J92" s="11" t="e">
        <f>IF((VLOOKUP(B92,#REF!,68,FALSE)="55"),"一般競争入札","指名競争入札")</f>
        <v>#REF!</v>
      </c>
      <c r="K92" s="27" t="e">
        <f>IF(OR((VLOOKUP(B92,#REF!,66,FALSE)="1"),(VLOOKUP(B92,#REF!,8,FALSE)="1")),"非公開",(VLOOKUP(B92,#REF!,30,"FALSE")))</f>
        <v>#REF!</v>
      </c>
      <c r="L92" s="27" t="e">
        <f>VLOOKUP(B92,#REF!,29,FALSE)</f>
        <v>#REF!</v>
      </c>
      <c r="M92" s="28" t="e">
        <f>IF(OR((VLOOKUP(B92,#REF!,66,FALSE)="1"),(VLOOKUP(B92,#REF!,8,FALSE)="1")),"非公開",(ROUNDDOWN(L92/K92,3)))</f>
        <v>#REF!</v>
      </c>
      <c r="N92" s="13"/>
      <c r="O92" s="13"/>
      <c r="P92" s="13"/>
      <c r="Q92" s="14" t="s">
        <v>7</v>
      </c>
    </row>
    <row r="93" spans="1:17" ht="60" customHeight="1" x14ac:dyDescent="0.15">
      <c r="A93" s="22" t="e">
        <f>VLOOKUP(B93,#REF!,75,FALSE)</f>
        <v>#REF!</v>
      </c>
      <c r="B93" s="29"/>
      <c r="C93" s="23" t="e">
        <f>VLOOKUP(B93,#REF!,76,FALSE)</f>
        <v>#REF!</v>
      </c>
      <c r="D93" s="23" t="e">
        <f t="shared" si="1"/>
        <v>#REF!</v>
      </c>
      <c r="E93" s="24" t="e">
        <f>VLOOKUP(B93,#REF!,9,FALSE)&amp;CHAR(10)&amp;(DBCS(VLOOKUP(B93,#REF!,11,FALSE))&amp;(DBCS(VLOOKUP(B93,#REF!,10,FALSE))))</f>
        <v>#REF!</v>
      </c>
      <c r="F93" s="24" t="e">
        <f>IF(VLOOKUP(B93,#REF!,63,FALSE)="01","航空自衛隊第２補給処調達部長　村岡　良雄","航空自衛隊第２補給処調達部長代理調達管理課長　奥山　英樹")</f>
        <v>#REF!</v>
      </c>
      <c r="G93" s="25" t="e">
        <f>DATEVALUE(VLOOKUP(B93,#REF!,21,FALSE))</f>
        <v>#REF!</v>
      </c>
      <c r="H93" s="24" t="e">
        <f>VLOOKUP(B93,#REF!,18,FALSE)&amp;CHAR(10)&amp;(VLOOKUP(B93,#REF!,19,FALSE))</f>
        <v>#REF!</v>
      </c>
      <c r="I93" s="26" t="e">
        <f>VLOOKUP(H93,#REF!,2,FALSE)</f>
        <v>#REF!</v>
      </c>
      <c r="J93" s="11" t="e">
        <f>IF((VLOOKUP(B93,#REF!,68,FALSE)="55"),"一般競争入札","指名競争入札")</f>
        <v>#REF!</v>
      </c>
      <c r="K93" s="27" t="e">
        <f>IF(OR((VLOOKUP(B93,#REF!,66,FALSE)="1"),(VLOOKUP(B93,#REF!,8,FALSE)="1")),"非公開",(VLOOKUP(B93,#REF!,30,"FALSE")))</f>
        <v>#REF!</v>
      </c>
      <c r="L93" s="27" t="e">
        <f>VLOOKUP(B93,#REF!,29,FALSE)</f>
        <v>#REF!</v>
      </c>
      <c r="M93" s="28" t="e">
        <f>IF(OR((VLOOKUP(B93,#REF!,66,FALSE)="1"),(VLOOKUP(B93,#REF!,8,FALSE)="1")),"非公開",(ROUNDDOWN(L93/K93,3)))</f>
        <v>#REF!</v>
      </c>
      <c r="N93" s="13"/>
      <c r="O93" s="13"/>
      <c r="P93" s="13"/>
      <c r="Q93" s="14" t="s">
        <v>7</v>
      </c>
    </row>
    <row r="94" spans="1:17" ht="60" customHeight="1" x14ac:dyDescent="0.15">
      <c r="A94" s="22" t="e">
        <f>VLOOKUP(B94,#REF!,75,FALSE)</f>
        <v>#REF!</v>
      </c>
      <c r="B94" s="29"/>
      <c r="C94" s="23" t="e">
        <f>VLOOKUP(B94,#REF!,76,FALSE)</f>
        <v>#REF!</v>
      </c>
      <c r="D94" s="23" t="e">
        <f t="shared" si="1"/>
        <v>#REF!</v>
      </c>
      <c r="E94" s="24" t="e">
        <f>VLOOKUP(B94,#REF!,9,FALSE)&amp;CHAR(10)&amp;(DBCS(VLOOKUP(B94,#REF!,11,FALSE))&amp;(DBCS(VLOOKUP(B94,#REF!,10,FALSE))))</f>
        <v>#REF!</v>
      </c>
      <c r="F94" s="24" t="e">
        <f>IF(VLOOKUP(B94,#REF!,63,FALSE)="01","航空自衛隊第２補給処調達部長　村岡　良雄","航空自衛隊第２補給処調達部長代理調達管理課長　奥山　英樹")</f>
        <v>#REF!</v>
      </c>
      <c r="G94" s="25" t="e">
        <f>DATEVALUE(VLOOKUP(B94,#REF!,21,FALSE))</f>
        <v>#REF!</v>
      </c>
      <c r="H94" s="24" t="e">
        <f>VLOOKUP(B94,#REF!,18,FALSE)&amp;CHAR(10)&amp;(VLOOKUP(B94,#REF!,19,FALSE))</f>
        <v>#REF!</v>
      </c>
      <c r="I94" s="26" t="e">
        <f>VLOOKUP(H94,#REF!,2,FALSE)</f>
        <v>#REF!</v>
      </c>
      <c r="J94" s="11" t="e">
        <f>IF((VLOOKUP(B94,#REF!,68,FALSE)="55"),"一般競争入札","指名競争入札")</f>
        <v>#REF!</v>
      </c>
      <c r="K94" s="27" t="e">
        <f>IF(OR((VLOOKUP(B94,#REF!,66,FALSE)="1"),(VLOOKUP(B94,#REF!,8,FALSE)="1")),"非公開",(VLOOKUP(B94,#REF!,30,"FALSE")))</f>
        <v>#REF!</v>
      </c>
      <c r="L94" s="27" t="e">
        <f>VLOOKUP(B94,#REF!,29,FALSE)</f>
        <v>#REF!</v>
      </c>
      <c r="M94" s="28" t="e">
        <f>IF(OR((VLOOKUP(B94,#REF!,66,FALSE)="1"),(VLOOKUP(B94,#REF!,8,FALSE)="1")),"非公開",(ROUNDDOWN(L94/K94,3)))</f>
        <v>#REF!</v>
      </c>
      <c r="N94" s="13"/>
      <c r="O94" s="13"/>
      <c r="P94" s="13"/>
      <c r="Q94" s="14" t="s">
        <v>7</v>
      </c>
    </row>
    <row r="95" spans="1:17" ht="60" customHeight="1" x14ac:dyDescent="0.15">
      <c r="A95" s="22" t="e">
        <f>VLOOKUP(B95,#REF!,75,FALSE)</f>
        <v>#REF!</v>
      </c>
      <c r="B95" s="29"/>
      <c r="C95" s="23" t="e">
        <f>VLOOKUP(B95,#REF!,76,FALSE)</f>
        <v>#REF!</v>
      </c>
      <c r="D95" s="23" t="e">
        <f t="shared" si="1"/>
        <v>#REF!</v>
      </c>
      <c r="E95" s="24" t="e">
        <f>VLOOKUP(B95,#REF!,9,FALSE)&amp;CHAR(10)&amp;(DBCS(VLOOKUP(B95,#REF!,11,FALSE))&amp;(DBCS(VLOOKUP(B95,#REF!,10,FALSE))))</f>
        <v>#REF!</v>
      </c>
      <c r="F95" s="24" t="e">
        <f>IF(VLOOKUP(B95,#REF!,63,FALSE)="01","航空自衛隊第２補給処調達部長　村岡　良雄","航空自衛隊第２補給処調達部長代理調達管理課長　奥山　英樹")</f>
        <v>#REF!</v>
      </c>
      <c r="G95" s="25" t="e">
        <f>DATEVALUE(VLOOKUP(B95,#REF!,21,FALSE))</f>
        <v>#REF!</v>
      </c>
      <c r="H95" s="24" t="e">
        <f>VLOOKUP(B95,#REF!,18,FALSE)&amp;CHAR(10)&amp;(VLOOKUP(B95,#REF!,19,FALSE))</f>
        <v>#REF!</v>
      </c>
      <c r="I95" s="26" t="e">
        <f>VLOOKUP(H95,#REF!,2,FALSE)</f>
        <v>#REF!</v>
      </c>
      <c r="J95" s="11" t="e">
        <f>IF((VLOOKUP(B95,#REF!,68,FALSE)="55"),"一般競争入札","指名競争入札")</f>
        <v>#REF!</v>
      </c>
      <c r="K95" s="27" t="e">
        <f>IF(OR((VLOOKUP(B95,#REF!,66,FALSE)="1"),(VLOOKUP(B95,#REF!,8,FALSE)="1")),"非公開",(VLOOKUP(B95,#REF!,30,"FALSE")))</f>
        <v>#REF!</v>
      </c>
      <c r="L95" s="27" t="e">
        <f>VLOOKUP(B95,#REF!,29,FALSE)</f>
        <v>#REF!</v>
      </c>
      <c r="M95" s="28" t="e">
        <f>IF(OR((VLOOKUP(B95,#REF!,66,FALSE)="1"),(VLOOKUP(B95,#REF!,8,FALSE)="1")),"非公開",(ROUNDDOWN(L95/K95,3)))</f>
        <v>#REF!</v>
      </c>
      <c r="N95" s="13"/>
      <c r="O95" s="13"/>
      <c r="P95" s="13"/>
      <c r="Q95" s="14" t="s">
        <v>7</v>
      </c>
    </row>
    <row r="96" spans="1:17" ht="60" customHeight="1" x14ac:dyDescent="0.15">
      <c r="A96" s="22" t="e">
        <f>VLOOKUP(B96,#REF!,75,FALSE)</f>
        <v>#REF!</v>
      </c>
      <c r="B96" s="29"/>
      <c r="C96" s="23" t="e">
        <f>VLOOKUP(B96,#REF!,76,FALSE)</f>
        <v>#REF!</v>
      </c>
      <c r="D96" s="23" t="e">
        <f t="shared" si="1"/>
        <v>#REF!</v>
      </c>
      <c r="E96" s="24" t="e">
        <f>VLOOKUP(B96,#REF!,9,FALSE)&amp;CHAR(10)&amp;(DBCS(VLOOKUP(B96,#REF!,11,FALSE))&amp;(DBCS(VLOOKUP(B96,#REF!,10,FALSE))))</f>
        <v>#REF!</v>
      </c>
      <c r="F96" s="24" t="e">
        <f>IF(VLOOKUP(B96,#REF!,63,FALSE)="01","航空自衛隊第２補給処調達部長　村岡　良雄","航空自衛隊第２補給処調達部長代理調達管理課長　奥山　英樹")</f>
        <v>#REF!</v>
      </c>
      <c r="G96" s="25" t="e">
        <f>DATEVALUE(VLOOKUP(B96,#REF!,21,FALSE))</f>
        <v>#REF!</v>
      </c>
      <c r="H96" s="24" t="e">
        <f>VLOOKUP(B96,#REF!,18,FALSE)&amp;CHAR(10)&amp;(VLOOKUP(B96,#REF!,19,FALSE))</f>
        <v>#REF!</v>
      </c>
      <c r="I96" s="26" t="e">
        <f>VLOOKUP(H96,#REF!,2,FALSE)</f>
        <v>#REF!</v>
      </c>
      <c r="J96" s="11" t="e">
        <f>IF((VLOOKUP(B96,#REF!,68,FALSE)="55"),"一般競争入札","指名競争入札")</f>
        <v>#REF!</v>
      </c>
      <c r="K96" s="27" t="e">
        <f>IF(OR((VLOOKUP(B96,#REF!,66,FALSE)="1"),(VLOOKUP(B96,#REF!,8,FALSE)="1")),"非公開",(VLOOKUP(B96,#REF!,30,"FALSE")))</f>
        <v>#REF!</v>
      </c>
      <c r="L96" s="27" t="e">
        <f>VLOOKUP(B96,#REF!,29,FALSE)</f>
        <v>#REF!</v>
      </c>
      <c r="M96" s="28" t="e">
        <f>IF(OR((VLOOKUP(B96,#REF!,66,FALSE)="1"),(VLOOKUP(B96,#REF!,8,FALSE)="1")),"非公開",(ROUNDDOWN(L96/K96,3)))</f>
        <v>#REF!</v>
      </c>
      <c r="N96" s="13"/>
      <c r="O96" s="13"/>
      <c r="P96" s="13"/>
      <c r="Q96" s="14" t="s">
        <v>7</v>
      </c>
    </row>
    <row r="97" spans="1:17" ht="60" customHeight="1" x14ac:dyDescent="0.15">
      <c r="A97" s="22" t="e">
        <f>VLOOKUP(B97,#REF!,75,FALSE)</f>
        <v>#REF!</v>
      </c>
      <c r="B97" s="29"/>
      <c r="C97" s="23" t="e">
        <f>VLOOKUP(B97,#REF!,76,FALSE)</f>
        <v>#REF!</v>
      </c>
      <c r="D97" s="23" t="e">
        <f t="shared" si="1"/>
        <v>#REF!</v>
      </c>
      <c r="E97" s="24" t="e">
        <f>VLOOKUP(B97,#REF!,9,FALSE)&amp;CHAR(10)&amp;(DBCS(VLOOKUP(B97,#REF!,11,FALSE))&amp;(DBCS(VLOOKUP(B97,#REF!,10,FALSE))))</f>
        <v>#REF!</v>
      </c>
      <c r="F97" s="24" t="e">
        <f>IF(VLOOKUP(B97,#REF!,63,FALSE)="01","航空自衛隊第２補給処調達部長　村岡　良雄","航空自衛隊第２補給処調達部長代理調達管理課長　奥山　英樹")</f>
        <v>#REF!</v>
      </c>
      <c r="G97" s="25" t="e">
        <f>DATEVALUE(VLOOKUP(B97,#REF!,21,FALSE))</f>
        <v>#REF!</v>
      </c>
      <c r="H97" s="24" t="e">
        <f>VLOOKUP(B97,#REF!,18,FALSE)&amp;CHAR(10)&amp;(VLOOKUP(B97,#REF!,19,FALSE))</f>
        <v>#REF!</v>
      </c>
      <c r="I97" s="26" t="e">
        <f>VLOOKUP(H97,#REF!,2,FALSE)</f>
        <v>#REF!</v>
      </c>
      <c r="J97" s="11" t="e">
        <f>IF((VLOOKUP(B97,#REF!,68,FALSE)="55"),"一般競争入札","指名競争入札")</f>
        <v>#REF!</v>
      </c>
      <c r="K97" s="27" t="e">
        <f>IF(OR((VLOOKUP(B97,#REF!,66,FALSE)="1"),(VLOOKUP(B97,#REF!,8,FALSE)="1")),"非公開",(VLOOKUP(B97,#REF!,30,"FALSE")))</f>
        <v>#REF!</v>
      </c>
      <c r="L97" s="27" t="e">
        <f>VLOOKUP(B97,#REF!,29,FALSE)</f>
        <v>#REF!</v>
      </c>
      <c r="M97" s="28" t="e">
        <f>IF(OR((VLOOKUP(B97,#REF!,66,FALSE)="1"),(VLOOKUP(B97,#REF!,8,FALSE)="1")),"非公開",(ROUNDDOWN(L97/K97,3)))</f>
        <v>#REF!</v>
      </c>
      <c r="N97" s="13"/>
      <c r="O97" s="13"/>
      <c r="P97" s="13"/>
      <c r="Q97" s="14" t="s">
        <v>7</v>
      </c>
    </row>
    <row r="98" spans="1:17" ht="60" customHeight="1" x14ac:dyDescent="0.15">
      <c r="A98" s="22" t="e">
        <f>VLOOKUP(B98,#REF!,75,FALSE)</f>
        <v>#REF!</v>
      </c>
      <c r="B98" s="29"/>
      <c r="C98" s="23" t="e">
        <f>VLOOKUP(B98,#REF!,76,FALSE)</f>
        <v>#REF!</v>
      </c>
      <c r="D98" s="23" t="e">
        <f t="shared" si="1"/>
        <v>#REF!</v>
      </c>
      <c r="E98" s="24" t="e">
        <f>VLOOKUP(B98,#REF!,9,FALSE)&amp;CHAR(10)&amp;(DBCS(VLOOKUP(B98,#REF!,11,FALSE))&amp;(DBCS(VLOOKUP(B98,#REF!,10,FALSE))))</f>
        <v>#REF!</v>
      </c>
      <c r="F98" s="24" t="e">
        <f>IF(VLOOKUP(B98,#REF!,63,FALSE)="01","航空自衛隊第２補給処調達部長　村岡　良雄","航空自衛隊第２補給処調達部長代理調達管理課長　奥山　英樹")</f>
        <v>#REF!</v>
      </c>
      <c r="G98" s="25" t="e">
        <f>DATEVALUE(VLOOKUP(B98,#REF!,21,FALSE))</f>
        <v>#REF!</v>
      </c>
      <c r="H98" s="24" t="e">
        <f>VLOOKUP(B98,#REF!,18,FALSE)&amp;CHAR(10)&amp;(VLOOKUP(B98,#REF!,19,FALSE))</f>
        <v>#REF!</v>
      </c>
      <c r="I98" s="26" t="e">
        <f>VLOOKUP(H98,#REF!,2,FALSE)</f>
        <v>#REF!</v>
      </c>
      <c r="J98" s="11" t="e">
        <f>IF((VLOOKUP(B98,#REF!,68,FALSE)="55"),"一般競争入札","指名競争入札")</f>
        <v>#REF!</v>
      </c>
      <c r="K98" s="27" t="e">
        <f>IF(OR((VLOOKUP(B98,#REF!,66,FALSE)="1"),(VLOOKUP(B98,#REF!,8,FALSE)="1")),"非公開",(VLOOKUP(B98,#REF!,30,"FALSE")))</f>
        <v>#REF!</v>
      </c>
      <c r="L98" s="27" t="e">
        <f>VLOOKUP(B98,#REF!,29,FALSE)</f>
        <v>#REF!</v>
      </c>
      <c r="M98" s="28" t="e">
        <f>IF(OR((VLOOKUP(B98,#REF!,66,FALSE)="1"),(VLOOKUP(B98,#REF!,8,FALSE)="1")),"非公開",(ROUNDDOWN(L98/K98,3)))</f>
        <v>#REF!</v>
      </c>
      <c r="N98" s="13"/>
      <c r="O98" s="13"/>
      <c r="P98" s="13"/>
      <c r="Q98" s="14" t="s">
        <v>7</v>
      </c>
    </row>
    <row r="99" spans="1:17" ht="60" customHeight="1" x14ac:dyDescent="0.15">
      <c r="A99" s="22" t="e">
        <f>VLOOKUP(B99,#REF!,75,FALSE)</f>
        <v>#REF!</v>
      </c>
      <c r="B99" s="29"/>
      <c r="C99" s="23" t="e">
        <f>VLOOKUP(B99,#REF!,76,FALSE)</f>
        <v>#REF!</v>
      </c>
      <c r="D99" s="23" t="e">
        <f t="shared" si="1"/>
        <v>#REF!</v>
      </c>
      <c r="E99" s="24" t="e">
        <f>VLOOKUP(B99,#REF!,9,FALSE)&amp;CHAR(10)&amp;(DBCS(VLOOKUP(B99,#REF!,11,FALSE))&amp;(DBCS(VLOOKUP(B99,#REF!,10,FALSE))))</f>
        <v>#REF!</v>
      </c>
      <c r="F99" s="24" t="e">
        <f>IF(VLOOKUP(B99,#REF!,63,FALSE)="01","航空自衛隊第２補給処調達部長　村岡　良雄","航空自衛隊第２補給処調達部長代理調達管理課長　奥山　英樹")</f>
        <v>#REF!</v>
      </c>
      <c r="G99" s="25" t="e">
        <f>DATEVALUE(VLOOKUP(B99,#REF!,21,FALSE))</f>
        <v>#REF!</v>
      </c>
      <c r="H99" s="24" t="e">
        <f>VLOOKUP(B99,#REF!,18,FALSE)&amp;CHAR(10)&amp;(VLOOKUP(B99,#REF!,19,FALSE))</f>
        <v>#REF!</v>
      </c>
      <c r="I99" s="26" t="e">
        <f>VLOOKUP(H99,#REF!,2,FALSE)</f>
        <v>#REF!</v>
      </c>
      <c r="J99" s="11" t="e">
        <f>IF((VLOOKUP(B99,#REF!,68,FALSE)="55"),"一般競争入札","指名競争入札")</f>
        <v>#REF!</v>
      </c>
      <c r="K99" s="27" t="e">
        <f>IF(OR((VLOOKUP(B99,#REF!,66,FALSE)="1"),(VLOOKUP(B99,#REF!,8,FALSE)="1")),"非公開",(VLOOKUP(B99,#REF!,30,"FALSE")))</f>
        <v>#REF!</v>
      </c>
      <c r="L99" s="27" t="e">
        <f>VLOOKUP(B99,#REF!,29,FALSE)</f>
        <v>#REF!</v>
      </c>
      <c r="M99" s="28" t="e">
        <f>IF(OR((VLOOKUP(B99,#REF!,66,FALSE)="1"),(VLOOKUP(B99,#REF!,8,FALSE)="1")),"非公開",(ROUNDDOWN(L99/K99,3)))</f>
        <v>#REF!</v>
      </c>
      <c r="N99" s="13"/>
      <c r="O99" s="13"/>
      <c r="P99" s="13"/>
      <c r="Q99" s="14" t="s">
        <v>7</v>
      </c>
    </row>
    <row r="100" spans="1:17" ht="60" customHeight="1" x14ac:dyDescent="0.15">
      <c r="A100" s="22" t="e">
        <f>VLOOKUP(B100,#REF!,75,FALSE)</f>
        <v>#REF!</v>
      </c>
      <c r="B100" s="29"/>
      <c r="C100" s="23" t="e">
        <f>VLOOKUP(B100,#REF!,76,FALSE)</f>
        <v>#REF!</v>
      </c>
      <c r="D100" s="23" t="e">
        <f t="shared" si="1"/>
        <v>#REF!</v>
      </c>
      <c r="E100" s="24" t="e">
        <f>VLOOKUP(B100,#REF!,9,FALSE)&amp;CHAR(10)&amp;(DBCS(VLOOKUP(B100,#REF!,11,FALSE))&amp;(DBCS(VLOOKUP(B100,#REF!,10,FALSE))))</f>
        <v>#REF!</v>
      </c>
      <c r="F100" s="24" t="e">
        <f>IF(VLOOKUP(B100,#REF!,63,FALSE)="01","航空自衛隊第２補給処調達部長　村岡　良雄","航空自衛隊第２補給処調達部長代理調達管理課長　奥山　英樹")</f>
        <v>#REF!</v>
      </c>
      <c r="G100" s="25" t="e">
        <f>DATEVALUE(VLOOKUP(B100,#REF!,21,FALSE))</f>
        <v>#REF!</v>
      </c>
      <c r="H100" s="24" t="e">
        <f>VLOOKUP(B100,#REF!,18,FALSE)&amp;CHAR(10)&amp;(VLOOKUP(B100,#REF!,19,FALSE))</f>
        <v>#REF!</v>
      </c>
      <c r="I100" s="26" t="e">
        <f>VLOOKUP(H100,#REF!,2,FALSE)</f>
        <v>#REF!</v>
      </c>
      <c r="J100" s="11" t="e">
        <f>IF((VLOOKUP(B100,#REF!,68,FALSE)="55"),"一般競争入札","指名競争入札")</f>
        <v>#REF!</v>
      </c>
      <c r="K100" s="27" t="e">
        <f>IF(OR((VLOOKUP(B100,#REF!,66,FALSE)="1"),(VLOOKUP(B100,#REF!,8,FALSE)="1")),"非公開",(VLOOKUP(B100,#REF!,30,"FALSE")))</f>
        <v>#REF!</v>
      </c>
      <c r="L100" s="27" t="e">
        <f>VLOOKUP(B100,#REF!,29,FALSE)</f>
        <v>#REF!</v>
      </c>
      <c r="M100" s="28" t="e">
        <f>IF(OR((VLOOKUP(B100,#REF!,66,FALSE)="1"),(VLOOKUP(B100,#REF!,8,FALSE)="1")),"非公開",(ROUNDDOWN(L100/K100,3)))</f>
        <v>#REF!</v>
      </c>
      <c r="N100" s="13"/>
      <c r="O100" s="13"/>
      <c r="P100" s="13"/>
      <c r="Q100" s="14" t="s">
        <v>7</v>
      </c>
    </row>
    <row r="101" spans="1:17" ht="60" customHeight="1" x14ac:dyDescent="0.15">
      <c r="A101" s="22" t="e">
        <f>VLOOKUP(B101,#REF!,75,FALSE)</f>
        <v>#REF!</v>
      </c>
      <c r="B101" s="29"/>
      <c r="C101" s="23" t="e">
        <f>VLOOKUP(B101,#REF!,76,FALSE)</f>
        <v>#REF!</v>
      </c>
      <c r="D101" s="23" t="e">
        <f t="shared" si="1"/>
        <v>#REF!</v>
      </c>
      <c r="E101" s="24" t="e">
        <f>VLOOKUP(B101,#REF!,9,FALSE)&amp;CHAR(10)&amp;(DBCS(VLOOKUP(B101,#REF!,11,FALSE))&amp;(DBCS(VLOOKUP(B101,#REF!,10,FALSE))))</f>
        <v>#REF!</v>
      </c>
      <c r="F101" s="24" t="e">
        <f>IF(VLOOKUP(B101,#REF!,63,FALSE)="01","航空自衛隊第２補給処調達部長　村岡　良雄","航空自衛隊第２補給処調達部長代理調達管理課長　奥山　英樹")</f>
        <v>#REF!</v>
      </c>
      <c r="G101" s="25" t="e">
        <f>DATEVALUE(VLOOKUP(B101,#REF!,21,FALSE))</f>
        <v>#REF!</v>
      </c>
      <c r="H101" s="24" t="e">
        <f>VLOOKUP(B101,#REF!,18,FALSE)&amp;CHAR(10)&amp;(VLOOKUP(B101,#REF!,19,FALSE))</f>
        <v>#REF!</v>
      </c>
      <c r="I101" s="26" t="e">
        <f>VLOOKUP(H101,#REF!,2,FALSE)</f>
        <v>#REF!</v>
      </c>
      <c r="J101" s="11" t="e">
        <f>IF((VLOOKUP(B101,#REF!,68,FALSE)="55"),"一般競争入札","指名競争入札")</f>
        <v>#REF!</v>
      </c>
      <c r="K101" s="27" t="e">
        <f>IF(OR((VLOOKUP(B101,#REF!,66,FALSE)="1"),(VLOOKUP(B101,#REF!,8,FALSE)="1")),"非公開",(VLOOKUP(B101,#REF!,30,"FALSE")))</f>
        <v>#REF!</v>
      </c>
      <c r="L101" s="27" t="e">
        <f>VLOOKUP(B101,#REF!,29,FALSE)</f>
        <v>#REF!</v>
      </c>
      <c r="M101" s="28" t="e">
        <f>IF(OR((VLOOKUP(B101,#REF!,66,FALSE)="1"),(VLOOKUP(B101,#REF!,8,FALSE)="1")),"非公開",(ROUNDDOWN(L101/K101,3)))</f>
        <v>#REF!</v>
      </c>
      <c r="N101" s="13"/>
      <c r="O101" s="13"/>
      <c r="P101" s="13"/>
      <c r="Q101" s="14" t="s">
        <v>7</v>
      </c>
    </row>
    <row r="102" spans="1:17" ht="60" customHeight="1" x14ac:dyDescent="0.15">
      <c r="A102" s="22" t="e">
        <f>VLOOKUP(B102,#REF!,75,FALSE)</f>
        <v>#REF!</v>
      </c>
      <c r="B102" s="29"/>
      <c r="C102" s="23" t="e">
        <f>VLOOKUP(B102,#REF!,76,FALSE)</f>
        <v>#REF!</v>
      </c>
      <c r="D102" s="23" t="e">
        <f t="shared" si="1"/>
        <v>#REF!</v>
      </c>
      <c r="E102" s="24" t="e">
        <f>VLOOKUP(B102,#REF!,9,FALSE)&amp;CHAR(10)&amp;(DBCS(VLOOKUP(B102,#REF!,11,FALSE))&amp;(DBCS(VLOOKUP(B102,#REF!,10,FALSE))))</f>
        <v>#REF!</v>
      </c>
      <c r="F102" s="24" t="e">
        <f>IF(VLOOKUP(B102,#REF!,63,FALSE)="01","航空自衛隊第２補給処調達部長　村岡　良雄","航空自衛隊第２補給処調達部長代理調達管理課長　奥山　英樹")</f>
        <v>#REF!</v>
      </c>
      <c r="G102" s="25" t="e">
        <f>DATEVALUE(VLOOKUP(B102,#REF!,21,FALSE))</f>
        <v>#REF!</v>
      </c>
      <c r="H102" s="24" t="e">
        <f>VLOOKUP(B102,#REF!,18,FALSE)&amp;CHAR(10)&amp;(VLOOKUP(B102,#REF!,19,FALSE))</f>
        <v>#REF!</v>
      </c>
      <c r="I102" s="26" t="e">
        <f>VLOOKUP(H102,#REF!,2,FALSE)</f>
        <v>#REF!</v>
      </c>
      <c r="J102" s="11" t="e">
        <f>IF((VLOOKUP(B102,#REF!,68,FALSE)="55"),"一般競争入札","指名競争入札")</f>
        <v>#REF!</v>
      </c>
      <c r="K102" s="27" t="e">
        <f>IF(OR((VLOOKUP(B102,#REF!,66,FALSE)="1"),(VLOOKUP(B102,#REF!,8,FALSE)="1")),"非公開",(VLOOKUP(B102,#REF!,30,"FALSE")))</f>
        <v>#REF!</v>
      </c>
      <c r="L102" s="27" t="e">
        <f>VLOOKUP(B102,#REF!,29,FALSE)</f>
        <v>#REF!</v>
      </c>
      <c r="M102" s="28" t="e">
        <f>IF(OR((VLOOKUP(B102,#REF!,66,FALSE)="1"),(VLOOKUP(B102,#REF!,8,FALSE)="1")),"非公開",(ROUNDDOWN(L102/K102,3)))</f>
        <v>#REF!</v>
      </c>
      <c r="N102" s="13"/>
      <c r="O102" s="13"/>
      <c r="P102" s="13"/>
      <c r="Q102" s="14" t="s">
        <v>7</v>
      </c>
    </row>
    <row r="103" spans="1:17" ht="60" customHeight="1" x14ac:dyDescent="0.15">
      <c r="A103" s="22" t="e">
        <f>VLOOKUP(B103,#REF!,75,FALSE)</f>
        <v>#REF!</v>
      </c>
      <c r="B103" s="29"/>
      <c r="C103" s="23" t="e">
        <f>VLOOKUP(B103,#REF!,76,FALSE)</f>
        <v>#REF!</v>
      </c>
      <c r="D103" s="23" t="e">
        <f t="shared" si="1"/>
        <v>#REF!</v>
      </c>
      <c r="E103" s="24" t="e">
        <f>VLOOKUP(B103,#REF!,9,FALSE)&amp;CHAR(10)&amp;(DBCS(VLOOKUP(B103,#REF!,11,FALSE))&amp;(DBCS(VLOOKUP(B103,#REF!,10,FALSE))))</f>
        <v>#REF!</v>
      </c>
      <c r="F103" s="24" t="e">
        <f>IF(VLOOKUP(B103,#REF!,63,FALSE)="01","航空自衛隊第２補給処調達部長　村岡　良雄","航空自衛隊第２補給処調達部長代理調達管理課長　奥山　英樹")</f>
        <v>#REF!</v>
      </c>
      <c r="G103" s="25" t="e">
        <f>DATEVALUE(VLOOKUP(B103,#REF!,21,FALSE))</f>
        <v>#REF!</v>
      </c>
      <c r="H103" s="24" t="e">
        <f>VLOOKUP(B103,#REF!,18,FALSE)&amp;CHAR(10)&amp;(VLOOKUP(B103,#REF!,19,FALSE))</f>
        <v>#REF!</v>
      </c>
      <c r="I103" s="26" t="e">
        <f>VLOOKUP(H103,#REF!,2,FALSE)</f>
        <v>#REF!</v>
      </c>
      <c r="J103" s="11" t="e">
        <f>IF((VLOOKUP(B103,#REF!,68,FALSE)="55"),"一般競争入札","指名競争入札")</f>
        <v>#REF!</v>
      </c>
      <c r="K103" s="27" t="e">
        <f>IF(OR((VLOOKUP(B103,#REF!,66,FALSE)="1"),(VLOOKUP(B103,#REF!,8,FALSE)="1")),"非公開",(VLOOKUP(B103,#REF!,30,"FALSE")))</f>
        <v>#REF!</v>
      </c>
      <c r="L103" s="27" t="e">
        <f>VLOOKUP(B103,#REF!,29,FALSE)</f>
        <v>#REF!</v>
      </c>
      <c r="M103" s="28" t="e">
        <f>IF(OR((VLOOKUP(B103,#REF!,66,FALSE)="1"),(VLOOKUP(B103,#REF!,8,FALSE)="1")),"非公開",(ROUNDDOWN(L103/K103,3)))</f>
        <v>#REF!</v>
      </c>
      <c r="N103" s="13"/>
      <c r="O103" s="13"/>
      <c r="P103" s="13"/>
      <c r="Q103" s="14" t="s">
        <v>7</v>
      </c>
    </row>
    <row r="104" spans="1:17" ht="60" customHeight="1" x14ac:dyDescent="0.15">
      <c r="A104" s="22" t="e">
        <f>VLOOKUP(B104,#REF!,75,FALSE)</f>
        <v>#REF!</v>
      </c>
      <c r="B104" s="29"/>
      <c r="C104" s="23" t="e">
        <f>VLOOKUP(B104,#REF!,76,FALSE)</f>
        <v>#REF!</v>
      </c>
      <c r="D104" s="23" t="e">
        <f t="shared" si="1"/>
        <v>#REF!</v>
      </c>
      <c r="E104" s="24" t="e">
        <f>VLOOKUP(B104,#REF!,9,FALSE)&amp;CHAR(10)&amp;(DBCS(VLOOKUP(B104,#REF!,11,FALSE))&amp;(DBCS(VLOOKUP(B104,#REF!,10,FALSE))))</f>
        <v>#REF!</v>
      </c>
      <c r="F104" s="24" t="e">
        <f>IF(VLOOKUP(B104,#REF!,63,FALSE)="01","航空自衛隊第２補給処調達部長　村岡　良雄","航空自衛隊第２補給処調達部長代理調達管理課長　奥山　英樹")</f>
        <v>#REF!</v>
      </c>
      <c r="G104" s="25" t="e">
        <f>DATEVALUE(VLOOKUP(B104,#REF!,21,FALSE))</f>
        <v>#REF!</v>
      </c>
      <c r="H104" s="24" t="e">
        <f>VLOOKUP(B104,#REF!,18,FALSE)&amp;CHAR(10)&amp;(VLOOKUP(B104,#REF!,19,FALSE))</f>
        <v>#REF!</v>
      </c>
      <c r="I104" s="26" t="e">
        <f>VLOOKUP(H104,#REF!,2,FALSE)</f>
        <v>#REF!</v>
      </c>
      <c r="J104" s="11" t="e">
        <f>IF((VLOOKUP(B104,#REF!,68,FALSE)="55"),"一般競争入札","指名競争入札")</f>
        <v>#REF!</v>
      </c>
      <c r="K104" s="27" t="e">
        <f>IF(OR((VLOOKUP(B104,#REF!,66,FALSE)="1"),(VLOOKUP(B104,#REF!,8,FALSE)="1")),"非公開",(VLOOKUP(B104,#REF!,30,"FALSE")))</f>
        <v>#REF!</v>
      </c>
      <c r="L104" s="27" t="e">
        <f>VLOOKUP(B104,#REF!,29,FALSE)</f>
        <v>#REF!</v>
      </c>
      <c r="M104" s="28" t="e">
        <f>IF(OR((VLOOKUP(B104,#REF!,66,FALSE)="1"),(VLOOKUP(B104,#REF!,8,FALSE)="1")),"非公開",(ROUNDDOWN(L104/K104,3)))</f>
        <v>#REF!</v>
      </c>
      <c r="N104" s="13"/>
      <c r="O104" s="13"/>
      <c r="P104" s="13"/>
      <c r="Q104" s="14" t="s">
        <v>7</v>
      </c>
    </row>
    <row r="105" spans="1:17" ht="60" customHeight="1" x14ac:dyDescent="0.15">
      <c r="A105" s="22" t="e">
        <f>VLOOKUP(B105,#REF!,75,FALSE)</f>
        <v>#REF!</v>
      </c>
      <c r="B105" s="29"/>
      <c r="C105" s="23" t="e">
        <f>VLOOKUP(B105,#REF!,76,FALSE)</f>
        <v>#REF!</v>
      </c>
      <c r="D105" s="23" t="e">
        <f t="shared" si="1"/>
        <v>#REF!</v>
      </c>
      <c r="E105" s="24" t="e">
        <f>VLOOKUP(B105,#REF!,9,FALSE)&amp;CHAR(10)&amp;(DBCS(VLOOKUP(B105,#REF!,11,FALSE))&amp;(DBCS(VLOOKUP(B105,#REF!,10,FALSE))))</f>
        <v>#REF!</v>
      </c>
      <c r="F105" s="24" t="e">
        <f>IF(VLOOKUP(B105,#REF!,63,FALSE)="01","航空自衛隊第２補給処調達部長　村岡　良雄","航空自衛隊第２補給処調達部長代理調達管理課長　奥山　英樹")</f>
        <v>#REF!</v>
      </c>
      <c r="G105" s="25" t="e">
        <f>DATEVALUE(VLOOKUP(B105,#REF!,21,FALSE))</f>
        <v>#REF!</v>
      </c>
      <c r="H105" s="24" t="e">
        <f>VLOOKUP(B105,#REF!,18,FALSE)&amp;CHAR(10)&amp;(VLOOKUP(B105,#REF!,19,FALSE))</f>
        <v>#REF!</v>
      </c>
      <c r="I105" s="26" t="e">
        <f>VLOOKUP(H105,#REF!,2,FALSE)</f>
        <v>#REF!</v>
      </c>
      <c r="J105" s="11" t="e">
        <f>IF((VLOOKUP(B105,#REF!,68,FALSE)="55"),"一般競争入札","指名競争入札")</f>
        <v>#REF!</v>
      </c>
      <c r="K105" s="27" t="e">
        <f>IF(OR((VLOOKUP(B105,#REF!,66,FALSE)="1"),(VLOOKUP(B105,#REF!,8,FALSE)="1")),"非公開",(VLOOKUP(B105,#REF!,30,"FALSE")))</f>
        <v>#REF!</v>
      </c>
      <c r="L105" s="27" t="e">
        <f>VLOOKUP(B105,#REF!,29,FALSE)</f>
        <v>#REF!</v>
      </c>
      <c r="M105" s="28" t="e">
        <f>IF(OR((VLOOKUP(B105,#REF!,66,FALSE)="1"),(VLOOKUP(B105,#REF!,8,FALSE)="1")),"非公開",(ROUNDDOWN(L105/K105,3)))</f>
        <v>#REF!</v>
      </c>
      <c r="N105" s="13"/>
      <c r="O105" s="13"/>
      <c r="P105" s="13"/>
      <c r="Q105" s="14" t="s">
        <v>7</v>
      </c>
    </row>
    <row r="106" spans="1:17" ht="60" customHeight="1" x14ac:dyDescent="0.15">
      <c r="A106" s="22" t="e">
        <f>VLOOKUP(B106,#REF!,75,FALSE)</f>
        <v>#REF!</v>
      </c>
      <c r="B106" s="29"/>
      <c r="C106" s="23" t="e">
        <f>VLOOKUP(B106,#REF!,76,FALSE)</f>
        <v>#REF!</v>
      </c>
      <c r="D106" s="23" t="e">
        <f t="shared" si="1"/>
        <v>#REF!</v>
      </c>
      <c r="E106" s="24" t="e">
        <f>VLOOKUP(B106,#REF!,9,FALSE)&amp;CHAR(10)&amp;(DBCS(VLOOKUP(B106,#REF!,11,FALSE))&amp;(DBCS(VLOOKUP(B106,#REF!,10,FALSE))))</f>
        <v>#REF!</v>
      </c>
      <c r="F106" s="24" t="e">
        <f>IF(VLOOKUP(B106,#REF!,63,FALSE)="01","航空自衛隊第２補給処調達部長　村岡　良雄","航空自衛隊第２補給処調達部長代理調達管理課長　奥山　英樹")</f>
        <v>#REF!</v>
      </c>
      <c r="G106" s="25" t="e">
        <f>DATEVALUE(VLOOKUP(B106,#REF!,21,FALSE))</f>
        <v>#REF!</v>
      </c>
      <c r="H106" s="24" t="e">
        <f>VLOOKUP(B106,#REF!,18,FALSE)&amp;CHAR(10)&amp;(VLOOKUP(B106,#REF!,19,FALSE))</f>
        <v>#REF!</v>
      </c>
      <c r="I106" s="26" t="e">
        <f>VLOOKUP(H106,#REF!,2,FALSE)</f>
        <v>#REF!</v>
      </c>
      <c r="J106" s="11" t="e">
        <f>IF((VLOOKUP(B106,#REF!,68,FALSE)="55"),"一般競争入札","指名競争入札")</f>
        <v>#REF!</v>
      </c>
      <c r="K106" s="27" t="e">
        <f>IF(OR((VLOOKUP(B106,#REF!,66,FALSE)="1"),(VLOOKUP(B106,#REF!,8,FALSE)="1")),"非公開",(VLOOKUP(B106,#REF!,30,"FALSE")))</f>
        <v>#REF!</v>
      </c>
      <c r="L106" s="27" t="e">
        <f>VLOOKUP(B106,#REF!,29,FALSE)</f>
        <v>#REF!</v>
      </c>
      <c r="M106" s="28" t="e">
        <f>IF(OR((VLOOKUP(B106,#REF!,66,FALSE)="1"),(VLOOKUP(B106,#REF!,8,FALSE)="1")),"非公開",(ROUNDDOWN(L106/K106,3)))</f>
        <v>#REF!</v>
      </c>
      <c r="N106" s="13"/>
      <c r="O106" s="13"/>
      <c r="P106" s="13"/>
      <c r="Q106" s="14" t="s">
        <v>7</v>
      </c>
    </row>
    <row r="107" spans="1:17" ht="60" customHeight="1" x14ac:dyDescent="0.15">
      <c r="A107" s="22" t="e">
        <f>VLOOKUP(B107,#REF!,75,FALSE)</f>
        <v>#REF!</v>
      </c>
      <c r="B107" s="29"/>
      <c r="C107" s="23" t="e">
        <f>VLOOKUP(B107,#REF!,76,FALSE)</f>
        <v>#REF!</v>
      </c>
      <c r="D107" s="23" t="e">
        <f t="shared" si="1"/>
        <v>#REF!</v>
      </c>
      <c r="E107" s="24" t="e">
        <f>VLOOKUP(B107,#REF!,9,FALSE)&amp;CHAR(10)&amp;(DBCS(VLOOKUP(B107,#REF!,11,FALSE))&amp;(DBCS(VLOOKUP(B107,#REF!,10,FALSE))))</f>
        <v>#REF!</v>
      </c>
      <c r="F107" s="24" t="e">
        <f>IF(VLOOKUP(B107,#REF!,63,FALSE)="01","航空自衛隊第２補給処調達部長　村岡　良雄","航空自衛隊第２補給処調達部長代理調達管理課長　奥山　英樹")</f>
        <v>#REF!</v>
      </c>
      <c r="G107" s="25" t="e">
        <f>DATEVALUE(VLOOKUP(B107,#REF!,21,FALSE))</f>
        <v>#REF!</v>
      </c>
      <c r="H107" s="24" t="e">
        <f>VLOOKUP(B107,#REF!,18,FALSE)&amp;CHAR(10)&amp;(VLOOKUP(B107,#REF!,19,FALSE))</f>
        <v>#REF!</v>
      </c>
      <c r="I107" s="26" t="e">
        <f>VLOOKUP(H107,#REF!,2,FALSE)</f>
        <v>#REF!</v>
      </c>
      <c r="J107" s="11" t="e">
        <f>IF((VLOOKUP(B107,#REF!,68,FALSE)="55"),"一般競争入札","指名競争入札")</f>
        <v>#REF!</v>
      </c>
      <c r="K107" s="27" t="e">
        <f>IF(OR((VLOOKUP(B107,#REF!,66,FALSE)="1"),(VLOOKUP(B107,#REF!,8,FALSE)="1")),"非公開",(VLOOKUP(B107,#REF!,30,"FALSE")))</f>
        <v>#REF!</v>
      </c>
      <c r="L107" s="27" t="e">
        <f>VLOOKUP(B107,#REF!,29,FALSE)</f>
        <v>#REF!</v>
      </c>
      <c r="M107" s="28" t="e">
        <f>IF(OR((VLOOKUP(B107,#REF!,66,FALSE)="1"),(VLOOKUP(B107,#REF!,8,FALSE)="1")),"非公開",(ROUNDDOWN(L107/K107,3)))</f>
        <v>#REF!</v>
      </c>
      <c r="N107" s="13"/>
      <c r="O107" s="13"/>
      <c r="P107" s="13"/>
      <c r="Q107" s="14" t="s">
        <v>7</v>
      </c>
    </row>
    <row r="108" spans="1:17" ht="60" customHeight="1" x14ac:dyDescent="0.15">
      <c r="A108" s="22" t="e">
        <f>VLOOKUP(B108,#REF!,75,FALSE)</f>
        <v>#REF!</v>
      </c>
      <c r="B108" s="29"/>
      <c r="C108" s="23" t="e">
        <f>VLOOKUP(B108,#REF!,76,FALSE)</f>
        <v>#REF!</v>
      </c>
      <c r="D108" s="23" t="e">
        <f t="shared" si="1"/>
        <v>#REF!</v>
      </c>
      <c r="E108" s="24" t="e">
        <f>VLOOKUP(B108,#REF!,9,FALSE)&amp;CHAR(10)&amp;(DBCS(VLOOKUP(B108,#REF!,11,FALSE))&amp;(DBCS(VLOOKUP(B108,#REF!,10,FALSE))))</f>
        <v>#REF!</v>
      </c>
      <c r="F108" s="24" t="e">
        <f>IF(VLOOKUP(B108,#REF!,63,FALSE)="01","航空自衛隊第２補給処調達部長　村岡　良雄","航空自衛隊第２補給処調達部長代理調達管理課長　奥山　英樹")</f>
        <v>#REF!</v>
      </c>
      <c r="G108" s="25" t="e">
        <f>DATEVALUE(VLOOKUP(B108,#REF!,21,FALSE))</f>
        <v>#REF!</v>
      </c>
      <c r="H108" s="24" t="e">
        <f>VLOOKUP(B108,#REF!,18,FALSE)&amp;CHAR(10)&amp;(VLOOKUP(B108,#REF!,19,FALSE))</f>
        <v>#REF!</v>
      </c>
      <c r="I108" s="26" t="e">
        <f>VLOOKUP(H108,#REF!,2,FALSE)</f>
        <v>#REF!</v>
      </c>
      <c r="J108" s="11" t="e">
        <f>IF((VLOOKUP(B108,#REF!,68,FALSE)="55"),"一般競争入札","指名競争入札")</f>
        <v>#REF!</v>
      </c>
      <c r="K108" s="27" t="e">
        <f>IF(OR((VLOOKUP(B108,#REF!,66,FALSE)="1"),(VLOOKUP(B108,#REF!,8,FALSE)="1")),"非公開",(VLOOKUP(B108,#REF!,30,"FALSE")))</f>
        <v>#REF!</v>
      </c>
      <c r="L108" s="27" t="e">
        <f>VLOOKUP(B108,#REF!,29,FALSE)</f>
        <v>#REF!</v>
      </c>
      <c r="M108" s="28" t="e">
        <f>IF(OR((VLOOKUP(B108,#REF!,66,FALSE)="1"),(VLOOKUP(B108,#REF!,8,FALSE)="1")),"非公開",(ROUNDDOWN(L108/K108,3)))</f>
        <v>#REF!</v>
      </c>
      <c r="N108" s="13"/>
      <c r="O108" s="13"/>
      <c r="P108" s="13"/>
      <c r="Q108" s="14" t="s">
        <v>7</v>
      </c>
    </row>
    <row r="109" spans="1:17" ht="60" customHeight="1" x14ac:dyDescent="0.15">
      <c r="A109" s="22" t="e">
        <f>VLOOKUP(B109,#REF!,75,FALSE)</f>
        <v>#REF!</v>
      </c>
      <c r="B109" s="29"/>
      <c r="C109" s="23" t="e">
        <f>VLOOKUP(B109,#REF!,76,FALSE)</f>
        <v>#REF!</v>
      </c>
      <c r="D109" s="23" t="e">
        <f t="shared" si="1"/>
        <v>#REF!</v>
      </c>
      <c r="E109" s="24" t="e">
        <f>VLOOKUP(B109,#REF!,9,FALSE)&amp;CHAR(10)&amp;(DBCS(VLOOKUP(B109,#REF!,11,FALSE))&amp;(DBCS(VLOOKUP(B109,#REF!,10,FALSE))))</f>
        <v>#REF!</v>
      </c>
      <c r="F109" s="24" t="e">
        <f>IF(VLOOKUP(B109,#REF!,63,FALSE)="01","航空自衛隊第２補給処調達部長　村岡　良雄","航空自衛隊第２補給処調達部長代理調達管理課長　奥山　英樹")</f>
        <v>#REF!</v>
      </c>
      <c r="G109" s="25" t="e">
        <f>DATEVALUE(VLOOKUP(B109,#REF!,21,FALSE))</f>
        <v>#REF!</v>
      </c>
      <c r="H109" s="24" t="e">
        <f>VLOOKUP(B109,#REF!,18,FALSE)&amp;CHAR(10)&amp;(VLOOKUP(B109,#REF!,19,FALSE))</f>
        <v>#REF!</v>
      </c>
      <c r="I109" s="26" t="e">
        <f>VLOOKUP(H109,#REF!,2,FALSE)</f>
        <v>#REF!</v>
      </c>
      <c r="J109" s="11" t="e">
        <f>IF((VLOOKUP(B109,#REF!,68,FALSE)="55"),"一般競争入札","指名競争入札")</f>
        <v>#REF!</v>
      </c>
      <c r="K109" s="27" t="e">
        <f>IF(OR((VLOOKUP(B109,#REF!,66,FALSE)="1"),(VLOOKUP(B109,#REF!,8,FALSE)="1")),"非公開",(VLOOKUP(B109,#REF!,30,"FALSE")))</f>
        <v>#REF!</v>
      </c>
      <c r="L109" s="27" t="e">
        <f>VLOOKUP(B109,#REF!,29,FALSE)</f>
        <v>#REF!</v>
      </c>
      <c r="M109" s="28" t="e">
        <f>IF(OR((VLOOKUP(B109,#REF!,66,FALSE)="1"),(VLOOKUP(B109,#REF!,8,FALSE)="1")),"非公開",(ROUNDDOWN(L109/K109,3)))</f>
        <v>#REF!</v>
      </c>
      <c r="N109" s="13"/>
      <c r="O109" s="13"/>
      <c r="P109" s="13"/>
      <c r="Q109" s="14" t="s">
        <v>7</v>
      </c>
    </row>
    <row r="110" spans="1:17" ht="60" customHeight="1" x14ac:dyDescent="0.15">
      <c r="A110" s="22" t="e">
        <f>VLOOKUP(B110,#REF!,75,FALSE)</f>
        <v>#REF!</v>
      </c>
      <c r="B110" s="29"/>
      <c r="C110" s="23" t="e">
        <f>VLOOKUP(B110,#REF!,76,FALSE)</f>
        <v>#REF!</v>
      </c>
      <c r="D110" s="23" t="e">
        <f t="shared" si="1"/>
        <v>#REF!</v>
      </c>
      <c r="E110" s="24" t="e">
        <f>VLOOKUP(B110,#REF!,9,FALSE)&amp;CHAR(10)&amp;(DBCS(VLOOKUP(B110,#REF!,11,FALSE))&amp;(DBCS(VLOOKUP(B110,#REF!,10,FALSE))))</f>
        <v>#REF!</v>
      </c>
      <c r="F110" s="24" t="e">
        <f>IF(VLOOKUP(B110,#REF!,63,FALSE)="01","航空自衛隊第２補給処調達部長　村岡　良雄","航空自衛隊第２補給処調達部長代理調達管理課長　奥山　英樹")</f>
        <v>#REF!</v>
      </c>
      <c r="G110" s="25" t="e">
        <f>DATEVALUE(VLOOKUP(B110,#REF!,21,FALSE))</f>
        <v>#REF!</v>
      </c>
      <c r="H110" s="24" t="e">
        <f>VLOOKUP(B110,#REF!,18,FALSE)&amp;CHAR(10)&amp;(VLOOKUP(B110,#REF!,19,FALSE))</f>
        <v>#REF!</v>
      </c>
      <c r="I110" s="26" t="e">
        <f>VLOOKUP(H110,#REF!,2,FALSE)</f>
        <v>#REF!</v>
      </c>
      <c r="J110" s="11" t="e">
        <f>IF((VLOOKUP(B110,#REF!,68,FALSE)="55"),"一般競争入札","指名競争入札")</f>
        <v>#REF!</v>
      </c>
      <c r="K110" s="27" t="e">
        <f>IF(OR((VLOOKUP(B110,#REF!,66,FALSE)="1"),(VLOOKUP(B110,#REF!,8,FALSE)="1")),"非公開",(VLOOKUP(B110,#REF!,30,"FALSE")))</f>
        <v>#REF!</v>
      </c>
      <c r="L110" s="27" t="e">
        <f>VLOOKUP(B110,#REF!,29,FALSE)</f>
        <v>#REF!</v>
      </c>
      <c r="M110" s="28" t="e">
        <f>IF(OR((VLOOKUP(B110,#REF!,66,FALSE)="1"),(VLOOKUP(B110,#REF!,8,FALSE)="1")),"非公開",(ROUNDDOWN(L110/K110,3)))</f>
        <v>#REF!</v>
      </c>
      <c r="N110" s="13"/>
      <c r="O110" s="13"/>
      <c r="P110" s="13"/>
      <c r="Q110" s="14" t="s">
        <v>7</v>
      </c>
    </row>
    <row r="111" spans="1:17" ht="60" customHeight="1" x14ac:dyDescent="0.15">
      <c r="A111" s="22" t="e">
        <f>VLOOKUP(B111,#REF!,75,FALSE)</f>
        <v>#REF!</v>
      </c>
      <c r="B111" s="29"/>
      <c r="C111" s="23" t="e">
        <f>VLOOKUP(B111,#REF!,76,FALSE)</f>
        <v>#REF!</v>
      </c>
      <c r="D111" s="23" t="e">
        <f t="shared" si="1"/>
        <v>#REF!</v>
      </c>
      <c r="E111" s="24" t="e">
        <f>VLOOKUP(B111,#REF!,9,FALSE)&amp;CHAR(10)&amp;(DBCS(VLOOKUP(B111,#REF!,11,FALSE))&amp;(DBCS(VLOOKUP(B111,#REF!,10,FALSE))))</f>
        <v>#REF!</v>
      </c>
      <c r="F111" s="24" t="e">
        <f>IF(VLOOKUP(B111,#REF!,63,FALSE)="01","航空自衛隊第２補給処調達部長　村岡　良雄","航空自衛隊第２補給処調達部長代理調達管理課長　奥山　英樹")</f>
        <v>#REF!</v>
      </c>
      <c r="G111" s="25" t="e">
        <f>DATEVALUE(VLOOKUP(B111,#REF!,21,FALSE))</f>
        <v>#REF!</v>
      </c>
      <c r="H111" s="24" t="e">
        <f>VLOOKUP(B111,#REF!,18,FALSE)&amp;CHAR(10)&amp;(VLOOKUP(B111,#REF!,19,FALSE))</f>
        <v>#REF!</v>
      </c>
      <c r="I111" s="26" t="e">
        <f>VLOOKUP(H111,#REF!,2,FALSE)</f>
        <v>#REF!</v>
      </c>
      <c r="J111" s="11" t="e">
        <f>IF((VLOOKUP(B111,#REF!,68,FALSE)="55"),"一般競争入札","指名競争入札")</f>
        <v>#REF!</v>
      </c>
      <c r="K111" s="27" t="e">
        <f>IF(OR((VLOOKUP(B111,#REF!,66,FALSE)="1"),(VLOOKUP(B111,#REF!,8,FALSE)="1")),"非公開",(VLOOKUP(B111,#REF!,30,"FALSE")))</f>
        <v>#REF!</v>
      </c>
      <c r="L111" s="27" t="e">
        <f>VLOOKUP(B111,#REF!,29,FALSE)</f>
        <v>#REF!</v>
      </c>
      <c r="M111" s="28" t="e">
        <f>IF(OR((VLOOKUP(B111,#REF!,66,FALSE)="1"),(VLOOKUP(B111,#REF!,8,FALSE)="1")),"非公開",(ROUNDDOWN(L111/K111,3)))</f>
        <v>#REF!</v>
      </c>
      <c r="N111" s="13"/>
      <c r="O111" s="13"/>
      <c r="P111" s="13"/>
      <c r="Q111" s="14" t="s">
        <v>7</v>
      </c>
    </row>
    <row r="112" spans="1:17" ht="60" customHeight="1" x14ac:dyDescent="0.15">
      <c r="A112" s="22" t="e">
        <f>VLOOKUP(B112,#REF!,75,FALSE)</f>
        <v>#REF!</v>
      </c>
      <c r="B112" s="29"/>
      <c r="C112" s="23" t="e">
        <f>VLOOKUP(B112,#REF!,76,FALSE)</f>
        <v>#REF!</v>
      </c>
      <c r="D112" s="23" t="e">
        <f t="shared" si="1"/>
        <v>#REF!</v>
      </c>
      <c r="E112" s="24" t="e">
        <f>VLOOKUP(B112,#REF!,9,FALSE)&amp;CHAR(10)&amp;(DBCS(VLOOKUP(B112,#REF!,11,FALSE))&amp;(DBCS(VLOOKUP(B112,#REF!,10,FALSE))))</f>
        <v>#REF!</v>
      </c>
      <c r="F112" s="24" t="e">
        <f>IF(VLOOKUP(B112,#REF!,63,FALSE)="01","航空自衛隊第２補給処調達部長　村岡　良雄","航空自衛隊第２補給処調達部長代理調達管理課長　奥山　英樹")</f>
        <v>#REF!</v>
      </c>
      <c r="G112" s="25" t="e">
        <f>DATEVALUE(VLOOKUP(B112,#REF!,21,FALSE))</f>
        <v>#REF!</v>
      </c>
      <c r="H112" s="24" t="e">
        <f>VLOOKUP(B112,#REF!,18,FALSE)&amp;CHAR(10)&amp;(VLOOKUP(B112,#REF!,19,FALSE))</f>
        <v>#REF!</v>
      </c>
      <c r="I112" s="26" t="e">
        <f>VLOOKUP(H112,#REF!,2,FALSE)</f>
        <v>#REF!</v>
      </c>
      <c r="J112" s="11" t="e">
        <f>IF((VLOOKUP(B112,#REF!,68,FALSE)="55"),"一般競争入札","指名競争入札")</f>
        <v>#REF!</v>
      </c>
      <c r="K112" s="27" t="e">
        <f>IF(OR((VLOOKUP(B112,#REF!,66,FALSE)="1"),(VLOOKUP(B112,#REF!,8,FALSE)="1")),"非公開",(VLOOKUP(B112,#REF!,30,"FALSE")))</f>
        <v>#REF!</v>
      </c>
      <c r="L112" s="27" t="e">
        <f>VLOOKUP(B112,#REF!,29,FALSE)</f>
        <v>#REF!</v>
      </c>
      <c r="M112" s="28" t="e">
        <f>IF(OR((VLOOKUP(B112,#REF!,66,FALSE)="1"),(VLOOKUP(B112,#REF!,8,FALSE)="1")),"非公開",(ROUNDDOWN(L112/K112,3)))</f>
        <v>#REF!</v>
      </c>
      <c r="N112" s="13"/>
      <c r="O112" s="13"/>
      <c r="P112" s="13"/>
      <c r="Q112" s="14" t="s">
        <v>7</v>
      </c>
    </row>
    <row r="113" spans="1:17" ht="60" customHeight="1" x14ac:dyDescent="0.15">
      <c r="A113" s="22" t="e">
        <f>VLOOKUP(B113,#REF!,75,FALSE)</f>
        <v>#REF!</v>
      </c>
      <c r="B113" s="29"/>
      <c r="C113" s="23" t="e">
        <f>VLOOKUP(B113,#REF!,76,FALSE)</f>
        <v>#REF!</v>
      </c>
      <c r="D113" s="23" t="e">
        <f t="shared" si="1"/>
        <v>#REF!</v>
      </c>
      <c r="E113" s="24" t="e">
        <f>VLOOKUP(B113,#REF!,9,FALSE)&amp;CHAR(10)&amp;(DBCS(VLOOKUP(B113,#REF!,11,FALSE))&amp;(DBCS(VLOOKUP(B113,#REF!,10,FALSE))))</f>
        <v>#REF!</v>
      </c>
      <c r="F113" s="24" t="e">
        <f>IF(VLOOKUP(B113,#REF!,63,FALSE)="01","航空自衛隊第２補給処調達部長　村岡　良雄","航空自衛隊第２補給処調達部長代理調達管理課長　奥山　英樹")</f>
        <v>#REF!</v>
      </c>
      <c r="G113" s="25" t="e">
        <f>DATEVALUE(VLOOKUP(B113,#REF!,21,FALSE))</f>
        <v>#REF!</v>
      </c>
      <c r="H113" s="24" t="e">
        <f>VLOOKUP(B113,#REF!,18,FALSE)&amp;CHAR(10)&amp;(VLOOKUP(B113,#REF!,19,FALSE))</f>
        <v>#REF!</v>
      </c>
      <c r="I113" s="26" t="e">
        <f>VLOOKUP(H113,#REF!,2,FALSE)</f>
        <v>#REF!</v>
      </c>
      <c r="J113" s="11" t="e">
        <f>IF((VLOOKUP(B113,#REF!,68,FALSE)="55"),"一般競争入札","指名競争入札")</f>
        <v>#REF!</v>
      </c>
      <c r="K113" s="27" t="e">
        <f>IF(OR((VLOOKUP(B113,#REF!,66,FALSE)="1"),(VLOOKUP(B113,#REF!,8,FALSE)="1")),"非公開",(VLOOKUP(B113,#REF!,30,"FALSE")))</f>
        <v>#REF!</v>
      </c>
      <c r="L113" s="27" t="e">
        <f>VLOOKUP(B113,#REF!,29,FALSE)</f>
        <v>#REF!</v>
      </c>
      <c r="M113" s="28" t="e">
        <f>IF(OR((VLOOKUP(B113,#REF!,66,FALSE)="1"),(VLOOKUP(B113,#REF!,8,FALSE)="1")),"非公開",(ROUNDDOWN(L113/K113,3)))</f>
        <v>#REF!</v>
      </c>
      <c r="N113" s="13"/>
      <c r="O113" s="13"/>
      <c r="P113" s="13"/>
      <c r="Q113" s="14" t="s">
        <v>7</v>
      </c>
    </row>
    <row r="114" spans="1:17" ht="60" customHeight="1" x14ac:dyDescent="0.15">
      <c r="A114" s="22" t="e">
        <f>VLOOKUP(B114,#REF!,75,FALSE)</f>
        <v>#REF!</v>
      </c>
      <c r="B114" s="29"/>
      <c r="C114" s="23" t="e">
        <f>VLOOKUP(B114,#REF!,76,FALSE)</f>
        <v>#REF!</v>
      </c>
      <c r="D114" s="23" t="e">
        <f t="shared" si="1"/>
        <v>#REF!</v>
      </c>
      <c r="E114" s="24" t="e">
        <f>VLOOKUP(B114,#REF!,9,FALSE)&amp;CHAR(10)&amp;(DBCS(VLOOKUP(B114,#REF!,11,FALSE))&amp;(DBCS(VLOOKUP(B114,#REF!,10,FALSE))))</f>
        <v>#REF!</v>
      </c>
      <c r="F114" s="24" t="e">
        <f>IF(VLOOKUP(B114,#REF!,63,FALSE)="01","航空自衛隊第２補給処調達部長　村岡　良雄","航空自衛隊第２補給処調達部長代理調達管理課長　奥山　英樹")</f>
        <v>#REF!</v>
      </c>
      <c r="G114" s="25" t="e">
        <f>DATEVALUE(VLOOKUP(B114,#REF!,21,FALSE))</f>
        <v>#REF!</v>
      </c>
      <c r="H114" s="24" t="e">
        <f>VLOOKUP(B114,#REF!,18,FALSE)&amp;CHAR(10)&amp;(VLOOKUP(B114,#REF!,19,FALSE))</f>
        <v>#REF!</v>
      </c>
      <c r="I114" s="26" t="e">
        <f>VLOOKUP(H114,#REF!,2,FALSE)</f>
        <v>#REF!</v>
      </c>
      <c r="J114" s="11" t="e">
        <f>IF((VLOOKUP(B114,#REF!,68,FALSE)="55"),"一般競争入札","指名競争入札")</f>
        <v>#REF!</v>
      </c>
      <c r="K114" s="27" t="e">
        <f>IF(OR((VLOOKUP(B114,#REF!,66,FALSE)="1"),(VLOOKUP(B114,#REF!,8,FALSE)="1")),"非公開",(VLOOKUP(B114,#REF!,30,"FALSE")))</f>
        <v>#REF!</v>
      </c>
      <c r="L114" s="27" t="e">
        <f>VLOOKUP(B114,#REF!,29,FALSE)</f>
        <v>#REF!</v>
      </c>
      <c r="M114" s="28" t="e">
        <f>IF(OR((VLOOKUP(B114,#REF!,66,FALSE)="1"),(VLOOKUP(B114,#REF!,8,FALSE)="1")),"非公開",(ROUNDDOWN(L114/K114,3)))</f>
        <v>#REF!</v>
      </c>
      <c r="N114" s="13"/>
      <c r="O114" s="13"/>
      <c r="P114" s="13"/>
      <c r="Q114" s="14" t="s">
        <v>7</v>
      </c>
    </row>
    <row r="115" spans="1:17" ht="60" customHeight="1" x14ac:dyDescent="0.15">
      <c r="A115" s="22" t="e">
        <f>VLOOKUP(B115,#REF!,75,FALSE)</f>
        <v>#REF!</v>
      </c>
      <c r="B115" s="29"/>
      <c r="C115" s="23" t="e">
        <f>VLOOKUP(B115,#REF!,76,FALSE)</f>
        <v>#REF!</v>
      </c>
      <c r="D115" s="23" t="e">
        <f t="shared" si="1"/>
        <v>#REF!</v>
      </c>
      <c r="E115" s="24" t="e">
        <f>VLOOKUP(B115,#REF!,9,FALSE)&amp;CHAR(10)&amp;(DBCS(VLOOKUP(B115,#REF!,11,FALSE))&amp;(DBCS(VLOOKUP(B115,#REF!,10,FALSE))))</f>
        <v>#REF!</v>
      </c>
      <c r="F115" s="24" t="e">
        <f>IF(VLOOKUP(B115,#REF!,63,FALSE)="01","航空自衛隊第２補給処調達部長　村岡　良雄","航空自衛隊第２補給処調達部長代理調達管理課長　奥山　英樹")</f>
        <v>#REF!</v>
      </c>
      <c r="G115" s="25" t="e">
        <f>DATEVALUE(VLOOKUP(B115,#REF!,21,FALSE))</f>
        <v>#REF!</v>
      </c>
      <c r="H115" s="24" t="e">
        <f>VLOOKUP(B115,#REF!,18,FALSE)&amp;CHAR(10)&amp;(VLOOKUP(B115,#REF!,19,FALSE))</f>
        <v>#REF!</v>
      </c>
      <c r="I115" s="26" t="e">
        <f>VLOOKUP(H115,#REF!,2,FALSE)</f>
        <v>#REF!</v>
      </c>
      <c r="J115" s="11" t="e">
        <f>IF((VLOOKUP(B115,#REF!,68,FALSE)="55"),"一般競争入札","指名競争入札")</f>
        <v>#REF!</v>
      </c>
      <c r="K115" s="27" t="e">
        <f>IF(OR((VLOOKUP(B115,#REF!,66,FALSE)="1"),(VLOOKUP(B115,#REF!,8,FALSE)="1")),"非公開",(VLOOKUP(B115,#REF!,30,"FALSE")))</f>
        <v>#REF!</v>
      </c>
      <c r="L115" s="27" t="e">
        <f>VLOOKUP(B115,#REF!,29,FALSE)</f>
        <v>#REF!</v>
      </c>
      <c r="M115" s="28" t="e">
        <f>IF(OR((VLOOKUP(B115,#REF!,66,FALSE)="1"),(VLOOKUP(B115,#REF!,8,FALSE)="1")),"非公開",(ROUNDDOWN(L115/K115,3)))</f>
        <v>#REF!</v>
      </c>
      <c r="N115" s="13"/>
      <c r="O115" s="13"/>
      <c r="P115" s="13"/>
      <c r="Q115" s="14" t="s">
        <v>7</v>
      </c>
    </row>
    <row r="116" spans="1:17" ht="60" customHeight="1" x14ac:dyDescent="0.15">
      <c r="A116" s="22" t="e">
        <f>VLOOKUP(B116,#REF!,75,FALSE)</f>
        <v>#REF!</v>
      </c>
      <c r="B116" s="29"/>
      <c r="C116" s="23" t="e">
        <f>VLOOKUP(B116,#REF!,76,FALSE)</f>
        <v>#REF!</v>
      </c>
      <c r="D116" s="23" t="e">
        <f t="shared" si="1"/>
        <v>#REF!</v>
      </c>
      <c r="E116" s="24" t="e">
        <f>VLOOKUP(B116,#REF!,9,FALSE)&amp;CHAR(10)&amp;(DBCS(VLOOKUP(B116,#REF!,11,FALSE))&amp;(DBCS(VLOOKUP(B116,#REF!,10,FALSE))))</f>
        <v>#REF!</v>
      </c>
      <c r="F116" s="24" t="e">
        <f>IF(VLOOKUP(B116,#REF!,63,FALSE)="01","航空自衛隊第２補給処調達部長　村岡　良雄","航空自衛隊第２補給処調達部長代理調達管理課長　奥山　英樹")</f>
        <v>#REF!</v>
      </c>
      <c r="G116" s="25" t="e">
        <f>DATEVALUE(VLOOKUP(B116,#REF!,21,FALSE))</f>
        <v>#REF!</v>
      </c>
      <c r="H116" s="24" t="e">
        <f>VLOOKUP(B116,#REF!,18,FALSE)&amp;CHAR(10)&amp;(VLOOKUP(B116,#REF!,19,FALSE))</f>
        <v>#REF!</v>
      </c>
      <c r="I116" s="26" t="e">
        <f>VLOOKUP(H116,#REF!,2,FALSE)</f>
        <v>#REF!</v>
      </c>
      <c r="J116" s="11" t="e">
        <f>IF((VLOOKUP(B116,#REF!,68,FALSE)="55"),"一般競争入札","指名競争入札")</f>
        <v>#REF!</v>
      </c>
      <c r="K116" s="27" t="e">
        <f>IF(OR((VLOOKUP(B116,#REF!,66,FALSE)="1"),(VLOOKUP(B116,#REF!,8,FALSE)="1")),"非公開",(VLOOKUP(B116,#REF!,30,"FALSE")))</f>
        <v>#REF!</v>
      </c>
      <c r="L116" s="27" t="e">
        <f>VLOOKUP(B116,#REF!,29,FALSE)</f>
        <v>#REF!</v>
      </c>
      <c r="M116" s="28" t="e">
        <f>IF(OR((VLOOKUP(B116,#REF!,66,FALSE)="1"),(VLOOKUP(B116,#REF!,8,FALSE)="1")),"非公開",(ROUNDDOWN(L116/K116,3)))</f>
        <v>#REF!</v>
      </c>
      <c r="N116" s="13"/>
      <c r="O116" s="13"/>
      <c r="P116" s="13"/>
      <c r="Q116" s="14" t="s">
        <v>7</v>
      </c>
    </row>
    <row r="117" spans="1:17" ht="60" customHeight="1" x14ac:dyDescent="0.15">
      <c r="A117" s="22" t="e">
        <f>VLOOKUP(B117,#REF!,75,FALSE)</f>
        <v>#REF!</v>
      </c>
      <c r="B117" s="29"/>
      <c r="C117" s="23" t="e">
        <f>VLOOKUP(B117,#REF!,76,FALSE)</f>
        <v>#REF!</v>
      </c>
      <c r="D117" s="23" t="e">
        <f t="shared" si="1"/>
        <v>#REF!</v>
      </c>
      <c r="E117" s="24" t="e">
        <f>VLOOKUP(B117,#REF!,9,FALSE)&amp;CHAR(10)&amp;(DBCS(VLOOKUP(B117,#REF!,11,FALSE))&amp;(DBCS(VLOOKUP(B117,#REF!,10,FALSE))))</f>
        <v>#REF!</v>
      </c>
      <c r="F117" s="24" t="e">
        <f>IF(VLOOKUP(B117,#REF!,63,FALSE)="01","航空自衛隊第２補給処調達部長　村岡　良雄","航空自衛隊第２補給処調達部長代理調達管理課長　奥山　英樹")</f>
        <v>#REF!</v>
      </c>
      <c r="G117" s="25" t="e">
        <f>DATEVALUE(VLOOKUP(B117,#REF!,21,FALSE))</f>
        <v>#REF!</v>
      </c>
      <c r="H117" s="24" t="e">
        <f>VLOOKUP(B117,#REF!,18,FALSE)&amp;CHAR(10)&amp;(VLOOKUP(B117,#REF!,19,FALSE))</f>
        <v>#REF!</v>
      </c>
      <c r="I117" s="26" t="e">
        <f>VLOOKUP(H117,#REF!,2,FALSE)</f>
        <v>#REF!</v>
      </c>
      <c r="J117" s="11" t="e">
        <f>IF((VLOOKUP(B117,#REF!,68,FALSE)="55"),"一般競争入札","指名競争入札")</f>
        <v>#REF!</v>
      </c>
      <c r="K117" s="27" t="e">
        <f>IF(OR((VLOOKUP(B117,#REF!,66,FALSE)="1"),(VLOOKUP(B117,#REF!,8,FALSE)="1")),"非公開",(VLOOKUP(B117,#REF!,30,"FALSE")))</f>
        <v>#REF!</v>
      </c>
      <c r="L117" s="27" t="e">
        <f>VLOOKUP(B117,#REF!,29,FALSE)</f>
        <v>#REF!</v>
      </c>
      <c r="M117" s="28" t="e">
        <f>IF(OR((VLOOKUP(B117,#REF!,66,FALSE)="1"),(VLOOKUP(B117,#REF!,8,FALSE)="1")),"非公開",(ROUNDDOWN(L117/K117,3)))</f>
        <v>#REF!</v>
      </c>
      <c r="N117" s="13"/>
      <c r="O117" s="13"/>
      <c r="P117" s="13"/>
      <c r="Q117" s="14" t="s">
        <v>7</v>
      </c>
    </row>
    <row r="118" spans="1:17" ht="60" customHeight="1" x14ac:dyDescent="0.15">
      <c r="A118" s="22" t="e">
        <f>VLOOKUP(B118,#REF!,75,FALSE)</f>
        <v>#REF!</v>
      </c>
      <c r="B118" s="29"/>
      <c r="C118" s="23" t="e">
        <f>VLOOKUP(B118,#REF!,76,FALSE)</f>
        <v>#REF!</v>
      </c>
      <c r="D118" s="23" t="e">
        <f t="shared" si="1"/>
        <v>#REF!</v>
      </c>
      <c r="E118" s="24" t="e">
        <f>VLOOKUP(B118,#REF!,9,FALSE)&amp;CHAR(10)&amp;(DBCS(VLOOKUP(B118,#REF!,11,FALSE))&amp;(DBCS(VLOOKUP(B118,#REF!,10,FALSE))))</f>
        <v>#REF!</v>
      </c>
      <c r="F118" s="24" t="e">
        <f>IF(VLOOKUP(B118,#REF!,63,FALSE)="01","航空自衛隊第２補給処調達部長　村岡　良雄","航空自衛隊第２補給処調達部長代理調達管理課長　奥山　英樹")</f>
        <v>#REF!</v>
      </c>
      <c r="G118" s="25" t="e">
        <f>DATEVALUE(VLOOKUP(B118,#REF!,21,FALSE))</f>
        <v>#REF!</v>
      </c>
      <c r="H118" s="24" t="e">
        <f>VLOOKUP(B118,#REF!,18,FALSE)&amp;CHAR(10)&amp;(VLOOKUP(B118,#REF!,19,FALSE))</f>
        <v>#REF!</v>
      </c>
      <c r="I118" s="26" t="e">
        <f>VLOOKUP(H118,#REF!,2,FALSE)</f>
        <v>#REF!</v>
      </c>
      <c r="J118" s="11" t="e">
        <f>IF((VLOOKUP(B118,#REF!,68,FALSE)="55"),"一般競争入札","指名競争入札")</f>
        <v>#REF!</v>
      </c>
      <c r="K118" s="27" t="e">
        <f>IF(OR((VLOOKUP(B118,#REF!,66,FALSE)="1"),(VLOOKUP(B118,#REF!,8,FALSE)="1")),"非公開",(VLOOKUP(B118,#REF!,30,"FALSE")))</f>
        <v>#REF!</v>
      </c>
      <c r="L118" s="27" t="e">
        <f>VLOOKUP(B118,#REF!,29,FALSE)</f>
        <v>#REF!</v>
      </c>
      <c r="M118" s="28" t="e">
        <f>IF(OR((VLOOKUP(B118,#REF!,66,FALSE)="1"),(VLOOKUP(B118,#REF!,8,FALSE)="1")),"非公開",(ROUNDDOWN(L118/K118,3)))</f>
        <v>#REF!</v>
      </c>
      <c r="N118" s="13"/>
      <c r="O118" s="13"/>
      <c r="P118" s="13"/>
      <c r="Q118" s="14" t="s">
        <v>7</v>
      </c>
    </row>
    <row r="119" spans="1:17" ht="60" customHeight="1" x14ac:dyDescent="0.15">
      <c r="A119" s="22" t="e">
        <f>VLOOKUP(B119,#REF!,75,FALSE)</f>
        <v>#REF!</v>
      </c>
      <c r="B119" s="29"/>
      <c r="C119" s="23" t="e">
        <f>VLOOKUP(B119,#REF!,76,FALSE)</f>
        <v>#REF!</v>
      </c>
      <c r="D119" s="23" t="e">
        <f t="shared" si="1"/>
        <v>#REF!</v>
      </c>
      <c r="E119" s="24" t="e">
        <f>VLOOKUP(B119,#REF!,9,FALSE)&amp;CHAR(10)&amp;(DBCS(VLOOKUP(B119,#REF!,11,FALSE))&amp;(DBCS(VLOOKUP(B119,#REF!,10,FALSE))))</f>
        <v>#REF!</v>
      </c>
      <c r="F119" s="24" t="e">
        <f>IF(VLOOKUP(B119,#REF!,63,FALSE)="01","航空自衛隊第２補給処調達部長　村岡　良雄","航空自衛隊第２補給処調達部長代理調達管理課長　奥山　英樹")</f>
        <v>#REF!</v>
      </c>
      <c r="G119" s="25" t="e">
        <f>DATEVALUE(VLOOKUP(B119,#REF!,21,FALSE))</f>
        <v>#REF!</v>
      </c>
      <c r="H119" s="24" t="e">
        <f>VLOOKUP(B119,#REF!,18,FALSE)&amp;CHAR(10)&amp;(VLOOKUP(B119,#REF!,19,FALSE))</f>
        <v>#REF!</v>
      </c>
      <c r="I119" s="26" t="e">
        <f>VLOOKUP(H119,#REF!,2,FALSE)</f>
        <v>#REF!</v>
      </c>
      <c r="J119" s="11" t="e">
        <f>IF((VLOOKUP(B119,#REF!,68,FALSE)="55"),"一般競争入札","指名競争入札")</f>
        <v>#REF!</v>
      </c>
      <c r="K119" s="27" t="e">
        <f>IF(OR((VLOOKUP(B119,#REF!,66,FALSE)="1"),(VLOOKUP(B119,#REF!,8,FALSE)="1")),"非公開",(VLOOKUP(B119,#REF!,30,"FALSE")))</f>
        <v>#REF!</v>
      </c>
      <c r="L119" s="27" t="e">
        <f>VLOOKUP(B119,#REF!,29,FALSE)</f>
        <v>#REF!</v>
      </c>
      <c r="M119" s="28" t="e">
        <f>IF(OR((VLOOKUP(B119,#REF!,66,FALSE)="1"),(VLOOKUP(B119,#REF!,8,FALSE)="1")),"非公開",(ROUNDDOWN(L119/K119,3)))</f>
        <v>#REF!</v>
      </c>
      <c r="N119" s="13"/>
      <c r="O119" s="13"/>
      <c r="P119" s="13"/>
      <c r="Q119" s="14" t="s">
        <v>7</v>
      </c>
    </row>
    <row r="120" spans="1:17" ht="60" customHeight="1" x14ac:dyDescent="0.15">
      <c r="A120" s="22" t="e">
        <f>VLOOKUP(B120,#REF!,75,FALSE)</f>
        <v>#REF!</v>
      </c>
      <c r="B120" s="29"/>
      <c r="C120" s="23" t="e">
        <f>VLOOKUP(B120,#REF!,76,FALSE)</f>
        <v>#REF!</v>
      </c>
      <c r="D120" s="23" t="e">
        <f t="shared" si="1"/>
        <v>#REF!</v>
      </c>
      <c r="E120" s="24" t="e">
        <f>VLOOKUP(B120,#REF!,9,FALSE)&amp;CHAR(10)&amp;(DBCS(VLOOKUP(B120,#REF!,11,FALSE))&amp;(DBCS(VLOOKUP(B120,#REF!,10,FALSE))))</f>
        <v>#REF!</v>
      </c>
      <c r="F120" s="24" t="e">
        <f>IF(VLOOKUP(B120,#REF!,63,FALSE)="01","航空自衛隊第２補給処調達部長　村岡　良雄","航空自衛隊第２補給処調達部長代理調達管理課長　奥山　英樹")</f>
        <v>#REF!</v>
      </c>
      <c r="G120" s="25" t="e">
        <f>DATEVALUE(VLOOKUP(B120,#REF!,21,FALSE))</f>
        <v>#REF!</v>
      </c>
      <c r="H120" s="24" t="e">
        <f>VLOOKUP(B120,#REF!,18,FALSE)&amp;CHAR(10)&amp;(VLOOKUP(B120,#REF!,19,FALSE))</f>
        <v>#REF!</v>
      </c>
      <c r="I120" s="26" t="e">
        <f>VLOOKUP(H120,#REF!,2,FALSE)</f>
        <v>#REF!</v>
      </c>
      <c r="J120" s="11" t="e">
        <f>IF((VLOOKUP(B120,#REF!,68,FALSE)="55"),"一般競争入札","指名競争入札")</f>
        <v>#REF!</v>
      </c>
      <c r="K120" s="27" t="e">
        <f>IF(OR((VLOOKUP(B120,#REF!,66,FALSE)="1"),(VLOOKUP(B120,#REF!,8,FALSE)="1")),"非公開",(VLOOKUP(B120,#REF!,30,"FALSE")))</f>
        <v>#REF!</v>
      </c>
      <c r="L120" s="27" t="e">
        <f>VLOOKUP(B120,#REF!,29,FALSE)</f>
        <v>#REF!</v>
      </c>
      <c r="M120" s="28" t="e">
        <f>IF(OR((VLOOKUP(B120,#REF!,66,FALSE)="1"),(VLOOKUP(B120,#REF!,8,FALSE)="1")),"非公開",(ROUNDDOWN(L120/K120,3)))</f>
        <v>#REF!</v>
      </c>
      <c r="N120" s="13"/>
      <c r="O120" s="13"/>
      <c r="P120" s="13"/>
      <c r="Q120" s="14" t="s">
        <v>7</v>
      </c>
    </row>
    <row r="121" spans="1:17" ht="60" customHeight="1" x14ac:dyDescent="0.15">
      <c r="A121" s="22" t="e">
        <f>VLOOKUP(B121,#REF!,75,FALSE)</f>
        <v>#REF!</v>
      </c>
      <c r="B121" s="29"/>
      <c r="C121" s="23" t="e">
        <f>VLOOKUP(B121,#REF!,76,FALSE)</f>
        <v>#REF!</v>
      </c>
      <c r="D121" s="23" t="e">
        <f t="shared" si="1"/>
        <v>#REF!</v>
      </c>
      <c r="E121" s="24" t="e">
        <f>VLOOKUP(B121,#REF!,9,FALSE)&amp;CHAR(10)&amp;(DBCS(VLOOKUP(B121,#REF!,11,FALSE))&amp;(DBCS(VLOOKUP(B121,#REF!,10,FALSE))))</f>
        <v>#REF!</v>
      </c>
      <c r="F121" s="24" t="e">
        <f>IF(VLOOKUP(B121,#REF!,63,FALSE)="01","航空自衛隊第２補給処調達部長　村岡　良雄","航空自衛隊第２補給処調達部長代理調達管理課長　奥山　英樹")</f>
        <v>#REF!</v>
      </c>
      <c r="G121" s="25" t="e">
        <f>DATEVALUE(VLOOKUP(B121,#REF!,21,FALSE))</f>
        <v>#REF!</v>
      </c>
      <c r="H121" s="24" t="e">
        <f>VLOOKUP(B121,#REF!,18,FALSE)&amp;CHAR(10)&amp;(VLOOKUP(B121,#REF!,19,FALSE))</f>
        <v>#REF!</v>
      </c>
      <c r="I121" s="26" t="e">
        <f>VLOOKUP(H121,#REF!,2,FALSE)</f>
        <v>#REF!</v>
      </c>
      <c r="J121" s="11" t="e">
        <f>IF((VLOOKUP(B121,#REF!,68,FALSE)="55"),"一般競争入札","指名競争入札")</f>
        <v>#REF!</v>
      </c>
      <c r="K121" s="27" t="e">
        <f>IF(OR((VLOOKUP(B121,#REF!,66,FALSE)="1"),(VLOOKUP(B121,#REF!,8,FALSE)="1")),"非公開",(VLOOKUP(B121,#REF!,30,"FALSE")))</f>
        <v>#REF!</v>
      </c>
      <c r="L121" s="27" t="e">
        <f>VLOOKUP(B121,#REF!,29,FALSE)</f>
        <v>#REF!</v>
      </c>
      <c r="M121" s="28" t="e">
        <f>IF(OR((VLOOKUP(B121,#REF!,66,FALSE)="1"),(VLOOKUP(B121,#REF!,8,FALSE)="1")),"非公開",(ROUNDDOWN(L121/K121,3)))</f>
        <v>#REF!</v>
      </c>
      <c r="N121" s="13"/>
      <c r="O121" s="13"/>
      <c r="P121" s="13"/>
      <c r="Q121" s="14" t="s">
        <v>7</v>
      </c>
    </row>
    <row r="122" spans="1:17" ht="60" customHeight="1" x14ac:dyDescent="0.15">
      <c r="A122" s="22" t="e">
        <f>VLOOKUP(B122,#REF!,75,FALSE)</f>
        <v>#REF!</v>
      </c>
      <c r="B122" s="29"/>
      <c r="C122" s="23" t="e">
        <f>VLOOKUP(B122,#REF!,76,FALSE)</f>
        <v>#REF!</v>
      </c>
      <c r="D122" s="23" t="e">
        <f t="shared" si="1"/>
        <v>#REF!</v>
      </c>
      <c r="E122" s="24" t="e">
        <f>VLOOKUP(B122,#REF!,9,FALSE)&amp;CHAR(10)&amp;(DBCS(VLOOKUP(B122,#REF!,11,FALSE))&amp;(DBCS(VLOOKUP(B122,#REF!,10,FALSE))))</f>
        <v>#REF!</v>
      </c>
      <c r="F122" s="24" t="e">
        <f>IF(VLOOKUP(B122,#REF!,63,FALSE)="01","航空自衛隊第２補給処調達部長　村岡　良雄","航空自衛隊第２補給処調達部長代理調達管理課長　奥山　英樹")</f>
        <v>#REF!</v>
      </c>
      <c r="G122" s="25" t="e">
        <f>DATEVALUE(VLOOKUP(B122,#REF!,21,FALSE))</f>
        <v>#REF!</v>
      </c>
      <c r="H122" s="24" t="e">
        <f>VLOOKUP(B122,#REF!,18,FALSE)&amp;CHAR(10)&amp;(VLOOKUP(B122,#REF!,19,FALSE))</f>
        <v>#REF!</v>
      </c>
      <c r="I122" s="26" t="e">
        <f>VLOOKUP(H122,#REF!,2,FALSE)</f>
        <v>#REF!</v>
      </c>
      <c r="J122" s="11" t="e">
        <f>IF((VLOOKUP(B122,#REF!,68,FALSE)="55"),"一般競争入札","指名競争入札")</f>
        <v>#REF!</v>
      </c>
      <c r="K122" s="27" t="e">
        <f>IF(OR((VLOOKUP(B122,#REF!,66,FALSE)="1"),(VLOOKUP(B122,#REF!,8,FALSE)="1")),"非公開",(VLOOKUP(B122,#REF!,30,"FALSE")))</f>
        <v>#REF!</v>
      </c>
      <c r="L122" s="27" t="e">
        <f>VLOOKUP(B122,#REF!,29,FALSE)</f>
        <v>#REF!</v>
      </c>
      <c r="M122" s="28" t="e">
        <f>IF(OR((VLOOKUP(B122,#REF!,66,FALSE)="1"),(VLOOKUP(B122,#REF!,8,FALSE)="1")),"非公開",(ROUNDDOWN(L122/K122,3)))</f>
        <v>#REF!</v>
      </c>
      <c r="N122" s="13"/>
      <c r="O122" s="13"/>
      <c r="P122" s="13"/>
      <c r="Q122" s="14" t="s">
        <v>7</v>
      </c>
    </row>
    <row r="123" spans="1:17" ht="60" customHeight="1" x14ac:dyDescent="0.15">
      <c r="A123" s="22" t="e">
        <f>VLOOKUP(B123,#REF!,75,FALSE)</f>
        <v>#REF!</v>
      </c>
      <c r="B123" s="29"/>
      <c r="C123" s="23" t="e">
        <f>VLOOKUP(B123,#REF!,76,FALSE)</f>
        <v>#REF!</v>
      </c>
      <c r="D123" s="23" t="e">
        <f t="shared" si="1"/>
        <v>#REF!</v>
      </c>
      <c r="E123" s="24" t="e">
        <f>VLOOKUP(B123,#REF!,9,FALSE)&amp;CHAR(10)&amp;(DBCS(VLOOKUP(B123,#REF!,11,FALSE))&amp;(DBCS(VLOOKUP(B123,#REF!,10,FALSE))))</f>
        <v>#REF!</v>
      </c>
      <c r="F123" s="24" t="e">
        <f>IF(VLOOKUP(B123,#REF!,63,FALSE)="01","航空自衛隊第２補給処調達部長　村岡　良雄","航空自衛隊第２補給処調達部長代理調達管理課長　奥山　英樹")</f>
        <v>#REF!</v>
      </c>
      <c r="G123" s="25" t="e">
        <f>DATEVALUE(VLOOKUP(B123,#REF!,21,FALSE))</f>
        <v>#REF!</v>
      </c>
      <c r="H123" s="24" t="e">
        <f>VLOOKUP(B123,#REF!,18,FALSE)&amp;CHAR(10)&amp;(VLOOKUP(B123,#REF!,19,FALSE))</f>
        <v>#REF!</v>
      </c>
      <c r="I123" s="26" t="e">
        <f>VLOOKUP(H123,#REF!,2,FALSE)</f>
        <v>#REF!</v>
      </c>
      <c r="J123" s="11" t="e">
        <f>IF((VLOOKUP(B123,#REF!,68,FALSE)="55"),"一般競争入札","指名競争入札")</f>
        <v>#REF!</v>
      </c>
      <c r="K123" s="27" t="e">
        <f>IF(OR((VLOOKUP(B123,#REF!,66,FALSE)="1"),(VLOOKUP(B123,#REF!,8,FALSE)="1")),"非公開",(VLOOKUP(B123,#REF!,30,"FALSE")))</f>
        <v>#REF!</v>
      </c>
      <c r="L123" s="27" t="e">
        <f>VLOOKUP(B123,#REF!,29,FALSE)</f>
        <v>#REF!</v>
      </c>
      <c r="M123" s="28" t="e">
        <f>IF(OR((VLOOKUP(B123,#REF!,66,FALSE)="1"),(VLOOKUP(B123,#REF!,8,FALSE)="1")),"非公開",(ROUNDDOWN(L123/K123,3)))</f>
        <v>#REF!</v>
      </c>
      <c r="N123" s="13"/>
      <c r="O123" s="13"/>
      <c r="P123" s="13"/>
      <c r="Q123" s="14" t="s">
        <v>7</v>
      </c>
    </row>
    <row r="124" spans="1:17" ht="60" customHeight="1" x14ac:dyDescent="0.15">
      <c r="A124" s="22" t="e">
        <f>VLOOKUP(B124,#REF!,75,FALSE)</f>
        <v>#REF!</v>
      </c>
      <c r="B124" s="29"/>
      <c r="C124" s="23" t="e">
        <f>VLOOKUP(B124,#REF!,76,FALSE)</f>
        <v>#REF!</v>
      </c>
      <c r="D124" s="23" t="e">
        <f t="shared" si="1"/>
        <v>#REF!</v>
      </c>
      <c r="E124" s="24" t="e">
        <f>VLOOKUP(B124,#REF!,9,FALSE)&amp;CHAR(10)&amp;(DBCS(VLOOKUP(B124,#REF!,11,FALSE))&amp;(DBCS(VLOOKUP(B124,#REF!,10,FALSE))))</f>
        <v>#REF!</v>
      </c>
      <c r="F124" s="24" t="e">
        <f>IF(VLOOKUP(B124,#REF!,63,FALSE)="01","航空自衛隊第２補給処調達部長　村岡　良雄","航空自衛隊第２補給処調達部長代理調達管理課長　奥山　英樹")</f>
        <v>#REF!</v>
      </c>
      <c r="G124" s="25" t="e">
        <f>DATEVALUE(VLOOKUP(B124,#REF!,21,FALSE))</f>
        <v>#REF!</v>
      </c>
      <c r="H124" s="24" t="e">
        <f>VLOOKUP(B124,#REF!,18,FALSE)&amp;CHAR(10)&amp;(VLOOKUP(B124,#REF!,19,FALSE))</f>
        <v>#REF!</v>
      </c>
      <c r="I124" s="26" t="e">
        <f>VLOOKUP(H124,#REF!,2,FALSE)</f>
        <v>#REF!</v>
      </c>
      <c r="J124" s="11" t="e">
        <f>IF((VLOOKUP(B124,#REF!,68,FALSE)="55"),"一般競争入札","指名競争入札")</f>
        <v>#REF!</v>
      </c>
      <c r="K124" s="27" t="e">
        <f>IF(OR((VLOOKUP(B124,#REF!,66,FALSE)="1"),(VLOOKUP(B124,#REF!,8,FALSE)="1")),"非公開",(VLOOKUP(B124,#REF!,30,"FALSE")))</f>
        <v>#REF!</v>
      </c>
      <c r="L124" s="27" t="e">
        <f>VLOOKUP(B124,#REF!,29,FALSE)</f>
        <v>#REF!</v>
      </c>
      <c r="M124" s="28" t="e">
        <f>IF(OR((VLOOKUP(B124,#REF!,66,FALSE)="1"),(VLOOKUP(B124,#REF!,8,FALSE)="1")),"非公開",(ROUNDDOWN(L124/K124,3)))</f>
        <v>#REF!</v>
      </c>
      <c r="N124" s="13"/>
      <c r="O124" s="13"/>
      <c r="P124" s="13"/>
      <c r="Q124" s="14" t="s">
        <v>7</v>
      </c>
    </row>
    <row r="125" spans="1:17" ht="60" customHeight="1" x14ac:dyDescent="0.15">
      <c r="A125" s="22" t="e">
        <f>VLOOKUP(B125,#REF!,75,FALSE)</f>
        <v>#REF!</v>
      </c>
      <c r="B125" s="29"/>
      <c r="C125" s="23" t="e">
        <f>VLOOKUP(B125,#REF!,76,FALSE)</f>
        <v>#REF!</v>
      </c>
      <c r="D125" s="23" t="e">
        <f t="shared" si="1"/>
        <v>#REF!</v>
      </c>
      <c r="E125" s="24" t="e">
        <f>VLOOKUP(B125,#REF!,9,FALSE)&amp;CHAR(10)&amp;(DBCS(VLOOKUP(B125,#REF!,11,FALSE))&amp;(DBCS(VLOOKUP(B125,#REF!,10,FALSE))))</f>
        <v>#REF!</v>
      </c>
      <c r="F125" s="24" t="e">
        <f>IF(VLOOKUP(B125,#REF!,63,FALSE)="01","航空自衛隊第２補給処調達部長　村岡　良雄","航空自衛隊第２補給処調達部長代理調達管理課長　奥山　英樹")</f>
        <v>#REF!</v>
      </c>
      <c r="G125" s="25" t="e">
        <f>DATEVALUE(VLOOKUP(B125,#REF!,21,FALSE))</f>
        <v>#REF!</v>
      </c>
      <c r="H125" s="24" t="e">
        <f>VLOOKUP(B125,#REF!,18,FALSE)&amp;CHAR(10)&amp;(VLOOKUP(B125,#REF!,19,FALSE))</f>
        <v>#REF!</v>
      </c>
      <c r="I125" s="26" t="e">
        <f>VLOOKUP(H125,#REF!,2,FALSE)</f>
        <v>#REF!</v>
      </c>
      <c r="J125" s="11" t="e">
        <f>IF((VLOOKUP(B125,#REF!,68,FALSE)="55"),"一般競争入札","指名競争入札")</f>
        <v>#REF!</v>
      </c>
      <c r="K125" s="27" t="e">
        <f>IF(OR((VLOOKUP(B125,#REF!,66,FALSE)="1"),(VLOOKUP(B125,#REF!,8,FALSE)="1")),"非公開",(VLOOKUP(B125,#REF!,30,"FALSE")))</f>
        <v>#REF!</v>
      </c>
      <c r="L125" s="27" t="e">
        <f>VLOOKUP(B125,#REF!,29,FALSE)</f>
        <v>#REF!</v>
      </c>
      <c r="M125" s="28" t="e">
        <f>IF(OR((VLOOKUP(B125,#REF!,66,FALSE)="1"),(VLOOKUP(B125,#REF!,8,FALSE)="1")),"非公開",(ROUNDDOWN(L125/K125,3)))</f>
        <v>#REF!</v>
      </c>
      <c r="N125" s="13"/>
      <c r="O125" s="13"/>
      <c r="P125" s="13"/>
      <c r="Q125" s="14" t="s">
        <v>7</v>
      </c>
    </row>
    <row r="126" spans="1:17" ht="60" customHeight="1" x14ac:dyDescent="0.15">
      <c r="A126" s="22" t="e">
        <f>VLOOKUP(B126,#REF!,75,FALSE)</f>
        <v>#REF!</v>
      </c>
      <c r="B126" s="29"/>
      <c r="C126" s="23" t="e">
        <f>VLOOKUP(B126,#REF!,76,FALSE)</f>
        <v>#REF!</v>
      </c>
      <c r="D126" s="23" t="e">
        <f t="shared" si="1"/>
        <v>#REF!</v>
      </c>
      <c r="E126" s="24" t="e">
        <f>VLOOKUP(B126,#REF!,9,FALSE)&amp;CHAR(10)&amp;(DBCS(VLOOKUP(B126,#REF!,11,FALSE))&amp;(DBCS(VLOOKUP(B126,#REF!,10,FALSE))))</f>
        <v>#REF!</v>
      </c>
      <c r="F126" s="24" t="e">
        <f>IF(VLOOKUP(B126,#REF!,63,FALSE)="01","航空自衛隊第２補給処調達部長　村岡　良雄","航空自衛隊第２補給処調達部長代理調達管理課長　奥山　英樹")</f>
        <v>#REF!</v>
      </c>
      <c r="G126" s="25" t="e">
        <f>DATEVALUE(VLOOKUP(B126,#REF!,21,FALSE))</f>
        <v>#REF!</v>
      </c>
      <c r="H126" s="24" t="e">
        <f>VLOOKUP(B126,#REF!,18,FALSE)&amp;CHAR(10)&amp;(VLOOKUP(B126,#REF!,19,FALSE))</f>
        <v>#REF!</v>
      </c>
      <c r="I126" s="26" t="e">
        <f>VLOOKUP(H126,#REF!,2,FALSE)</f>
        <v>#REF!</v>
      </c>
      <c r="J126" s="11" t="e">
        <f>IF((VLOOKUP(B126,#REF!,68,FALSE)="55"),"一般競争入札","指名競争入札")</f>
        <v>#REF!</v>
      </c>
      <c r="K126" s="27" t="e">
        <f>IF(OR((VLOOKUP(B126,#REF!,66,FALSE)="1"),(VLOOKUP(B126,#REF!,8,FALSE)="1")),"非公開",(VLOOKUP(B126,#REF!,30,"FALSE")))</f>
        <v>#REF!</v>
      </c>
      <c r="L126" s="27" t="e">
        <f>VLOOKUP(B126,#REF!,29,FALSE)</f>
        <v>#REF!</v>
      </c>
      <c r="M126" s="28" t="e">
        <f>IF(OR((VLOOKUP(B126,#REF!,66,FALSE)="1"),(VLOOKUP(B126,#REF!,8,FALSE)="1")),"非公開",(ROUNDDOWN(L126/K126,3)))</f>
        <v>#REF!</v>
      </c>
      <c r="N126" s="13"/>
      <c r="O126" s="13"/>
      <c r="P126" s="13"/>
      <c r="Q126" s="14" t="s">
        <v>7</v>
      </c>
    </row>
    <row r="127" spans="1:17" ht="60" customHeight="1" x14ac:dyDescent="0.15">
      <c r="A127" s="22" t="e">
        <f>VLOOKUP(B127,#REF!,75,FALSE)</f>
        <v>#REF!</v>
      </c>
      <c r="B127" s="29"/>
      <c r="C127" s="23" t="e">
        <f>VLOOKUP(B127,#REF!,76,FALSE)</f>
        <v>#REF!</v>
      </c>
      <c r="D127" s="23" t="e">
        <f t="shared" si="1"/>
        <v>#REF!</v>
      </c>
      <c r="E127" s="24" t="e">
        <f>VLOOKUP(B127,#REF!,9,FALSE)&amp;CHAR(10)&amp;(DBCS(VLOOKUP(B127,#REF!,11,FALSE))&amp;(DBCS(VLOOKUP(B127,#REF!,10,FALSE))))</f>
        <v>#REF!</v>
      </c>
      <c r="F127" s="24" t="e">
        <f>IF(VLOOKUP(B127,#REF!,63,FALSE)="01","航空自衛隊第２補給処調達部長　村岡　良雄","航空自衛隊第２補給処調達部長代理調達管理課長　奥山　英樹")</f>
        <v>#REF!</v>
      </c>
      <c r="G127" s="25" t="e">
        <f>DATEVALUE(VLOOKUP(B127,#REF!,21,FALSE))</f>
        <v>#REF!</v>
      </c>
      <c r="H127" s="24" t="e">
        <f>VLOOKUP(B127,#REF!,18,FALSE)&amp;CHAR(10)&amp;(VLOOKUP(B127,#REF!,19,FALSE))</f>
        <v>#REF!</v>
      </c>
      <c r="I127" s="26" t="e">
        <f>VLOOKUP(H127,#REF!,2,FALSE)</f>
        <v>#REF!</v>
      </c>
      <c r="J127" s="11" t="e">
        <f>IF((VLOOKUP(B127,#REF!,68,FALSE)="55"),"一般競争入札","指名競争入札")</f>
        <v>#REF!</v>
      </c>
      <c r="K127" s="27" t="e">
        <f>IF(OR((VLOOKUP(B127,#REF!,66,FALSE)="1"),(VLOOKUP(B127,#REF!,8,FALSE)="1")),"非公開",(VLOOKUP(B127,#REF!,30,"FALSE")))</f>
        <v>#REF!</v>
      </c>
      <c r="L127" s="27" t="e">
        <f>VLOOKUP(B127,#REF!,29,FALSE)</f>
        <v>#REF!</v>
      </c>
      <c r="M127" s="28" t="e">
        <f>IF(OR((VLOOKUP(B127,#REF!,66,FALSE)="1"),(VLOOKUP(B127,#REF!,8,FALSE)="1")),"非公開",(ROUNDDOWN(L127/K127,3)))</f>
        <v>#REF!</v>
      </c>
      <c r="N127" s="13"/>
      <c r="O127" s="13"/>
      <c r="P127" s="13"/>
      <c r="Q127" s="14" t="s">
        <v>7</v>
      </c>
    </row>
    <row r="128" spans="1:17" ht="60" customHeight="1" x14ac:dyDescent="0.15">
      <c r="A128" s="22" t="e">
        <f>VLOOKUP(B128,#REF!,75,FALSE)</f>
        <v>#REF!</v>
      </c>
      <c r="B128" s="29"/>
      <c r="C128" s="23" t="e">
        <f>VLOOKUP(B128,#REF!,76,FALSE)</f>
        <v>#REF!</v>
      </c>
      <c r="D128" s="23" t="e">
        <f t="shared" si="1"/>
        <v>#REF!</v>
      </c>
      <c r="E128" s="24" t="e">
        <f>VLOOKUP(B128,#REF!,9,FALSE)&amp;CHAR(10)&amp;(DBCS(VLOOKUP(B128,#REF!,11,FALSE))&amp;(DBCS(VLOOKUP(B128,#REF!,10,FALSE))))</f>
        <v>#REF!</v>
      </c>
      <c r="F128" s="24" t="e">
        <f>IF(VLOOKUP(B128,#REF!,63,FALSE)="01","航空自衛隊第２補給処調達部長　村岡　良雄","航空自衛隊第２補給処調達部長代理調達管理課長　奥山　英樹")</f>
        <v>#REF!</v>
      </c>
      <c r="G128" s="25" t="e">
        <f>DATEVALUE(VLOOKUP(B128,#REF!,21,FALSE))</f>
        <v>#REF!</v>
      </c>
      <c r="H128" s="24" t="e">
        <f>VLOOKUP(B128,#REF!,18,FALSE)&amp;CHAR(10)&amp;(VLOOKUP(B128,#REF!,19,FALSE))</f>
        <v>#REF!</v>
      </c>
      <c r="I128" s="26" t="e">
        <f>VLOOKUP(H128,#REF!,2,FALSE)</f>
        <v>#REF!</v>
      </c>
      <c r="J128" s="11" t="e">
        <f>IF((VLOOKUP(B128,#REF!,68,FALSE)="55"),"一般競争入札","指名競争入札")</f>
        <v>#REF!</v>
      </c>
      <c r="K128" s="27" t="e">
        <f>IF(OR((VLOOKUP(B128,#REF!,66,FALSE)="1"),(VLOOKUP(B128,#REF!,8,FALSE)="1")),"非公開",(VLOOKUP(B128,#REF!,30,"FALSE")))</f>
        <v>#REF!</v>
      </c>
      <c r="L128" s="27" t="e">
        <f>VLOOKUP(B128,#REF!,29,FALSE)</f>
        <v>#REF!</v>
      </c>
      <c r="M128" s="28" t="e">
        <f>IF(OR((VLOOKUP(B128,#REF!,66,FALSE)="1"),(VLOOKUP(B128,#REF!,8,FALSE)="1")),"非公開",(ROUNDDOWN(L128/K128,3)))</f>
        <v>#REF!</v>
      </c>
      <c r="N128" s="13"/>
      <c r="O128" s="13"/>
      <c r="P128" s="13"/>
      <c r="Q128" s="14" t="s">
        <v>7</v>
      </c>
    </row>
    <row r="129" spans="1:17" ht="60" customHeight="1" x14ac:dyDescent="0.15">
      <c r="A129" s="22" t="e">
        <f>VLOOKUP(B129,#REF!,75,FALSE)</f>
        <v>#REF!</v>
      </c>
      <c r="B129" s="29"/>
      <c r="C129" s="23" t="e">
        <f>VLOOKUP(B129,#REF!,76,FALSE)</f>
        <v>#REF!</v>
      </c>
      <c r="D129" s="23" t="e">
        <f t="shared" si="1"/>
        <v>#REF!</v>
      </c>
      <c r="E129" s="24" t="e">
        <f>VLOOKUP(B129,#REF!,9,FALSE)&amp;CHAR(10)&amp;(DBCS(VLOOKUP(B129,#REF!,11,FALSE))&amp;(DBCS(VLOOKUP(B129,#REF!,10,FALSE))))</f>
        <v>#REF!</v>
      </c>
      <c r="F129" s="24" t="e">
        <f>IF(VLOOKUP(B129,#REF!,63,FALSE)="01","航空自衛隊第２補給処調達部長　村岡　良雄","航空自衛隊第２補給処調達部長代理調達管理課長　奥山　英樹")</f>
        <v>#REF!</v>
      </c>
      <c r="G129" s="25" t="e">
        <f>DATEVALUE(VLOOKUP(B129,#REF!,21,FALSE))</f>
        <v>#REF!</v>
      </c>
      <c r="H129" s="24" t="e">
        <f>VLOOKUP(B129,#REF!,18,FALSE)&amp;CHAR(10)&amp;(VLOOKUP(B129,#REF!,19,FALSE))</f>
        <v>#REF!</v>
      </c>
      <c r="I129" s="26" t="e">
        <f>VLOOKUP(H129,#REF!,2,FALSE)</f>
        <v>#REF!</v>
      </c>
      <c r="J129" s="11" t="e">
        <f>IF((VLOOKUP(B129,#REF!,68,FALSE)="55"),"一般競争入札","指名競争入札")</f>
        <v>#REF!</v>
      </c>
      <c r="K129" s="27" t="e">
        <f>IF(OR((VLOOKUP(B129,#REF!,66,FALSE)="1"),(VLOOKUP(B129,#REF!,8,FALSE)="1")),"非公開",(VLOOKUP(B129,#REF!,30,"FALSE")))</f>
        <v>#REF!</v>
      </c>
      <c r="L129" s="27" t="e">
        <f>VLOOKUP(B129,#REF!,29,FALSE)</f>
        <v>#REF!</v>
      </c>
      <c r="M129" s="28" t="e">
        <f>IF(OR((VLOOKUP(B129,#REF!,66,FALSE)="1"),(VLOOKUP(B129,#REF!,8,FALSE)="1")),"非公開",(ROUNDDOWN(L129/K129,3)))</f>
        <v>#REF!</v>
      </c>
      <c r="N129" s="13"/>
      <c r="O129" s="13"/>
      <c r="P129" s="13"/>
      <c r="Q129" s="14" t="s">
        <v>7</v>
      </c>
    </row>
    <row r="130" spans="1:17" ht="60" customHeight="1" x14ac:dyDescent="0.15">
      <c r="A130" s="22" t="e">
        <f>VLOOKUP(B130,#REF!,75,FALSE)</f>
        <v>#REF!</v>
      </c>
      <c r="B130" s="29"/>
      <c r="C130" s="23" t="e">
        <f>VLOOKUP(B130,#REF!,76,FALSE)</f>
        <v>#REF!</v>
      </c>
      <c r="D130" s="23" t="e">
        <f t="shared" si="1"/>
        <v>#REF!</v>
      </c>
      <c r="E130" s="24" t="e">
        <f>VLOOKUP(B130,#REF!,9,FALSE)&amp;CHAR(10)&amp;(DBCS(VLOOKUP(B130,#REF!,11,FALSE))&amp;(DBCS(VLOOKUP(B130,#REF!,10,FALSE))))</f>
        <v>#REF!</v>
      </c>
      <c r="F130" s="24" t="e">
        <f>IF(VLOOKUP(B130,#REF!,63,FALSE)="01","航空自衛隊第２補給処調達部長　村岡　良雄","航空自衛隊第２補給処調達部長代理調達管理課長　奥山　英樹")</f>
        <v>#REF!</v>
      </c>
      <c r="G130" s="25" t="e">
        <f>DATEVALUE(VLOOKUP(B130,#REF!,21,FALSE))</f>
        <v>#REF!</v>
      </c>
      <c r="H130" s="24" t="e">
        <f>VLOOKUP(B130,#REF!,18,FALSE)&amp;CHAR(10)&amp;(VLOOKUP(B130,#REF!,19,FALSE))</f>
        <v>#REF!</v>
      </c>
      <c r="I130" s="26" t="e">
        <f>VLOOKUP(H130,#REF!,2,FALSE)</f>
        <v>#REF!</v>
      </c>
      <c r="J130" s="11" t="e">
        <f>IF((VLOOKUP(B130,#REF!,68,FALSE)="55"),"一般競争入札","指名競争入札")</f>
        <v>#REF!</v>
      </c>
      <c r="K130" s="27" t="e">
        <f>IF(OR((VLOOKUP(B130,#REF!,66,FALSE)="1"),(VLOOKUP(B130,#REF!,8,FALSE)="1")),"非公開",(VLOOKUP(B130,#REF!,30,"FALSE")))</f>
        <v>#REF!</v>
      </c>
      <c r="L130" s="27" t="e">
        <f>VLOOKUP(B130,#REF!,29,FALSE)</f>
        <v>#REF!</v>
      </c>
      <c r="M130" s="28" t="e">
        <f>IF(OR((VLOOKUP(B130,#REF!,66,FALSE)="1"),(VLOOKUP(B130,#REF!,8,FALSE)="1")),"非公開",(ROUNDDOWN(L130/K130,3)))</f>
        <v>#REF!</v>
      </c>
      <c r="N130" s="13"/>
      <c r="O130" s="13"/>
      <c r="P130" s="13"/>
      <c r="Q130" s="14" t="s">
        <v>7</v>
      </c>
    </row>
    <row r="131" spans="1:17" ht="60" customHeight="1" x14ac:dyDescent="0.15">
      <c r="A131" s="22" t="e">
        <f>VLOOKUP(B131,#REF!,75,FALSE)</f>
        <v>#REF!</v>
      </c>
      <c r="B131" s="29"/>
      <c r="C131" s="23" t="e">
        <f>VLOOKUP(B131,#REF!,76,FALSE)</f>
        <v>#REF!</v>
      </c>
      <c r="D131" s="23" t="e">
        <f t="shared" ref="D131:D194" si="2">IF(C131="KE","市場価格方式","")</f>
        <v>#REF!</v>
      </c>
      <c r="E131" s="24" t="e">
        <f>VLOOKUP(B131,#REF!,9,FALSE)&amp;CHAR(10)&amp;(DBCS(VLOOKUP(B131,#REF!,11,FALSE))&amp;(DBCS(VLOOKUP(B131,#REF!,10,FALSE))))</f>
        <v>#REF!</v>
      </c>
      <c r="F131" s="24" t="e">
        <f>IF(VLOOKUP(B131,#REF!,63,FALSE)="01","航空自衛隊第２補給処調達部長　村岡　良雄","航空自衛隊第２補給処調達部長代理調達管理課長　奥山　英樹")</f>
        <v>#REF!</v>
      </c>
      <c r="G131" s="25" t="e">
        <f>DATEVALUE(VLOOKUP(B131,#REF!,21,FALSE))</f>
        <v>#REF!</v>
      </c>
      <c r="H131" s="24" t="e">
        <f>VLOOKUP(B131,#REF!,18,FALSE)&amp;CHAR(10)&amp;(VLOOKUP(B131,#REF!,19,FALSE))</f>
        <v>#REF!</v>
      </c>
      <c r="I131" s="26" t="e">
        <f>VLOOKUP(H131,#REF!,2,FALSE)</f>
        <v>#REF!</v>
      </c>
      <c r="J131" s="11" t="e">
        <f>IF((VLOOKUP(B131,#REF!,68,FALSE)="55"),"一般競争入札","指名競争入札")</f>
        <v>#REF!</v>
      </c>
      <c r="K131" s="27" t="e">
        <f>IF(OR((VLOOKUP(B131,#REF!,66,FALSE)="1"),(VLOOKUP(B131,#REF!,8,FALSE)="1")),"非公開",(VLOOKUP(B131,#REF!,30,"FALSE")))</f>
        <v>#REF!</v>
      </c>
      <c r="L131" s="27" t="e">
        <f>VLOOKUP(B131,#REF!,29,FALSE)</f>
        <v>#REF!</v>
      </c>
      <c r="M131" s="28" t="e">
        <f>IF(OR((VLOOKUP(B131,#REF!,66,FALSE)="1"),(VLOOKUP(B131,#REF!,8,FALSE)="1")),"非公開",(ROUNDDOWN(L131/K131,3)))</f>
        <v>#REF!</v>
      </c>
      <c r="N131" s="13"/>
      <c r="O131" s="13"/>
      <c r="P131" s="13"/>
      <c r="Q131" s="14" t="s">
        <v>7</v>
      </c>
    </row>
    <row r="132" spans="1:17" ht="60" customHeight="1" x14ac:dyDescent="0.15">
      <c r="A132" s="22" t="e">
        <f>VLOOKUP(B132,#REF!,75,FALSE)</f>
        <v>#REF!</v>
      </c>
      <c r="B132" s="29"/>
      <c r="C132" s="23" t="e">
        <f>VLOOKUP(B132,#REF!,76,FALSE)</f>
        <v>#REF!</v>
      </c>
      <c r="D132" s="23" t="e">
        <f t="shared" si="2"/>
        <v>#REF!</v>
      </c>
      <c r="E132" s="24" t="e">
        <f>VLOOKUP(B132,#REF!,9,FALSE)&amp;CHAR(10)&amp;(DBCS(VLOOKUP(B132,#REF!,11,FALSE))&amp;(DBCS(VLOOKUP(B132,#REF!,10,FALSE))))</f>
        <v>#REF!</v>
      </c>
      <c r="F132" s="24" t="e">
        <f>IF(VLOOKUP(B132,#REF!,63,FALSE)="01","航空自衛隊第２補給処調達部長　村岡　良雄","航空自衛隊第２補給処調達部長代理調達管理課長　奥山　英樹")</f>
        <v>#REF!</v>
      </c>
      <c r="G132" s="25" t="e">
        <f>DATEVALUE(VLOOKUP(B132,#REF!,21,FALSE))</f>
        <v>#REF!</v>
      </c>
      <c r="H132" s="24" t="e">
        <f>VLOOKUP(B132,#REF!,18,FALSE)&amp;CHAR(10)&amp;(VLOOKUP(B132,#REF!,19,FALSE))</f>
        <v>#REF!</v>
      </c>
      <c r="I132" s="26" t="e">
        <f>VLOOKUP(H132,#REF!,2,FALSE)</f>
        <v>#REF!</v>
      </c>
      <c r="J132" s="11" t="e">
        <f>IF((VLOOKUP(B132,#REF!,68,FALSE)="55"),"一般競争入札","指名競争入札")</f>
        <v>#REF!</v>
      </c>
      <c r="K132" s="27" t="e">
        <f>IF(OR((VLOOKUP(B132,#REF!,66,FALSE)="1"),(VLOOKUP(B132,#REF!,8,FALSE)="1")),"非公開",(VLOOKUP(B132,#REF!,30,"FALSE")))</f>
        <v>#REF!</v>
      </c>
      <c r="L132" s="27" t="e">
        <f>VLOOKUP(B132,#REF!,29,FALSE)</f>
        <v>#REF!</v>
      </c>
      <c r="M132" s="28" t="e">
        <f>IF(OR((VLOOKUP(B132,#REF!,66,FALSE)="1"),(VLOOKUP(B132,#REF!,8,FALSE)="1")),"非公開",(ROUNDDOWN(L132/K132,3)))</f>
        <v>#REF!</v>
      </c>
      <c r="N132" s="13"/>
      <c r="O132" s="13"/>
      <c r="P132" s="13"/>
      <c r="Q132" s="14" t="s">
        <v>7</v>
      </c>
    </row>
    <row r="133" spans="1:17" ht="60" customHeight="1" x14ac:dyDescent="0.15">
      <c r="A133" s="22" t="e">
        <f>VLOOKUP(B133,#REF!,75,FALSE)</f>
        <v>#REF!</v>
      </c>
      <c r="B133" s="29"/>
      <c r="C133" s="23" t="e">
        <f>VLOOKUP(B133,#REF!,76,FALSE)</f>
        <v>#REF!</v>
      </c>
      <c r="D133" s="23" t="e">
        <f t="shared" si="2"/>
        <v>#REF!</v>
      </c>
      <c r="E133" s="24" t="e">
        <f>VLOOKUP(B133,#REF!,9,FALSE)&amp;CHAR(10)&amp;(DBCS(VLOOKUP(B133,#REF!,11,FALSE))&amp;(DBCS(VLOOKUP(B133,#REF!,10,FALSE))))</f>
        <v>#REF!</v>
      </c>
      <c r="F133" s="24" t="e">
        <f>IF(VLOOKUP(B133,#REF!,63,FALSE)="01","航空自衛隊第２補給処調達部長　村岡　良雄","航空自衛隊第２補給処調達部長代理調達管理課長　奥山　英樹")</f>
        <v>#REF!</v>
      </c>
      <c r="G133" s="25" t="e">
        <f>DATEVALUE(VLOOKUP(B133,#REF!,21,FALSE))</f>
        <v>#REF!</v>
      </c>
      <c r="H133" s="24" t="e">
        <f>VLOOKUP(B133,#REF!,18,FALSE)&amp;CHAR(10)&amp;(VLOOKUP(B133,#REF!,19,FALSE))</f>
        <v>#REF!</v>
      </c>
      <c r="I133" s="26" t="e">
        <f>VLOOKUP(H133,#REF!,2,FALSE)</f>
        <v>#REF!</v>
      </c>
      <c r="J133" s="11" t="e">
        <f>IF((VLOOKUP(B133,#REF!,68,FALSE)="55"),"一般競争入札","指名競争入札")</f>
        <v>#REF!</v>
      </c>
      <c r="K133" s="27" t="e">
        <f>IF(OR((VLOOKUP(B133,#REF!,66,FALSE)="1"),(VLOOKUP(B133,#REF!,8,FALSE)="1")),"非公開",(VLOOKUP(B133,#REF!,30,"FALSE")))</f>
        <v>#REF!</v>
      </c>
      <c r="L133" s="27" t="e">
        <f>VLOOKUP(B133,#REF!,29,FALSE)</f>
        <v>#REF!</v>
      </c>
      <c r="M133" s="28" t="e">
        <f>IF(OR((VLOOKUP(B133,#REF!,66,FALSE)="1"),(VLOOKUP(B133,#REF!,8,FALSE)="1")),"非公開",(ROUNDDOWN(L133/K133,3)))</f>
        <v>#REF!</v>
      </c>
      <c r="N133" s="13"/>
      <c r="O133" s="13"/>
      <c r="P133" s="13"/>
      <c r="Q133" s="14" t="s">
        <v>7</v>
      </c>
    </row>
    <row r="134" spans="1:17" ht="60" customHeight="1" x14ac:dyDescent="0.15">
      <c r="A134" s="22" t="e">
        <f>VLOOKUP(B134,#REF!,75,FALSE)</f>
        <v>#REF!</v>
      </c>
      <c r="B134" s="29"/>
      <c r="C134" s="23" t="e">
        <f>VLOOKUP(B134,#REF!,76,FALSE)</f>
        <v>#REF!</v>
      </c>
      <c r="D134" s="23" t="e">
        <f t="shared" si="2"/>
        <v>#REF!</v>
      </c>
      <c r="E134" s="24" t="e">
        <f>VLOOKUP(B134,#REF!,9,FALSE)&amp;CHAR(10)&amp;(DBCS(VLOOKUP(B134,#REF!,11,FALSE))&amp;(DBCS(VLOOKUP(B134,#REF!,10,FALSE))))</f>
        <v>#REF!</v>
      </c>
      <c r="F134" s="24" t="e">
        <f>IF(VLOOKUP(B134,#REF!,63,FALSE)="01","航空自衛隊第２補給処調達部長　村岡　良雄","航空自衛隊第２補給処調達部長代理調達管理課長　奥山　英樹")</f>
        <v>#REF!</v>
      </c>
      <c r="G134" s="25" t="e">
        <f>DATEVALUE(VLOOKUP(B134,#REF!,21,FALSE))</f>
        <v>#REF!</v>
      </c>
      <c r="H134" s="24" t="e">
        <f>VLOOKUP(B134,#REF!,18,FALSE)&amp;CHAR(10)&amp;(VLOOKUP(B134,#REF!,19,FALSE))</f>
        <v>#REF!</v>
      </c>
      <c r="I134" s="26" t="e">
        <f>VLOOKUP(H134,#REF!,2,FALSE)</f>
        <v>#REF!</v>
      </c>
      <c r="J134" s="11" t="e">
        <f>IF((VLOOKUP(B134,#REF!,68,FALSE)="55"),"一般競争入札","指名競争入札")</f>
        <v>#REF!</v>
      </c>
      <c r="K134" s="27" t="e">
        <f>IF(OR((VLOOKUP(B134,#REF!,66,FALSE)="1"),(VLOOKUP(B134,#REF!,8,FALSE)="1")),"非公開",(VLOOKUP(B134,#REF!,30,"FALSE")))</f>
        <v>#REF!</v>
      </c>
      <c r="L134" s="27" t="e">
        <f>VLOOKUP(B134,#REF!,29,FALSE)</f>
        <v>#REF!</v>
      </c>
      <c r="M134" s="28" t="e">
        <f>IF(OR((VLOOKUP(B134,#REF!,66,FALSE)="1"),(VLOOKUP(B134,#REF!,8,FALSE)="1")),"非公開",(ROUNDDOWN(L134/K134,3)))</f>
        <v>#REF!</v>
      </c>
      <c r="N134" s="13"/>
      <c r="O134" s="13"/>
      <c r="P134" s="13"/>
      <c r="Q134" s="14" t="s">
        <v>7</v>
      </c>
    </row>
    <row r="135" spans="1:17" ht="60" customHeight="1" x14ac:dyDescent="0.15">
      <c r="A135" s="22" t="e">
        <f>VLOOKUP(B135,#REF!,75,FALSE)</f>
        <v>#REF!</v>
      </c>
      <c r="B135" s="29"/>
      <c r="C135" s="23" t="e">
        <f>VLOOKUP(B135,#REF!,76,FALSE)</f>
        <v>#REF!</v>
      </c>
      <c r="D135" s="23" t="e">
        <f t="shared" si="2"/>
        <v>#REF!</v>
      </c>
      <c r="E135" s="24" t="e">
        <f>VLOOKUP(B135,#REF!,9,FALSE)&amp;CHAR(10)&amp;(DBCS(VLOOKUP(B135,#REF!,11,FALSE))&amp;(DBCS(VLOOKUP(B135,#REF!,10,FALSE))))</f>
        <v>#REF!</v>
      </c>
      <c r="F135" s="24" t="e">
        <f>IF(VLOOKUP(B135,#REF!,63,FALSE)="01","航空自衛隊第２補給処調達部長　村岡　良雄","航空自衛隊第２補給処調達部長代理調達管理課長　奥山　英樹")</f>
        <v>#REF!</v>
      </c>
      <c r="G135" s="25" t="e">
        <f>DATEVALUE(VLOOKUP(B135,#REF!,21,FALSE))</f>
        <v>#REF!</v>
      </c>
      <c r="H135" s="24" t="e">
        <f>VLOOKUP(B135,#REF!,18,FALSE)&amp;CHAR(10)&amp;(VLOOKUP(B135,#REF!,19,FALSE))</f>
        <v>#REF!</v>
      </c>
      <c r="I135" s="26" t="e">
        <f>VLOOKUP(H135,#REF!,2,FALSE)</f>
        <v>#REF!</v>
      </c>
      <c r="J135" s="11" t="e">
        <f>IF((VLOOKUP(B135,#REF!,68,FALSE)="55"),"一般競争入札","指名競争入札")</f>
        <v>#REF!</v>
      </c>
      <c r="K135" s="27" t="e">
        <f>IF(OR((VLOOKUP(B135,#REF!,66,FALSE)="1"),(VLOOKUP(B135,#REF!,8,FALSE)="1")),"非公開",(VLOOKUP(B135,#REF!,30,"FALSE")))</f>
        <v>#REF!</v>
      </c>
      <c r="L135" s="27" t="e">
        <f>VLOOKUP(B135,#REF!,29,FALSE)</f>
        <v>#REF!</v>
      </c>
      <c r="M135" s="28" t="e">
        <f>IF(OR((VLOOKUP(B135,#REF!,66,FALSE)="1"),(VLOOKUP(B135,#REF!,8,FALSE)="1")),"非公開",(ROUNDDOWN(L135/K135,3)))</f>
        <v>#REF!</v>
      </c>
      <c r="N135" s="13"/>
      <c r="O135" s="13"/>
      <c r="P135" s="13"/>
      <c r="Q135" s="14" t="s">
        <v>7</v>
      </c>
    </row>
    <row r="136" spans="1:17" ht="60" customHeight="1" x14ac:dyDescent="0.15">
      <c r="A136" s="22" t="e">
        <f>VLOOKUP(B136,#REF!,75,FALSE)</f>
        <v>#REF!</v>
      </c>
      <c r="B136" s="29"/>
      <c r="C136" s="23" t="e">
        <f>VLOOKUP(B136,#REF!,76,FALSE)</f>
        <v>#REF!</v>
      </c>
      <c r="D136" s="23" t="e">
        <f t="shared" si="2"/>
        <v>#REF!</v>
      </c>
      <c r="E136" s="24" t="e">
        <f>VLOOKUP(B136,#REF!,9,FALSE)&amp;CHAR(10)&amp;(DBCS(VLOOKUP(B136,#REF!,11,FALSE))&amp;(DBCS(VLOOKUP(B136,#REF!,10,FALSE))))</f>
        <v>#REF!</v>
      </c>
      <c r="F136" s="24" t="e">
        <f>IF(VLOOKUP(B136,#REF!,63,FALSE)="01","航空自衛隊第２補給処調達部長　村岡　良雄","航空自衛隊第２補給処調達部長代理調達管理課長　奥山　英樹")</f>
        <v>#REF!</v>
      </c>
      <c r="G136" s="25" t="e">
        <f>DATEVALUE(VLOOKUP(B136,#REF!,21,FALSE))</f>
        <v>#REF!</v>
      </c>
      <c r="H136" s="24" t="e">
        <f>VLOOKUP(B136,#REF!,18,FALSE)&amp;CHAR(10)&amp;(VLOOKUP(B136,#REF!,19,FALSE))</f>
        <v>#REF!</v>
      </c>
      <c r="I136" s="26" t="e">
        <f>VLOOKUP(H136,#REF!,2,FALSE)</f>
        <v>#REF!</v>
      </c>
      <c r="J136" s="11" t="e">
        <f>IF((VLOOKUP(B136,#REF!,68,FALSE)="55"),"一般競争入札","指名競争入札")</f>
        <v>#REF!</v>
      </c>
      <c r="K136" s="27" t="e">
        <f>IF(OR((VLOOKUP(B136,#REF!,66,FALSE)="1"),(VLOOKUP(B136,#REF!,8,FALSE)="1")),"非公開",(VLOOKUP(B136,#REF!,30,"FALSE")))</f>
        <v>#REF!</v>
      </c>
      <c r="L136" s="27" t="e">
        <f>VLOOKUP(B136,#REF!,29,FALSE)</f>
        <v>#REF!</v>
      </c>
      <c r="M136" s="28" t="e">
        <f>IF(OR((VLOOKUP(B136,#REF!,66,FALSE)="1"),(VLOOKUP(B136,#REF!,8,FALSE)="1")),"非公開",(ROUNDDOWN(L136/K136,3)))</f>
        <v>#REF!</v>
      </c>
      <c r="N136" s="13"/>
      <c r="O136" s="13"/>
      <c r="P136" s="13"/>
      <c r="Q136" s="14" t="s">
        <v>7</v>
      </c>
    </row>
    <row r="137" spans="1:17" ht="60" customHeight="1" x14ac:dyDescent="0.15">
      <c r="A137" s="22" t="e">
        <f>VLOOKUP(B137,#REF!,75,FALSE)</f>
        <v>#REF!</v>
      </c>
      <c r="B137" s="29"/>
      <c r="C137" s="23" t="e">
        <f>VLOOKUP(B137,#REF!,76,FALSE)</f>
        <v>#REF!</v>
      </c>
      <c r="D137" s="23" t="e">
        <f t="shared" si="2"/>
        <v>#REF!</v>
      </c>
      <c r="E137" s="24" t="e">
        <f>VLOOKUP(B137,#REF!,9,FALSE)&amp;CHAR(10)&amp;(DBCS(VLOOKUP(B137,#REF!,11,FALSE))&amp;(DBCS(VLOOKUP(B137,#REF!,10,FALSE))))</f>
        <v>#REF!</v>
      </c>
      <c r="F137" s="24" t="e">
        <f>IF(VLOOKUP(B137,#REF!,63,FALSE)="01","航空自衛隊第２補給処調達部長　村岡　良雄","航空自衛隊第２補給処調達部長代理調達管理課長　奥山　英樹")</f>
        <v>#REF!</v>
      </c>
      <c r="G137" s="25" t="e">
        <f>DATEVALUE(VLOOKUP(B137,#REF!,21,FALSE))</f>
        <v>#REF!</v>
      </c>
      <c r="H137" s="24" t="e">
        <f>VLOOKUP(B137,#REF!,18,FALSE)&amp;CHAR(10)&amp;(VLOOKUP(B137,#REF!,19,FALSE))</f>
        <v>#REF!</v>
      </c>
      <c r="I137" s="26" t="e">
        <f>VLOOKUP(H137,#REF!,2,FALSE)</f>
        <v>#REF!</v>
      </c>
      <c r="J137" s="11" t="e">
        <f>IF((VLOOKUP(B137,#REF!,68,FALSE)="55"),"一般競争入札","指名競争入札")</f>
        <v>#REF!</v>
      </c>
      <c r="K137" s="27" t="e">
        <f>IF(OR((VLOOKUP(B137,#REF!,66,FALSE)="1"),(VLOOKUP(B137,#REF!,8,FALSE)="1")),"非公開",(VLOOKUP(B137,#REF!,30,"FALSE")))</f>
        <v>#REF!</v>
      </c>
      <c r="L137" s="27" t="e">
        <f>VLOOKUP(B137,#REF!,29,FALSE)</f>
        <v>#REF!</v>
      </c>
      <c r="M137" s="28" t="e">
        <f>IF(OR((VLOOKUP(B137,#REF!,66,FALSE)="1"),(VLOOKUP(B137,#REF!,8,FALSE)="1")),"非公開",(ROUNDDOWN(L137/K137,3)))</f>
        <v>#REF!</v>
      </c>
      <c r="N137" s="13"/>
      <c r="O137" s="13"/>
      <c r="P137" s="13"/>
      <c r="Q137" s="14" t="s">
        <v>7</v>
      </c>
    </row>
    <row r="138" spans="1:17" ht="60" customHeight="1" x14ac:dyDescent="0.15">
      <c r="A138" s="22" t="e">
        <f>VLOOKUP(B138,#REF!,75,FALSE)</f>
        <v>#REF!</v>
      </c>
      <c r="B138" s="29"/>
      <c r="C138" s="23" t="e">
        <f>VLOOKUP(B138,#REF!,76,FALSE)</f>
        <v>#REF!</v>
      </c>
      <c r="D138" s="23" t="e">
        <f t="shared" si="2"/>
        <v>#REF!</v>
      </c>
      <c r="E138" s="24" t="e">
        <f>VLOOKUP(B138,#REF!,9,FALSE)&amp;CHAR(10)&amp;(DBCS(VLOOKUP(B138,#REF!,11,FALSE))&amp;(DBCS(VLOOKUP(B138,#REF!,10,FALSE))))</f>
        <v>#REF!</v>
      </c>
      <c r="F138" s="24" t="e">
        <f>IF(VLOOKUP(B138,#REF!,63,FALSE)="01","航空自衛隊第２補給処調達部長　村岡　良雄","航空自衛隊第２補給処調達部長代理調達管理課長　奥山　英樹")</f>
        <v>#REF!</v>
      </c>
      <c r="G138" s="25" t="e">
        <f>DATEVALUE(VLOOKUP(B138,#REF!,21,FALSE))</f>
        <v>#REF!</v>
      </c>
      <c r="H138" s="24" t="e">
        <f>VLOOKUP(B138,#REF!,18,FALSE)&amp;CHAR(10)&amp;(VLOOKUP(B138,#REF!,19,FALSE))</f>
        <v>#REF!</v>
      </c>
      <c r="I138" s="26" t="e">
        <f>VLOOKUP(H138,#REF!,2,FALSE)</f>
        <v>#REF!</v>
      </c>
      <c r="J138" s="11" t="e">
        <f>IF((VLOOKUP(B138,#REF!,68,FALSE)="55"),"一般競争入札","指名競争入札")</f>
        <v>#REF!</v>
      </c>
      <c r="K138" s="27" t="e">
        <f>IF(OR((VLOOKUP(B138,#REF!,66,FALSE)="1"),(VLOOKUP(B138,#REF!,8,FALSE)="1")),"非公開",(VLOOKUP(B138,#REF!,30,"FALSE")))</f>
        <v>#REF!</v>
      </c>
      <c r="L138" s="27" t="e">
        <f>VLOOKUP(B138,#REF!,29,FALSE)</f>
        <v>#REF!</v>
      </c>
      <c r="M138" s="28" t="e">
        <f>IF(OR((VLOOKUP(B138,#REF!,66,FALSE)="1"),(VLOOKUP(B138,#REF!,8,FALSE)="1")),"非公開",(ROUNDDOWN(L138/K138,3)))</f>
        <v>#REF!</v>
      </c>
      <c r="N138" s="13"/>
      <c r="O138" s="13"/>
      <c r="P138" s="13"/>
      <c r="Q138" s="14" t="s">
        <v>7</v>
      </c>
    </row>
    <row r="139" spans="1:17" ht="60" customHeight="1" x14ac:dyDescent="0.15">
      <c r="A139" s="22" t="e">
        <f>VLOOKUP(B139,#REF!,75,FALSE)</f>
        <v>#REF!</v>
      </c>
      <c r="B139" s="29"/>
      <c r="C139" s="23" t="e">
        <f>VLOOKUP(B139,#REF!,76,FALSE)</f>
        <v>#REF!</v>
      </c>
      <c r="D139" s="23" t="e">
        <f t="shared" si="2"/>
        <v>#REF!</v>
      </c>
      <c r="E139" s="24" t="e">
        <f>VLOOKUP(B139,#REF!,9,FALSE)&amp;CHAR(10)&amp;(DBCS(VLOOKUP(B139,#REF!,11,FALSE))&amp;(DBCS(VLOOKUP(B139,#REF!,10,FALSE))))</f>
        <v>#REF!</v>
      </c>
      <c r="F139" s="24" t="e">
        <f>IF(VLOOKUP(B139,#REF!,63,FALSE)="01","航空自衛隊第２補給処調達部長　村岡　良雄","航空自衛隊第２補給処調達部長代理調達管理課長　奥山　英樹")</f>
        <v>#REF!</v>
      </c>
      <c r="G139" s="25" t="e">
        <f>DATEVALUE(VLOOKUP(B139,#REF!,21,FALSE))</f>
        <v>#REF!</v>
      </c>
      <c r="H139" s="24" t="e">
        <f>VLOOKUP(B139,#REF!,18,FALSE)&amp;CHAR(10)&amp;(VLOOKUP(B139,#REF!,19,FALSE))</f>
        <v>#REF!</v>
      </c>
      <c r="I139" s="26" t="e">
        <f>VLOOKUP(H139,#REF!,2,FALSE)</f>
        <v>#REF!</v>
      </c>
      <c r="J139" s="11" t="e">
        <f>IF((VLOOKUP(B139,#REF!,68,FALSE)="55"),"一般競争入札","指名競争入札")</f>
        <v>#REF!</v>
      </c>
      <c r="K139" s="27" t="e">
        <f>IF(OR((VLOOKUP(B139,#REF!,66,FALSE)="1"),(VLOOKUP(B139,#REF!,8,FALSE)="1")),"非公開",(VLOOKUP(B139,#REF!,30,"FALSE")))</f>
        <v>#REF!</v>
      </c>
      <c r="L139" s="27" t="e">
        <f>VLOOKUP(B139,#REF!,29,FALSE)</f>
        <v>#REF!</v>
      </c>
      <c r="M139" s="28" t="e">
        <f>IF(OR((VLOOKUP(B139,#REF!,66,FALSE)="1"),(VLOOKUP(B139,#REF!,8,FALSE)="1")),"非公開",(ROUNDDOWN(L139/K139,3)))</f>
        <v>#REF!</v>
      </c>
      <c r="N139" s="13"/>
      <c r="O139" s="13"/>
      <c r="P139" s="13"/>
      <c r="Q139" s="14" t="s">
        <v>7</v>
      </c>
    </row>
    <row r="140" spans="1:17" ht="60" customHeight="1" x14ac:dyDescent="0.15">
      <c r="A140" s="22" t="e">
        <f>VLOOKUP(B140,#REF!,75,FALSE)</f>
        <v>#REF!</v>
      </c>
      <c r="B140" s="29"/>
      <c r="C140" s="23" t="e">
        <f>VLOOKUP(B140,#REF!,76,FALSE)</f>
        <v>#REF!</v>
      </c>
      <c r="D140" s="23" t="e">
        <f t="shared" si="2"/>
        <v>#REF!</v>
      </c>
      <c r="E140" s="24" t="e">
        <f>VLOOKUP(B140,#REF!,9,FALSE)&amp;CHAR(10)&amp;(DBCS(VLOOKUP(B140,#REF!,11,FALSE))&amp;(DBCS(VLOOKUP(B140,#REF!,10,FALSE))))</f>
        <v>#REF!</v>
      </c>
      <c r="F140" s="24" t="e">
        <f>IF(VLOOKUP(B140,#REF!,63,FALSE)="01","航空自衛隊第２補給処調達部長　村岡　良雄","航空自衛隊第２補給処調達部長代理調達管理課長　奥山　英樹")</f>
        <v>#REF!</v>
      </c>
      <c r="G140" s="25" t="e">
        <f>DATEVALUE(VLOOKUP(B140,#REF!,21,FALSE))</f>
        <v>#REF!</v>
      </c>
      <c r="H140" s="24" t="e">
        <f>VLOOKUP(B140,#REF!,18,FALSE)&amp;CHAR(10)&amp;(VLOOKUP(B140,#REF!,19,FALSE))</f>
        <v>#REF!</v>
      </c>
      <c r="I140" s="26" t="e">
        <f>VLOOKUP(H140,#REF!,2,FALSE)</f>
        <v>#REF!</v>
      </c>
      <c r="J140" s="11" t="e">
        <f>IF((VLOOKUP(B140,#REF!,68,FALSE)="55"),"一般競争入札","指名競争入札")</f>
        <v>#REF!</v>
      </c>
      <c r="K140" s="27" t="e">
        <f>IF(OR((VLOOKUP(B140,#REF!,66,FALSE)="1"),(VLOOKUP(B140,#REF!,8,FALSE)="1")),"非公開",(VLOOKUP(B140,#REF!,30,"FALSE")))</f>
        <v>#REF!</v>
      </c>
      <c r="L140" s="27" t="e">
        <f>VLOOKUP(B140,#REF!,29,FALSE)</f>
        <v>#REF!</v>
      </c>
      <c r="M140" s="28" t="e">
        <f>IF(OR((VLOOKUP(B140,#REF!,66,FALSE)="1"),(VLOOKUP(B140,#REF!,8,FALSE)="1")),"非公開",(ROUNDDOWN(L140/K140,3)))</f>
        <v>#REF!</v>
      </c>
      <c r="N140" s="13"/>
      <c r="O140" s="13"/>
      <c r="P140" s="13"/>
      <c r="Q140" s="14" t="s">
        <v>7</v>
      </c>
    </row>
    <row r="141" spans="1:17" ht="60" customHeight="1" x14ac:dyDescent="0.15">
      <c r="A141" s="22" t="e">
        <f>VLOOKUP(B141,#REF!,75,FALSE)</f>
        <v>#REF!</v>
      </c>
      <c r="B141" s="29"/>
      <c r="C141" s="23" t="e">
        <f>VLOOKUP(B141,#REF!,76,FALSE)</f>
        <v>#REF!</v>
      </c>
      <c r="D141" s="23" t="e">
        <f t="shared" si="2"/>
        <v>#REF!</v>
      </c>
      <c r="E141" s="24" t="e">
        <f>VLOOKUP(B141,#REF!,9,FALSE)&amp;CHAR(10)&amp;(DBCS(VLOOKUP(B141,#REF!,11,FALSE))&amp;(DBCS(VLOOKUP(B141,#REF!,10,FALSE))))</f>
        <v>#REF!</v>
      </c>
      <c r="F141" s="24" t="e">
        <f>IF(VLOOKUP(B141,#REF!,63,FALSE)="01","航空自衛隊第２補給処調達部長　村岡　良雄","航空自衛隊第２補給処調達部長代理調達管理課長　奥山　英樹")</f>
        <v>#REF!</v>
      </c>
      <c r="G141" s="25" t="e">
        <f>DATEVALUE(VLOOKUP(B141,#REF!,21,FALSE))</f>
        <v>#REF!</v>
      </c>
      <c r="H141" s="24" t="e">
        <f>VLOOKUP(B141,#REF!,18,FALSE)&amp;CHAR(10)&amp;(VLOOKUP(B141,#REF!,19,FALSE))</f>
        <v>#REF!</v>
      </c>
      <c r="I141" s="26" t="e">
        <f>VLOOKUP(H141,#REF!,2,FALSE)</f>
        <v>#REF!</v>
      </c>
      <c r="J141" s="11" t="e">
        <f>IF((VLOOKUP(B141,#REF!,68,FALSE)="55"),"一般競争入札","指名競争入札")</f>
        <v>#REF!</v>
      </c>
      <c r="K141" s="27" t="e">
        <f>IF(OR((VLOOKUP(B141,#REF!,66,FALSE)="1"),(VLOOKUP(B141,#REF!,8,FALSE)="1")),"非公開",(VLOOKUP(B141,#REF!,30,"FALSE")))</f>
        <v>#REF!</v>
      </c>
      <c r="L141" s="27" t="e">
        <f>VLOOKUP(B141,#REF!,29,FALSE)</f>
        <v>#REF!</v>
      </c>
      <c r="M141" s="28" t="e">
        <f>IF(OR((VLOOKUP(B141,#REF!,66,FALSE)="1"),(VLOOKUP(B141,#REF!,8,FALSE)="1")),"非公開",(ROUNDDOWN(L141/K141,3)))</f>
        <v>#REF!</v>
      </c>
      <c r="N141" s="13"/>
      <c r="O141" s="13"/>
      <c r="P141" s="13"/>
      <c r="Q141" s="14" t="s">
        <v>7</v>
      </c>
    </row>
    <row r="142" spans="1:17" ht="60" customHeight="1" x14ac:dyDescent="0.15">
      <c r="A142" s="22" t="e">
        <f>VLOOKUP(B142,#REF!,75,FALSE)</f>
        <v>#REF!</v>
      </c>
      <c r="B142" s="29"/>
      <c r="C142" s="23" t="e">
        <f>VLOOKUP(B142,#REF!,76,FALSE)</f>
        <v>#REF!</v>
      </c>
      <c r="D142" s="23" t="e">
        <f t="shared" si="2"/>
        <v>#REF!</v>
      </c>
      <c r="E142" s="24" t="e">
        <f>VLOOKUP(B142,#REF!,9,FALSE)&amp;CHAR(10)&amp;(DBCS(VLOOKUP(B142,#REF!,11,FALSE))&amp;(DBCS(VLOOKUP(B142,#REF!,10,FALSE))))</f>
        <v>#REF!</v>
      </c>
      <c r="F142" s="24" t="e">
        <f>IF(VLOOKUP(B142,#REF!,63,FALSE)="01","航空自衛隊第２補給処調達部長　村岡　良雄","航空自衛隊第２補給処調達部長代理調達管理課長　奥山　英樹")</f>
        <v>#REF!</v>
      </c>
      <c r="G142" s="25" t="e">
        <f>DATEVALUE(VLOOKUP(B142,#REF!,21,FALSE))</f>
        <v>#REF!</v>
      </c>
      <c r="H142" s="24" t="e">
        <f>VLOOKUP(B142,#REF!,18,FALSE)&amp;CHAR(10)&amp;(VLOOKUP(B142,#REF!,19,FALSE))</f>
        <v>#REF!</v>
      </c>
      <c r="I142" s="26" t="e">
        <f>VLOOKUP(H142,#REF!,2,FALSE)</f>
        <v>#REF!</v>
      </c>
      <c r="J142" s="11" t="e">
        <f>IF((VLOOKUP(B142,#REF!,68,FALSE)="55"),"一般競争入札","指名競争入札")</f>
        <v>#REF!</v>
      </c>
      <c r="K142" s="27" t="e">
        <f>IF(OR((VLOOKUP(B142,#REF!,66,FALSE)="1"),(VLOOKUP(B142,#REF!,8,FALSE)="1")),"非公開",(VLOOKUP(B142,#REF!,30,"FALSE")))</f>
        <v>#REF!</v>
      </c>
      <c r="L142" s="27" t="e">
        <f>VLOOKUP(B142,#REF!,29,FALSE)</f>
        <v>#REF!</v>
      </c>
      <c r="M142" s="28" t="e">
        <f>IF(OR((VLOOKUP(B142,#REF!,66,FALSE)="1"),(VLOOKUP(B142,#REF!,8,FALSE)="1")),"非公開",(ROUNDDOWN(L142/K142,3)))</f>
        <v>#REF!</v>
      </c>
      <c r="N142" s="13"/>
      <c r="O142" s="13"/>
      <c r="P142" s="13"/>
      <c r="Q142" s="14" t="s">
        <v>7</v>
      </c>
    </row>
    <row r="143" spans="1:17" ht="60" customHeight="1" x14ac:dyDescent="0.15">
      <c r="A143" s="22" t="e">
        <f>VLOOKUP(B143,#REF!,75,FALSE)</f>
        <v>#REF!</v>
      </c>
      <c r="B143" s="29"/>
      <c r="C143" s="23" t="e">
        <f>VLOOKUP(B143,#REF!,76,FALSE)</f>
        <v>#REF!</v>
      </c>
      <c r="D143" s="23" t="e">
        <f t="shared" si="2"/>
        <v>#REF!</v>
      </c>
      <c r="E143" s="24" t="e">
        <f>VLOOKUP(B143,#REF!,9,FALSE)&amp;CHAR(10)&amp;(DBCS(VLOOKUP(B143,#REF!,11,FALSE))&amp;(DBCS(VLOOKUP(B143,#REF!,10,FALSE))))</f>
        <v>#REF!</v>
      </c>
      <c r="F143" s="24" t="e">
        <f>IF(VLOOKUP(B143,#REF!,63,FALSE)="01","航空自衛隊第２補給処調達部長　村岡　良雄","航空自衛隊第２補給処調達部長代理調達管理課長　奥山　英樹")</f>
        <v>#REF!</v>
      </c>
      <c r="G143" s="25" t="e">
        <f>DATEVALUE(VLOOKUP(B143,#REF!,21,FALSE))</f>
        <v>#REF!</v>
      </c>
      <c r="H143" s="24" t="e">
        <f>VLOOKUP(B143,#REF!,18,FALSE)&amp;CHAR(10)&amp;(VLOOKUP(B143,#REF!,19,FALSE))</f>
        <v>#REF!</v>
      </c>
      <c r="I143" s="26" t="e">
        <f>VLOOKUP(H143,#REF!,2,FALSE)</f>
        <v>#REF!</v>
      </c>
      <c r="J143" s="11" t="e">
        <f>IF((VLOOKUP(B143,#REF!,68,FALSE)="55"),"一般競争入札","指名競争入札")</f>
        <v>#REF!</v>
      </c>
      <c r="K143" s="27" t="e">
        <f>IF(OR((VLOOKUP(B143,#REF!,66,FALSE)="1"),(VLOOKUP(B143,#REF!,8,FALSE)="1")),"非公開",(VLOOKUP(B143,#REF!,30,"FALSE")))</f>
        <v>#REF!</v>
      </c>
      <c r="L143" s="27" t="e">
        <f>VLOOKUP(B143,#REF!,29,FALSE)</f>
        <v>#REF!</v>
      </c>
      <c r="M143" s="28" t="e">
        <f>IF(OR((VLOOKUP(B143,#REF!,66,FALSE)="1"),(VLOOKUP(B143,#REF!,8,FALSE)="1")),"非公開",(ROUNDDOWN(L143/K143,3)))</f>
        <v>#REF!</v>
      </c>
      <c r="N143" s="13"/>
      <c r="O143" s="13"/>
      <c r="P143" s="13"/>
      <c r="Q143" s="14" t="s">
        <v>7</v>
      </c>
    </row>
    <row r="144" spans="1:17" ht="60" customHeight="1" x14ac:dyDescent="0.15">
      <c r="A144" s="22" t="e">
        <f>VLOOKUP(B144,#REF!,75,FALSE)</f>
        <v>#REF!</v>
      </c>
      <c r="B144" s="29"/>
      <c r="C144" s="23" t="e">
        <f>VLOOKUP(B144,#REF!,76,FALSE)</f>
        <v>#REF!</v>
      </c>
      <c r="D144" s="23" t="e">
        <f t="shared" si="2"/>
        <v>#REF!</v>
      </c>
      <c r="E144" s="24" t="e">
        <f>VLOOKUP(B144,#REF!,9,FALSE)&amp;CHAR(10)&amp;(DBCS(VLOOKUP(B144,#REF!,11,FALSE))&amp;(DBCS(VLOOKUP(B144,#REF!,10,FALSE))))</f>
        <v>#REF!</v>
      </c>
      <c r="F144" s="24" t="e">
        <f>IF(VLOOKUP(B144,#REF!,63,FALSE)="01","航空自衛隊第２補給処調達部長　村岡　良雄","航空自衛隊第２補給処調達部長代理調達管理課長　奥山　英樹")</f>
        <v>#REF!</v>
      </c>
      <c r="G144" s="25" t="e">
        <f>DATEVALUE(VLOOKUP(B144,#REF!,21,FALSE))</f>
        <v>#REF!</v>
      </c>
      <c r="H144" s="24" t="e">
        <f>VLOOKUP(B144,#REF!,18,FALSE)&amp;CHAR(10)&amp;(VLOOKUP(B144,#REF!,19,FALSE))</f>
        <v>#REF!</v>
      </c>
      <c r="I144" s="26" t="e">
        <f>VLOOKUP(H144,#REF!,2,FALSE)</f>
        <v>#REF!</v>
      </c>
      <c r="J144" s="11" t="e">
        <f>IF((VLOOKUP(B144,#REF!,68,FALSE)="55"),"一般競争入札","指名競争入札")</f>
        <v>#REF!</v>
      </c>
      <c r="K144" s="27" t="e">
        <f>IF(OR((VLOOKUP(B144,#REF!,66,FALSE)="1"),(VLOOKUP(B144,#REF!,8,FALSE)="1")),"非公開",(VLOOKUP(B144,#REF!,30,"FALSE")))</f>
        <v>#REF!</v>
      </c>
      <c r="L144" s="27" t="e">
        <f>VLOOKUP(B144,#REF!,29,FALSE)</f>
        <v>#REF!</v>
      </c>
      <c r="M144" s="28" t="e">
        <f>IF(OR((VLOOKUP(B144,#REF!,66,FALSE)="1"),(VLOOKUP(B144,#REF!,8,FALSE)="1")),"非公開",(ROUNDDOWN(L144/K144,3)))</f>
        <v>#REF!</v>
      </c>
      <c r="N144" s="13"/>
      <c r="O144" s="13"/>
      <c r="P144" s="13"/>
      <c r="Q144" s="14" t="s">
        <v>7</v>
      </c>
    </row>
    <row r="145" spans="1:17" ht="60" customHeight="1" x14ac:dyDescent="0.15">
      <c r="A145" s="22" t="e">
        <f>VLOOKUP(B145,#REF!,75,FALSE)</f>
        <v>#REF!</v>
      </c>
      <c r="B145" s="29"/>
      <c r="C145" s="23" t="e">
        <f>VLOOKUP(B145,#REF!,76,FALSE)</f>
        <v>#REF!</v>
      </c>
      <c r="D145" s="23" t="e">
        <f t="shared" si="2"/>
        <v>#REF!</v>
      </c>
      <c r="E145" s="24" t="e">
        <f>VLOOKUP(B145,#REF!,9,FALSE)&amp;CHAR(10)&amp;(DBCS(VLOOKUP(B145,#REF!,11,FALSE))&amp;(DBCS(VLOOKUP(B145,#REF!,10,FALSE))))</f>
        <v>#REF!</v>
      </c>
      <c r="F145" s="24" t="e">
        <f>IF(VLOOKUP(B145,#REF!,63,FALSE)="01","航空自衛隊第２補給処調達部長　村岡　良雄","航空自衛隊第２補給処調達部長代理調達管理課長　奥山　英樹")</f>
        <v>#REF!</v>
      </c>
      <c r="G145" s="25" t="e">
        <f>DATEVALUE(VLOOKUP(B145,#REF!,21,FALSE))</f>
        <v>#REF!</v>
      </c>
      <c r="H145" s="24" t="e">
        <f>VLOOKUP(B145,#REF!,18,FALSE)&amp;CHAR(10)&amp;(VLOOKUP(B145,#REF!,19,FALSE))</f>
        <v>#REF!</v>
      </c>
      <c r="I145" s="26" t="e">
        <f>VLOOKUP(H145,#REF!,2,FALSE)</f>
        <v>#REF!</v>
      </c>
      <c r="J145" s="11" t="e">
        <f>IF((VLOOKUP(B145,#REF!,68,FALSE)="55"),"一般競争入札","指名競争入札")</f>
        <v>#REF!</v>
      </c>
      <c r="K145" s="27" t="e">
        <f>IF(OR((VLOOKUP(B145,#REF!,66,FALSE)="1"),(VLOOKUP(B145,#REF!,8,FALSE)="1")),"非公開",(VLOOKUP(B145,#REF!,30,"FALSE")))</f>
        <v>#REF!</v>
      </c>
      <c r="L145" s="27" t="e">
        <f>VLOOKUP(B145,#REF!,29,FALSE)</f>
        <v>#REF!</v>
      </c>
      <c r="M145" s="28" t="e">
        <f>IF(OR((VLOOKUP(B145,#REF!,66,FALSE)="1"),(VLOOKUP(B145,#REF!,8,FALSE)="1")),"非公開",(ROUNDDOWN(L145/K145,3)))</f>
        <v>#REF!</v>
      </c>
      <c r="N145" s="13"/>
      <c r="O145" s="13"/>
      <c r="P145" s="13"/>
      <c r="Q145" s="14" t="s">
        <v>7</v>
      </c>
    </row>
    <row r="146" spans="1:17" ht="60" customHeight="1" x14ac:dyDescent="0.15">
      <c r="A146" s="22" t="e">
        <f>VLOOKUP(B146,#REF!,75,FALSE)</f>
        <v>#REF!</v>
      </c>
      <c r="B146" s="29"/>
      <c r="C146" s="23" t="e">
        <f>VLOOKUP(B146,#REF!,76,FALSE)</f>
        <v>#REF!</v>
      </c>
      <c r="D146" s="23" t="e">
        <f t="shared" si="2"/>
        <v>#REF!</v>
      </c>
      <c r="E146" s="24" t="e">
        <f>VLOOKUP(B146,#REF!,9,FALSE)&amp;CHAR(10)&amp;(DBCS(VLOOKUP(B146,#REF!,11,FALSE))&amp;(DBCS(VLOOKUP(B146,#REF!,10,FALSE))))</f>
        <v>#REF!</v>
      </c>
      <c r="F146" s="24" t="e">
        <f>IF(VLOOKUP(B146,#REF!,63,FALSE)="01","航空自衛隊第２補給処調達部長　村岡　良雄","航空自衛隊第２補給処調達部長代理調達管理課長　奥山　英樹")</f>
        <v>#REF!</v>
      </c>
      <c r="G146" s="25" t="e">
        <f>DATEVALUE(VLOOKUP(B146,#REF!,21,FALSE))</f>
        <v>#REF!</v>
      </c>
      <c r="H146" s="24" t="e">
        <f>VLOOKUP(B146,#REF!,18,FALSE)&amp;CHAR(10)&amp;(VLOOKUP(B146,#REF!,19,FALSE))</f>
        <v>#REF!</v>
      </c>
      <c r="I146" s="26" t="e">
        <f>VLOOKUP(H146,#REF!,2,FALSE)</f>
        <v>#REF!</v>
      </c>
      <c r="J146" s="11" t="e">
        <f>IF((VLOOKUP(B146,#REF!,68,FALSE)="55"),"一般競争入札","指名競争入札")</f>
        <v>#REF!</v>
      </c>
      <c r="K146" s="27" t="e">
        <f>IF(OR((VLOOKUP(B146,#REF!,66,FALSE)="1"),(VLOOKUP(B146,#REF!,8,FALSE)="1")),"非公開",(VLOOKUP(B146,#REF!,30,"FALSE")))</f>
        <v>#REF!</v>
      </c>
      <c r="L146" s="27" t="e">
        <f>VLOOKUP(B146,#REF!,29,FALSE)</f>
        <v>#REF!</v>
      </c>
      <c r="M146" s="28" t="e">
        <f>IF(OR((VLOOKUP(B146,#REF!,66,FALSE)="1"),(VLOOKUP(B146,#REF!,8,FALSE)="1")),"非公開",(ROUNDDOWN(L146/K146,3)))</f>
        <v>#REF!</v>
      </c>
      <c r="N146" s="13"/>
      <c r="O146" s="13"/>
      <c r="P146" s="13"/>
      <c r="Q146" s="14" t="s">
        <v>7</v>
      </c>
    </row>
    <row r="147" spans="1:17" ht="60" customHeight="1" x14ac:dyDescent="0.15">
      <c r="A147" s="22" t="e">
        <f>VLOOKUP(B147,#REF!,75,FALSE)</f>
        <v>#REF!</v>
      </c>
      <c r="B147" s="29"/>
      <c r="C147" s="23" t="e">
        <f>VLOOKUP(B147,#REF!,76,FALSE)</f>
        <v>#REF!</v>
      </c>
      <c r="D147" s="23" t="e">
        <f t="shared" si="2"/>
        <v>#REF!</v>
      </c>
      <c r="E147" s="24" t="e">
        <f>VLOOKUP(B147,#REF!,9,FALSE)&amp;CHAR(10)&amp;(DBCS(VLOOKUP(B147,#REF!,11,FALSE))&amp;(DBCS(VLOOKUP(B147,#REF!,10,FALSE))))</f>
        <v>#REF!</v>
      </c>
      <c r="F147" s="24" t="e">
        <f>IF(VLOOKUP(B147,#REF!,63,FALSE)="01","航空自衛隊第２補給処調達部長　村岡　良雄","航空自衛隊第２補給処調達部長代理調達管理課長　奥山　英樹")</f>
        <v>#REF!</v>
      </c>
      <c r="G147" s="25" t="e">
        <f>DATEVALUE(VLOOKUP(B147,#REF!,21,FALSE))</f>
        <v>#REF!</v>
      </c>
      <c r="H147" s="24" t="e">
        <f>VLOOKUP(B147,#REF!,18,FALSE)&amp;CHAR(10)&amp;(VLOOKUP(B147,#REF!,19,FALSE))</f>
        <v>#REF!</v>
      </c>
      <c r="I147" s="26" t="e">
        <f>VLOOKUP(H147,#REF!,2,FALSE)</f>
        <v>#REF!</v>
      </c>
      <c r="J147" s="11" t="e">
        <f>IF((VLOOKUP(B147,#REF!,68,FALSE)="55"),"一般競争入札","指名競争入札")</f>
        <v>#REF!</v>
      </c>
      <c r="K147" s="27" t="e">
        <f>IF(OR((VLOOKUP(B147,#REF!,66,FALSE)="1"),(VLOOKUP(B147,#REF!,8,FALSE)="1")),"非公開",(VLOOKUP(B147,#REF!,30,"FALSE")))</f>
        <v>#REF!</v>
      </c>
      <c r="L147" s="27" t="e">
        <f>VLOOKUP(B147,#REF!,29,FALSE)</f>
        <v>#REF!</v>
      </c>
      <c r="M147" s="28" t="e">
        <f>IF(OR((VLOOKUP(B147,#REF!,66,FALSE)="1"),(VLOOKUP(B147,#REF!,8,FALSE)="1")),"非公開",(ROUNDDOWN(L147/K147,3)))</f>
        <v>#REF!</v>
      </c>
      <c r="N147" s="13"/>
      <c r="O147" s="13"/>
      <c r="P147" s="13"/>
      <c r="Q147" s="14" t="s">
        <v>7</v>
      </c>
    </row>
    <row r="148" spans="1:17" ht="60" customHeight="1" x14ac:dyDescent="0.15">
      <c r="A148" s="22" t="e">
        <f>VLOOKUP(B148,#REF!,75,FALSE)</f>
        <v>#REF!</v>
      </c>
      <c r="B148" s="29"/>
      <c r="C148" s="23" t="e">
        <f>VLOOKUP(B148,#REF!,76,FALSE)</f>
        <v>#REF!</v>
      </c>
      <c r="D148" s="23" t="e">
        <f t="shared" si="2"/>
        <v>#REF!</v>
      </c>
      <c r="E148" s="24" t="e">
        <f>VLOOKUP(B148,#REF!,9,FALSE)&amp;CHAR(10)&amp;(DBCS(VLOOKUP(B148,#REF!,11,FALSE))&amp;(DBCS(VLOOKUP(B148,#REF!,10,FALSE))))</f>
        <v>#REF!</v>
      </c>
      <c r="F148" s="24" t="e">
        <f>IF(VLOOKUP(B148,#REF!,63,FALSE)="01","航空自衛隊第２補給処調達部長　村岡　良雄","航空自衛隊第２補給処調達部長代理調達管理課長　奥山　英樹")</f>
        <v>#REF!</v>
      </c>
      <c r="G148" s="25" t="e">
        <f>DATEVALUE(VLOOKUP(B148,#REF!,21,FALSE))</f>
        <v>#REF!</v>
      </c>
      <c r="H148" s="24" t="e">
        <f>VLOOKUP(B148,#REF!,18,FALSE)&amp;CHAR(10)&amp;(VLOOKUP(B148,#REF!,19,FALSE))</f>
        <v>#REF!</v>
      </c>
      <c r="I148" s="26" t="e">
        <f>VLOOKUP(H148,#REF!,2,FALSE)</f>
        <v>#REF!</v>
      </c>
      <c r="J148" s="11" t="e">
        <f>IF((VLOOKUP(B148,#REF!,68,FALSE)="55"),"一般競争入札","指名競争入札")</f>
        <v>#REF!</v>
      </c>
      <c r="K148" s="27" t="e">
        <f>IF(OR((VLOOKUP(B148,#REF!,66,FALSE)="1"),(VLOOKUP(B148,#REF!,8,FALSE)="1")),"非公開",(VLOOKUP(B148,#REF!,30,"FALSE")))</f>
        <v>#REF!</v>
      </c>
      <c r="L148" s="27" t="e">
        <f>VLOOKUP(B148,#REF!,29,FALSE)</f>
        <v>#REF!</v>
      </c>
      <c r="M148" s="28" t="e">
        <f>IF(OR((VLOOKUP(B148,#REF!,66,FALSE)="1"),(VLOOKUP(B148,#REF!,8,FALSE)="1")),"非公開",(ROUNDDOWN(L148/K148,3)))</f>
        <v>#REF!</v>
      </c>
      <c r="N148" s="13"/>
      <c r="O148" s="13"/>
      <c r="P148" s="13"/>
      <c r="Q148" s="14" t="s">
        <v>7</v>
      </c>
    </row>
    <row r="149" spans="1:17" ht="60" customHeight="1" x14ac:dyDescent="0.15">
      <c r="A149" s="22" t="e">
        <f>VLOOKUP(B149,#REF!,75,FALSE)</f>
        <v>#REF!</v>
      </c>
      <c r="B149" s="29"/>
      <c r="C149" s="23" t="e">
        <f>VLOOKUP(B149,#REF!,76,FALSE)</f>
        <v>#REF!</v>
      </c>
      <c r="D149" s="23" t="e">
        <f t="shared" si="2"/>
        <v>#REF!</v>
      </c>
      <c r="E149" s="24" t="e">
        <f>VLOOKUP(B149,#REF!,9,FALSE)&amp;CHAR(10)&amp;(DBCS(VLOOKUP(B149,#REF!,11,FALSE))&amp;(DBCS(VLOOKUP(B149,#REF!,10,FALSE))))</f>
        <v>#REF!</v>
      </c>
      <c r="F149" s="24" t="e">
        <f>IF(VLOOKUP(B149,#REF!,63,FALSE)="01","航空自衛隊第２補給処調達部長　村岡　良雄","航空自衛隊第２補給処調達部長代理調達管理課長　奥山　英樹")</f>
        <v>#REF!</v>
      </c>
      <c r="G149" s="25" t="e">
        <f>DATEVALUE(VLOOKUP(B149,#REF!,21,FALSE))</f>
        <v>#REF!</v>
      </c>
      <c r="H149" s="24" t="e">
        <f>VLOOKUP(B149,#REF!,18,FALSE)&amp;CHAR(10)&amp;(VLOOKUP(B149,#REF!,19,FALSE))</f>
        <v>#REF!</v>
      </c>
      <c r="I149" s="26" t="e">
        <f>VLOOKUP(H149,#REF!,2,FALSE)</f>
        <v>#REF!</v>
      </c>
      <c r="J149" s="11" t="e">
        <f>IF((VLOOKUP(B149,#REF!,68,FALSE)="55"),"一般競争入札","指名競争入札")</f>
        <v>#REF!</v>
      </c>
      <c r="K149" s="27" t="e">
        <f>IF(OR((VLOOKUP(B149,#REF!,66,FALSE)="1"),(VLOOKUP(B149,#REF!,8,FALSE)="1")),"非公開",(VLOOKUP(B149,#REF!,30,"FALSE")))</f>
        <v>#REF!</v>
      </c>
      <c r="L149" s="27" t="e">
        <f>VLOOKUP(B149,#REF!,29,FALSE)</f>
        <v>#REF!</v>
      </c>
      <c r="M149" s="28" t="e">
        <f>IF(OR((VLOOKUP(B149,#REF!,66,FALSE)="1"),(VLOOKUP(B149,#REF!,8,FALSE)="1")),"非公開",(ROUNDDOWN(L149/K149,3)))</f>
        <v>#REF!</v>
      </c>
      <c r="N149" s="13"/>
      <c r="O149" s="13"/>
      <c r="P149" s="13"/>
      <c r="Q149" s="14" t="s">
        <v>7</v>
      </c>
    </row>
    <row r="150" spans="1:17" ht="60" customHeight="1" x14ac:dyDescent="0.15">
      <c r="A150" s="22" t="e">
        <f>VLOOKUP(B150,#REF!,75,FALSE)</f>
        <v>#REF!</v>
      </c>
      <c r="B150" s="29"/>
      <c r="C150" s="23" t="e">
        <f>VLOOKUP(B150,#REF!,76,FALSE)</f>
        <v>#REF!</v>
      </c>
      <c r="D150" s="23" t="e">
        <f t="shared" si="2"/>
        <v>#REF!</v>
      </c>
      <c r="E150" s="24" t="e">
        <f>VLOOKUP(B150,#REF!,9,FALSE)&amp;CHAR(10)&amp;(DBCS(VLOOKUP(B150,#REF!,11,FALSE))&amp;(DBCS(VLOOKUP(B150,#REF!,10,FALSE))))</f>
        <v>#REF!</v>
      </c>
      <c r="F150" s="24" t="e">
        <f>IF(VLOOKUP(B150,#REF!,63,FALSE)="01","航空自衛隊第２補給処調達部長　村岡　良雄","航空自衛隊第２補給処調達部長代理調達管理課長　奥山　英樹")</f>
        <v>#REF!</v>
      </c>
      <c r="G150" s="25" t="e">
        <f>DATEVALUE(VLOOKUP(B150,#REF!,21,FALSE))</f>
        <v>#REF!</v>
      </c>
      <c r="H150" s="24" t="e">
        <f>VLOOKUP(B150,#REF!,18,FALSE)&amp;CHAR(10)&amp;(VLOOKUP(B150,#REF!,19,FALSE))</f>
        <v>#REF!</v>
      </c>
      <c r="I150" s="26" t="e">
        <f>VLOOKUP(H150,#REF!,2,FALSE)</f>
        <v>#REF!</v>
      </c>
      <c r="J150" s="11" t="e">
        <f>IF((VLOOKUP(B150,#REF!,68,FALSE)="55"),"一般競争入札","指名競争入札")</f>
        <v>#REF!</v>
      </c>
      <c r="K150" s="27" t="e">
        <f>IF(OR((VLOOKUP(B150,#REF!,66,FALSE)="1"),(VLOOKUP(B150,#REF!,8,FALSE)="1")),"非公開",(VLOOKUP(B150,#REF!,30,"FALSE")))</f>
        <v>#REF!</v>
      </c>
      <c r="L150" s="27" t="e">
        <f>VLOOKUP(B150,#REF!,29,FALSE)</f>
        <v>#REF!</v>
      </c>
      <c r="M150" s="28" t="e">
        <f>IF(OR((VLOOKUP(B150,#REF!,66,FALSE)="1"),(VLOOKUP(B150,#REF!,8,FALSE)="1")),"非公開",(ROUNDDOWN(L150/K150,3)))</f>
        <v>#REF!</v>
      </c>
      <c r="N150" s="13"/>
      <c r="O150" s="13"/>
      <c r="P150" s="13"/>
      <c r="Q150" s="14" t="s">
        <v>7</v>
      </c>
    </row>
    <row r="151" spans="1:17" ht="60" customHeight="1" x14ac:dyDescent="0.15">
      <c r="A151" s="22" t="e">
        <f>VLOOKUP(B151,#REF!,75,FALSE)</f>
        <v>#REF!</v>
      </c>
      <c r="B151" s="29"/>
      <c r="C151" s="23" t="e">
        <f>VLOOKUP(B151,#REF!,76,FALSE)</f>
        <v>#REF!</v>
      </c>
      <c r="D151" s="23" t="e">
        <f t="shared" si="2"/>
        <v>#REF!</v>
      </c>
      <c r="E151" s="24" t="e">
        <f>VLOOKUP(B151,#REF!,9,FALSE)&amp;CHAR(10)&amp;(DBCS(VLOOKUP(B151,#REF!,11,FALSE))&amp;(DBCS(VLOOKUP(B151,#REF!,10,FALSE))))</f>
        <v>#REF!</v>
      </c>
      <c r="F151" s="24" t="e">
        <f>IF(VLOOKUP(B151,#REF!,63,FALSE)="01","航空自衛隊第２補給処調達部長　村岡　良雄","航空自衛隊第２補給処調達部長代理調達管理課長　奥山　英樹")</f>
        <v>#REF!</v>
      </c>
      <c r="G151" s="25" t="e">
        <f>DATEVALUE(VLOOKUP(B151,#REF!,21,FALSE))</f>
        <v>#REF!</v>
      </c>
      <c r="H151" s="24" t="e">
        <f>VLOOKUP(B151,#REF!,18,FALSE)&amp;CHAR(10)&amp;(VLOOKUP(B151,#REF!,19,FALSE))</f>
        <v>#REF!</v>
      </c>
      <c r="I151" s="26" t="e">
        <f>VLOOKUP(H151,#REF!,2,FALSE)</f>
        <v>#REF!</v>
      </c>
      <c r="J151" s="11" t="e">
        <f>IF((VLOOKUP(B151,#REF!,68,FALSE)="55"),"一般競争入札","指名競争入札")</f>
        <v>#REF!</v>
      </c>
      <c r="K151" s="27" t="e">
        <f>IF(OR((VLOOKUP(B151,#REF!,66,FALSE)="1"),(VLOOKUP(B151,#REF!,8,FALSE)="1")),"非公開",(VLOOKUP(B151,#REF!,30,"FALSE")))</f>
        <v>#REF!</v>
      </c>
      <c r="L151" s="27" t="e">
        <f>VLOOKUP(B151,#REF!,29,FALSE)</f>
        <v>#REF!</v>
      </c>
      <c r="M151" s="28" t="e">
        <f>IF(OR((VLOOKUP(B151,#REF!,66,FALSE)="1"),(VLOOKUP(B151,#REF!,8,FALSE)="1")),"非公開",(ROUNDDOWN(L151/K151,3)))</f>
        <v>#REF!</v>
      </c>
      <c r="N151" s="13"/>
      <c r="O151" s="13"/>
      <c r="P151" s="13"/>
      <c r="Q151" s="14" t="s">
        <v>7</v>
      </c>
    </row>
    <row r="152" spans="1:17" ht="60" customHeight="1" x14ac:dyDescent="0.15">
      <c r="A152" s="22" t="e">
        <f>VLOOKUP(B152,#REF!,75,FALSE)</f>
        <v>#REF!</v>
      </c>
      <c r="B152" s="29"/>
      <c r="C152" s="23" t="e">
        <f>VLOOKUP(B152,#REF!,76,FALSE)</f>
        <v>#REF!</v>
      </c>
      <c r="D152" s="23" t="e">
        <f t="shared" si="2"/>
        <v>#REF!</v>
      </c>
      <c r="E152" s="24" t="e">
        <f>VLOOKUP(B152,#REF!,9,FALSE)&amp;CHAR(10)&amp;(DBCS(VLOOKUP(B152,#REF!,11,FALSE))&amp;(DBCS(VLOOKUP(B152,#REF!,10,FALSE))))</f>
        <v>#REF!</v>
      </c>
      <c r="F152" s="24" t="e">
        <f>IF(VLOOKUP(B152,#REF!,63,FALSE)="01","航空自衛隊第２補給処調達部長　村岡　良雄","航空自衛隊第２補給処調達部長代理調達管理課長　奥山　英樹")</f>
        <v>#REF!</v>
      </c>
      <c r="G152" s="25" t="e">
        <f>DATEVALUE(VLOOKUP(B152,#REF!,21,FALSE))</f>
        <v>#REF!</v>
      </c>
      <c r="H152" s="24" t="e">
        <f>VLOOKUP(B152,#REF!,18,FALSE)&amp;CHAR(10)&amp;(VLOOKUP(B152,#REF!,19,FALSE))</f>
        <v>#REF!</v>
      </c>
      <c r="I152" s="26" t="e">
        <f>VLOOKUP(H152,#REF!,2,FALSE)</f>
        <v>#REF!</v>
      </c>
      <c r="J152" s="11" t="e">
        <f>IF((VLOOKUP(B152,#REF!,68,FALSE)="55"),"一般競争入札","指名競争入札")</f>
        <v>#REF!</v>
      </c>
      <c r="K152" s="27" t="e">
        <f>IF(OR((VLOOKUP(B152,#REF!,66,FALSE)="1"),(VLOOKUP(B152,#REF!,8,FALSE)="1")),"非公開",(VLOOKUP(B152,#REF!,30,"FALSE")))</f>
        <v>#REF!</v>
      </c>
      <c r="L152" s="27" t="e">
        <f>VLOOKUP(B152,#REF!,29,FALSE)</f>
        <v>#REF!</v>
      </c>
      <c r="M152" s="28" t="e">
        <f>IF(OR((VLOOKUP(B152,#REF!,66,FALSE)="1"),(VLOOKUP(B152,#REF!,8,FALSE)="1")),"非公開",(ROUNDDOWN(L152/K152,3)))</f>
        <v>#REF!</v>
      </c>
      <c r="N152" s="13"/>
      <c r="O152" s="13"/>
      <c r="P152" s="13"/>
      <c r="Q152" s="14" t="s">
        <v>7</v>
      </c>
    </row>
    <row r="153" spans="1:17" ht="60" customHeight="1" x14ac:dyDescent="0.15">
      <c r="A153" s="22" t="e">
        <f>VLOOKUP(B153,#REF!,75,FALSE)</f>
        <v>#REF!</v>
      </c>
      <c r="B153" s="29"/>
      <c r="C153" s="23" t="e">
        <f>VLOOKUP(B153,#REF!,76,FALSE)</f>
        <v>#REF!</v>
      </c>
      <c r="D153" s="23" t="e">
        <f t="shared" si="2"/>
        <v>#REF!</v>
      </c>
      <c r="E153" s="24" t="e">
        <f>VLOOKUP(B153,#REF!,9,FALSE)&amp;CHAR(10)&amp;(DBCS(VLOOKUP(B153,#REF!,11,FALSE))&amp;(DBCS(VLOOKUP(B153,#REF!,10,FALSE))))</f>
        <v>#REF!</v>
      </c>
      <c r="F153" s="24" t="e">
        <f>IF(VLOOKUP(B153,#REF!,63,FALSE)="01","航空自衛隊第２補給処調達部長　村岡　良雄","航空自衛隊第２補給処調達部長代理調達管理課長　奥山　英樹")</f>
        <v>#REF!</v>
      </c>
      <c r="G153" s="25" t="e">
        <f>DATEVALUE(VLOOKUP(B153,#REF!,21,FALSE))</f>
        <v>#REF!</v>
      </c>
      <c r="H153" s="24" t="e">
        <f>VLOOKUP(B153,#REF!,18,FALSE)&amp;CHAR(10)&amp;(VLOOKUP(B153,#REF!,19,FALSE))</f>
        <v>#REF!</v>
      </c>
      <c r="I153" s="26" t="e">
        <f>VLOOKUP(H153,#REF!,2,FALSE)</f>
        <v>#REF!</v>
      </c>
      <c r="J153" s="11" t="e">
        <f>IF((VLOOKUP(B153,#REF!,68,FALSE)="55"),"一般競争入札","指名競争入札")</f>
        <v>#REF!</v>
      </c>
      <c r="K153" s="27" t="e">
        <f>IF(OR((VLOOKUP(B153,#REF!,66,FALSE)="1"),(VLOOKUP(B153,#REF!,8,FALSE)="1")),"非公開",(VLOOKUP(B153,#REF!,30,"FALSE")))</f>
        <v>#REF!</v>
      </c>
      <c r="L153" s="27" t="e">
        <f>VLOOKUP(B153,#REF!,29,FALSE)</f>
        <v>#REF!</v>
      </c>
      <c r="M153" s="28" t="e">
        <f>IF(OR((VLOOKUP(B153,#REF!,66,FALSE)="1"),(VLOOKUP(B153,#REF!,8,FALSE)="1")),"非公開",(ROUNDDOWN(L153/K153,3)))</f>
        <v>#REF!</v>
      </c>
      <c r="N153" s="13"/>
      <c r="O153" s="13"/>
      <c r="P153" s="13"/>
      <c r="Q153" s="14" t="s">
        <v>7</v>
      </c>
    </row>
    <row r="154" spans="1:17" ht="60" customHeight="1" x14ac:dyDescent="0.15">
      <c r="A154" s="22" t="e">
        <f>VLOOKUP(B154,#REF!,75,FALSE)</f>
        <v>#REF!</v>
      </c>
      <c r="B154" s="29"/>
      <c r="C154" s="23" t="e">
        <f>VLOOKUP(B154,#REF!,76,FALSE)</f>
        <v>#REF!</v>
      </c>
      <c r="D154" s="23" t="e">
        <f t="shared" si="2"/>
        <v>#REF!</v>
      </c>
      <c r="E154" s="24" t="e">
        <f>VLOOKUP(B154,#REF!,9,FALSE)&amp;CHAR(10)&amp;(DBCS(VLOOKUP(B154,#REF!,11,FALSE))&amp;(DBCS(VLOOKUP(B154,#REF!,10,FALSE))))</f>
        <v>#REF!</v>
      </c>
      <c r="F154" s="24" t="e">
        <f>IF(VLOOKUP(B154,#REF!,63,FALSE)="01","航空自衛隊第２補給処調達部長　村岡　良雄","航空自衛隊第２補給処調達部長代理調達管理課長　奥山　英樹")</f>
        <v>#REF!</v>
      </c>
      <c r="G154" s="25" t="e">
        <f>DATEVALUE(VLOOKUP(B154,#REF!,21,FALSE))</f>
        <v>#REF!</v>
      </c>
      <c r="H154" s="24" t="e">
        <f>VLOOKUP(B154,#REF!,18,FALSE)&amp;CHAR(10)&amp;(VLOOKUP(B154,#REF!,19,FALSE))</f>
        <v>#REF!</v>
      </c>
      <c r="I154" s="26" t="e">
        <f>VLOOKUP(H154,#REF!,2,FALSE)</f>
        <v>#REF!</v>
      </c>
      <c r="J154" s="11" t="e">
        <f>IF((VLOOKUP(B154,#REF!,68,FALSE)="55"),"一般競争入札","指名競争入札")</f>
        <v>#REF!</v>
      </c>
      <c r="K154" s="27" t="e">
        <f>IF(OR((VLOOKUP(B154,#REF!,66,FALSE)="1"),(VLOOKUP(B154,#REF!,8,FALSE)="1")),"非公開",(VLOOKUP(B154,#REF!,30,"FALSE")))</f>
        <v>#REF!</v>
      </c>
      <c r="L154" s="27" t="e">
        <f>VLOOKUP(B154,#REF!,29,FALSE)</f>
        <v>#REF!</v>
      </c>
      <c r="M154" s="28" t="e">
        <f>IF(OR((VLOOKUP(B154,#REF!,66,FALSE)="1"),(VLOOKUP(B154,#REF!,8,FALSE)="1")),"非公開",(ROUNDDOWN(L154/K154,3)))</f>
        <v>#REF!</v>
      </c>
      <c r="N154" s="13"/>
      <c r="O154" s="13"/>
      <c r="P154" s="13"/>
      <c r="Q154" s="14" t="s">
        <v>7</v>
      </c>
    </row>
    <row r="155" spans="1:17" ht="60" customHeight="1" x14ac:dyDescent="0.15">
      <c r="A155" s="22" t="e">
        <f>VLOOKUP(B155,#REF!,75,FALSE)</f>
        <v>#REF!</v>
      </c>
      <c r="B155" s="29"/>
      <c r="C155" s="23" t="e">
        <f>VLOOKUP(B155,#REF!,76,FALSE)</f>
        <v>#REF!</v>
      </c>
      <c r="D155" s="23" t="e">
        <f t="shared" si="2"/>
        <v>#REF!</v>
      </c>
      <c r="E155" s="24" t="e">
        <f>VLOOKUP(B155,#REF!,9,FALSE)&amp;CHAR(10)&amp;(DBCS(VLOOKUP(B155,#REF!,11,FALSE))&amp;(DBCS(VLOOKUP(B155,#REF!,10,FALSE))))</f>
        <v>#REF!</v>
      </c>
      <c r="F155" s="24" t="e">
        <f>IF(VLOOKUP(B155,#REF!,63,FALSE)="01","航空自衛隊第２補給処調達部長　村岡　良雄","航空自衛隊第２補給処調達部長代理調達管理課長　奥山　英樹")</f>
        <v>#REF!</v>
      </c>
      <c r="G155" s="25" t="e">
        <f>DATEVALUE(VLOOKUP(B155,#REF!,21,FALSE))</f>
        <v>#REF!</v>
      </c>
      <c r="H155" s="24" t="e">
        <f>VLOOKUP(B155,#REF!,18,FALSE)&amp;CHAR(10)&amp;(VLOOKUP(B155,#REF!,19,FALSE))</f>
        <v>#REF!</v>
      </c>
      <c r="I155" s="26" t="e">
        <f>VLOOKUP(H155,#REF!,2,FALSE)</f>
        <v>#REF!</v>
      </c>
      <c r="J155" s="11" t="e">
        <f>IF((VLOOKUP(B155,#REF!,68,FALSE)="55"),"一般競争入札","指名競争入札")</f>
        <v>#REF!</v>
      </c>
      <c r="K155" s="27" t="e">
        <f>IF(OR((VLOOKUP(B155,#REF!,66,FALSE)="1"),(VLOOKUP(B155,#REF!,8,FALSE)="1")),"非公開",(VLOOKUP(B155,#REF!,30,"FALSE")))</f>
        <v>#REF!</v>
      </c>
      <c r="L155" s="27" t="e">
        <f>VLOOKUP(B155,#REF!,29,FALSE)</f>
        <v>#REF!</v>
      </c>
      <c r="M155" s="28" t="e">
        <f>IF(OR((VLOOKUP(B155,#REF!,66,FALSE)="1"),(VLOOKUP(B155,#REF!,8,FALSE)="1")),"非公開",(ROUNDDOWN(L155/K155,3)))</f>
        <v>#REF!</v>
      </c>
      <c r="N155" s="13"/>
      <c r="O155" s="13"/>
      <c r="P155" s="13"/>
      <c r="Q155" s="14" t="s">
        <v>7</v>
      </c>
    </row>
    <row r="156" spans="1:17" ht="60" customHeight="1" x14ac:dyDescent="0.15">
      <c r="A156" s="22" t="e">
        <f>VLOOKUP(B156,#REF!,75,FALSE)</f>
        <v>#REF!</v>
      </c>
      <c r="B156" s="29"/>
      <c r="C156" s="23" t="e">
        <f>VLOOKUP(B156,#REF!,76,FALSE)</f>
        <v>#REF!</v>
      </c>
      <c r="D156" s="23" t="e">
        <f t="shared" si="2"/>
        <v>#REF!</v>
      </c>
      <c r="E156" s="24" t="e">
        <f>VLOOKUP(B156,#REF!,9,FALSE)&amp;CHAR(10)&amp;(DBCS(VLOOKUP(B156,#REF!,11,FALSE))&amp;(DBCS(VLOOKUP(B156,#REF!,10,FALSE))))</f>
        <v>#REF!</v>
      </c>
      <c r="F156" s="24" t="e">
        <f>IF(VLOOKUP(B156,#REF!,63,FALSE)="01","航空自衛隊第２補給処調達部長　村岡　良雄","航空自衛隊第２補給処調達部長代理調達管理課長　奥山　英樹")</f>
        <v>#REF!</v>
      </c>
      <c r="G156" s="25" t="e">
        <f>DATEVALUE(VLOOKUP(B156,#REF!,21,FALSE))</f>
        <v>#REF!</v>
      </c>
      <c r="H156" s="24" t="e">
        <f>VLOOKUP(B156,#REF!,18,FALSE)&amp;CHAR(10)&amp;(VLOOKUP(B156,#REF!,19,FALSE))</f>
        <v>#REF!</v>
      </c>
      <c r="I156" s="26" t="e">
        <f>VLOOKUP(H156,#REF!,2,FALSE)</f>
        <v>#REF!</v>
      </c>
      <c r="J156" s="11" t="e">
        <f>IF((VLOOKUP(B156,#REF!,68,FALSE)="55"),"一般競争入札","指名競争入札")</f>
        <v>#REF!</v>
      </c>
      <c r="K156" s="27" t="e">
        <f>IF(OR((VLOOKUP(B156,#REF!,66,FALSE)="1"),(VLOOKUP(B156,#REF!,8,FALSE)="1")),"非公開",(VLOOKUP(B156,#REF!,30,"FALSE")))</f>
        <v>#REF!</v>
      </c>
      <c r="L156" s="27" t="e">
        <f>VLOOKUP(B156,#REF!,29,FALSE)</f>
        <v>#REF!</v>
      </c>
      <c r="M156" s="28" t="e">
        <f>IF(OR((VLOOKUP(B156,#REF!,66,FALSE)="1"),(VLOOKUP(B156,#REF!,8,FALSE)="1")),"非公開",(ROUNDDOWN(L156/K156,3)))</f>
        <v>#REF!</v>
      </c>
      <c r="N156" s="13"/>
      <c r="O156" s="13"/>
      <c r="P156" s="13"/>
      <c r="Q156" s="14" t="s">
        <v>7</v>
      </c>
    </row>
    <row r="157" spans="1:17" ht="60" customHeight="1" x14ac:dyDescent="0.15">
      <c r="A157" s="22" t="e">
        <f>VLOOKUP(B157,#REF!,75,FALSE)</f>
        <v>#REF!</v>
      </c>
      <c r="B157" s="29"/>
      <c r="C157" s="23" t="e">
        <f>VLOOKUP(B157,#REF!,76,FALSE)</f>
        <v>#REF!</v>
      </c>
      <c r="D157" s="23" t="e">
        <f t="shared" si="2"/>
        <v>#REF!</v>
      </c>
      <c r="E157" s="24" t="e">
        <f>VLOOKUP(B157,#REF!,9,FALSE)&amp;CHAR(10)&amp;(DBCS(VLOOKUP(B157,#REF!,11,FALSE))&amp;(DBCS(VLOOKUP(B157,#REF!,10,FALSE))))</f>
        <v>#REF!</v>
      </c>
      <c r="F157" s="24" t="e">
        <f>IF(VLOOKUP(B157,#REF!,63,FALSE)="01","航空自衛隊第２補給処調達部長　村岡　良雄","航空自衛隊第２補給処調達部長代理調達管理課長　奥山　英樹")</f>
        <v>#REF!</v>
      </c>
      <c r="G157" s="25" t="e">
        <f>DATEVALUE(VLOOKUP(B157,#REF!,21,FALSE))</f>
        <v>#REF!</v>
      </c>
      <c r="H157" s="24" t="e">
        <f>VLOOKUP(B157,#REF!,18,FALSE)&amp;CHAR(10)&amp;(VLOOKUP(B157,#REF!,19,FALSE))</f>
        <v>#REF!</v>
      </c>
      <c r="I157" s="26" t="e">
        <f>VLOOKUP(H157,#REF!,2,FALSE)</f>
        <v>#REF!</v>
      </c>
      <c r="J157" s="11" t="e">
        <f>IF((VLOOKUP(B157,#REF!,68,FALSE)="55"),"一般競争入札","指名競争入札")</f>
        <v>#REF!</v>
      </c>
      <c r="K157" s="27" t="e">
        <f>IF(OR((VLOOKUP(B157,#REF!,66,FALSE)="1"),(VLOOKUP(B157,#REF!,8,FALSE)="1")),"非公開",(VLOOKUP(B157,#REF!,30,"FALSE")))</f>
        <v>#REF!</v>
      </c>
      <c r="L157" s="27" t="e">
        <f>VLOOKUP(B157,#REF!,29,FALSE)</f>
        <v>#REF!</v>
      </c>
      <c r="M157" s="28" t="e">
        <f>IF(OR((VLOOKUP(B157,#REF!,66,FALSE)="1"),(VLOOKUP(B157,#REF!,8,FALSE)="1")),"非公開",(ROUNDDOWN(L157/K157,3)))</f>
        <v>#REF!</v>
      </c>
      <c r="N157" s="13"/>
      <c r="O157" s="13"/>
      <c r="P157" s="13"/>
      <c r="Q157" s="14" t="s">
        <v>7</v>
      </c>
    </row>
    <row r="158" spans="1:17" ht="60" customHeight="1" x14ac:dyDescent="0.15">
      <c r="A158" s="22" t="e">
        <f>VLOOKUP(B158,#REF!,75,FALSE)</f>
        <v>#REF!</v>
      </c>
      <c r="B158" s="29"/>
      <c r="C158" s="23" t="e">
        <f>VLOOKUP(B158,#REF!,76,FALSE)</f>
        <v>#REF!</v>
      </c>
      <c r="D158" s="23" t="e">
        <f t="shared" si="2"/>
        <v>#REF!</v>
      </c>
      <c r="E158" s="24" t="e">
        <f>VLOOKUP(B158,#REF!,9,FALSE)&amp;CHAR(10)&amp;(DBCS(VLOOKUP(B158,#REF!,11,FALSE))&amp;(DBCS(VLOOKUP(B158,#REF!,10,FALSE))))</f>
        <v>#REF!</v>
      </c>
      <c r="F158" s="24" t="e">
        <f>IF(VLOOKUP(B158,#REF!,63,FALSE)="01","航空自衛隊第２補給処調達部長　村岡　良雄","航空自衛隊第２補給処調達部長代理調達管理課長　奥山　英樹")</f>
        <v>#REF!</v>
      </c>
      <c r="G158" s="25" t="e">
        <f>DATEVALUE(VLOOKUP(B158,#REF!,21,FALSE))</f>
        <v>#REF!</v>
      </c>
      <c r="H158" s="24" t="e">
        <f>VLOOKUP(B158,#REF!,18,FALSE)&amp;CHAR(10)&amp;(VLOOKUP(B158,#REF!,19,FALSE))</f>
        <v>#REF!</v>
      </c>
      <c r="I158" s="26" t="e">
        <f>VLOOKUP(H158,#REF!,2,FALSE)</f>
        <v>#REF!</v>
      </c>
      <c r="J158" s="11" t="e">
        <f>IF((VLOOKUP(B158,#REF!,68,FALSE)="55"),"一般競争入札","指名競争入札")</f>
        <v>#REF!</v>
      </c>
      <c r="K158" s="27" t="e">
        <f>IF(OR((VLOOKUP(B158,#REF!,66,FALSE)="1"),(VLOOKUP(B158,#REF!,8,FALSE)="1")),"非公開",(VLOOKUP(B158,#REF!,30,"FALSE")))</f>
        <v>#REF!</v>
      </c>
      <c r="L158" s="27" t="e">
        <f>VLOOKUP(B158,#REF!,29,FALSE)</f>
        <v>#REF!</v>
      </c>
      <c r="M158" s="28" t="e">
        <f>IF(OR((VLOOKUP(B158,#REF!,66,FALSE)="1"),(VLOOKUP(B158,#REF!,8,FALSE)="1")),"非公開",(ROUNDDOWN(L158/K158,3)))</f>
        <v>#REF!</v>
      </c>
      <c r="N158" s="13"/>
      <c r="O158" s="13"/>
      <c r="P158" s="13"/>
      <c r="Q158" s="14" t="s">
        <v>7</v>
      </c>
    </row>
    <row r="159" spans="1:17" ht="60" customHeight="1" x14ac:dyDescent="0.15">
      <c r="A159" s="22" t="e">
        <f>VLOOKUP(B159,#REF!,75,FALSE)</f>
        <v>#REF!</v>
      </c>
      <c r="B159" s="29"/>
      <c r="C159" s="23" t="e">
        <f>VLOOKUP(B159,#REF!,76,FALSE)</f>
        <v>#REF!</v>
      </c>
      <c r="D159" s="23" t="e">
        <f t="shared" si="2"/>
        <v>#REF!</v>
      </c>
      <c r="E159" s="24" t="e">
        <f>VLOOKUP(B159,#REF!,9,FALSE)&amp;CHAR(10)&amp;(DBCS(VLOOKUP(B159,#REF!,11,FALSE))&amp;(DBCS(VLOOKUP(B159,#REF!,10,FALSE))))</f>
        <v>#REF!</v>
      </c>
      <c r="F159" s="24" t="e">
        <f>IF(VLOOKUP(B159,#REF!,63,FALSE)="01","航空自衛隊第２補給処調達部長　村岡　良雄","航空自衛隊第２補給処調達部長代理調達管理課長　奥山　英樹")</f>
        <v>#REF!</v>
      </c>
      <c r="G159" s="25" t="e">
        <f>DATEVALUE(VLOOKUP(B159,#REF!,21,FALSE))</f>
        <v>#REF!</v>
      </c>
      <c r="H159" s="24" t="e">
        <f>VLOOKUP(B159,#REF!,18,FALSE)&amp;CHAR(10)&amp;(VLOOKUP(B159,#REF!,19,FALSE))</f>
        <v>#REF!</v>
      </c>
      <c r="I159" s="26" t="e">
        <f>VLOOKUP(H159,#REF!,2,FALSE)</f>
        <v>#REF!</v>
      </c>
      <c r="J159" s="11" t="e">
        <f>IF((VLOOKUP(B159,#REF!,68,FALSE)="55"),"一般競争入札","指名競争入札")</f>
        <v>#REF!</v>
      </c>
      <c r="K159" s="27" t="e">
        <f>IF(OR((VLOOKUP(B159,#REF!,66,FALSE)="1"),(VLOOKUP(B159,#REF!,8,FALSE)="1")),"非公開",(VLOOKUP(B159,#REF!,30,"FALSE")))</f>
        <v>#REF!</v>
      </c>
      <c r="L159" s="27" t="e">
        <f>VLOOKUP(B159,#REF!,29,FALSE)</f>
        <v>#REF!</v>
      </c>
      <c r="M159" s="28" t="e">
        <f>IF(OR((VLOOKUP(B159,#REF!,66,FALSE)="1"),(VLOOKUP(B159,#REF!,8,FALSE)="1")),"非公開",(ROUNDDOWN(L159/K159,3)))</f>
        <v>#REF!</v>
      </c>
      <c r="N159" s="13"/>
      <c r="O159" s="13"/>
      <c r="P159" s="13"/>
      <c r="Q159" s="14" t="s">
        <v>7</v>
      </c>
    </row>
    <row r="160" spans="1:17" ht="60" customHeight="1" x14ac:dyDescent="0.15">
      <c r="A160" s="22" t="e">
        <f>VLOOKUP(B160,#REF!,75,FALSE)</f>
        <v>#REF!</v>
      </c>
      <c r="B160" s="29"/>
      <c r="C160" s="23" t="e">
        <f>VLOOKUP(B160,#REF!,76,FALSE)</f>
        <v>#REF!</v>
      </c>
      <c r="D160" s="23" t="e">
        <f t="shared" si="2"/>
        <v>#REF!</v>
      </c>
      <c r="E160" s="24" t="e">
        <f>VLOOKUP(B160,#REF!,9,FALSE)&amp;CHAR(10)&amp;(DBCS(VLOOKUP(B160,#REF!,11,FALSE))&amp;(DBCS(VLOOKUP(B160,#REF!,10,FALSE))))</f>
        <v>#REF!</v>
      </c>
      <c r="F160" s="24" t="e">
        <f>IF(VLOOKUP(B160,#REF!,63,FALSE)="01","航空自衛隊第２補給処調達部長　村岡　良雄","航空自衛隊第２補給処調達部長代理調達管理課長　奥山　英樹")</f>
        <v>#REF!</v>
      </c>
      <c r="G160" s="25" t="e">
        <f>DATEVALUE(VLOOKUP(B160,#REF!,21,FALSE))</f>
        <v>#REF!</v>
      </c>
      <c r="H160" s="24" t="e">
        <f>VLOOKUP(B160,#REF!,18,FALSE)&amp;CHAR(10)&amp;(VLOOKUP(B160,#REF!,19,FALSE))</f>
        <v>#REF!</v>
      </c>
      <c r="I160" s="26" t="e">
        <f>VLOOKUP(H160,#REF!,2,FALSE)</f>
        <v>#REF!</v>
      </c>
      <c r="J160" s="11" t="e">
        <f>IF((VLOOKUP(B160,#REF!,68,FALSE)="55"),"一般競争入札","指名競争入札")</f>
        <v>#REF!</v>
      </c>
      <c r="K160" s="27" t="e">
        <f>IF(OR((VLOOKUP(B160,#REF!,66,FALSE)="1"),(VLOOKUP(B160,#REF!,8,FALSE)="1")),"非公開",(VLOOKUP(B160,#REF!,30,"FALSE")))</f>
        <v>#REF!</v>
      </c>
      <c r="L160" s="27" t="e">
        <f>VLOOKUP(B160,#REF!,29,FALSE)</f>
        <v>#REF!</v>
      </c>
      <c r="M160" s="28" t="e">
        <f>IF(OR((VLOOKUP(B160,#REF!,66,FALSE)="1"),(VLOOKUP(B160,#REF!,8,FALSE)="1")),"非公開",(ROUNDDOWN(L160/K160,3)))</f>
        <v>#REF!</v>
      </c>
      <c r="N160" s="13"/>
      <c r="O160" s="13"/>
      <c r="P160" s="13"/>
      <c r="Q160" s="14" t="s">
        <v>7</v>
      </c>
    </row>
    <row r="161" spans="1:17" ht="60" customHeight="1" x14ac:dyDescent="0.15">
      <c r="A161" s="22" t="e">
        <f>VLOOKUP(B161,#REF!,75,FALSE)</f>
        <v>#REF!</v>
      </c>
      <c r="B161" s="29"/>
      <c r="C161" s="23" t="e">
        <f>VLOOKUP(B161,#REF!,76,FALSE)</f>
        <v>#REF!</v>
      </c>
      <c r="D161" s="23" t="e">
        <f t="shared" si="2"/>
        <v>#REF!</v>
      </c>
      <c r="E161" s="24" t="e">
        <f>VLOOKUP(B161,#REF!,9,FALSE)&amp;CHAR(10)&amp;(DBCS(VLOOKUP(B161,#REF!,11,FALSE))&amp;(DBCS(VLOOKUP(B161,#REF!,10,FALSE))))</f>
        <v>#REF!</v>
      </c>
      <c r="F161" s="24" t="e">
        <f>IF(VLOOKUP(B161,#REF!,63,FALSE)="01","航空自衛隊第２補給処調達部長　村岡　良雄","航空自衛隊第２補給処調達部長代理調達管理課長　奥山　英樹")</f>
        <v>#REF!</v>
      </c>
      <c r="G161" s="25" t="e">
        <f>DATEVALUE(VLOOKUP(B161,#REF!,21,FALSE))</f>
        <v>#REF!</v>
      </c>
      <c r="H161" s="24" t="e">
        <f>VLOOKUP(B161,#REF!,18,FALSE)&amp;CHAR(10)&amp;(VLOOKUP(B161,#REF!,19,FALSE))</f>
        <v>#REF!</v>
      </c>
      <c r="I161" s="26" t="e">
        <f>VLOOKUP(H161,#REF!,2,FALSE)</f>
        <v>#REF!</v>
      </c>
      <c r="J161" s="11" t="e">
        <f>IF((VLOOKUP(B161,#REF!,68,FALSE)="55"),"一般競争入札","指名競争入札")</f>
        <v>#REF!</v>
      </c>
      <c r="K161" s="27" t="e">
        <f>IF(OR((VLOOKUP(B161,#REF!,66,FALSE)="1"),(VLOOKUP(B161,#REF!,8,FALSE)="1")),"非公開",(VLOOKUP(B161,#REF!,30,"FALSE")))</f>
        <v>#REF!</v>
      </c>
      <c r="L161" s="27" t="e">
        <f>VLOOKUP(B161,#REF!,29,FALSE)</f>
        <v>#REF!</v>
      </c>
      <c r="M161" s="28" t="e">
        <f>IF(OR((VLOOKUP(B161,#REF!,66,FALSE)="1"),(VLOOKUP(B161,#REF!,8,FALSE)="1")),"非公開",(ROUNDDOWN(L161/K161,3)))</f>
        <v>#REF!</v>
      </c>
      <c r="N161" s="13"/>
      <c r="O161" s="13"/>
      <c r="P161" s="13"/>
      <c r="Q161" s="14" t="s">
        <v>7</v>
      </c>
    </row>
    <row r="162" spans="1:17" ht="60" customHeight="1" x14ac:dyDescent="0.15">
      <c r="A162" s="22" t="e">
        <f>VLOOKUP(B162,#REF!,75,FALSE)</f>
        <v>#REF!</v>
      </c>
      <c r="B162" s="29"/>
      <c r="C162" s="23" t="e">
        <f>VLOOKUP(B162,#REF!,76,FALSE)</f>
        <v>#REF!</v>
      </c>
      <c r="D162" s="23" t="e">
        <f t="shared" si="2"/>
        <v>#REF!</v>
      </c>
      <c r="E162" s="24" t="e">
        <f>VLOOKUP(B162,#REF!,9,FALSE)&amp;CHAR(10)&amp;(DBCS(VLOOKUP(B162,#REF!,11,FALSE))&amp;(DBCS(VLOOKUP(B162,#REF!,10,FALSE))))</f>
        <v>#REF!</v>
      </c>
      <c r="F162" s="24" t="e">
        <f>IF(VLOOKUP(B162,#REF!,63,FALSE)="01","航空自衛隊第２補給処調達部長　村岡　良雄","航空自衛隊第２補給処調達部長代理調達管理課長　奥山　英樹")</f>
        <v>#REF!</v>
      </c>
      <c r="G162" s="25" t="e">
        <f>DATEVALUE(VLOOKUP(B162,#REF!,21,FALSE))</f>
        <v>#REF!</v>
      </c>
      <c r="H162" s="24" t="e">
        <f>VLOOKUP(B162,#REF!,18,FALSE)&amp;CHAR(10)&amp;(VLOOKUP(B162,#REF!,19,FALSE))</f>
        <v>#REF!</v>
      </c>
      <c r="I162" s="26" t="e">
        <f>VLOOKUP(H162,#REF!,2,FALSE)</f>
        <v>#REF!</v>
      </c>
      <c r="J162" s="11" t="e">
        <f>IF((VLOOKUP(B162,#REF!,68,FALSE)="55"),"一般競争入札","指名競争入札")</f>
        <v>#REF!</v>
      </c>
      <c r="K162" s="27" t="e">
        <f>IF(OR((VLOOKUP(B162,#REF!,66,FALSE)="1"),(VLOOKUP(B162,#REF!,8,FALSE)="1")),"非公開",(VLOOKUP(B162,#REF!,30,"FALSE")))</f>
        <v>#REF!</v>
      </c>
      <c r="L162" s="27" t="e">
        <f>VLOOKUP(B162,#REF!,29,FALSE)</f>
        <v>#REF!</v>
      </c>
      <c r="M162" s="28" t="e">
        <f>IF(OR((VLOOKUP(B162,#REF!,66,FALSE)="1"),(VLOOKUP(B162,#REF!,8,FALSE)="1")),"非公開",(ROUNDDOWN(L162/K162,3)))</f>
        <v>#REF!</v>
      </c>
      <c r="N162" s="13"/>
      <c r="O162" s="13"/>
      <c r="P162" s="13"/>
      <c r="Q162" s="14" t="s">
        <v>7</v>
      </c>
    </row>
    <row r="163" spans="1:17" ht="60" customHeight="1" x14ac:dyDescent="0.15">
      <c r="A163" s="22" t="e">
        <f>VLOOKUP(B163,#REF!,75,FALSE)</f>
        <v>#REF!</v>
      </c>
      <c r="B163" s="29"/>
      <c r="C163" s="23" t="e">
        <f>VLOOKUP(B163,#REF!,76,FALSE)</f>
        <v>#REF!</v>
      </c>
      <c r="D163" s="23" t="e">
        <f t="shared" si="2"/>
        <v>#REF!</v>
      </c>
      <c r="E163" s="24" t="e">
        <f>VLOOKUP(B163,#REF!,9,FALSE)&amp;CHAR(10)&amp;(DBCS(VLOOKUP(B163,#REF!,11,FALSE))&amp;(DBCS(VLOOKUP(B163,#REF!,10,FALSE))))</f>
        <v>#REF!</v>
      </c>
      <c r="F163" s="24" t="e">
        <f>IF(VLOOKUP(B163,#REF!,63,FALSE)="01","航空自衛隊第２補給処調達部長　村岡　良雄","航空自衛隊第２補給処調達部長代理調達管理課長　奥山　英樹")</f>
        <v>#REF!</v>
      </c>
      <c r="G163" s="25" t="e">
        <f>DATEVALUE(VLOOKUP(B163,#REF!,21,FALSE))</f>
        <v>#REF!</v>
      </c>
      <c r="H163" s="24" t="e">
        <f>VLOOKUP(B163,#REF!,18,FALSE)&amp;CHAR(10)&amp;(VLOOKUP(B163,#REF!,19,FALSE))</f>
        <v>#REF!</v>
      </c>
      <c r="I163" s="26" t="e">
        <f>VLOOKUP(H163,#REF!,2,FALSE)</f>
        <v>#REF!</v>
      </c>
      <c r="J163" s="11" t="e">
        <f>IF((VLOOKUP(B163,#REF!,68,FALSE)="55"),"一般競争入札","指名競争入札")</f>
        <v>#REF!</v>
      </c>
      <c r="K163" s="27" t="e">
        <f>IF(OR((VLOOKUP(B163,#REF!,66,FALSE)="1"),(VLOOKUP(B163,#REF!,8,FALSE)="1")),"非公開",(VLOOKUP(B163,#REF!,30,"FALSE")))</f>
        <v>#REF!</v>
      </c>
      <c r="L163" s="27" t="e">
        <f>VLOOKUP(B163,#REF!,29,FALSE)</f>
        <v>#REF!</v>
      </c>
      <c r="M163" s="28" t="e">
        <f>IF(OR((VLOOKUP(B163,#REF!,66,FALSE)="1"),(VLOOKUP(B163,#REF!,8,FALSE)="1")),"非公開",(ROUNDDOWN(L163/K163,3)))</f>
        <v>#REF!</v>
      </c>
      <c r="N163" s="13"/>
      <c r="O163" s="13"/>
      <c r="P163" s="13"/>
      <c r="Q163" s="14" t="s">
        <v>7</v>
      </c>
    </row>
    <row r="164" spans="1:17" ht="60" customHeight="1" x14ac:dyDescent="0.15">
      <c r="A164" s="22" t="e">
        <f>VLOOKUP(B164,#REF!,75,FALSE)</f>
        <v>#REF!</v>
      </c>
      <c r="B164" s="29"/>
      <c r="C164" s="23" t="e">
        <f>VLOOKUP(B164,#REF!,76,FALSE)</f>
        <v>#REF!</v>
      </c>
      <c r="D164" s="23" t="e">
        <f t="shared" si="2"/>
        <v>#REF!</v>
      </c>
      <c r="E164" s="24" t="e">
        <f>VLOOKUP(B164,#REF!,9,FALSE)&amp;CHAR(10)&amp;(DBCS(VLOOKUP(B164,#REF!,11,FALSE))&amp;(DBCS(VLOOKUP(B164,#REF!,10,FALSE))))</f>
        <v>#REF!</v>
      </c>
      <c r="F164" s="24" t="e">
        <f>IF(VLOOKUP(B164,#REF!,63,FALSE)="01","航空自衛隊第２補給処調達部長　村岡　良雄","航空自衛隊第２補給処調達部長代理調達管理課長　奥山　英樹")</f>
        <v>#REF!</v>
      </c>
      <c r="G164" s="25" t="e">
        <f>DATEVALUE(VLOOKUP(B164,#REF!,21,FALSE))</f>
        <v>#REF!</v>
      </c>
      <c r="H164" s="24" t="e">
        <f>VLOOKUP(B164,#REF!,18,FALSE)&amp;CHAR(10)&amp;(VLOOKUP(B164,#REF!,19,FALSE))</f>
        <v>#REF!</v>
      </c>
      <c r="I164" s="26" t="e">
        <f>VLOOKUP(H164,#REF!,2,FALSE)</f>
        <v>#REF!</v>
      </c>
      <c r="J164" s="11" t="e">
        <f>IF((VLOOKUP(B164,#REF!,68,FALSE)="55"),"一般競争入札","指名競争入札")</f>
        <v>#REF!</v>
      </c>
      <c r="K164" s="27" t="e">
        <f>IF(OR((VLOOKUP(B164,#REF!,66,FALSE)="1"),(VLOOKUP(B164,#REF!,8,FALSE)="1")),"非公開",(VLOOKUP(B164,#REF!,30,"FALSE")))</f>
        <v>#REF!</v>
      </c>
      <c r="L164" s="27" t="e">
        <f>VLOOKUP(B164,#REF!,29,FALSE)</f>
        <v>#REF!</v>
      </c>
      <c r="M164" s="28" t="e">
        <f>IF(OR((VLOOKUP(B164,#REF!,66,FALSE)="1"),(VLOOKUP(B164,#REF!,8,FALSE)="1")),"非公開",(ROUNDDOWN(L164/K164,3)))</f>
        <v>#REF!</v>
      </c>
      <c r="N164" s="13"/>
      <c r="O164" s="13"/>
      <c r="P164" s="13"/>
      <c r="Q164" s="14" t="s">
        <v>7</v>
      </c>
    </row>
    <row r="165" spans="1:17" ht="60" customHeight="1" x14ac:dyDescent="0.15">
      <c r="A165" s="22" t="e">
        <f>VLOOKUP(B165,#REF!,75,FALSE)</f>
        <v>#REF!</v>
      </c>
      <c r="B165" s="29"/>
      <c r="C165" s="23" t="e">
        <f>VLOOKUP(B165,#REF!,76,FALSE)</f>
        <v>#REF!</v>
      </c>
      <c r="D165" s="23" t="e">
        <f t="shared" si="2"/>
        <v>#REF!</v>
      </c>
      <c r="E165" s="24" t="e">
        <f>VLOOKUP(B165,#REF!,9,FALSE)&amp;CHAR(10)&amp;(DBCS(VLOOKUP(B165,#REF!,11,FALSE))&amp;(DBCS(VLOOKUP(B165,#REF!,10,FALSE))))</f>
        <v>#REF!</v>
      </c>
      <c r="F165" s="24" t="e">
        <f>IF(VLOOKUP(B165,#REF!,63,FALSE)="01","航空自衛隊第２補給処調達部長　村岡　良雄","航空自衛隊第２補給処調達部長代理調達管理課長　奥山　英樹")</f>
        <v>#REF!</v>
      </c>
      <c r="G165" s="25" t="e">
        <f>DATEVALUE(VLOOKUP(B165,#REF!,21,FALSE))</f>
        <v>#REF!</v>
      </c>
      <c r="H165" s="24" t="e">
        <f>VLOOKUP(B165,#REF!,18,FALSE)&amp;CHAR(10)&amp;(VLOOKUP(B165,#REF!,19,FALSE))</f>
        <v>#REF!</v>
      </c>
      <c r="I165" s="26" t="e">
        <f>VLOOKUP(H165,#REF!,2,FALSE)</f>
        <v>#REF!</v>
      </c>
      <c r="J165" s="11" t="e">
        <f>IF((VLOOKUP(B165,#REF!,68,FALSE)="55"),"一般競争入札","指名競争入札")</f>
        <v>#REF!</v>
      </c>
      <c r="K165" s="27" t="e">
        <f>IF(OR((VLOOKUP(B165,#REF!,66,FALSE)="1"),(VLOOKUP(B165,#REF!,8,FALSE)="1")),"非公開",(VLOOKUP(B165,#REF!,30,"FALSE")))</f>
        <v>#REF!</v>
      </c>
      <c r="L165" s="27" t="e">
        <f>VLOOKUP(B165,#REF!,29,FALSE)</f>
        <v>#REF!</v>
      </c>
      <c r="M165" s="28" t="e">
        <f>IF(OR((VLOOKUP(B165,#REF!,66,FALSE)="1"),(VLOOKUP(B165,#REF!,8,FALSE)="1")),"非公開",(ROUNDDOWN(L165/K165,3)))</f>
        <v>#REF!</v>
      </c>
      <c r="N165" s="13"/>
      <c r="O165" s="13"/>
      <c r="P165" s="13"/>
      <c r="Q165" s="14" t="s">
        <v>7</v>
      </c>
    </row>
    <row r="166" spans="1:17" ht="60" customHeight="1" x14ac:dyDescent="0.15">
      <c r="A166" s="22" t="e">
        <f>VLOOKUP(B166,#REF!,75,FALSE)</f>
        <v>#REF!</v>
      </c>
      <c r="B166" s="29"/>
      <c r="C166" s="23" t="e">
        <f>VLOOKUP(B166,#REF!,76,FALSE)</f>
        <v>#REF!</v>
      </c>
      <c r="D166" s="23" t="e">
        <f t="shared" si="2"/>
        <v>#REF!</v>
      </c>
      <c r="E166" s="24" t="e">
        <f>VLOOKUP(B166,#REF!,9,FALSE)&amp;CHAR(10)&amp;(DBCS(VLOOKUP(B166,#REF!,11,FALSE))&amp;(DBCS(VLOOKUP(B166,#REF!,10,FALSE))))</f>
        <v>#REF!</v>
      </c>
      <c r="F166" s="24" t="e">
        <f>IF(VLOOKUP(B166,#REF!,63,FALSE)="01","航空自衛隊第２補給処調達部長　村岡　良雄","航空自衛隊第２補給処調達部長代理調達管理課長　奥山　英樹")</f>
        <v>#REF!</v>
      </c>
      <c r="G166" s="25" t="e">
        <f>DATEVALUE(VLOOKUP(B166,#REF!,21,FALSE))</f>
        <v>#REF!</v>
      </c>
      <c r="H166" s="24" t="e">
        <f>VLOOKUP(B166,#REF!,18,FALSE)&amp;CHAR(10)&amp;(VLOOKUP(B166,#REF!,19,FALSE))</f>
        <v>#REF!</v>
      </c>
      <c r="I166" s="26" t="e">
        <f>VLOOKUP(H166,#REF!,2,FALSE)</f>
        <v>#REF!</v>
      </c>
      <c r="J166" s="11" t="e">
        <f>IF((VLOOKUP(B166,#REF!,68,FALSE)="55"),"一般競争入札","指名競争入札")</f>
        <v>#REF!</v>
      </c>
      <c r="K166" s="27" t="e">
        <f>IF(OR((VLOOKUP(B166,#REF!,66,FALSE)="1"),(VLOOKUP(B166,#REF!,8,FALSE)="1")),"非公開",(VLOOKUP(B166,#REF!,30,"FALSE")))</f>
        <v>#REF!</v>
      </c>
      <c r="L166" s="27" t="e">
        <f>VLOOKUP(B166,#REF!,29,FALSE)</f>
        <v>#REF!</v>
      </c>
      <c r="M166" s="28" t="e">
        <f>IF(OR((VLOOKUP(B166,#REF!,66,FALSE)="1"),(VLOOKUP(B166,#REF!,8,FALSE)="1")),"非公開",(ROUNDDOWN(L166/K166,3)))</f>
        <v>#REF!</v>
      </c>
      <c r="N166" s="13"/>
      <c r="O166" s="13"/>
      <c r="P166" s="13"/>
      <c r="Q166" s="14" t="s">
        <v>7</v>
      </c>
    </row>
    <row r="167" spans="1:17" ht="60" customHeight="1" x14ac:dyDescent="0.15">
      <c r="A167" s="22" t="e">
        <f>VLOOKUP(B167,#REF!,75,FALSE)</f>
        <v>#REF!</v>
      </c>
      <c r="B167" s="29"/>
      <c r="C167" s="23" t="e">
        <f>VLOOKUP(B167,#REF!,76,FALSE)</f>
        <v>#REF!</v>
      </c>
      <c r="D167" s="23" t="e">
        <f t="shared" si="2"/>
        <v>#REF!</v>
      </c>
      <c r="E167" s="24" t="e">
        <f>VLOOKUP(B167,#REF!,9,FALSE)&amp;CHAR(10)&amp;(DBCS(VLOOKUP(B167,#REF!,11,FALSE))&amp;(DBCS(VLOOKUP(B167,#REF!,10,FALSE))))</f>
        <v>#REF!</v>
      </c>
      <c r="F167" s="24" t="e">
        <f>IF(VLOOKUP(B167,#REF!,63,FALSE)="01","航空自衛隊第２補給処調達部長　村岡　良雄","航空自衛隊第２補給処調達部長代理調達管理課長　奥山　英樹")</f>
        <v>#REF!</v>
      </c>
      <c r="G167" s="25" t="e">
        <f>DATEVALUE(VLOOKUP(B167,#REF!,21,FALSE))</f>
        <v>#REF!</v>
      </c>
      <c r="H167" s="24" t="e">
        <f>VLOOKUP(B167,#REF!,18,FALSE)&amp;CHAR(10)&amp;(VLOOKUP(B167,#REF!,19,FALSE))</f>
        <v>#REF!</v>
      </c>
      <c r="I167" s="26" t="e">
        <f>VLOOKUP(H167,#REF!,2,FALSE)</f>
        <v>#REF!</v>
      </c>
      <c r="J167" s="11" t="e">
        <f>IF((VLOOKUP(B167,#REF!,68,FALSE)="55"),"一般競争入札","指名競争入札")</f>
        <v>#REF!</v>
      </c>
      <c r="K167" s="27" t="e">
        <f>IF(OR((VLOOKUP(B167,#REF!,66,FALSE)="1"),(VLOOKUP(B167,#REF!,8,FALSE)="1")),"非公開",(VLOOKUP(B167,#REF!,30,"FALSE")))</f>
        <v>#REF!</v>
      </c>
      <c r="L167" s="27" t="e">
        <f>VLOOKUP(B167,#REF!,29,FALSE)</f>
        <v>#REF!</v>
      </c>
      <c r="M167" s="28" t="e">
        <f>IF(OR((VLOOKUP(B167,#REF!,66,FALSE)="1"),(VLOOKUP(B167,#REF!,8,FALSE)="1")),"非公開",(ROUNDDOWN(L167/K167,3)))</f>
        <v>#REF!</v>
      </c>
      <c r="N167" s="13"/>
      <c r="O167" s="13"/>
      <c r="P167" s="13"/>
      <c r="Q167" s="14" t="s">
        <v>7</v>
      </c>
    </row>
    <row r="168" spans="1:17" ht="60" customHeight="1" x14ac:dyDescent="0.15">
      <c r="A168" s="22" t="e">
        <f>VLOOKUP(B168,#REF!,75,FALSE)</f>
        <v>#REF!</v>
      </c>
      <c r="B168" s="29"/>
      <c r="C168" s="23" t="e">
        <f>VLOOKUP(B168,#REF!,76,FALSE)</f>
        <v>#REF!</v>
      </c>
      <c r="D168" s="23" t="e">
        <f t="shared" si="2"/>
        <v>#REF!</v>
      </c>
      <c r="E168" s="24" t="e">
        <f>VLOOKUP(B168,#REF!,9,FALSE)&amp;CHAR(10)&amp;(DBCS(VLOOKUP(B168,#REF!,11,FALSE))&amp;(DBCS(VLOOKUP(B168,#REF!,10,FALSE))))</f>
        <v>#REF!</v>
      </c>
      <c r="F168" s="24" t="e">
        <f>IF(VLOOKUP(B168,#REF!,63,FALSE)="01","航空自衛隊第２補給処調達部長　村岡　良雄","航空自衛隊第２補給処調達部長代理調達管理課長　奥山　英樹")</f>
        <v>#REF!</v>
      </c>
      <c r="G168" s="25" t="e">
        <f>DATEVALUE(VLOOKUP(B168,#REF!,21,FALSE))</f>
        <v>#REF!</v>
      </c>
      <c r="H168" s="24" t="e">
        <f>VLOOKUP(B168,#REF!,18,FALSE)&amp;CHAR(10)&amp;(VLOOKUP(B168,#REF!,19,FALSE))</f>
        <v>#REF!</v>
      </c>
      <c r="I168" s="26" t="e">
        <f>VLOOKUP(H168,#REF!,2,FALSE)</f>
        <v>#REF!</v>
      </c>
      <c r="J168" s="11" t="e">
        <f>IF((VLOOKUP(B168,#REF!,68,FALSE)="55"),"一般競争入札","指名競争入札")</f>
        <v>#REF!</v>
      </c>
      <c r="K168" s="27" t="e">
        <f>IF(OR((VLOOKUP(B168,#REF!,66,FALSE)="1"),(VLOOKUP(B168,#REF!,8,FALSE)="1")),"非公開",(VLOOKUP(B168,#REF!,30,"FALSE")))</f>
        <v>#REF!</v>
      </c>
      <c r="L168" s="27" t="e">
        <f>VLOOKUP(B168,#REF!,29,FALSE)</f>
        <v>#REF!</v>
      </c>
      <c r="M168" s="28" t="e">
        <f>IF(OR((VLOOKUP(B168,#REF!,66,FALSE)="1"),(VLOOKUP(B168,#REF!,8,FALSE)="1")),"非公開",(ROUNDDOWN(L168/K168,3)))</f>
        <v>#REF!</v>
      </c>
      <c r="N168" s="13"/>
      <c r="O168" s="13"/>
      <c r="P168" s="13"/>
      <c r="Q168" s="14" t="s">
        <v>7</v>
      </c>
    </row>
    <row r="169" spans="1:17" ht="60" customHeight="1" x14ac:dyDescent="0.15">
      <c r="A169" s="22" t="e">
        <f>VLOOKUP(B169,#REF!,75,FALSE)</f>
        <v>#REF!</v>
      </c>
      <c r="B169" s="29"/>
      <c r="C169" s="23" t="e">
        <f>VLOOKUP(B169,#REF!,76,FALSE)</f>
        <v>#REF!</v>
      </c>
      <c r="D169" s="23" t="e">
        <f t="shared" si="2"/>
        <v>#REF!</v>
      </c>
      <c r="E169" s="24" t="e">
        <f>VLOOKUP(B169,#REF!,9,FALSE)&amp;CHAR(10)&amp;(DBCS(VLOOKUP(B169,#REF!,11,FALSE))&amp;(DBCS(VLOOKUP(B169,#REF!,10,FALSE))))</f>
        <v>#REF!</v>
      </c>
      <c r="F169" s="24" t="e">
        <f>IF(VLOOKUP(B169,#REF!,63,FALSE)="01","航空自衛隊第２補給処調達部長　村岡　良雄","航空自衛隊第２補給処調達部長代理調達管理課長　奥山　英樹")</f>
        <v>#REF!</v>
      </c>
      <c r="G169" s="25" t="e">
        <f>DATEVALUE(VLOOKUP(B169,#REF!,21,FALSE))</f>
        <v>#REF!</v>
      </c>
      <c r="H169" s="24" t="e">
        <f>VLOOKUP(B169,#REF!,18,FALSE)&amp;CHAR(10)&amp;(VLOOKUP(B169,#REF!,19,FALSE))</f>
        <v>#REF!</v>
      </c>
      <c r="I169" s="26" t="e">
        <f>VLOOKUP(H169,#REF!,2,FALSE)</f>
        <v>#REF!</v>
      </c>
      <c r="J169" s="11" t="e">
        <f>IF((VLOOKUP(B169,#REF!,68,FALSE)="55"),"一般競争入札","指名競争入札")</f>
        <v>#REF!</v>
      </c>
      <c r="K169" s="27" t="e">
        <f>IF(OR((VLOOKUP(B169,#REF!,66,FALSE)="1"),(VLOOKUP(B169,#REF!,8,FALSE)="1")),"非公開",(VLOOKUP(B169,#REF!,30,"FALSE")))</f>
        <v>#REF!</v>
      </c>
      <c r="L169" s="27" t="e">
        <f>VLOOKUP(B169,#REF!,29,FALSE)</f>
        <v>#REF!</v>
      </c>
      <c r="M169" s="28" t="e">
        <f>IF(OR((VLOOKUP(B169,#REF!,66,FALSE)="1"),(VLOOKUP(B169,#REF!,8,FALSE)="1")),"非公開",(ROUNDDOWN(L169/K169,3)))</f>
        <v>#REF!</v>
      </c>
      <c r="N169" s="13"/>
      <c r="O169" s="13"/>
      <c r="P169" s="13"/>
      <c r="Q169" s="14" t="s">
        <v>7</v>
      </c>
    </row>
    <row r="170" spans="1:17" ht="60" customHeight="1" x14ac:dyDescent="0.15">
      <c r="A170" s="22" t="e">
        <f>VLOOKUP(B170,#REF!,75,FALSE)</f>
        <v>#REF!</v>
      </c>
      <c r="B170" s="29"/>
      <c r="C170" s="23" t="e">
        <f>VLOOKUP(B170,#REF!,76,FALSE)</f>
        <v>#REF!</v>
      </c>
      <c r="D170" s="23" t="e">
        <f t="shared" si="2"/>
        <v>#REF!</v>
      </c>
      <c r="E170" s="24" t="e">
        <f>VLOOKUP(B170,#REF!,9,FALSE)&amp;CHAR(10)&amp;(DBCS(VLOOKUP(B170,#REF!,11,FALSE))&amp;(DBCS(VLOOKUP(B170,#REF!,10,FALSE))))</f>
        <v>#REF!</v>
      </c>
      <c r="F170" s="24" t="e">
        <f>IF(VLOOKUP(B170,#REF!,63,FALSE)="01","航空自衛隊第２補給処調達部長　村岡　良雄","航空自衛隊第２補給処調達部長代理調達管理課長　奥山　英樹")</f>
        <v>#REF!</v>
      </c>
      <c r="G170" s="25" t="e">
        <f>DATEVALUE(VLOOKUP(B170,#REF!,21,FALSE))</f>
        <v>#REF!</v>
      </c>
      <c r="H170" s="24" t="e">
        <f>VLOOKUP(B170,#REF!,18,FALSE)&amp;CHAR(10)&amp;(VLOOKUP(B170,#REF!,19,FALSE))</f>
        <v>#REF!</v>
      </c>
      <c r="I170" s="26" t="e">
        <f>VLOOKUP(H170,#REF!,2,FALSE)</f>
        <v>#REF!</v>
      </c>
      <c r="J170" s="11" t="e">
        <f>IF((VLOOKUP(B170,#REF!,68,FALSE)="55"),"一般競争入札","指名競争入札")</f>
        <v>#REF!</v>
      </c>
      <c r="K170" s="27" t="e">
        <f>IF(OR((VLOOKUP(B170,#REF!,66,FALSE)="1"),(VLOOKUP(B170,#REF!,8,FALSE)="1")),"非公開",(VLOOKUP(B170,#REF!,30,"FALSE")))</f>
        <v>#REF!</v>
      </c>
      <c r="L170" s="27" t="e">
        <f>VLOOKUP(B170,#REF!,29,FALSE)</f>
        <v>#REF!</v>
      </c>
      <c r="M170" s="28" t="e">
        <f>IF(OR((VLOOKUP(B170,#REF!,66,FALSE)="1"),(VLOOKUP(B170,#REF!,8,FALSE)="1")),"非公開",(ROUNDDOWN(L170/K170,3)))</f>
        <v>#REF!</v>
      </c>
      <c r="N170" s="13"/>
      <c r="O170" s="13"/>
      <c r="P170" s="13"/>
      <c r="Q170" s="14" t="s">
        <v>7</v>
      </c>
    </row>
    <row r="171" spans="1:17" ht="60" customHeight="1" x14ac:dyDescent="0.15">
      <c r="A171" s="22" t="e">
        <f>VLOOKUP(B171,#REF!,75,FALSE)</f>
        <v>#REF!</v>
      </c>
      <c r="B171" s="29"/>
      <c r="C171" s="23" t="e">
        <f>VLOOKUP(B171,#REF!,76,FALSE)</f>
        <v>#REF!</v>
      </c>
      <c r="D171" s="23" t="e">
        <f t="shared" si="2"/>
        <v>#REF!</v>
      </c>
      <c r="E171" s="24" t="e">
        <f>VLOOKUP(B171,#REF!,9,FALSE)&amp;CHAR(10)&amp;(DBCS(VLOOKUP(B171,#REF!,11,FALSE))&amp;(DBCS(VLOOKUP(B171,#REF!,10,FALSE))))</f>
        <v>#REF!</v>
      </c>
      <c r="F171" s="24" t="e">
        <f>IF(VLOOKUP(B171,#REF!,63,FALSE)="01","航空自衛隊第２補給処調達部長　村岡　良雄","航空自衛隊第２補給処調達部長代理調達管理課長　奥山　英樹")</f>
        <v>#REF!</v>
      </c>
      <c r="G171" s="25" t="e">
        <f>DATEVALUE(VLOOKUP(B171,#REF!,21,FALSE))</f>
        <v>#REF!</v>
      </c>
      <c r="H171" s="24" t="e">
        <f>VLOOKUP(B171,#REF!,18,FALSE)&amp;CHAR(10)&amp;(VLOOKUP(B171,#REF!,19,FALSE))</f>
        <v>#REF!</v>
      </c>
      <c r="I171" s="26" t="e">
        <f>VLOOKUP(H171,#REF!,2,FALSE)</f>
        <v>#REF!</v>
      </c>
      <c r="J171" s="11" t="e">
        <f>IF((VLOOKUP(B171,#REF!,68,FALSE)="55"),"一般競争入札","指名競争入札")</f>
        <v>#REF!</v>
      </c>
      <c r="K171" s="27" t="e">
        <f>IF(OR((VLOOKUP(B171,#REF!,66,FALSE)="1"),(VLOOKUP(B171,#REF!,8,FALSE)="1")),"非公開",(VLOOKUP(B171,#REF!,30,"FALSE")))</f>
        <v>#REF!</v>
      </c>
      <c r="L171" s="27" t="e">
        <f>VLOOKUP(B171,#REF!,29,FALSE)</f>
        <v>#REF!</v>
      </c>
      <c r="M171" s="28" t="e">
        <f>IF(OR((VLOOKUP(B171,#REF!,66,FALSE)="1"),(VLOOKUP(B171,#REF!,8,FALSE)="1")),"非公開",(ROUNDDOWN(L171/K171,3)))</f>
        <v>#REF!</v>
      </c>
      <c r="N171" s="13"/>
      <c r="O171" s="13"/>
      <c r="P171" s="13"/>
      <c r="Q171" s="14" t="s">
        <v>7</v>
      </c>
    </row>
    <row r="172" spans="1:17" ht="60" customHeight="1" x14ac:dyDescent="0.15">
      <c r="A172" s="22" t="e">
        <f>VLOOKUP(B172,#REF!,75,FALSE)</f>
        <v>#REF!</v>
      </c>
      <c r="B172" s="29"/>
      <c r="C172" s="23" t="e">
        <f>VLOOKUP(B172,#REF!,76,FALSE)</f>
        <v>#REF!</v>
      </c>
      <c r="D172" s="23" t="e">
        <f t="shared" si="2"/>
        <v>#REF!</v>
      </c>
      <c r="E172" s="24" t="e">
        <f>VLOOKUP(B172,#REF!,9,FALSE)&amp;CHAR(10)&amp;(DBCS(VLOOKUP(B172,#REF!,11,FALSE))&amp;(DBCS(VLOOKUP(B172,#REF!,10,FALSE))))</f>
        <v>#REF!</v>
      </c>
      <c r="F172" s="24" t="e">
        <f>IF(VLOOKUP(B172,#REF!,63,FALSE)="01","航空自衛隊第２補給処調達部長　村岡　良雄","航空自衛隊第２補給処調達部長代理調達管理課長　奥山　英樹")</f>
        <v>#REF!</v>
      </c>
      <c r="G172" s="25" t="e">
        <f>DATEVALUE(VLOOKUP(B172,#REF!,21,FALSE))</f>
        <v>#REF!</v>
      </c>
      <c r="H172" s="24" t="e">
        <f>VLOOKUP(B172,#REF!,18,FALSE)&amp;CHAR(10)&amp;(VLOOKUP(B172,#REF!,19,FALSE))</f>
        <v>#REF!</v>
      </c>
      <c r="I172" s="26" t="e">
        <f>VLOOKUP(H172,#REF!,2,FALSE)</f>
        <v>#REF!</v>
      </c>
      <c r="J172" s="11" t="e">
        <f>IF((VLOOKUP(B172,#REF!,68,FALSE)="55"),"一般競争入札","指名競争入札")</f>
        <v>#REF!</v>
      </c>
      <c r="K172" s="27" t="e">
        <f>IF(OR((VLOOKUP(B172,#REF!,66,FALSE)="1"),(VLOOKUP(B172,#REF!,8,FALSE)="1")),"非公開",(VLOOKUP(B172,#REF!,30,"FALSE")))</f>
        <v>#REF!</v>
      </c>
      <c r="L172" s="27" t="e">
        <f>VLOOKUP(B172,#REF!,29,FALSE)</f>
        <v>#REF!</v>
      </c>
      <c r="M172" s="28" t="e">
        <f>IF(OR((VLOOKUP(B172,#REF!,66,FALSE)="1"),(VLOOKUP(B172,#REF!,8,FALSE)="1")),"非公開",(ROUNDDOWN(L172/K172,3)))</f>
        <v>#REF!</v>
      </c>
      <c r="N172" s="13"/>
      <c r="O172" s="13"/>
      <c r="P172" s="13"/>
      <c r="Q172" s="14" t="s">
        <v>7</v>
      </c>
    </row>
    <row r="173" spans="1:17" ht="60" customHeight="1" x14ac:dyDescent="0.15">
      <c r="A173" s="22" t="e">
        <f>VLOOKUP(B173,#REF!,75,FALSE)</f>
        <v>#REF!</v>
      </c>
      <c r="B173" s="29"/>
      <c r="C173" s="23" t="e">
        <f>VLOOKUP(B173,#REF!,76,FALSE)</f>
        <v>#REF!</v>
      </c>
      <c r="D173" s="23" t="e">
        <f t="shared" si="2"/>
        <v>#REF!</v>
      </c>
      <c r="E173" s="24" t="e">
        <f>VLOOKUP(B173,#REF!,9,FALSE)&amp;CHAR(10)&amp;(DBCS(VLOOKUP(B173,#REF!,11,FALSE))&amp;(DBCS(VLOOKUP(B173,#REF!,10,FALSE))))</f>
        <v>#REF!</v>
      </c>
      <c r="F173" s="24" t="e">
        <f>IF(VLOOKUP(B173,#REF!,63,FALSE)="01","航空自衛隊第２補給処調達部長　村岡　良雄","航空自衛隊第２補給処調達部長代理調達管理課長　奥山　英樹")</f>
        <v>#REF!</v>
      </c>
      <c r="G173" s="25" t="e">
        <f>DATEVALUE(VLOOKUP(B173,#REF!,21,FALSE))</f>
        <v>#REF!</v>
      </c>
      <c r="H173" s="24" t="e">
        <f>VLOOKUP(B173,#REF!,18,FALSE)&amp;CHAR(10)&amp;(VLOOKUP(B173,#REF!,19,FALSE))</f>
        <v>#REF!</v>
      </c>
      <c r="I173" s="26" t="e">
        <f>VLOOKUP(H173,#REF!,2,FALSE)</f>
        <v>#REF!</v>
      </c>
      <c r="J173" s="11" t="e">
        <f>IF((VLOOKUP(B173,#REF!,68,FALSE)="55"),"一般競争入札","指名競争入札")</f>
        <v>#REF!</v>
      </c>
      <c r="K173" s="27" t="e">
        <f>IF(OR((VLOOKUP(B173,#REF!,66,FALSE)="1"),(VLOOKUP(B173,#REF!,8,FALSE)="1")),"非公開",(VLOOKUP(B173,#REF!,30,"FALSE")))</f>
        <v>#REF!</v>
      </c>
      <c r="L173" s="27" t="e">
        <f>VLOOKUP(B173,#REF!,29,FALSE)</f>
        <v>#REF!</v>
      </c>
      <c r="M173" s="28" t="e">
        <f>IF(OR((VLOOKUP(B173,#REF!,66,FALSE)="1"),(VLOOKUP(B173,#REF!,8,FALSE)="1")),"非公開",(ROUNDDOWN(L173/K173,3)))</f>
        <v>#REF!</v>
      </c>
      <c r="N173" s="13"/>
      <c r="O173" s="13"/>
      <c r="P173" s="13"/>
      <c r="Q173" s="14" t="s">
        <v>7</v>
      </c>
    </row>
    <row r="174" spans="1:17" ht="60" customHeight="1" x14ac:dyDescent="0.15">
      <c r="A174" s="22" t="e">
        <f>VLOOKUP(B174,#REF!,75,FALSE)</f>
        <v>#REF!</v>
      </c>
      <c r="B174" s="29"/>
      <c r="C174" s="23" t="e">
        <f>VLOOKUP(B174,#REF!,76,FALSE)</f>
        <v>#REF!</v>
      </c>
      <c r="D174" s="23" t="e">
        <f t="shared" si="2"/>
        <v>#REF!</v>
      </c>
      <c r="E174" s="24" t="e">
        <f>VLOOKUP(B174,#REF!,9,FALSE)&amp;CHAR(10)&amp;(DBCS(VLOOKUP(B174,#REF!,11,FALSE))&amp;(DBCS(VLOOKUP(B174,#REF!,10,FALSE))))</f>
        <v>#REF!</v>
      </c>
      <c r="F174" s="24" t="e">
        <f>IF(VLOOKUP(B174,#REF!,63,FALSE)="01","航空自衛隊第２補給処調達部長　村岡　良雄","航空自衛隊第２補給処調達部長代理調達管理課長　奥山　英樹")</f>
        <v>#REF!</v>
      </c>
      <c r="G174" s="25" t="e">
        <f>DATEVALUE(VLOOKUP(B174,#REF!,21,FALSE))</f>
        <v>#REF!</v>
      </c>
      <c r="H174" s="24" t="e">
        <f>VLOOKUP(B174,#REF!,18,FALSE)&amp;CHAR(10)&amp;(VLOOKUP(B174,#REF!,19,FALSE))</f>
        <v>#REF!</v>
      </c>
      <c r="I174" s="26" t="e">
        <f>VLOOKUP(H174,#REF!,2,FALSE)</f>
        <v>#REF!</v>
      </c>
      <c r="J174" s="11" t="e">
        <f>IF((VLOOKUP(B174,#REF!,68,FALSE)="55"),"一般競争入札","指名競争入札")</f>
        <v>#REF!</v>
      </c>
      <c r="K174" s="27" t="e">
        <f>IF(OR((VLOOKUP(B174,#REF!,66,FALSE)="1"),(VLOOKUP(B174,#REF!,8,FALSE)="1")),"非公開",(VLOOKUP(B174,#REF!,30,"FALSE")))</f>
        <v>#REF!</v>
      </c>
      <c r="L174" s="27" t="e">
        <f>VLOOKUP(B174,#REF!,29,FALSE)</f>
        <v>#REF!</v>
      </c>
      <c r="M174" s="28" t="e">
        <f>IF(OR((VLOOKUP(B174,#REF!,66,FALSE)="1"),(VLOOKUP(B174,#REF!,8,FALSE)="1")),"非公開",(ROUNDDOWN(L174/K174,3)))</f>
        <v>#REF!</v>
      </c>
      <c r="N174" s="13"/>
      <c r="O174" s="13"/>
      <c r="P174" s="13"/>
      <c r="Q174" s="14" t="s">
        <v>7</v>
      </c>
    </row>
    <row r="175" spans="1:17" ht="60" customHeight="1" x14ac:dyDescent="0.15">
      <c r="A175" s="22" t="e">
        <f>VLOOKUP(B175,#REF!,75,FALSE)</f>
        <v>#REF!</v>
      </c>
      <c r="B175" s="29"/>
      <c r="C175" s="23" t="e">
        <f>VLOOKUP(B175,#REF!,76,FALSE)</f>
        <v>#REF!</v>
      </c>
      <c r="D175" s="23" t="e">
        <f t="shared" si="2"/>
        <v>#REF!</v>
      </c>
      <c r="E175" s="24" t="e">
        <f>VLOOKUP(B175,#REF!,9,FALSE)&amp;CHAR(10)&amp;(DBCS(VLOOKUP(B175,#REF!,11,FALSE))&amp;(DBCS(VLOOKUP(B175,#REF!,10,FALSE))))</f>
        <v>#REF!</v>
      </c>
      <c r="F175" s="24" t="e">
        <f>IF(VLOOKUP(B175,#REF!,63,FALSE)="01","航空自衛隊第２補給処調達部長　村岡　良雄","航空自衛隊第２補給処調達部長代理調達管理課長　奥山　英樹")</f>
        <v>#REF!</v>
      </c>
      <c r="G175" s="25" t="e">
        <f>DATEVALUE(VLOOKUP(B175,#REF!,21,FALSE))</f>
        <v>#REF!</v>
      </c>
      <c r="H175" s="24" t="e">
        <f>VLOOKUP(B175,#REF!,18,FALSE)&amp;CHAR(10)&amp;(VLOOKUP(B175,#REF!,19,FALSE))</f>
        <v>#REF!</v>
      </c>
      <c r="I175" s="26" t="e">
        <f>VLOOKUP(H175,#REF!,2,FALSE)</f>
        <v>#REF!</v>
      </c>
      <c r="J175" s="11" t="e">
        <f>IF((VLOOKUP(B175,#REF!,68,FALSE)="55"),"一般競争入札","指名競争入札")</f>
        <v>#REF!</v>
      </c>
      <c r="K175" s="27" t="e">
        <f>IF(OR((VLOOKUP(B175,#REF!,66,FALSE)="1"),(VLOOKUP(B175,#REF!,8,FALSE)="1")),"非公開",(VLOOKUP(B175,#REF!,30,"FALSE")))</f>
        <v>#REF!</v>
      </c>
      <c r="L175" s="27" t="e">
        <f>VLOOKUP(B175,#REF!,29,FALSE)</f>
        <v>#REF!</v>
      </c>
      <c r="M175" s="28" t="e">
        <f>IF(OR((VLOOKUP(B175,#REF!,66,FALSE)="1"),(VLOOKUP(B175,#REF!,8,FALSE)="1")),"非公開",(ROUNDDOWN(L175/K175,3)))</f>
        <v>#REF!</v>
      </c>
      <c r="N175" s="13"/>
      <c r="O175" s="13"/>
      <c r="P175" s="13"/>
      <c r="Q175" s="14" t="s">
        <v>7</v>
      </c>
    </row>
    <row r="176" spans="1:17" ht="60" customHeight="1" x14ac:dyDescent="0.15">
      <c r="A176" s="22" t="e">
        <f>VLOOKUP(B176,#REF!,75,FALSE)</f>
        <v>#REF!</v>
      </c>
      <c r="B176" s="29"/>
      <c r="C176" s="23" t="e">
        <f>VLOOKUP(B176,#REF!,76,FALSE)</f>
        <v>#REF!</v>
      </c>
      <c r="D176" s="23" t="e">
        <f t="shared" si="2"/>
        <v>#REF!</v>
      </c>
      <c r="E176" s="24" t="e">
        <f>VLOOKUP(B176,#REF!,9,FALSE)&amp;CHAR(10)&amp;(DBCS(VLOOKUP(B176,#REF!,11,FALSE))&amp;(DBCS(VLOOKUP(B176,#REF!,10,FALSE))))</f>
        <v>#REF!</v>
      </c>
      <c r="F176" s="24" t="e">
        <f>IF(VLOOKUP(B176,#REF!,63,FALSE)="01","航空自衛隊第２補給処調達部長　村岡　良雄","航空自衛隊第２補給処調達部長代理調達管理課長　奥山　英樹")</f>
        <v>#REF!</v>
      </c>
      <c r="G176" s="25" t="e">
        <f>DATEVALUE(VLOOKUP(B176,#REF!,21,FALSE))</f>
        <v>#REF!</v>
      </c>
      <c r="H176" s="24" t="e">
        <f>VLOOKUP(B176,#REF!,18,FALSE)&amp;CHAR(10)&amp;(VLOOKUP(B176,#REF!,19,FALSE))</f>
        <v>#REF!</v>
      </c>
      <c r="I176" s="26" t="e">
        <f>VLOOKUP(H176,#REF!,2,FALSE)</f>
        <v>#REF!</v>
      </c>
      <c r="J176" s="11" t="e">
        <f>IF((VLOOKUP(B176,#REF!,68,FALSE)="55"),"一般競争入札","指名競争入札")</f>
        <v>#REF!</v>
      </c>
      <c r="K176" s="27" t="e">
        <f>IF(OR((VLOOKUP(B176,#REF!,66,FALSE)="1"),(VLOOKUP(B176,#REF!,8,FALSE)="1")),"非公開",(VLOOKUP(B176,#REF!,30,"FALSE")))</f>
        <v>#REF!</v>
      </c>
      <c r="L176" s="27" t="e">
        <f>VLOOKUP(B176,#REF!,29,FALSE)</f>
        <v>#REF!</v>
      </c>
      <c r="M176" s="28" t="e">
        <f>IF(OR((VLOOKUP(B176,#REF!,66,FALSE)="1"),(VLOOKUP(B176,#REF!,8,FALSE)="1")),"非公開",(ROUNDDOWN(L176/K176,3)))</f>
        <v>#REF!</v>
      </c>
      <c r="N176" s="13"/>
      <c r="O176" s="13"/>
      <c r="P176" s="13"/>
      <c r="Q176" s="14" t="s">
        <v>7</v>
      </c>
    </row>
    <row r="177" spans="1:17" ht="60" customHeight="1" x14ac:dyDescent="0.15">
      <c r="A177" s="22" t="e">
        <f>VLOOKUP(B177,#REF!,75,FALSE)</f>
        <v>#REF!</v>
      </c>
      <c r="B177" s="29"/>
      <c r="C177" s="23" t="e">
        <f>VLOOKUP(B177,#REF!,76,FALSE)</f>
        <v>#REF!</v>
      </c>
      <c r="D177" s="23" t="e">
        <f t="shared" si="2"/>
        <v>#REF!</v>
      </c>
      <c r="E177" s="24" t="e">
        <f>VLOOKUP(B177,#REF!,9,FALSE)&amp;CHAR(10)&amp;(DBCS(VLOOKUP(B177,#REF!,11,FALSE))&amp;(DBCS(VLOOKUP(B177,#REF!,10,FALSE))))</f>
        <v>#REF!</v>
      </c>
      <c r="F177" s="24" t="e">
        <f>IF(VLOOKUP(B177,#REF!,63,FALSE)="01","航空自衛隊第２補給処調達部長　村岡　良雄","航空自衛隊第２補給処調達部長代理調達管理課長　奥山　英樹")</f>
        <v>#REF!</v>
      </c>
      <c r="G177" s="25" t="e">
        <f>DATEVALUE(VLOOKUP(B177,#REF!,21,FALSE))</f>
        <v>#REF!</v>
      </c>
      <c r="H177" s="24" t="e">
        <f>VLOOKUP(B177,#REF!,18,FALSE)&amp;CHAR(10)&amp;(VLOOKUP(B177,#REF!,19,FALSE))</f>
        <v>#REF!</v>
      </c>
      <c r="I177" s="26" t="e">
        <f>VLOOKUP(H177,#REF!,2,FALSE)</f>
        <v>#REF!</v>
      </c>
      <c r="J177" s="11" t="e">
        <f>IF((VLOOKUP(B177,#REF!,68,FALSE)="55"),"一般競争入札","指名競争入札")</f>
        <v>#REF!</v>
      </c>
      <c r="K177" s="27" t="e">
        <f>IF(OR((VLOOKUP(B177,#REF!,66,FALSE)="1"),(VLOOKUP(B177,#REF!,8,FALSE)="1")),"非公開",(VLOOKUP(B177,#REF!,30,"FALSE")))</f>
        <v>#REF!</v>
      </c>
      <c r="L177" s="27" t="e">
        <f>VLOOKUP(B177,#REF!,29,FALSE)</f>
        <v>#REF!</v>
      </c>
      <c r="M177" s="28" t="e">
        <f>IF(OR((VLOOKUP(B177,#REF!,66,FALSE)="1"),(VLOOKUP(B177,#REF!,8,FALSE)="1")),"非公開",(ROUNDDOWN(L177/K177,3)))</f>
        <v>#REF!</v>
      </c>
      <c r="N177" s="13"/>
      <c r="O177" s="13"/>
      <c r="P177" s="13"/>
      <c r="Q177" s="14" t="s">
        <v>7</v>
      </c>
    </row>
    <row r="178" spans="1:17" ht="60" customHeight="1" x14ac:dyDescent="0.15">
      <c r="A178" s="22" t="e">
        <f>VLOOKUP(B178,#REF!,75,FALSE)</f>
        <v>#REF!</v>
      </c>
      <c r="B178" s="29"/>
      <c r="C178" s="23" t="e">
        <f>VLOOKUP(B178,#REF!,76,FALSE)</f>
        <v>#REF!</v>
      </c>
      <c r="D178" s="23" t="e">
        <f t="shared" si="2"/>
        <v>#REF!</v>
      </c>
      <c r="E178" s="24" t="e">
        <f>VLOOKUP(B178,#REF!,9,FALSE)&amp;CHAR(10)&amp;(DBCS(VLOOKUP(B178,#REF!,11,FALSE))&amp;(DBCS(VLOOKUP(B178,#REF!,10,FALSE))))</f>
        <v>#REF!</v>
      </c>
      <c r="F178" s="24" t="e">
        <f>IF(VLOOKUP(B178,#REF!,63,FALSE)="01","航空自衛隊第２補給処調達部長　村岡　良雄","航空自衛隊第２補給処調達部長代理調達管理課長　奥山　英樹")</f>
        <v>#REF!</v>
      </c>
      <c r="G178" s="25" t="e">
        <f>DATEVALUE(VLOOKUP(B178,#REF!,21,FALSE))</f>
        <v>#REF!</v>
      </c>
      <c r="H178" s="24" t="e">
        <f>VLOOKUP(B178,#REF!,18,FALSE)&amp;CHAR(10)&amp;(VLOOKUP(B178,#REF!,19,FALSE))</f>
        <v>#REF!</v>
      </c>
      <c r="I178" s="26" t="e">
        <f>VLOOKUP(H178,#REF!,2,FALSE)</f>
        <v>#REF!</v>
      </c>
      <c r="J178" s="11" t="e">
        <f>IF((VLOOKUP(B178,#REF!,68,FALSE)="55"),"一般競争入札","指名競争入札")</f>
        <v>#REF!</v>
      </c>
      <c r="K178" s="27" t="e">
        <f>IF(OR((VLOOKUP(B178,#REF!,66,FALSE)="1"),(VLOOKUP(B178,#REF!,8,FALSE)="1")),"非公開",(VLOOKUP(B178,#REF!,30,"FALSE")))</f>
        <v>#REF!</v>
      </c>
      <c r="L178" s="27" t="e">
        <f>VLOOKUP(B178,#REF!,29,FALSE)</f>
        <v>#REF!</v>
      </c>
      <c r="M178" s="28" t="e">
        <f>IF(OR((VLOOKUP(B178,#REF!,66,FALSE)="1"),(VLOOKUP(B178,#REF!,8,FALSE)="1")),"非公開",(ROUNDDOWN(L178/K178,3)))</f>
        <v>#REF!</v>
      </c>
      <c r="N178" s="13"/>
      <c r="O178" s="13"/>
      <c r="P178" s="13"/>
      <c r="Q178" s="14" t="s">
        <v>7</v>
      </c>
    </row>
    <row r="179" spans="1:17" ht="60" customHeight="1" x14ac:dyDescent="0.15">
      <c r="A179" s="22" t="e">
        <f>VLOOKUP(B179,#REF!,75,FALSE)</f>
        <v>#REF!</v>
      </c>
      <c r="B179" s="29"/>
      <c r="C179" s="23" t="e">
        <f>VLOOKUP(B179,#REF!,76,FALSE)</f>
        <v>#REF!</v>
      </c>
      <c r="D179" s="23" t="e">
        <f t="shared" si="2"/>
        <v>#REF!</v>
      </c>
      <c r="E179" s="24" t="e">
        <f>VLOOKUP(B179,#REF!,9,FALSE)&amp;CHAR(10)&amp;(DBCS(VLOOKUP(B179,#REF!,11,FALSE))&amp;(DBCS(VLOOKUP(B179,#REF!,10,FALSE))))</f>
        <v>#REF!</v>
      </c>
      <c r="F179" s="24" t="e">
        <f>IF(VLOOKUP(B179,#REF!,63,FALSE)="01","航空自衛隊第２補給処調達部長　村岡　良雄","航空自衛隊第２補給処調達部長代理調達管理課長　奥山　英樹")</f>
        <v>#REF!</v>
      </c>
      <c r="G179" s="25" t="e">
        <f>DATEVALUE(VLOOKUP(B179,#REF!,21,FALSE))</f>
        <v>#REF!</v>
      </c>
      <c r="H179" s="24" t="e">
        <f>VLOOKUP(B179,#REF!,18,FALSE)&amp;CHAR(10)&amp;(VLOOKUP(B179,#REF!,19,FALSE))</f>
        <v>#REF!</v>
      </c>
      <c r="I179" s="26" t="e">
        <f>VLOOKUP(H179,#REF!,2,FALSE)</f>
        <v>#REF!</v>
      </c>
      <c r="J179" s="11" t="e">
        <f>IF((VLOOKUP(B179,#REF!,68,FALSE)="55"),"一般競争入札","指名競争入札")</f>
        <v>#REF!</v>
      </c>
      <c r="K179" s="27" t="e">
        <f>IF(OR((VLOOKUP(B179,#REF!,66,FALSE)="1"),(VLOOKUP(B179,#REF!,8,FALSE)="1")),"非公開",(VLOOKUP(B179,#REF!,30,"FALSE")))</f>
        <v>#REF!</v>
      </c>
      <c r="L179" s="27" t="e">
        <f>VLOOKUP(B179,#REF!,29,FALSE)</f>
        <v>#REF!</v>
      </c>
      <c r="M179" s="28" t="e">
        <f>IF(OR((VLOOKUP(B179,#REF!,66,FALSE)="1"),(VLOOKUP(B179,#REF!,8,FALSE)="1")),"非公開",(ROUNDDOWN(L179/K179,3)))</f>
        <v>#REF!</v>
      </c>
      <c r="N179" s="13"/>
      <c r="O179" s="13"/>
      <c r="P179" s="13"/>
      <c r="Q179" s="14" t="s">
        <v>7</v>
      </c>
    </row>
    <row r="180" spans="1:17" ht="60" customHeight="1" x14ac:dyDescent="0.15">
      <c r="A180" s="22" t="e">
        <f>VLOOKUP(B180,#REF!,75,FALSE)</f>
        <v>#REF!</v>
      </c>
      <c r="B180" s="29"/>
      <c r="C180" s="23" t="e">
        <f>VLOOKUP(B180,#REF!,76,FALSE)</f>
        <v>#REF!</v>
      </c>
      <c r="D180" s="23" t="e">
        <f t="shared" si="2"/>
        <v>#REF!</v>
      </c>
      <c r="E180" s="24" t="e">
        <f>VLOOKUP(B180,#REF!,9,FALSE)&amp;CHAR(10)&amp;(DBCS(VLOOKUP(B180,#REF!,11,FALSE))&amp;(DBCS(VLOOKUP(B180,#REF!,10,FALSE))))</f>
        <v>#REF!</v>
      </c>
      <c r="F180" s="24" t="e">
        <f>IF(VLOOKUP(B180,#REF!,63,FALSE)="01","航空自衛隊第２補給処調達部長　村岡　良雄","航空自衛隊第２補給処調達部長代理調達管理課長　奥山　英樹")</f>
        <v>#REF!</v>
      </c>
      <c r="G180" s="25" t="e">
        <f>DATEVALUE(VLOOKUP(B180,#REF!,21,FALSE))</f>
        <v>#REF!</v>
      </c>
      <c r="H180" s="24" t="e">
        <f>VLOOKUP(B180,#REF!,18,FALSE)&amp;CHAR(10)&amp;(VLOOKUP(B180,#REF!,19,FALSE))</f>
        <v>#REF!</v>
      </c>
      <c r="I180" s="26" t="e">
        <f>VLOOKUP(H180,#REF!,2,FALSE)</f>
        <v>#REF!</v>
      </c>
      <c r="J180" s="11" t="e">
        <f>IF((VLOOKUP(B180,#REF!,68,FALSE)="55"),"一般競争入札","指名競争入札")</f>
        <v>#REF!</v>
      </c>
      <c r="K180" s="27" t="e">
        <f>IF(OR((VLOOKUP(B180,#REF!,66,FALSE)="1"),(VLOOKUP(B180,#REF!,8,FALSE)="1")),"非公開",(VLOOKUP(B180,#REF!,30,"FALSE")))</f>
        <v>#REF!</v>
      </c>
      <c r="L180" s="27" t="e">
        <f>VLOOKUP(B180,#REF!,29,FALSE)</f>
        <v>#REF!</v>
      </c>
      <c r="M180" s="28" t="e">
        <f>IF(OR((VLOOKUP(B180,#REF!,66,FALSE)="1"),(VLOOKUP(B180,#REF!,8,FALSE)="1")),"非公開",(ROUNDDOWN(L180/K180,3)))</f>
        <v>#REF!</v>
      </c>
      <c r="N180" s="13"/>
      <c r="O180" s="13"/>
      <c r="P180" s="13"/>
      <c r="Q180" s="14" t="s">
        <v>7</v>
      </c>
    </row>
    <row r="181" spans="1:17" ht="60" customHeight="1" x14ac:dyDescent="0.15">
      <c r="A181" s="22" t="e">
        <f>VLOOKUP(B181,#REF!,75,FALSE)</f>
        <v>#REF!</v>
      </c>
      <c r="B181" s="29"/>
      <c r="C181" s="23" t="e">
        <f>VLOOKUP(B181,#REF!,76,FALSE)</f>
        <v>#REF!</v>
      </c>
      <c r="D181" s="23" t="e">
        <f t="shared" si="2"/>
        <v>#REF!</v>
      </c>
      <c r="E181" s="24" t="e">
        <f>VLOOKUP(B181,#REF!,9,FALSE)&amp;CHAR(10)&amp;(DBCS(VLOOKUP(B181,#REF!,11,FALSE))&amp;(DBCS(VLOOKUP(B181,#REF!,10,FALSE))))</f>
        <v>#REF!</v>
      </c>
      <c r="F181" s="24" t="e">
        <f>IF(VLOOKUP(B181,#REF!,63,FALSE)="01","航空自衛隊第２補給処調達部長　村岡　良雄","航空自衛隊第２補給処調達部長代理調達管理課長　奥山　英樹")</f>
        <v>#REF!</v>
      </c>
      <c r="G181" s="25" t="e">
        <f>DATEVALUE(VLOOKUP(B181,#REF!,21,FALSE))</f>
        <v>#REF!</v>
      </c>
      <c r="H181" s="24" t="e">
        <f>VLOOKUP(B181,#REF!,18,FALSE)&amp;CHAR(10)&amp;(VLOOKUP(B181,#REF!,19,FALSE))</f>
        <v>#REF!</v>
      </c>
      <c r="I181" s="26" t="e">
        <f>VLOOKUP(H181,#REF!,2,FALSE)</f>
        <v>#REF!</v>
      </c>
      <c r="J181" s="11" t="e">
        <f>IF((VLOOKUP(B181,#REF!,68,FALSE)="55"),"一般競争入札","指名競争入札")</f>
        <v>#REF!</v>
      </c>
      <c r="K181" s="27" t="e">
        <f>IF(OR((VLOOKUP(B181,#REF!,66,FALSE)="1"),(VLOOKUP(B181,#REF!,8,FALSE)="1")),"非公開",(VLOOKUP(B181,#REF!,30,"FALSE")))</f>
        <v>#REF!</v>
      </c>
      <c r="L181" s="27" t="e">
        <f>VLOOKUP(B181,#REF!,29,FALSE)</f>
        <v>#REF!</v>
      </c>
      <c r="M181" s="28" t="e">
        <f>IF(OR((VLOOKUP(B181,#REF!,66,FALSE)="1"),(VLOOKUP(B181,#REF!,8,FALSE)="1")),"非公開",(ROUNDDOWN(L181/K181,3)))</f>
        <v>#REF!</v>
      </c>
      <c r="N181" s="13"/>
      <c r="O181" s="13"/>
      <c r="P181" s="13"/>
      <c r="Q181" s="14" t="s">
        <v>7</v>
      </c>
    </row>
    <row r="182" spans="1:17" ht="60" customHeight="1" x14ac:dyDescent="0.15">
      <c r="A182" s="22" t="e">
        <f>VLOOKUP(B182,#REF!,75,FALSE)</f>
        <v>#REF!</v>
      </c>
      <c r="B182" s="29"/>
      <c r="C182" s="23" t="e">
        <f>VLOOKUP(B182,#REF!,76,FALSE)</f>
        <v>#REF!</v>
      </c>
      <c r="D182" s="23" t="e">
        <f t="shared" si="2"/>
        <v>#REF!</v>
      </c>
      <c r="E182" s="24" t="e">
        <f>VLOOKUP(B182,#REF!,9,FALSE)&amp;CHAR(10)&amp;(DBCS(VLOOKUP(B182,#REF!,11,FALSE))&amp;(DBCS(VLOOKUP(B182,#REF!,10,FALSE))))</f>
        <v>#REF!</v>
      </c>
      <c r="F182" s="24" t="e">
        <f>IF(VLOOKUP(B182,#REF!,63,FALSE)="01","航空自衛隊第２補給処調達部長　村岡　良雄","航空自衛隊第２補給処調達部長代理調達管理課長　奥山　英樹")</f>
        <v>#REF!</v>
      </c>
      <c r="G182" s="25" t="e">
        <f>DATEVALUE(VLOOKUP(B182,#REF!,21,FALSE))</f>
        <v>#REF!</v>
      </c>
      <c r="H182" s="24" t="e">
        <f>VLOOKUP(B182,#REF!,18,FALSE)&amp;CHAR(10)&amp;(VLOOKUP(B182,#REF!,19,FALSE))</f>
        <v>#REF!</v>
      </c>
      <c r="I182" s="26" t="e">
        <f>VLOOKUP(H182,#REF!,2,FALSE)</f>
        <v>#REF!</v>
      </c>
      <c r="J182" s="11" t="e">
        <f>IF((VLOOKUP(B182,#REF!,68,FALSE)="55"),"一般競争入札","指名競争入札")</f>
        <v>#REF!</v>
      </c>
      <c r="K182" s="27" t="e">
        <f>IF(OR((VLOOKUP(B182,#REF!,66,FALSE)="1"),(VLOOKUP(B182,#REF!,8,FALSE)="1")),"非公開",(VLOOKUP(B182,#REF!,30,"FALSE")))</f>
        <v>#REF!</v>
      </c>
      <c r="L182" s="27" t="e">
        <f>VLOOKUP(B182,#REF!,29,FALSE)</f>
        <v>#REF!</v>
      </c>
      <c r="M182" s="28" t="e">
        <f>IF(OR((VLOOKUP(B182,#REF!,66,FALSE)="1"),(VLOOKUP(B182,#REF!,8,FALSE)="1")),"非公開",(ROUNDDOWN(L182/K182,3)))</f>
        <v>#REF!</v>
      </c>
      <c r="N182" s="13"/>
      <c r="O182" s="13"/>
      <c r="P182" s="13"/>
      <c r="Q182" s="14" t="s">
        <v>7</v>
      </c>
    </row>
    <row r="183" spans="1:17" ht="60" customHeight="1" x14ac:dyDescent="0.15">
      <c r="A183" s="22" t="e">
        <f>VLOOKUP(B183,#REF!,75,FALSE)</f>
        <v>#REF!</v>
      </c>
      <c r="B183" s="29"/>
      <c r="C183" s="23" t="e">
        <f>VLOOKUP(B183,#REF!,76,FALSE)</f>
        <v>#REF!</v>
      </c>
      <c r="D183" s="23" t="e">
        <f t="shared" si="2"/>
        <v>#REF!</v>
      </c>
      <c r="E183" s="24" t="e">
        <f>VLOOKUP(B183,#REF!,9,FALSE)&amp;CHAR(10)&amp;(DBCS(VLOOKUP(B183,#REF!,11,FALSE))&amp;(DBCS(VLOOKUP(B183,#REF!,10,FALSE))))</f>
        <v>#REF!</v>
      </c>
      <c r="F183" s="24" t="e">
        <f>IF(VLOOKUP(B183,#REF!,63,FALSE)="01","航空自衛隊第２補給処調達部長　村岡　良雄","航空自衛隊第２補給処調達部長代理調達管理課長　奥山　英樹")</f>
        <v>#REF!</v>
      </c>
      <c r="G183" s="25" t="e">
        <f>DATEVALUE(VLOOKUP(B183,#REF!,21,FALSE))</f>
        <v>#REF!</v>
      </c>
      <c r="H183" s="24" t="e">
        <f>VLOOKUP(B183,#REF!,18,FALSE)&amp;CHAR(10)&amp;(VLOOKUP(B183,#REF!,19,FALSE))</f>
        <v>#REF!</v>
      </c>
      <c r="I183" s="26" t="e">
        <f>VLOOKUP(H183,#REF!,2,FALSE)</f>
        <v>#REF!</v>
      </c>
      <c r="J183" s="11" t="e">
        <f>IF((VLOOKUP(B183,#REF!,68,FALSE)="55"),"一般競争入札","指名競争入札")</f>
        <v>#REF!</v>
      </c>
      <c r="K183" s="27" t="e">
        <f>IF(OR((VLOOKUP(B183,#REF!,66,FALSE)="1"),(VLOOKUP(B183,#REF!,8,FALSE)="1")),"非公開",(VLOOKUP(B183,#REF!,30,"FALSE")))</f>
        <v>#REF!</v>
      </c>
      <c r="L183" s="27" t="e">
        <f>VLOOKUP(B183,#REF!,29,FALSE)</f>
        <v>#REF!</v>
      </c>
      <c r="M183" s="28" t="e">
        <f>IF(OR((VLOOKUP(B183,#REF!,66,FALSE)="1"),(VLOOKUP(B183,#REF!,8,FALSE)="1")),"非公開",(ROUNDDOWN(L183/K183,3)))</f>
        <v>#REF!</v>
      </c>
      <c r="N183" s="13"/>
      <c r="O183" s="13"/>
      <c r="P183" s="13"/>
      <c r="Q183" s="14" t="s">
        <v>7</v>
      </c>
    </row>
    <row r="184" spans="1:17" ht="60" customHeight="1" x14ac:dyDescent="0.15">
      <c r="A184" s="22" t="e">
        <f>VLOOKUP(B184,#REF!,75,FALSE)</f>
        <v>#REF!</v>
      </c>
      <c r="B184" s="29"/>
      <c r="C184" s="23" t="e">
        <f>VLOOKUP(B184,#REF!,76,FALSE)</f>
        <v>#REF!</v>
      </c>
      <c r="D184" s="23" t="e">
        <f t="shared" si="2"/>
        <v>#REF!</v>
      </c>
      <c r="E184" s="24" t="e">
        <f>VLOOKUP(B184,#REF!,9,FALSE)&amp;CHAR(10)&amp;(DBCS(VLOOKUP(B184,#REF!,11,FALSE))&amp;(DBCS(VLOOKUP(B184,#REF!,10,FALSE))))</f>
        <v>#REF!</v>
      </c>
      <c r="F184" s="24" t="e">
        <f>IF(VLOOKUP(B184,#REF!,63,FALSE)="01","航空自衛隊第２補給処調達部長　村岡　良雄","航空自衛隊第２補給処調達部長代理調達管理課長　奥山　英樹")</f>
        <v>#REF!</v>
      </c>
      <c r="G184" s="25" t="e">
        <f>DATEVALUE(VLOOKUP(B184,#REF!,21,FALSE))</f>
        <v>#REF!</v>
      </c>
      <c r="H184" s="24" t="e">
        <f>VLOOKUP(B184,#REF!,18,FALSE)&amp;CHAR(10)&amp;(VLOOKUP(B184,#REF!,19,FALSE))</f>
        <v>#REF!</v>
      </c>
      <c r="I184" s="26" t="e">
        <f>VLOOKUP(H184,#REF!,2,FALSE)</f>
        <v>#REF!</v>
      </c>
      <c r="J184" s="11" t="e">
        <f>IF((VLOOKUP(B184,#REF!,68,FALSE)="55"),"一般競争入札","指名競争入札")</f>
        <v>#REF!</v>
      </c>
      <c r="K184" s="27" t="e">
        <f>IF(OR((VLOOKUP(B184,#REF!,66,FALSE)="1"),(VLOOKUP(B184,#REF!,8,FALSE)="1")),"非公開",(VLOOKUP(B184,#REF!,30,"FALSE")))</f>
        <v>#REF!</v>
      </c>
      <c r="L184" s="27" t="e">
        <f>VLOOKUP(B184,#REF!,29,FALSE)</f>
        <v>#REF!</v>
      </c>
      <c r="M184" s="28" t="e">
        <f>IF(OR((VLOOKUP(B184,#REF!,66,FALSE)="1"),(VLOOKUP(B184,#REF!,8,FALSE)="1")),"非公開",(ROUNDDOWN(L184/K184,3)))</f>
        <v>#REF!</v>
      </c>
      <c r="N184" s="13"/>
      <c r="O184" s="13"/>
      <c r="P184" s="13"/>
      <c r="Q184" s="14" t="s">
        <v>7</v>
      </c>
    </row>
    <row r="185" spans="1:17" ht="60" customHeight="1" x14ac:dyDescent="0.15">
      <c r="A185" s="22" t="e">
        <f>VLOOKUP(B185,#REF!,75,FALSE)</f>
        <v>#REF!</v>
      </c>
      <c r="B185" s="29"/>
      <c r="C185" s="23" t="e">
        <f>VLOOKUP(B185,#REF!,76,FALSE)</f>
        <v>#REF!</v>
      </c>
      <c r="D185" s="23" t="e">
        <f t="shared" si="2"/>
        <v>#REF!</v>
      </c>
      <c r="E185" s="24" t="e">
        <f>VLOOKUP(B185,#REF!,9,FALSE)&amp;CHAR(10)&amp;(DBCS(VLOOKUP(B185,#REF!,11,FALSE))&amp;(DBCS(VLOOKUP(B185,#REF!,10,FALSE))))</f>
        <v>#REF!</v>
      </c>
      <c r="F185" s="24" t="e">
        <f>IF(VLOOKUP(B185,#REF!,63,FALSE)="01","航空自衛隊第２補給処調達部長　村岡　良雄","航空自衛隊第２補給処調達部長代理調達管理課長　奥山　英樹")</f>
        <v>#REF!</v>
      </c>
      <c r="G185" s="25" t="e">
        <f>DATEVALUE(VLOOKUP(B185,#REF!,21,FALSE))</f>
        <v>#REF!</v>
      </c>
      <c r="H185" s="24" t="e">
        <f>VLOOKUP(B185,#REF!,18,FALSE)&amp;CHAR(10)&amp;(VLOOKUP(B185,#REF!,19,FALSE))</f>
        <v>#REF!</v>
      </c>
      <c r="I185" s="26" t="e">
        <f>VLOOKUP(H185,#REF!,2,FALSE)</f>
        <v>#REF!</v>
      </c>
      <c r="J185" s="11" t="e">
        <f>IF((VLOOKUP(B185,#REF!,68,FALSE)="55"),"一般競争入札","指名競争入札")</f>
        <v>#REF!</v>
      </c>
      <c r="K185" s="27" t="e">
        <f>IF(OR((VLOOKUP(B185,#REF!,66,FALSE)="1"),(VLOOKUP(B185,#REF!,8,FALSE)="1")),"非公開",(VLOOKUP(B185,#REF!,30,"FALSE")))</f>
        <v>#REF!</v>
      </c>
      <c r="L185" s="27" t="e">
        <f>VLOOKUP(B185,#REF!,29,FALSE)</f>
        <v>#REF!</v>
      </c>
      <c r="M185" s="28" t="e">
        <f>IF(OR((VLOOKUP(B185,#REF!,66,FALSE)="1"),(VLOOKUP(B185,#REF!,8,FALSE)="1")),"非公開",(ROUNDDOWN(L185/K185,3)))</f>
        <v>#REF!</v>
      </c>
      <c r="N185" s="13"/>
      <c r="O185" s="13"/>
      <c r="P185" s="13"/>
      <c r="Q185" s="14" t="s">
        <v>7</v>
      </c>
    </row>
    <row r="186" spans="1:17" ht="60" customHeight="1" x14ac:dyDescent="0.15">
      <c r="A186" s="22" t="e">
        <f>VLOOKUP(B186,#REF!,75,FALSE)</f>
        <v>#REF!</v>
      </c>
      <c r="B186" s="29"/>
      <c r="C186" s="23" t="e">
        <f>VLOOKUP(B186,#REF!,76,FALSE)</f>
        <v>#REF!</v>
      </c>
      <c r="D186" s="23" t="e">
        <f t="shared" si="2"/>
        <v>#REF!</v>
      </c>
      <c r="E186" s="24" t="e">
        <f>VLOOKUP(B186,#REF!,9,FALSE)&amp;CHAR(10)&amp;(DBCS(VLOOKUP(B186,#REF!,11,FALSE))&amp;(DBCS(VLOOKUP(B186,#REF!,10,FALSE))))</f>
        <v>#REF!</v>
      </c>
      <c r="F186" s="24" t="e">
        <f>IF(VLOOKUP(B186,#REF!,63,FALSE)="01","航空自衛隊第２補給処調達部長　村岡　良雄","航空自衛隊第２補給処調達部長代理調達管理課長　奥山　英樹")</f>
        <v>#REF!</v>
      </c>
      <c r="G186" s="25" t="e">
        <f>DATEVALUE(VLOOKUP(B186,#REF!,21,FALSE))</f>
        <v>#REF!</v>
      </c>
      <c r="H186" s="24" t="e">
        <f>VLOOKUP(B186,#REF!,18,FALSE)&amp;CHAR(10)&amp;(VLOOKUP(B186,#REF!,19,FALSE))</f>
        <v>#REF!</v>
      </c>
      <c r="I186" s="26" t="e">
        <f>VLOOKUP(H186,#REF!,2,FALSE)</f>
        <v>#REF!</v>
      </c>
      <c r="J186" s="11" t="e">
        <f>IF((VLOOKUP(B186,#REF!,68,FALSE)="55"),"一般競争入札","指名競争入札")</f>
        <v>#REF!</v>
      </c>
      <c r="K186" s="27" t="e">
        <f>IF(OR((VLOOKUP(B186,#REF!,66,FALSE)="1"),(VLOOKUP(B186,#REF!,8,FALSE)="1")),"非公開",(VLOOKUP(B186,#REF!,30,"FALSE")))</f>
        <v>#REF!</v>
      </c>
      <c r="L186" s="27" t="e">
        <f>VLOOKUP(B186,#REF!,29,FALSE)</f>
        <v>#REF!</v>
      </c>
      <c r="M186" s="28" t="e">
        <f>IF(OR((VLOOKUP(B186,#REF!,66,FALSE)="1"),(VLOOKUP(B186,#REF!,8,FALSE)="1")),"非公開",(ROUNDDOWN(L186/K186,3)))</f>
        <v>#REF!</v>
      </c>
      <c r="N186" s="13"/>
      <c r="O186" s="13"/>
      <c r="P186" s="13"/>
      <c r="Q186" s="14" t="s">
        <v>7</v>
      </c>
    </row>
    <row r="187" spans="1:17" ht="60" customHeight="1" x14ac:dyDescent="0.15">
      <c r="A187" s="22" t="e">
        <f>VLOOKUP(B187,#REF!,75,FALSE)</f>
        <v>#REF!</v>
      </c>
      <c r="B187" s="29"/>
      <c r="C187" s="23" t="e">
        <f>VLOOKUP(B187,#REF!,76,FALSE)</f>
        <v>#REF!</v>
      </c>
      <c r="D187" s="23" t="e">
        <f t="shared" si="2"/>
        <v>#REF!</v>
      </c>
      <c r="E187" s="24" t="e">
        <f>VLOOKUP(B187,#REF!,9,FALSE)&amp;CHAR(10)&amp;(DBCS(VLOOKUP(B187,#REF!,11,FALSE))&amp;(DBCS(VLOOKUP(B187,#REF!,10,FALSE))))</f>
        <v>#REF!</v>
      </c>
      <c r="F187" s="24" t="e">
        <f>IF(VLOOKUP(B187,#REF!,63,FALSE)="01","航空自衛隊第２補給処調達部長　村岡　良雄","航空自衛隊第２補給処調達部長代理調達管理課長　奥山　英樹")</f>
        <v>#REF!</v>
      </c>
      <c r="G187" s="25" t="e">
        <f>DATEVALUE(VLOOKUP(B187,#REF!,21,FALSE))</f>
        <v>#REF!</v>
      </c>
      <c r="H187" s="24" t="e">
        <f>VLOOKUP(B187,#REF!,18,FALSE)&amp;CHAR(10)&amp;(VLOOKUP(B187,#REF!,19,FALSE))</f>
        <v>#REF!</v>
      </c>
      <c r="I187" s="26" t="e">
        <f>VLOOKUP(H187,#REF!,2,FALSE)</f>
        <v>#REF!</v>
      </c>
      <c r="J187" s="11" t="e">
        <f>IF((VLOOKUP(B187,#REF!,68,FALSE)="55"),"一般競争入札","指名競争入札")</f>
        <v>#REF!</v>
      </c>
      <c r="K187" s="27" t="e">
        <f>IF(OR((VLOOKUP(B187,#REF!,66,FALSE)="1"),(VLOOKUP(B187,#REF!,8,FALSE)="1")),"非公開",(VLOOKUP(B187,#REF!,30,"FALSE")))</f>
        <v>#REF!</v>
      </c>
      <c r="L187" s="27" t="e">
        <f>VLOOKUP(B187,#REF!,29,FALSE)</f>
        <v>#REF!</v>
      </c>
      <c r="M187" s="28" t="e">
        <f>IF(OR((VLOOKUP(B187,#REF!,66,FALSE)="1"),(VLOOKUP(B187,#REF!,8,FALSE)="1")),"非公開",(ROUNDDOWN(L187/K187,3)))</f>
        <v>#REF!</v>
      </c>
      <c r="N187" s="13"/>
      <c r="O187" s="13"/>
      <c r="P187" s="13"/>
      <c r="Q187" s="14" t="s">
        <v>7</v>
      </c>
    </row>
    <row r="188" spans="1:17" ht="60" customHeight="1" x14ac:dyDescent="0.15">
      <c r="A188" s="22" t="e">
        <f>VLOOKUP(B188,#REF!,75,FALSE)</f>
        <v>#REF!</v>
      </c>
      <c r="B188" s="29"/>
      <c r="C188" s="23" t="e">
        <f>VLOOKUP(B188,#REF!,76,FALSE)</f>
        <v>#REF!</v>
      </c>
      <c r="D188" s="23" t="e">
        <f t="shared" si="2"/>
        <v>#REF!</v>
      </c>
      <c r="E188" s="24" t="e">
        <f>VLOOKUP(B188,#REF!,9,FALSE)&amp;CHAR(10)&amp;(DBCS(VLOOKUP(B188,#REF!,11,FALSE))&amp;(DBCS(VLOOKUP(B188,#REF!,10,FALSE))))</f>
        <v>#REF!</v>
      </c>
      <c r="F188" s="24" t="e">
        <f>IF(VLOOKUP(B188,#REF!,63,FALSE)="01","航空自衛隊第２補給処調達部長　村岡　良雄","航空自衛隊第２補給処調達部長代理調達管理課長　奥山　英樹")</f>
        <v>#REF!</v>
      </c>
      <c r="G188" s="25" t="e">
        <f>DATEVALUE(VLOOKUP(B188,#REF!,21,FALSE))</f>
        <v>#REF!</v>
      </c>
      <c r="H188" s="24" t="e">
        <f>VLOOKUP(B188,#REF!,18,FALSE)&amp;CHAR(10)&amp;(VLOOKUP(B188,#REF!,19,FALSE))</f>
        <v>#REF!</v>
      </c>
      <c r="I188" s="26" t="e">
        <f>VLOOKUP(H188,#REF!,2,FALSE)</f>
        <v>#REF!</v>
      </c>
      <c r="J188" s="11" t="e">
        <f>IF((VLOOKUP(B188,#REF!,68,FALSE)="55"),"一般競争入札","指名競争入札")</f>
        <v>#REF!</v>
      </c>
      <c r="K188" s="27" t="e">
        <f>IF(OR((VLOOKUP(B188,#REF!,66,FALSE)="1"),(VLOOKUP(B188,#REF!,8,FALSE)="1")),"非公開",(VLOOKUP(B188,#REF!,30,"FALSE")))</f>
        <v>#REF!</v>
      </c>
      <c r="L188" s="27" t="e">
        <f>VLOOKUP(B188,#REF!,29,FALSE)</f>
        <v>#REF!</v>
      </c>
      <c r="M188" s="28" t="e">
        <f>IF(OR((VLOOKUP(B188,#REF!,66,FALSE)="1"),(VLOOKUP(B188,#REF!,8,FALSE)="1")),"非公開",(ROUNDDOWN(L188/K188,3)))</f>
        <v>#REF!</v>
      </c>
      <c r="N188" s="13"/>
      <c r="O188" s="13"/>
      <c r="P188" s="13"/>
      <c r="Q188" s="14" t="s">
        <v>7</v>
      </c>
    </row>
    <row r="189" spans="1:17" ht="60" customHeight="1" x14ac:dyDescent="0.15">
      <c r="A189" s="22" t="e">
        <f>VLOOKUP(B189,#REF!,75,FALSE)</f>
        <v>#REF!</v>
      </c>
      <c r="B189" s="29"/>
      <c r="C189" s="23" t="e">
        <f>VLOOKUP(B189,#REF!,76,FALSE)</f>
        <v>#REF!</v>
      </c>
      <c r="D189" s="23" t="e">
        <f t="shared" si="2"/>
        <v>#REF!</v>
      </c>
      <c r="E189" s="24" t="e">
        <f>VLOOKUP(B189,#REF!,9,FALSE)&amp;CHAR(10)&amp;(DBCS(VLOOKUP(B189,#REF!,11,FALSE))&amp;(DBCS(VLOOKUP(B189,#REF!,10,FALSE))))</f>
        <v>#REF!</v>
      </c>
      <c r="F189" s="24" t="e">
        <f>IF(VLOOKUP(B189,#REF!,63,FALSE)="01","航空自衛隊第２補給処調達部長　村岡　良雄","航空自衛隊第２補給処調達部長代理調達管理課長　奥山　英樹")</f>
        <v>#REF!</v>
      </c>
      <c r="G189" s="25" t="e">
        <f>DATEVALUE(VLOOKUP(B189,#REF!,21,FALSE))</f>
        <v>#REF!</v>
      </c>
      <c r="H189" s="24" t="e">
        <f>VLOOKUP(B189,#REF!,18,FALSE)&amp;CHAR(10)&amp;(VLOOKUP(B189,#REF!,19,FALSE))</f>
        <v>#REF!</v>
      </c>
      <c r="I189" s="26" t="e">
        <f>VLOOKUP(H189,#REF!,2,FALSE)</f>
        <v>#REF!</v>
      </c>
      <c r="J189" s="11" t="e">
        <f>IF((VLOOKUP(B189,#REF!,68,FALSE)="55"),"一般競争入札","指名競争入札")</f>
        <v>#REF!</v>
      </c>
      <c r="K189" s="27" t="e">
        <f>IF(OR((VLOOKUP(B189,#REF!,66,FALSE)="1"),(VLOOKUP(B189,#REF!,8,FALSE)="1")),"非公開",(VLOOKUP(B189,#REF!,30,"FALSE")))</f>
        <v>#REF!</v>
      </c>
      <c r="L189" s="27" t="e">
        <f>VLOOKUP(B189,#REF!,29,FALSE)</f>
        <v>#REF!</v>
      </c>
      <c r="M189" s="28" t="e">
        <f>IF(OR((VLOOKUP(B189,#REF!,66,FALSE)="1"),(VLOOKUP(B189,#REF!,8,FALSE)="1")),"非公開",(ROUNDDOWN(L189/K189,3)))</f>
        <v>#REF!</v>
      </c>
      <c r="N189" s="13"/>
      <c r="O189" s="13"/>
      <c r="P189" s="13"/>
      <c r="Q189" s="14" t="s">
        <v>7</v>
      </c>
    </row>
    <row r="190" spans="1:17" ht="60" customHeight="1" x14ac:dyDescent="0.15">
      <c r="A190" s="22" t="e">
        <f>VLOOKUP(B190,#REF!,75,FALSE)</f>
        <v>#REF!</v>
      </c>
      <c r="B190" s="29"/>
      <c r="C190" s="23" t="e">
        <f>VLOOKUP(B190,#REF!,76,FALSE)</f>
        <v>#REF!</v>
      </c>
      <c r="D190" s="23" t="e">
        <f t="shared" si="2"/>
        <v>#REF!</v>
      </c>
      <c r="E190" s="24" t="e">
        <f>VLOOKUP(B190,#REF!,9,FALSE)&amp;CHAR(10)&amp;(DBCS(VLOOKUP(B190,#REF!,11,FALSE))&amp;(DBCS(VLOOKUP(B190,#REF!,10,FALSE))))</f>
        <v>#REF!</v>
      </c>
      <c r="F190" s="24" t="e">
        <f>IF(VLOOKUP(B190,#REF!,63,FALSE)="01","航空自衛隊第２補給処調達部長　村岡　良雄","航空自衛隊第２補給処調達部長代理調達管理課長　奥山　英樹")</f>
        <v>#REF!</v>
      </c>
      <c r="G190" s="25" t="e">
        <f>DATEVALUE(VLOOKUP(B190,#REF!,21,FALSE))</f>
        <v>#REF!</v>
      </c>
      <c r="H190" s="24" t="e">
        <f>VLOOKUP(B190,#REF!,18,FALSE)&amp;CHAR(10)&amp;(VLOOKUP(B190,#REF!,19,FALSE))</f>
        <v>#REF!</v>
      </c>
      <c r="I190" s="26" t="e">
        <f>VLOOKUP(H190,#REF!,2,FALSE)</f>
        <v>#REF!</v>
      </c>
      <c r="J190" s="11" t="e">
        <f>IF((VLOOKUP(B190,#REF!,68,FALSE)="55"),"一般競争入札","指名競争入札")</f>
        <v>#REF!</v>
      </c>
      <c r="K190" s="27" t="e">
        <f>IF(OR((VLOOKUP(B190,#REF!,66,FALSE)="1"),(VLOOKUP(B190,#REF!,8,FALSE)="1")),"非公開",(VLOOKUP(B190,#REF!,30,"FALSE")))</f>
        <v>#REF!</v>
      </c>
      <c r="L190" s="27" t="e">
        <f>VLOOKUP(B190,#REF!,29,FALSE)</f>
        <v>#REF!</v>
      </c>
      <c r="M190" s="28" t="e">
        <f>IF(OR((VLOOKUP(B190,#REF!,66,FALSE)="1"),(VLOOKUP(B190,#REF!,8,FALSE)="1")),"非公開",(ROUNDDOWN(L190/K190,3)))</f>
        <v>#REF!</v>
      </c>
      <c r="N190" s="13"/>
      <c r="O190" s="13"/>
      <c r="P190" s="13"/>
      <c r="Q190" s="14" t="s">
        <v>7</v>
      </c>
    </row>
    <row r="191" spans="1:17" ht="60" customHeight="1" x14ac:dyDescent="0.15">
      <c r="A191" s="22" t="e">
        <f>VLOOKUP(B191,#REF!,75,FALSE)</f>
        <v>#REF!</v>
      </c>
      <c r="B191" s="29"/>
      <c r="C191" s="23" t="e">
        <f>VLOOKUP(B191,#REF!,76,FALSE)</f>
        <v>#REF!</v>
      </c>
      <c r="D191" s="23" t="e">
        <f t="shared" si="2"/>
        <v>#REF!</v>
      </c>
      <c r="E191" s="24" t="e">
        <f>VLOOKUP(B191,#REF!,9,FALSE)&amp;CHAR(10)&amp;(DBCS(VLOOKUP(B191,#REF!,11,FALSE))&amp;(DBCS(VLOOKUP(B191,#REF!,10,FALSE))))</f>
        <v>#REF!</v>
      </c>
      <c r="F191" s="24" t="e">
        <f>IF(VLOOKUP(B191,#REF!,63,FALSE)="01","航空自衛隊第２補給処調達部長　村岡　良雄","航空自衛隊第２補給処調達部長代理調達管理課長　奥山　英樹")</f>
        <v>#REF!</v>
      </c>
      <c r="G191" s="25" t="e">
        <f>DATEVALUE(VLOOKUP(B191,#REF!,21,FALSE))</f>
        <v>#REF!</v>
      </c>
      <c r="H191" s="24" t="e">
        <f>VLOOKUP(B191,#REF!,18,FALSE)&amp;CHAR(10)&amp;(VLOOKUP(B191,#REF!,19,FALSE))</f>
        <v>#REF!</v>
      </c>
      <c r="I191" s="26" t="e">
        <f>VLOOKUP(H191,#REF!,2,FALSE)</f>
        <v>#REF!</v>
      </c>
      <c r="J191" s="11" t="e">
        <f>IF((VLOOKUP(B191,#REF!,68,FALSE)="55"),"一般競争入札","指名競争入札")</f>
        <v>#REF!</v>
      </c>
      <c r="K191" s="27" t="e">
        <f>IF(OR((VLOOKUP(B191,#REF!,66,FALSE)="1"),(VLOOKUP(B191,#REF!,8,FALSE)="1")),"非公開",(VLOOKUP(B191,#REF!,30,"FALSE")))</f>
        <v>#REF!</v>
      </c>
      <c r="L191" s="27" t="e">
        <f>VLOOKUP(B191,#REF!,29,FALSE)</f>
        <v>#REF!</v>
      </c>
      <c r="M191" s="28" t="e">
        <f>IF(OR((VLOOKUP(B191,#REF!,66,FALSE)="1"),(VLOOKUP(B191,#REF!,8,FALSE)="1")),"非公開",(ROUNDDOWN(L191/K191,3)))</f>
        <v>#REF!</v>
      </c>
      <c r="N191" s="13"/>
      <c r="O191" s="13"/>
      <c r="P191" s="13"/>
      <c r="Q191" s="14" t="s">
        <v>7</v>
      </c>
    </row>
    <row r="192" spans="1:17" ht="60" customHeight="1" x14ac:dyDescent="0.15">
      <c r="A192" s="22" t="e">
        <f>VLOOKUP(B192,#REF!,75,FALSE)</f>
        <v>#REF!</v>
      </c>
      <c r="B192" s="29"/>
      <c r="C192" s="23" t="e">
        <f>VLOOKUP(B192,#REF!,76,FALSE)</f>
        <v>#REF!</v>
      </c>
      <c r="D192" s="23" t="e">
        <f t="shared" si="2"/>
        <v>#REF!</v>
      </c>
      <c r="E192" s="24" t="e">
        <f>VLOOKUP(B192,#REF!,9,FALSE)&amp;CHAR(10)&amp;(DBCS(VLOOKUP(B192,#REF!,11,FALSE))&amp;(DBCS(VLOOKUP(B192,#REF!,10,FALSE))))</f>
        <v>#REF!</v>
      </c>
      <c r="F192" s="24" t="e">
        <f>IF(VLOOKUP(B192,#REF!,63,FALSE)="01","航空自衛隊第２補給処調達部長　村岡　良雄","航空自衛隊第２補給処調達部長代理調達管理課長　奥山　英樹")</f>
        <v>#REF!</v>
      </c>
      <c r="G192" s="25" t="e">
        <f>DATEVALUE(VLOOKUP(B192,#REF!,21,FALSE))</f>
        <v>#REF!</v>
      </c>
      <c r="H192" s="24" t="e">
        <f>VLOOKUP(B192,#REF!,18,FALSE)&amp;CHAR(10)&amp;(VLOOKUP(B192,#REF!,19,FALSE))</f>
        <v>#REF!</v>
      </c>
      <c r="I192" s="26" t="e">
        <f>VLOOKUP(H192,#REF!,2,FALSE)</f>
        <v>#REF!</v>
      </c>
      <c r="J192" s="11" t="e">
        <f>IF((VLOOKUP(B192,#REF!,68,FALSE)="55"),"一般競争入札","指名競争入札")</f>
        <v>#REF!</v>
      </c>
      <c r="K192" s="27" t="e">
        <f>IF(OR((VLOOKUP(B192,#REF!,66,FALSE)="1"),(VLOOKUP(B192,#REF!,8,FALSE)="1")),"非公開",(VLOOKUP(B192,#REF!,30,"FALSE")))</f>
        <v>#REF!</v>
      </c>
      <c r="L192" s="27" t="e">
        <f>VLOOKUP(B192,#REF!,29,FALSE)</f>
        <v>#REF!</v>
      </c>
      <c r="M192" s="28" t="e">
        <f>IF(OR((VLOOKUP(B192,#REF!,66,FALSE)="1"),(VLOOKUP(B192,#REF!,8,FALSE)="1")),"非公開",(ROUNDDOWN(L192/K192,3)))</f>
        <v>#REF!</v>
      </c>
      <c r="N192" s="13"/>
      <c r="O192" s="13"/>
      <c r="P192" s="13"/>
      <c r="Q192" s="14" t="s">
        <v>7</v>
      </c>
    </row>
    <row r="193" spans="1:17" ht="60" customHeight="1" x14ac:dyDescent="0.15">
      <c r="A193" s="22" t="e">
        <f>VLOOKUP(B193,#REF!,75,FALSE)</f>
        <v>#REF!</v>
      </c>
      <c r="B193" s="29"/>
      <c r="C193" s="23" t="e">
        <f>VLOOKUP(B193,#REF!,76,FALSE)</f>
        <v>#REF!</v>
      </c>
      <c r="D193" s="23" t="e">
        <f t="shared" si="2"/>
        <v>#REF!</v>
      </c>
      <c r="E193" s="24" t="e">
        <f>VLOOKUP(B193,#REF!,9,FALSE)&amp;CHAR(10)&amp;(DBCS(VLOOKUP(B193,#REF!,11,FALSE))&amp;(DBCS(VLOOKUP(B193,#REF!,10,FALSE))))</f>
        <v>#REF!</v>
      </c>
      <c r="F193" s="24" t="e">
        <f>IF(VLOOKUP(B193,#REF!,63,FALSE)="01","航空自衛隊第２補給処調達部長　村岡　良雄","航空自衛隊第２補給処調達部長代理調達管理課長　奥山　英樹")</f>
        <v>#REF!</v>
      </c>
      <c r="G193" s="25" t="e">
        <f>DATEVALUE(VLOOKUP(B193,#REF!,21,FALSE))</f>
        <v>#REF!</v>
      </c>
      <c r="H193" s="24" t="e">
        <f>VLOOKUP(B193,#REF!,18,FALSE)&amp;CHAR(10)&amp;(VLOOKUP(B193,#REF!,19,FALSE))</f>
        <v>#REF!</v>
      </c>
      <c r="I193" s="26" t="e">
        <f>VLOOKUP(H193,#REF!,2,FALSE)</f>
        <v>#REF!</v>
      </c>
      <c r="J193" s="11" t="e">
        <f>IF((VLOOKUP(B193,#REF!,68,FALSE)="55"),"一般競争入札","指名競争入札")</f>
        <v>#REF!</v>
      </c>
      <c r="K193" s="27" t="e">
        <f>IF(OR((VLOOKUP(B193,#REF!,66,FALSE)="1"),(VLOOKUP(B193,#REF!,8,FALSE)="1")),"非公開",(VLOOKUP(B193,#REF!,30,"FALSE")))</f>
        <v>#REF!</v>
      </c>
      <c r="L193" s="27" t="e">
        <f>VLOOKUP(B193,#REF!,29,FALSE)</f>
        <v>#REF!</v>
      </c>
      <c r="M193" s="28" t="e">
        <f>IF(OR((VLOOKUP(B193,#REF!,66,FALSE)="1"),(VLOOKUP(B193,#REF!,8,FALSE)="1")),"非公開",(ROUNDDOWN(L193/K193,3)))</f>
        <v>#REF!</v>
      </c>
      <c r="N193" s="13"/>
      <c r="O193" s="13"/>
      <c r="P193" s="13"/>
      <c r="Q193" s="14" t="s">
        <v>7</v>
      </c>
    </row>
    <row r="194" spans="1:17" ht="60" customHeight="1" x14ac:dyDescent="0.15">
      <c r="A194" s="22" t="e">
        <f>VLOOKUP(B194,#REF!,75,FALSE)</f>
        <v>#REF!</v>
      </c>
      <c r="B194" s="29"/>
      <c r="C194" s="23" t="e">
        <f>VLOOKUP(B194,#REF!,76,FALSE)</f>
        <v>#REF!</v>
      </c>
      <c r="D194" s="23" t="e">
        <f t="shared" si="2"/>
        <v>#REF!</v>
      </c>
      <c r="E194" s="24" t="e">
        <f>VLOOKUP(B194,#REF!,9,FALSE)&amp;CHAR(10)&amp;(DBCS(VLOOKUP(B194,#REF!,11,FALSE))&amp;(DBCS(VLOOKUP(B194,#REF!,10,FALSE))))</f>
        <v>#REF!</v>
      </c>
      <c r="F194" s="24" t="e">
        <f>IF(VLOOKUP(B194,#REF!,63,FALSE)="01","航空自衛隊第２補給処調達部長　村岡　良雄","航空自衛隊第２補給処調達部長代理調達管理課長　奥山　英樹")</f>
        <v>#REF!</v>
      </c>
      <c r="G194" s="25" t="e">
        <f>DATEVALUE(VLOOKUP(B194,#REF!,21,FALSE))</f>
        <v>#REF!</v>
      </c>
      <c r="H194" s="24" t="e">
        <f>VLOOKUP(B194,#REF!,18,FALSE)&amp;CHAR(10)&amp;(VLOOKUP(B194,#REF!,19,FALSE))</f>
        <v>#REF!</v>
      </c>
      <c r="I194" s="26" t="e">
        <f>VLOOKUP(H194,#REF!,2,FALSE)</f>
        <v>#REF!</v>
      </c>
      <c r="J194" s="11" t="e">
        <f>IF((VLOOKUP(B194,#REF!,68,FALSE)="55"),"一般競争入札","指名競争入札")</f>
        <v>#REF!</v>
      </c>
      <c r="K194" s="27" t="e">
        <f>IF(OR((VLOOKUP(B194,#REF!,66,FALSE)="1"),(VLOOKUP(B194,#REF!,8,FALSE)="1")),"非公開",(VLOOKUP(B194,#REF!,30,"FALSE")))</f>
        <v>#REF!</v>
      </c>
      <c r="L194" s="27" t="e">
        <f>VLOOKUP(B194,#REF!,29,FALSE)</f>
        <v>#REF!</v>
      </c>
      <c r="M194" s="28" t="e">
        <f>IF(OR((VLOOKUP(B194,#REF!,66,FALSE)="1"),(VLOOKUP(B194,#REF!,8,FALSE)="1")),"非公開",(ROUNDDOWN(L194/K194,3)))</f>
        <v>#REF!</v>
      </c>
      <c r="N194" s="13"/>
      <c r="O194" s="13"/>
      <c r="P194" s="13"/>
      <c r="Q194" s="14" t="s">
        <v>7</v>
      </c>
    </row>
    <row r="195" spans="1:17" ht="60" customHeight="1" x14ac:dyDescent="0.15">
      <c r="A195" s="22" t="e">
        <f>VLOOKUP(B195,#REF!,75,FALSE)</f>
        <v>#REF!</v>
      </c>
      <c r="B195" s="29"/>
      <c r="C195" s="23" t="e">
        <f>VLOOKUP(B195,#REF!,76,FALSE)</f>
        <v>#REF!</v>
      </c>
      <c r="D195" s="23" t="e">
        <f t="shared" ref="D195:D258" si="3">IF(C195="KE","市場価格方式","")</f>
        <v>#REF!</v>
      </c>
      <c r="E195" s="24" t="e">
        <f>VLOOKUP(B195,#REF!,9,FALSE)&amp;CHAR(10)&amp;(DBCS(VLOOKUP(B195,#REF!,11,FALSE))&amp;(DBCS(VLOOKUP(B195,#REF!,10,FALSE))))</f>
        <v>#REF!</v>
      </c>
      <c r="F195" s="24" t="e">
        <f>IF(VLOOKUP(B195,#REF!,63,FALSE)="01","航空自衛隊第２補給処調達部長　村岡　良雄","航空自衛隊第２補給処調達部長代理調達管理課長　奥山　英樹")</f>
        <v>#REF!</v>
      </c>
      <c r="G195" s="25" t="e">
        <f>DATEVALUE(VLOOKUP(B195,#REF!,21,FALSE))</f>
        <v>#REF!</v>
      </c>
      <c r="H195" s="24" t="e">
        <f>VLOOKUP(B195,#REF!,18,FALSE)&amp;CHAR(10)&amp;(VLOOKUP(B195,#REF!,19,FALSE))</f>
        <v>#REF!</v>
      </c>
      <c r="I195" s="26" t="e">
        <f>VLOOKUP(H195,#REF!,2,FALSE)</f>
        <v>#REF!</v>
      </c>
      <c r="J195" s="11" t="e">
        <f>IF((VLOOKUP(B195,#REF!,68,FALSE)="55"),"一般競争入札","指名競争入札")</f>
        <v>#REF!</v>
      </c>
      <c r="K195" s="27" t="e">
        <f>IF(OR((VLOOKUP(B195,#REF!,66,FALSE)="1"),(VLOOKUP(B195,#REF!,8,FALSE)="1")),"非公開",(VLOOKUP(B195,#REF!,30,"FALSE")))</f>
        <v>#REF!</v>
      </c>
      <c r="L195" s="27" t="e">
        <f>VLOOKUP(B195,#REF!,29,FALSE)</f>
        <v>#REF!</v>
      </c>
      <c r="M195" s="28" t="e">
        <f>IF(OR((VLOOKUP(B195,#REF!,66,FALSE)="1"),(VLOOKUP(B195,#REF!,8,FALSE)="1")),"非公開",(ROUNDDOWN(L195/K195,3)))</f>
        <v>#REF!</v>
      </c>
      <c r="N195" s="13"/>
      <c r="O195" s="13"/>
      <c r="P195" s="13"/>
      <c r="Q195" s="14" t="s">
        <v>7</v>
      </c>
    </row>
    <row r="196" spans="1:17" ht="60" customHeight="1" x14ac:dyDescent="0.15">
      <c r="A196" s="22" t="e">
        <f>VLOOKUP(B196,#REF!,75,FALSE)</f>
        <v>#REF!</v>
      </c>
      <c r="B196" s="29"/>
      <c r="C196" s="23" t="e">
        <f>VLOOKUP(B196,#REF!,76,FALSE)</f>
        <v>#REF!</v>
      </c>
      <c r="D196" s="23" t="e">
        <f t="shared" si="3"/>
        <v>#REF!</v>
      </c>
      <c r="E196" s="24" t="e">
        <f>VLOOKUP(B196,#REF!,9,FALSE)&amp;CHAR(10)&amp;(DBCS(VLOOKUP(B196,#REF!,11,FALSE))&amp;(DBCS(VLOOKUP(B196,#REF!,10,FALSE))))</f>
        <v>#REF!</v>
      </c>
      <c r="F196" s="24" t="e">
        <f>IF(VLOOKUP(B196,#REF!,63,FALSE)="01","航空自衛隊第２補給処調達部長　村岡　良雄","航空自衛隊第２補給処調達部長代理調達管理課長　奥山　英樹")</f>
        <v>#REF!</v>
      </c>
      <c r="G196" s="25" t="e">
        <f>DATEVALUE(VLOOKUP(B196,#REF!,21,FALSE))</f>
        <v>#REF!</v>
      </c>
      <c r="H196" s="24" t="e">
        <f>VLOOKUP(B196,#REF!,18,FALSE)&amp;CHAR(10)&amp;(VLOOKUP(B196,#REF!,19,FALSE))</f>
        <v>#REF!</v>
      </c>
      <c r="I196" s="26" t="e">
        <f>VLOOKUP(H196,#REF!,2,FALSE)</f>
        <v>#REF!</v>
      </c>
      <c r="J196" s="11" t="e">
        <f>IF((VLOOKUP(B196,#REF!,68,FALSE)="55"),"一般競争入札","指名競争入札")</f>
        <v>#REF!</v>
      </c>
      <c r="K196" s="27" t="e">
        <f>IF(OR((VLOOKUP(B196,#REF!,66,FALSE)="1"),(VLOOKUP(B196,#REF!,8,FALSE)="1")),"非公開",(VLOOKUP(B196,#REF!,30,"FALSE")))</f>
        <v>#REF!</v>
      </c>
      <c r="L196" s="27" t="e">
        <f>VLOOKUP(B196,#REF!,29,FALSE)</f>
        <v>#REF!</v>
      </c>
      <c r="M196" s="28" t="e">
        <f>IF(OR((VLOOKUP(B196,#REF!,66,FALSE)="1"),(VLOOKUP(B196,#REF!,8,FALSE)="1")),"非公開",(ROUNDDOWN(L196/K196,3)))</f>
        <v>#REF!</v>
      </c>
      <c r="N196" s="13"/>
      <c r="O196" s="13"/>
      <c r="P196" s="13"/>
      <c r="Q196" s="14" t="s">
        <v>7</v>
      </c>
    </row>
    <row r="197" spans="1:17" ht="60" customHeight="1" x14ac:dyDescent="0.15">
      <c r="A197" s="22" t="e">
        <f>VLOOKUP(B197,#REF!,75,FALSE)</f>
        <v>#REF!</v>
      </c>
      <c r="B197" s="29"/>
      <c r="C197" s="23" t="e">
        <f>VLOOKUP(B197,#REF!,76,FALSE)</f>
        <v>#REF!</v>
      </c>
      <c r="D197" s="23" t="e">
        <f t="shared" si="3"/>
        <v>#REF!</v>
      </c>
      <c r="E197" s="24" t="e">
        <f>VLOOKUP(B197,#REF!,9,FALSE)&amp;CHAR(10)&amp;(DBCS(VLOOKUP(B197,#REF!,11,FALSE))&amp;(DBCS(VLOOKUP(B197,#REF!,10,FALSE))))</f>
        <v>#REF!</v>
      </c>
      <c r="F197" s="24" t="e">
        <f>IF(VLOOKUP(B197,#REF!,63,FALSE)="01","航空自衛隊第２補給処調達部長　村岡　良雄","航空自衛隊第２補給処調達部長代理調達管理課長　奥山　英樹")</f>
        <v>#REF!</v>
      </c>
      <c r="G197" s="25" t="e">
        <f>DATEVALUE(VLOOKUP(B197,#REF!,21,FALSE))</f>
        <v>#REF!</v>
      </c>
      <c r="H197" s="24" t="e">
        <f>VLOOKUP(B197,#REF!,18,FALSE)&amp;CHAR(10)&amp;(VLOOKUP(B197,#REF!,19,FALSE))</f>
        <v>#REF!</v>
      </c>
      <c r="I197" s="26" t="e">
        <f>VLOOKUP(H197,#REF!,2,FALSE)</f>
        <v>#REF!</v>
      </c>
      <c r="J197" s="11" t="e">
        <f>IF((VLOOKUP(B197,#REF!,68,FALSE)="55"),"一般競争入札","指名競争入札")</f>
        <v>#REF!</v>
      </c>
      <c r="K197" s="27" t="e">
        <f>IF(OR((VLOOKUP(B197,#REF!,66,FALSE)="1"),(VLOOKUP(B197,#REF!,8,FALSE)="1")),"非公開",(VLOOKUP(B197,#REF!,30,"FALSE")))</f>
        <v>#REF!</v>
      </c>
      <c r="L197" s="27" t="e">
        <f>VLOOKUP(B197,#REF!,29,FALSE)</f>
        <v>#REF!</v>
      </c>
      <c r="M197" s="28" t="e">
        <f>IF(OR((VLOOKUP(B197,#REF!,66,FALSE)="1"),(VLOOKUP(B197,#REF!,8,FALSE)="1")),"非公開",(ROUNDDOWN(L197/K197,3)))</f>
        <v>#REF!</v>
      </c>
      <c r="N197" s="13"/>
      <c r="O197" s="13"/>
      <c r="P197" s="13"/>
      <c r="Q197" s="14" t="s">
        <v>7</v>
      </c>
    </row>
    <row r="198" spans="1:17" ht="60" customHeight="1" x14ac:dyDescent="0.15">
      <c r="A198" s="22" t="e">
        <f>VLOOKUP(B198,#REF!,75,FALSE)</f>
        <v>#REF!</v>
      </c>
      <c r="B198" s="29"/>
      <c r="C198" s="23" t="e">
        <f>VLOOKUP(B198,#REF!,76,FALSE)</f>
        <v>#REF!</v>
      </c>
      <c r="D198" s="23" t="e">
        <f t="shared" si="3"/>
        <v>#REF!</v>
      </c>
      <c r="E198" s="24" t="e">
        <f>VLOOKUP(B198,#REF!,9,FALSE)&amp;CHAR(10)&amp;(DBCS(VLOOKUP(B198,#REF!,11,FALSE))&amp;(DBCS(VLOOKUP(B198,#REF!,10,FALSE))))</f>
        <v>#REF!</v>
      </c>
      <c r="F198" s="24" t="e">
        <f>IF(VLOOKUP(B198,#REF!,63,FALSE)="01","航空自衛隊第２補給処調達部長　村岡　良雄","航空自衛隊第２補給処調達部長代理調達管理課長　奥山　英樹")</f>
        <v>#REF!</v>
      </c>
      <c r="G198" s="25" t="e">
        <f>DATEVALUE(VLOOKUP(B198,#REF!,21,FALSE))</f>
        <v>#REF!</v>
      </c>
      <c r="H198" s="24" t="e">
        <f>VLOOKUP(B198,#REF!,18,FALSE)&amp;CHAR(10)&amp;(VLOOKUP(B198,#REF!,19,FALSE))</f>
        <v>#REF!</v>
      </c>
      <c r="I198" s="26" t="e">
        <f>VLOOKUP(H198,#REF!,2,FALSE)</f>
        <v>#REF!</v>
      </c>
      <c r="J198" s="11" t="e">
        <f>IF((VLOOKUP(B198,#REF!,68,FALSE)="55"),"一般競争入札","指名競争入札")</f>
        <v>#REF!</v>
      </c>
      <c r="K198" s="27" t="e">
        <f>IF(OR((VLOOKUP(B198,#REF!,66,FALSE)="1"),(VLOOKUP(B198,#REF!,8,FALSE)="1")),"非公開",(VLOOKUP(B198,#REF!,30,"FALSE")))</f>
        <v>#REF!</v>
      </c>
      <c r="L198" s="27" t="e">
        <f>VLOOKUP(B198,#REF!,29,FALSE)</f>
        <v>#REF!</v>
      </c>
      <c r="M198" s="28" t="e">
        <f>IF(OR((VLOOKUP(B198,#REF!,66,FALSE)="1"),(VLOOKUP(B198,#REF!,8,FALSE)="1")),"非公開",(ROUNDDOWN(L198/K198,3)))</f>
        <v>#REF!</v>
      </c>
      <c r="N198" s="13"/>
      <c r="O198" s="13"/>
      <c r="P198" s="13"/>
      <c r="Q198" s="14" t="s">
        <v>7</v>
      </c>
    </row>
    <row r="199" spans="1:17" ht="60" customHeight="1" x14ac:dyDescent="0.15">
      <c r="A199" s="22" t="e">
        <f>VLOOKUP(B199,#REF!,75,FALSE)</f>
        <v>#REF!</v>
      </c>
      <c r="B199" s="29"/>
      <c r="C199" s="23" t="e">
        <f>VLOOKUP(B199,#REF!,76,FALSE)</f>
        <v>#REF!</v>
      </c>
      <c r="D199" s="23" t="e">
        <f t="shared" si="3"/>
        <v>#REF!</v>
      </c>
      <c r="E199" s="24" t="e">
        <f>VLOOKUP(B199,#REF!,9,FALSE)&amp;CHAR(10)&amp;(DBCS(VLOOKUP(B199,#REF!,11,FALSE))&amp;(DBCS(VLOOKUP(B199,#REF!,10,FALSE))))</f>
        <v>#REF!</v>
      </c>
      <c r="F199" s="24" t="e">
        <f>IF(VLOOKUP(B199,#REF!,63,FALSE)="01","航空自衛隊第２補給処調達部長　村岡　良雄","航空自衛隊第２補給処調達部長代理調達管理課長　奥山　英樹")</f>
        <v>#REF!</v>
      </c>
      <c r="G199" s="25" t="e">
        <f>DATEVALUE(VLOOKUP(B199,#REF!,21,FALSE))</f>
        <v>#REF!</v>
      </c>
      <c r="H199" s="24" t="e">
        <f>VLOOKUP(B199,#REF!,18,FALSE)&amp;CHAR(10)&amp;(VLOOKUP(B199,#REF!,19,FALSE))</f>
        <v>#REF!</v>
      </c>
      <c r="I199" s="26" t="e">
        <f>VLOOKUP(H199,#REF!,2,FALSE)</f>
        <v>#REF!</v>
      </c>
      <c r="J199" s="11" t="e">
        <f>IF((VLOOKUP(B199,#REF!,68,FALSE)="55"),"一般競争入札","指名競争入札")</f>
        <v>#REF!</v>
      </c>
      <c r="K199" s="27" t="e">
        <f>IF(OR((VLOOKUP(B199,#REF!,66,FALSE)="1"),(VLOOKUP(B199,#REF!,8,FALSE)="1")),"非公開",(VLOOKUP(B199,#REF!,30,"FALSE")))</f>
        <v>#REF!</v>
      </c>
      <c r="L199" s="27" t="e">
        <f>VLOOKUP(B199,#REF!,29,FALSE)</f>
        <v>#REF!</v>
      </c>
      <c r="M199" s="28" t="e">
        <f>IF(OR((VLOOKUP(B199,#REF!,66,FALSE)="1"),(VLOOKUP(B199,#REF!,8,FALSE)="1")),"非公開",(ROUNDDOWN(L199/K199,3)))</f>
        <v>#REF!</v>
      </c>
      <c r="N199" s="13"/>
      <c r="O199" s="13"/>
      <c r="P199" s="13"/>
      <c r="Q199" s="14" t="s">
        <v>7</v>
      </c>
    </row>
    <row r="200" spans="1:17" ht="60" customHeight="1" x14ac:dyDescent="0.15">
      <c r="A200" s="22" t="e">
        <f>VLOOKUP(B200,#REF!,75,FALSE)</f>
        <v>#REF!</v>
      </c>
      <c r="B200" s="29"/>
      <c r="C200" s="23" t="e">
        <f>VLOOKUP(B200,#REF!,76,FALSE)</f>
        <v>#REF!</v>
      </c>
      <c r="D200" s="23" t="e">
        <f t="shared" si="3"/>
        <v>#REF!</v>
      </c>
      <c r="E200" s="24" t="e">
        <f>VLOOKUP(B200,#REF!,9,FALSE)&amp;CHAR(10)&amp;(DBCS(VLOOKUP(B200,#REF!,11,FALSE))&amp;(DBCS(VLOOKUP(B200,#REF!,10,FALSE))))</f>
        <v>#REF!</v>
      </c>
      <c r="F200" s="24" t="e">
        <f>IF(VLOOKUP(B200,#REF!,63,FALSE)="01","航空自衛隊第２補給処調達部長　村岡　良雄","航空自衛隊第２補給処調達部長代理調達管理課長　奥山　英樹")</f>
        <v>#REF!</v>
      </c>
      <c r="G200" s="25" t="e">
        <f>DATEVALUE(VLOOKUP(B200,#REF!,21,FALSE))</f>
        <v>#REF!</v>
      </c>
      <c r="H200" s="24" t="e">
        <f>VLOOKUP(B200,#REF!,18,FALSE)&amp;CHAR(10)&amp;(VLOOKUP(B200,#REF!,19,FALSE))</f>
        <v>#REF!</v>
      </c>
      <c r="I200" s="26" t="e">
        <f>VLOOKUP(H200,#REF!,2,FALSE)</f>
        <v>#REF!</v>
      </c>
      <c r="J200" s="11" t="e">
        <f>IF((VLOOKUP(B200,#REF!,68,FALSE)="55"),"一般競争入札","指名競争入札")</f>
        <v>#REF!</v>
      </c>
      <c r="K200" s="27" t="e">
        <f>IF(OR((VLOOKUP(B200,#REF!,66,FALSE)="1"),(VLOOKUP(B200,#REF!,8,FALSE)="1")),"非公開",(VLOOKUP(B200,#REF!,30,"FALSE")))</f>
        <v>#REF!</v>
      </c>
      <c r="L200" s="27" t="e">
        <f>VLOOKUP(B200,#REF!,29,FALSE)</f>
        <v>#REF!</v>
      </c>
      <c r="M200" s="28" t="e">
        <f>IF(OR((VLOOKUP(B200,#REF!,66,FALSE)="1"),(VLOOKUP(B200,#REF!,8,FALSE)="1")),"非公開",(ROUNDDOWN(L200/K200,3)))</f>
        <v>#REF!</v>
      </c>
      <c r="N200" s="13"/>
      <c r="O200" s="13"/>
      <c r="P200" s="13"/>
      <c r="Q200" s="14" t="s">
        <v>7</v>
      </c>
    </row>
    <row r="201" spans="1:17" ht="60" customHeight="1" x14ac:dyDescent="0.15">
      <c r="A201" s="22" t="e">
        <f>VLOOKUP(B201,#REF!,75,FALSE)</f>
        <v>#REF!</v>
      </c>
      <c r="B201" s="29"/>
      <c r="C201" s="23" t="e">
        <f>VLOOKUP(B201,#REF!,76,FALSE)</f>
        <v>#REF!</v>
      </c>
      <c r="D201" s="23" t="e">
        <f t="shared" si="3"/>
        <v>#REF!</v>
      </c>
      <c r="E201" s="24" t="e">
        <f>VLOOKUP(B201,#REF!,9,FALSE)&amp;CHAR(10)&amp;(DBCS(VLOOKUP(B201,#REF!,11,FALSE))&amp;(DBCS(VLOOKUP(B201,#REF!,10,FALSE))))</f>
        <v>#REF!</v>
      </c>
      <c r="F201" s="24" t="e">
        <f>IF(VLOOKUP(B201,#REF!,63,FALSE)="01","航空自衛隊第２補給処調達部長　村岡　良雄","航空自衛隊第２補給処調達部長代理調達管理課長　奥山　英樹")</f>
        <v>#REF!</v>
      </c>
      <c r="G201" s="25" t="e">
        <f>DATEVALUE(VLOOKUP(B201,#REF!,21,FALSE))</f>
        <v>#REF!</v>
      </c>
      <c r="H201" s="24" t="e">
        <f>VLOOKUP(B201,#REF!,18,FALSE)&amp;CHAR(10)&amp;(VLOOKUP(B201,#REF!,19,FALSE))</f>
        <v>#REF!</v>
      </c>
      <c r="I201" s="26" t="e">
        <f>VLOOKUP(H201,#REF!,2,FALSE)</f>
        <v>#REF!</v>
      </c>
      <c r="J201" s="11" t="e">
        <f>IF((VLOOKUP(B201,#REF!,68,FALSE)="55"),"一般競争入札","指名競争入札")</f>
        <v>#REF!</v>
      </c>
      <c r="K201" s="27" t="e">
        <f>IF(OR((VLOOKUP(B201,#REF!,66,FALSE)="1"),(VLOOKUP(B201,#REF!,8,FALSE)="1")),"非公開",(VLOOKUP(B201,#REF!,30,"FALSE")))</f>
        <v>#REF!</v>
      </c>
      <c r="L201" s="27" t="e">
        <f>VLOOKUP(B201,#REF!,29,FALSE)</f>
        <v>#REF!</v>
      </c>
      <c r="M201" s="28" t="e">
        <f>IF(OR((VLOOKUP(B201,#REF!,66,FALSE)="1"),(VLOOKUP(B201,#REF!,8,FALSE)="1")),"非公開",(ROUNDDOWN(L201/K201,3)))</f>
        <v>#REF!</v>
      </c>
      <c r="N201" s="13"/>
      <c r="O201" s="13"/>
      <c r="P201" s="13"/>
      <c r="Q201" s="14" t="s">
        <v>7</v>
      </c>
    </row>
    <row r="202" spans="1:17" ht="60" customHeight="1" x14ac:dyDescent="0.15">
      <c r="A202" s="22" t="e">
        <f>VLOOKUP(B202,#REF!,75,FALSE)</f>
        <v>#REF!</v>
      </c>
      <c r="B202" s="29"/>
      <c r="C202" s="23" t="e">
        <f>VLOOKUP(B202,#REF!,76,FALSE)</f>
        <v>#REF!</v>
      </c>
      <c r="D202" s="23" t="e">
        <f t="shared" si="3"/>
        <v>#REF!</v>
      </c>
      <c r="E202" s="24" t="e">
        <f>VLOOKUP(B202,#REF!,9,FALSE)&amp;CHAR(10)&amp;(DBCS(VLOOKUP(B202,#REF!,11,FALSE))&amp;(DBCS(VLOOKUP(B202,#REF!,10,FALSE))))</f>
        <v>#REF!</v>
      </c>
      <c r="F202" s="24" t="e">
        <f>IF(VLOOKUP(B202,#REF!,63,FALSE)="01","航空自衛隊第２補給処調達部長　村岡　良雄","航空自衛隊第２補給処調達部長代理調達管理課長　奥山　英樹")</f>
        <v>#REF!</v>
      </c>
      <c r="G202" s="25" t="e">
        <f>DATEVALUE(VLOOKUP(B202,#REF!,21,FALSE))</f>
        <v>#REF!</v>
      </c>
      <c r="H202" s="24" t="e">
        <f>VLOOKUP(B202,#REF!,18,FALSE)&amp;CHAR(10)&amp;(VLOOKUP(B202,#REF!,19,FALSE))</f>
        <v>#REF!</v>
      </c>
      <c r="I202" s="26" t="e">
        <f>VLOOKUP(H202,#REF!,2,FALSE)</f>
        <v>#REF!</v>
      </c>
      <c r="J202" s="11" t="e">
        <f>IF((VLOOKUP(B202,#REF!,68,FALSE)="55"),"一般競争入札","指名競争入札")</f>
        <v>#REF!</v>
      </c>
      <c r="K202" s="27" t="e">
        <f>IF(OR((VLOOKUP(B202,#REF!,66,FALSE)="1"),(VLOOKUP(B202,#REF!,8,FALSE)="1")),"非公開",(VLOOKUP(B202,#REF!,30,"FALSE")))</f>
        <v>#REF!</v>
      </c>
      <c r="L202" s="27" t="e">
        <f>VLOOKUP(B202,#REF!,29,FALSE)</f>
        <v>#REF!</v>
      </c>
      <c r="M202" s="28" t="e">
        <f>IF(OR((VLOOKUP(B202,#REF!,66,FALSE)="1"),(VLOOKUP(B202,#REF!,8,FALSE)="1")),"非公開",(ROUNDDOWN(L202/K202,3)))</f>
        <v>#REF!</v>
      </c>
      <c r="N202" s="13"/>
      <c r="O202" s="13"/>
      <c r="P202" s="13"/>
      <c r="Q202" s="14" t="s">
        <v>7</v>
      </c>
    </row>
    <row r="203" spans="1:17" ht="60" customHeight="1" x14ac:dyDescent="0.15">
      <c r="A203" s="22" t="e">
        <f>VLOOKUP(B203,#REF!,75,FALSE)</f>
        <v>#REF!</v>
      </c>
      <c r="B203" s="29"/>
      <c r="C203" s="23" t="e">
        <f>VLOOKUP(B203,#REF!,76,FALSE)</f>
        <v>#REF!</v>
      </c>
      <c r="D203" s="23" t="e">
        <f t="shared" si="3"/>
        <v>#REF!</v>
      </c>
      <c r="E203" s="24" t="e">
        <f>VLOOKUP(B203,#REF!,9,FALSE)&amp;CHAR(10)&amp;(DBCS(VLOOKUP(B203,#REF!,11,FALSE))&amp;(DBCS(VLOOKUP(B203,#REF!,10,FALSE))))</f>
        <v>#REF!</v>
      </c>
      <c r="F203" s="24" t="e">
        <f>IF(VLOOKUP(B203,#REF!,63,FALSE)="01","航空自衛隊第２補給処調達部長　村岡　良雄","航空自衛隊第２補給処調達部長代理調達管理課長　奥山　英樹")</f>
        <v>#REF!</v>
      </c>
      <c r="G203" s="25" t="e">
        <f>DATEVALUE(VLOOKUP(B203,#REF!,21,FALSE))</f>
        <v>#REF!</v>
      </c>
      <c r="H203" s="24" t="e">
        <f>VLOOKUP(B203,#REF!,18,FALSE)&amp;CHAR(10)&amp;(VLOOKUP(B203,#REF!,19,FALSE))</f>
        <v>#REF!</v>
      </c>
      <c r="I203" s="26" t="e">
        <f>VLOOKUP(H203,#REF!,2,FALSE)</f>
        <v>#REF!</v>
      </c>
      <c r="J203" s="11" t="e">
        <f>IF((VLOOKUP(B203,#REF!,68,FALSE)="55"),"一般競争入札","指名競争入札")</f>
        <v>#REF!</v>
      </c>
      <c r="K203" s="27" t="e">
        <f>IF(OR((VLOOKUP(B203,#REF!,66,FALSE)="1"),(VLOOKUP(B203,#REF!,8,FALSE)="1")),"非公開",(VLOOKUP(B203,#REF!,30,"FALSE")))</f>
        <v>#REF!</v>
      </c>
      <c r="L203" s="27" t="e">
        <f>VLOOKUP(B203,#REF!,29,FALSE)</f>
        <v>#REF!</v>
      </c>
      <c r="M203" s="28" t="e">
        <f>IF(OR((VLOOKUP(B203,#REF!,66,FALSE)="1"),(VLOOKUP(B203,#REF!,8,FALSE)="1")),"非公開",(ROUNDDOWN(L203/K203,3)))</f>
        <v>#REF!</v>
      </c>
      <c r="N203" s="13"/>
      <c r="O203" s="13"/>
      <c r="P203" s="13"/>
      <c r="Q203" s="14" t="s">
        <v>7</v>
      </c>
    </row>
    <row r="204" spans="1:17" ht="60" customHeight="1" x14ac:dyDescent="0.15">
      <c r="A204" s="22" t="e">
        <f>VLOOKUP(B204,#REF!,75,FALSE)</f>
        <v>#REF!</v>
      </c>
      <c r="B204" s="29"/>
      <c r="C204" s="23" t="e">
        <f>VLOOKUP(B204,#REF!,76,FALSE)</f>
        <v>#REF!</v>
      </c>
      <c r="D204" s="23" t="e">
        <f t="shared" si="3"/>
        <v>#REF!</v>
      </c>
      <c r="E204" s="24" t="e">
        <f>VLOOKUP(B204,#REF!,9,FALSE)&amp;CHAR(10)&amp;(DBCS(VLOOKUP(B204,#REF!,11,FALSE))&amp;(DBCS(VLOOKUP(B204,#REF!,10,FALSE))))</f>
        <v>#REF!</v>
      </c>
      <c r="F204" s="24" t="e">
        <f>IF(VLOOKUP(B204,#REF!,63,FALSE)="01","航空自衛隊第２補給処調達部長　村岡　良雄","航空自衛隊第２補給処調達部長代理調達管理課長　奥山　英樹")</f>
        <v>#REF!</v>
      </c>
      <c r="G204" s="25" t="e">
        <f>DATEVALUE(VLOOKUP(B204,#REF!,21,FALSE))</f>
        <v>#REF!</v>
      </c>
      <c r="H204" s="24" t="e">
        <f>VLOOKUP(B204,#REF!,18,FALSE)&amp;CHAR(10)&amp;(VLOOKUP(B204,#REF!,19,FALSE))</f>
        <v>#REF!</v>
      </c>
      <c r="I204" s="26" t="e">
        <f>VLOOKUP(H204,#REF!,2,FALSE)</f>
        <v>#REF!</v>
      </c>
      <c r="J204" s="11" t="e">
        <f>IF((VLOOKUP(B204,#REF!,68,FALSE)="55"),"一般競争入札","指名競争入札")</f>
        <v>#REF!</v>
      </c>
      <c r="K204" s="27" t="e">
        <f>IF(OR((VLOOKUP(B204,#REF!,66,FALSE)="1"),(VLOOKUP(B204,#REF!,8,FALSE)="1")),"非公開",(VLOOKUP(B204,#REF!,30,"FALSE")))</f>
        <v>#REF!</v>
      </c>
      <c r="L204" s="27" t="e">
        <f>VLOOKUP(B204,#REF!,29,FALSE)</f>
        <v>#REF!</v>
      </c>
      <c r="M204" s="28" t="e">
        <f>IF(OR((VLOOKUP(B204,#REF!,66,FALSE)="1"),(VLOOKUP(B204,#REF!,8,FALSE)="1")),"非公開",(ROUNDDOWN(L204/K204,3)))</f>
        <v>#REF!</v>
      </c>
      <c r="N204" s="13"/>
      <c r="O204" s="13"/>
      <c r="P204" s="13"/>
      <c r="Q204" s="14" t="s">
        <v>7</v>
      </c>
    </row>
    <row r="205" spans="1:17" ht="60" customHeight="1" x14ac:dyDescent="0.15">
      <c r="A205" s="22" t="e">
        <f>VLOOKUP(B205,#REF!,75,FALSE)</f>
        <v>#REF!</v>
      </c>
      <c r="B205" s="29"/>
      <c r="C205" s="23" t="e">
        <f>VLOOKUP(B205,#REF!,76,FALSE)</f>
        <v>#REF!</v>
      </c>
      <c r="D205" s="23" t="e">
        <f t="shared" si="3"/>
        <v>#REF!</v>
      </c>
      <c r="E205" s="24" t="e">
        <f>VLOOKUP(B205,#REF!,9,FALSE)&amp;CHAR(10)&amp;(DBCS(VLOOKUP(B205,#REF!,11,FALSE))&amp;(DBCS(VLOOKUP(B205,#REF!,10,FALSE))))</f>
        <v>#REF!</v>
      </c>
      <c r="F205" s="24" t="e">
        <f>IF(VLOOKUP(B205,#REF!,63,FALSE)="01","航空自衛隊第２補給処調達部長　村岡　良雄","航空自衛隊第２補給処調達部長代理調達管理課長　奥山　英樹")</f>
        <v>#REF!</v>
      </c>
      <c r="G205" s="25" t="e">
        <f>DATEVALUE(VLOOKUP(B205,#REF!,21,FALSE))</f>
        <v>#REF!</v>
      </c>
      <c r="H205" s="24" t="e">
        <f>VLOOKUP(B205,#REF!,18,FALSE)&amp;CHAR(10)&amp;(VLOOKUP(B205,#REF!,19,FALSE))</f>
        <v>#REF!</v>
      </c>
      <c r="I205" s="26" t="e">
        <f>VLOOKUP(H205,#REF!,2,FALSE)</f>
        <v>#REF!</v>
      </c>
      <c r="J205" s="11" t="e">
        <f>IF((VLOOKUP(B205,#REF!,68,FALSE)="55"),"一般競争入札","指名競争入札")</f>
        <v>#REF!</v>
      </c>
      <c r="K205" s="27" t="e">
        <f>IF(OR((VLOOKUP(B205,#REF!,66,FALSE)="1"),(VLOOKUP(B205,#REF!,8,FALSE)="1")),"非公開",(VLOOKUP(B205,#REF!,30,"FALSE")))</f>
        <v>#REF!</v>
      </c>
      <c r="L205" s="27" t="e">
        <f>VLOOKUP(B205,#REF!,29,FALSE)</f>
        <v>#REF!</v>
      </c>
      <c r="M205" s="28" t="e">
        <f>IF(OR((VLOOKUP(B205,#REF!,66,FALSE)="1"),(VLOOKUP(B205,#REF!,8,FALSE)="1")),"非公開",(ROUNDDOWN(L205/K205,3)))</f>
        <v>#REF!</v>
      </c>
      <c r="N205" s="13"/>
      <c r="O205" s="13"/>
      <c r="P205" s="13"/>
      <c r="Q205" s="14" t="s">
        <v>7</v>
      </c>
    </row>
    <row r="206" spans="1:17" ht="60" customHeight="1" x14ac:dyDescent="0.15">
      <c r="A206" s="22" t="e">
        <f>VLOOKUP(B206,#REF!,75,FALSE)</f>
        <v>#REF!</v>
      </c>
      <c r="B206" s="29"/>
      <c r="C206" s="23" t="e">
        <f>VLOOKUP(B206,#REF!,76,FALSE)</f>
        <v>#REF!</v>
      </c>
      <c r="D206" s="23" t="e">
        <f t="shared" si="3"/>
        <v>#REF!</v>
      </c>
      <c r="E206" s="24" t="e">
        <f>VLOOKUP(B206,#REF!,9,FALSE)&amp;CHAR(10)&amp;(DBCS(VLOOKUP(B206,#REF!,11,FALSE))&amp;(DBCS(VLOOKUP(B206,#REF!,10,FALSE))))</f>
        <v>#REF!</v>
      </c>
      <c r="F206" s="24" t="e">
        <f>IF(VLOOKUP(B206,#REF!,63,FALSE)="01","航空自衛隊第２補給処調達部長　村岡　良雄","航空自衛隊第２補給処調達部長代理調達管理課長　奥山　英樹")</f>
        <v>#REF!</v>
      </c>
      <c r="G206" s="25" t="e">
        <f>DATEVALUE(VLOOKUP(B206,#REF!,21,FALSE))</f>
        <v>#REF!</v>
      </c>
      <c r="H206" s="24" t="e">
        <f>VLOOKUP(B206,#REF!,18,FALSE)&amp;CHAR(10)&amp;(VLOOKUP(B206,#REF!,19,FALSE))</f>
        <v>#REF!</v>
      </c>
      <c r="I206" s="26" t="e">
        <f>VLOOKUP(H206,#REF!,2,FALSE)</f>
        <v>#REF!</v>
      </c>
      <c r="J206" s="11" t="e">
        <f>IF((VLOOKUP(B206,#REF!,68,FALSE)="55"),"一般競争入札","指名競争入札")</f>
        <v>#REF!</v>
      </c>
      <c r="K206" s="27" t="e">
        <f>IF(OR((VLOOKUP(B206,#REF!,66,FALSE)="1"),(VLOOKUP(B206,#REF!,8,FALSE)="1")),"非公開",(VLOOKUP(B206,#REF!,30,"FALSE")))</f>
        <v>#REF!</v>
      </c>
      <c r="L206" s="27" t="e">
        <f>VLOOKUP(B206,#REF!,29,FALSE)</f>
        <v>#REF!</v>
      </c>
      <c r="M206" s="28" t="e">
        <f>IF(OR((VLOOKUP(B206,#REF!,66,FALSE)="1"),(VLOOKUP(B206,#REF!,8,FALSE)="1")),"非公開",(ROUNDDOWN(L206/K206,3)))</f>
        <v>#REF!</v>
      </c>
      <c r="N206" s="13"/>
      <c r="O206" s="13"/>
      <c r="P206" s="13"/>
      <c r="Q206" s="14" t="s">
        <v>7</v>
      </c>
    </row>
    <row r="207" spans="1:17" ht="60" customHeight="1" x14ac:dyDescent="0.15">
      <c r="A207" s="22" t="e">
        <f>VLOOKUP(B207,#REF!,75,FALSE)</f>
        <v>#REF!</v>
      </c>
      <c r="B207" s="29"/>
      <c r="C207" s="23" t="e">
        <f>VLOOKUP(B207,#REF!,76,FALSE)</f>
        <v>#REF!</v>
      </c>
      <c r="D207" s="23" t="e">
        <f t="shared" si="3"/>
        <v>#REF!</v>
      </c>
      <c r="E207" s="24" t="e">
        <f>VLOOKUP(B207,#REF!,9,FALSE)&amp;CHAR(10)&amp;(DBCS(VLOOKUP(B207,#REF!,11,FALSE))&amp;(DBCS(VLOOKUP(B207,#REF!,10,FALSE))))</f>
        <v>#REF!</v>
      </c>
      <c r="F207" s="24" t="e">
        <f>IF(VLOOKUP(B207,#REF!,63,FALSE)="01","航空自衛隊第２補給処調達部長　村岡　良雄","航空自衛隊第２補給処調達部長代理調達管理課長　奥山　英樹")</f>
        <v>#REF!</v>
      </c>
      <c r="G207" s="25" t="e">
        <f>DATEVALUE(VLOOKUP(B207,#REF!,21,FALSE))</f>
        <v>#REF!</v>
      </c>
      <c r="H207" s="24" t="e">
        <f>VLOOKUP(B207,#REF!,18,FALSE)&amp;CHAR(10)&amp;(VLOOKUP(B207,#REF!,19,FALSE))</f>
        <v>#REF!</v>
      </c>
      <c r="I207" s="26" t="e">
        <f>VLOOKUP(H207,#REF!,2,FALSE)</f>
        <v>#REF!</v>
      </c>
      <c r="J207" s="11" t="e">
        <f>IF((VLOOKUP(B207,#REF!,68,FALSE)="55"),"一般競争入札","指名競争入札")</f>
        <v>#REF!</v>
      </c>
      <c r="K207" s="27" t="e">
        <f>IF(OR((VLOOKUP(B207,#REF!,66,FALSE)="1"),(VLOOKUP(B207,#REF!,8,FALSE)="1")),"非公開",(VLOOKUP(B207,#REF!,30,"FALSE")))</f>
        <v>#REF!</v>
      </c>
      <c r="L207" s="27" t="e">
        <f>VLOOKUP(B207,#REF!,29,FALSE)</f>
        <v>#REF!</v>
      </c>
      <c r="M207" s="28" t="e">
        <f>IF(OR((VLOOKUP(B207,#REF!,66,FALSE)="1"),(VLOOKUP(B207,#REF!,8,FALSE)="1")),"非公開",(ROUNDDOWN(L207/K207,3)))</f>
        <v>#REF!</v>
      </c>
      <c r="N207" s="13"/>
      <c r="O207" s="13"/>
      <c r="P207" s="13"/>
      <c r="Q207" s="14" t="s">
        <v>7</v>
      </c>
    </row>
    <row r="208" spans="1:17" ht="60" customHeight="1" x14ac:dyDescent="0.15">
      <c r="A208" s="22" t="e">
        <f>VLOOKUP(B208,#REF!,75,FALSE)</f>
        <v>#REF!</v>
      </c>
      <c r="B208" s="29"/>
      <c r="C208" s="23" t="e">
        <f>VLOOKUP(B208,#REF!,76,FALSE)</f>
        <v>#REF!</v>
      </c>
      <c r="D208" s="23" t="e">
        <f t="shared" si="3"/>
        <v>#REF!</v>
      </c>
      <c r="E208" s="24" t="e">
        <f>VLOOKUP(B208,#REF!,9,FALSE)&amp;CHAR(10)&amp;(DBCS(VLOOKUP(B208,#REF!,11,FALSE))&amp;(DBCS(VLOOKUP(B208,#REF!,10,FALSE))))</f>
        <v>#REF!</v>
      </c>
      <c r="F208" s="24" t="e">
        <f>IF(VLOOKUP(B208,#REF!,63,FALSE)="01","航空自衛隊第２補給処調達部長　村岡　良雄","航空自衛隊第２補給処調達部長代理調達管理課長　奥山　英樹")</f>
        <v>#REF!</v>
      </c>
      <c r="G208" s="25" t="e">
        <f>DATEVALUE(VLOOKUP(B208,#REF!,21,FALSE))</f>
        <v>#REF!</v>
      </c>
      <c r="H208" s="24" t="e">
        <f>VLOOKUP(B208,#REF!,18,FALSE)&amp;CHAR(10)&amp;(VLOOKUP(B208,#REF!,19,FALSE))</f>
        <v>#REF!</v>
      </c>
      <c r="I208" s="26" t="e">
        <f>VLOOKUP(H208,#REF!,2,FALSE)</f>
        <v>#REF!</v>
      </c>
      <c r="J208" s="11" t="e">
        <f>IF((VLOOKUP(B208,#REF!,68,FALSE)="55"),"一般競争入札","指名競争入札")</f>
        <v>#REF!</v>
      </c>
      <c r="K208" s="27" t="e">
        <f>IF(OR((VLOOKUP(B208,#REF!,66,FALSE)="1"),(VLOOKUP(B208,#REF!,8,FALSE)="1")),"非公開",(VLOOKUP(B208,#REF!,30,"FALSE")))</f>
        <v>#REF!</v>
      </c>
      <c r="L208" s="27" t="e">
        <f>VLOOKUP(B208,#REF!,29,FALSE)</f>
        <v>#REF!</v>
      </c>
      <c r="M208" s="28" t="e">
        <f>IF(OR((VLOOKUP(B208,#REF!,66,FALSE)="1"),(VLOOKUP(B208,#REF!,8,FALSE)="1")),"非公開",(ROUNDDOWN(L208/K208,3)))</f>
        <v>#REF!</v>
      </c>
      <c r="N208" s="13"/>
      <c r="O208" s="13"/>
      <c r="P208" s="13"/>
      <c r="Q208" s="14" t="s">
        <v>7</v>
      </c>
    </row>
    <row r="209" spans="1:17" ht="60" customHeight="1" x14ac:dyDescent="0.15">
      <c r="A209" s="22" t="e">
        <f>VLOOKUP(B209,#REF!,75,FALSE)</f>
        <v>#REF!</v>
      </c>
      <c r="B209" s="29"/>
      <c r="C209" s="23" t="e">
        <f>VLOOKUP(B209,#REF!,76,FALSE)</f>
        <v>#REF!</v>
      </c>
      <c r="D209" s="23" t="e">
        <f t="shared" si="3"/>
        <v>#REF!</v>
      </c>
      <c r="E209" s="24" t="e">
        <f>VLOOKUP(B209,#REF!,9,FALSE)&amp;CHAR(10)&amp;(DBCS(VLOOKUP(B209,#REF!,11,FALSE))&amp;(DBCS(VLOOKUP(B209,#REF!,10,FALSE))))</f>
        <v>#REF!</v>
      </c>
      <c r="F209" s="24" t="e">
        <f>IF(VLOOKUP(B209,#REF!,63,FALSE)="01","航空自衛隊第２補給処調達部長　村岡　良雄","航空自衛隊第２補給処調達部長代理調達管理課長　奥山　英樹")</f>
        <v>#REF!</v>
      </c>
      <c r="G209" s="25" t="e">
        <f>DATEVALUE(VLOOKUP(B209,#REF!,21,FALSE))</f>
        <v>#REF!</v>
      </c>
      <c r="H209" s="24" t="e">
        <f>VLOOKUP(B209,#REF!,18,FALSE)&amp;CHAR(10)&amp;(VLOOKUP(B209,#REF!,19,FALSE))</f>
        <v>#REF!</v>
      </c>
      <c r="I209" s="26" t="e">
        <f>VLOOKUP(H209,#REF!,2,FALSE)</f>
        <v>#REF!</v>
      </c>
      <c r="J209" s="11" t="e">
        <f>IF((VLOOKUP(B209,#REF!,68,FALSE)="55"),"一般競争入札","指名競争入札")</f>
        <v>#REF!</v>
      </c>
      <c r="K209" s="27" t="e">
        <f>IF(OR((VLOOKUP(B209,#REF!,66,FALSE)="1"),(VLOOKUP(B209,#REF!,8,FALSE)="1")),"非公開",(VLOOKUP(B209,#REF!,30,"FALSE")))</f>
        <v>#REF!</v>
      </c>
      <c r="L209" s="27" t="e">
        <f>VLOOKUP(B209,#REF!,29,FALSE)</f>
        <v>#REF!</v>
      </c>
      <c r="M209" s="28" t="e">
        <f>IF(OR((VLOOKUP(B209,#REF!,66,FALSE)="1"),(VLOOKUP(B209,#REF!,8,FALSE)="1")),"非公開",(ROUNDDOWN(L209/K209,3)))</f>
        <v>#REF!</v>
      </c>
      <c r="N209" s="13"/>
      <c r="O209" s="13"/>
      <c r="P209" s="13"/>
      <c r="Q209" s="14" t="s">
        <v>7</v>
      </c>
    </row>
    <row r="210" spans="1:17" ht="60" customHeight="1" x14ac:dyDescent="0.15">
      <c r="A210" s="22" t="e">
        <f>VLOOKUP(B210,#REF!,75,FALSE)</f>
        <v>#REF!</v>
      </c>
      <c r="B210" s="29"/>
      <c r="C210" s="23" t="e">
        <f>VLOOKUP(B210,#REF!,76,FALSE)</f>
        <v>#REF!</v>
      </c>
      <c r="D210" s="23" t="e">
        <f t="shared" si="3"/>
        <v>#REF!</v>
      </c>
      <c r="E210" s="24" t="e">
        <f>VLOOKUP(B210,#REF!,9,FALSE)&amp;CHAR(10)&amp;(DBCS(VLOOKUP(B210,#REF!,11,FALSE))&amp;(DBCS(VLOOKUP(B210,#REF!,10,FALSE))))</f>
        <v>#REF!</v>
      </c>
      <c r="F210" s="24" t="e">
        <f>IF(VLOOKUP(B210,#REF!,63,FALSE)="01","航空自衛隊第２補給処調達部長　村岡　良雄","航空自衛隊第２補給処調達部長代理調達管理課長　奥山　英樹")</f>
        <v>#REF!</v>
      </c>
      <c r="G210" s="25" t="e">
        <f>DATEVALUE(VLOOKUP(B210,#REF!,21,FALSE))</f>
        <v>#REF!</v>
      </c>
      <c r="H210" s="24" t="e">
        <f>VLOOKUP(B210,#REF!,18,FALSE)&amp;CHAR(10)&amp;(VLOOKUP(B210,#REF!,19,FALSE))</f>
        <v>#REF!</v>
      </c>
      <c r="I210" s="26" t="e">
        <f>VLOOKUP(H210,#REF!,2,FALSE)</f>
        <v>#REF!</v>
      </c>
      <c r="J210" s="11" t="e">
        <f>IF((VLOOKUP(B210,#REF!,68,FALSE)="55"),"一般競争入札","指名競争入札")</f>
        <v>#REF!</v>
      </c>
      <c r="K210" s="27" t="e">
        <f>IF(OR((VLOOKUP(B210,#REF!,66,FALSE)="1"),(VLOOKUP(B210,#REF!,8,FALSE)="1")),"非公開",(VLOOKUP(B210,#REF!,30,"FALSE")))</f>
        <v>#REF!</v>
      </c>
      <c r="L210" s="27" t="e">
        <f>VLOOKUP(B210,#REF!,29,FALSE)</f>
        <v>#REF!</v>
      </c>
      <c r="M210" s="28" t="e">
        <f>IF(OR((VLOOKUP(B210,#REF!,66,FALSE)="1"),(VLOOKUP(B210,#REF!,8,FALSE)="1")),"非公開",(ROUNDDOWN(L210/K210,3)))</f>
        <v>#REF!</v>
      </c>
      <c r="N210" s="13"/>
      <c r="O210" s="13"/>
      <c r="P210" s="13"/>
      <c r="Q210" s="14" t="s">
        <v>7</v>
      </c>
    </row>
    <row r="211" spans="1:17" ht="60" customHeight="1" x14ac:dyDescent="0.15">
      <c r="A211" s="22" t="e">
        <f>VLOOKUP(B211,#REF!,75,FALSE)</f>
        <v>#REF!</v>
      </c>
      <c r="B211" s="29"/>
      <c r="C211" s="23" t="e">
        <f>VLOOKUP(B211,#REF!,76,FALSE)</f>
        <v>#REF!</v>
      </c>
      <c r="D211" s="23" t="e">
        <f t="shared" si="3"/>
        <v>#REF!</v>
      </c>
      <c r="E211" s="24" t="e">
        <f>VLOOKUP(B211,#REF!,9,FALSE)&amp;CHAR(10)&amp;(DBCS(VLOOKUP(B211,#REF!,11,FALSE))&amp;(DBCS(VLOOKUP(B211,#REF!,10,FALSE))))</f>
        <v>#REF!</v>
      </c>
      <c r="F211" s="24" t="e">
        <f>IF(VLOOKUP(B211,#REF!,63,FALSE)="01","航空自衛隊第２補給処調達部長　村岡　良雄","航空自衛隊第２補給処調達部長代理調達管理課長　奥山　英樹")</f>
        <v>#REF!</v>
      </c>
      <c r="G211" s="25" t="e">
        <f>DATEVALUE(VLOOKUP(B211,#REF!,21,FALSE))</f>
        <v>#REF!</v>
      </c>
      <c r="H211" s="24" t="e">
        <f>VLOOKUP(B211,#REF!,18,FALSE)&amp;CHAR(10)&amp;(VLOOKUP(B211,#REF!,19,FALSE))</f>
        <v>#REF!</v>
      </c>
      <c r="I211" s="26" t="e">
        <f>VLOOKUP(H211,#REF!,2,FALSE)</f>
        <v>#REF!</v>
      </c>
      <c r="J211" s="11" t="e">
        <f>IF((VLOOKUP(B211,#REF!,68,FALSE)="55"),"一般競争入札","指名競争入札")</f>
        <v>#REF!</v>
      </c>
      <c r="K211" s="27" t="e">
        <f>IF(OR((VLOOKUP(B211,#REF!,66,FALSE)="1"),(VLOOKUP(B211,#REF!,8,FALSE)="1")),"非公開",(VLOOKUP(B211,#REF!,30,"FALSE")))</f>
        <v>#REF!</v>
      </c>
      <c r="L211" s="27" t="e">
        <f>VLOOKUP(B211,#REF!,29,FALSE)</f>
        <v>#REF!</v>
      </c>
      <c r="M211" s="28" t="e">
        <f>IF(OR((VLOOKUP(B211,#REF!,66,FALSE)="1"),(VLOOKUP(B211,#REF!,8,FALSE)="1")),"非公開",(ROUNDDOWN(L211/K211,3)))</f>
        <v>#REF!</v>
      </c>
      <c r="N211" s="13"/>
      <c r="O211" s="13"/>
      <c r="P211" s="13"/>
      <c r="Q211" s="14" t="s">
        <v>7</v>
      </c>
    </row>
    <row r="212" spans="1:17" ht="60" customHeight="1" x14ac:dyDescent="0.15">
      <c r="A212" s="22" t="e">
        <f>VLOOKUP(B212,#REF!,75,FALSE)</f>
        <v>#REF!</v>
      </c>
      <c r="B212" s="29"/>
      <c r="C212" s="23" t="e">
        <f>VLOOKUP(B212,#REF!,76,FALSE)</f>
        <v>#REF!</v>
      </c>
      <c r="D212" s="23" t="e">
        <f t="shared" si="3"/>
        <v>#REF!</v>
      </c>
      <c r="E212" s="24" t="e">
        <f>VLOOKUP(B212,#REF!,9,FALSE)&amp;CHAR(10)&amp;(DBCS(VLOOKUP(B212,#REF!,11,FALSE))&amp;(DBCS(VLOOKUP(B212,#REF!,10,FALSE))))</f>
        <v>#REF!</v>
      </c>
      <c r="F212" s="24" t="e">
        <f>IF(VLOOKUP(B212,#REF!,63,FALSE)="01","航空自衛隊第２補給処調達部長　村岡　良雄","航空自衛隊第２補給処調達部長代理調達管理課長　奥山　英樹")</f>
        <v>#REF!</v>
      </c>
      <c r="G212" s="25" t="e">
        <f>DATEVALUE(VLOOKUP(B212,#REF!,21,FALSE))</f>
        <v>#REF!</v>
      </c>
      <c r="H212" s="24" t="e">
        <f>VLOOKUP(B212,#REF!,18,FALSE)&amp;CHAR(10)&amp;(VLOOKUP(B212,#REF!,19,FALSE))</f>
        <v>#REF!</v>
      </c>
      <c r="I212" s="26" t="e">
        <f>VLOOKUP(H212,#REF!,2,FALSE)</f>
        <v>#REF!</v>
      </c>
      <c r="J212" s="11" t="e">
        <f>IF((VLOOKUP(B212,#REF!,68,FALSE)="55"),"一般競争入札","指名競争入札")</f>
        <v>#REF!</v>
      </c>
      <c r="K212" s="27" t="e">
        <f>IF(OR((VLOOKUP(B212,#REF!,66,FALSE)="1"),(VLOOKUP(B212,#REF!,8,FALSE)="1")),"非公開",(VLOOKUP(B212,#REF!,30,"FALSE")))</f>
        <v>#REF!</v>
      </c>
      <c r="L212" s="27" t="e">
        <f>VLOOKUP(B212,#REF!,29,FALSE)</f>
        <v>#REF!</v>
      </c>
      <c r="M212" s="28" t="e">
        <f>IF(OR((VLOOKUP(B212,#REF!,66,FALSE)="1"),(VLOOKUP(B212,#REF!,8,FALSE)="1")),"非公開",(ROUNDDOWN(L212/K212,3)))</f>
        <v>#REF!</v>
      </c>
      <c r="N212" s="13"/>
      <c r="O212" s="13"/>
      <c r="P212" s="13"/>
      <c r="Q212" s="14" t="s">
        <v>7</v>
      </c>
    </row>
    <row r="213" spans="1:17" ht="60" customHeight="1" x14ac:dyDescent="0.15">
      <c r="A213" s="22" t="e">
        <f>VLOOKUP(B213,#REF!,75,FALSE)</f>
        <v>#REF!</v>
      </c>
      <c r="B213" s="29"/>
      <c r="C213" s="23" t="e">
        <f>VLOOKUP(B213,#REF!,76,FALSE)</f>
        <v>#REF!</v>
      </c>
      <c r="D213" s="23" t="e">
        <f t="shared" si="3"/>
        <v>#REF!</v>
      </c>
      <c r="E213" s="24" t="e">
        <f>VLOOKUP(B213,#REF!,9,FALSE)&amp;CHAR(10)&amp;(DBCS(VLOOKUP(B213,#REF!,11,FALSE))&amp;(DBCS(VLOOKUP(B213,#REF!,10,FALSE))))</f>
        <v>#REF!</v>
      </c>
      <c r="F213" s="24" t="e">
        <f>IF(VLOOKUP(B213,#REF!,63,FALSE)="01","航空自衛隊第２補給処調達部長　村岡　良雄","航空自衛隊第２補給処調達部長代理調達管理課長　奥山　英樹")</f>
        <v>#REF!</v>
      </c>
      <c r="G213" s="25" t="e">
        <f>DATEVALUE(VLOOKUP(B213,#REF!,21,FALSE))</f>
        <v>#REF!</v>
      </c>
      <c r="H213" s="24" t="e">
        <f>VLOOKUP(B213,#REF!,18,FALSE)&amp;CHAR(10)&amp;(VLOOKUP(B213,#REF!,19,FALSE))</f>
        <v>#REF!</v>
      </c>
      <c r="I213" s="26" t="e">
        <f>VLOOKUP(H213,#REF!,2,FALSE)</f>
        <v>#REF!</v>
      </c>
      <c r="J213" s="11" t="e">
        <f>IF((VLOOKUP(B213,#REF!,68,FALSE)="55"),"一般競争入札","指名競争入札")</f>
        <v>#REF!</v>
      </c>
      <c r="K213" s="27" t="e">
        <f>IF(OR((VLOOKUP(B213,#REF!,66,FALSE)="1"),(VLOOKUP(B213,#REF!,8,FALSE)="1")),"非公開",(VLOOKUP(B213,#REF!,30,"FALSE")))</f>
        <v>#REF!</v>
      </c>
      <c r="L213" s="27" t="e">
        <f>VLOOKUP(B213,#REF!,29,FALSE)</f>
        <v>#REF!</v>
      </c>
      <c r="M213" s="28" t="e">
        <f>IF(OR((VLOOKUP(B213,#REF!,66,FALSE)="1"),(VLOOKUP(B213,#REF!,8,FALSE)="1")),"非公開",(ROUNDDOWN(L213/K213,3)))</f>
        <v>#REF!</v>
      </c>
      <c r="N213" s="13"/>
      <c r="O213" s="13"/>
      <c r="P213" s="13"/>
      <c r="Q213" s="14" t="s">
        <v>7</v>
      </c>
    </row>
    <row r="214" spans="1:17" ht="60" customHeight="1" x14ac:dyDescent="0.15">
      <c r="A214" s="22" t="e">
        <f>VLOOKUP(B214,#REF!,75,FALSE)</f>
        <v>#REF!</v>
      </c>
      <c r="B214" s="29"/>
      <c r="C214" s="23" t="e">
        <f>VLOOKUP(B214,#REF!,76,FALSE)</f>
        <v>#REF!</v>
      </c>
      <c r="D214" s="23" t="e">
        <f t="shared" si="3"/>
        <v>#REF!</v>
      </c>
      <c r="E214" s="24" t="e">
        <f>VLOOKUP(B214,#REF!,9,FALSE)&amp;CHAR(10)&amp;(DBCS(VLOOKUP(B214,#REF!,11,FALSE))&amp;(DBCS(VLOOKUP(B214,#REF!,10,FALSE))))</f>
        <v>#REF!</v>
      </c>
      <c r="F214" s="24" t="e">
        <f>IF(VLOOKUP(B214,#REF!,63,FALSE)="01","航空自衛隊第２補給処調達部長　村岡　良雄","航空自衛隊第２補給処調達部長代理調達管理課長　奥山　英樹")</f>
        <v>#REF!</v>
      </c>
      <c r="G214" s="25" t="e">
        <f>DATEVALUE(VLOOKUP(B214,#REF!,21,FALSE))</f>
        <v>#REF!</v>
      </c>
      <c r="H214" s="24" t="e">
        <f>VLOOKUP(B214,#REF!,18,FALSE)&amp;CHAR(10)&amp;(VLOOKUP(B214,#REF!,19,FALSE))</f>
        <v>#REF!</v>
      </c>
      <c r="I214" s="26" t="e">
        <f>VLOOKUP(H214,#REF!,2,FALSE)</f>
        <v>#REF!</v>
      </c>
      <c r="J214" s="11" t="e">
        <f>IF((VLOOKUP(B214,#REF!,68,FALSE)="55"),"一般競争入札","指名競争入札")</f>
        <v>#REF!</v>
      </c>
      <c r="K214" s="27" t="e">
        <f>IF(OR((VLOOKUP(B214,#REF!,66,FALSE)="1"),(VLOOKUP(B214,#REF!,8,FALSE)="1")),"非公開",(VLOOKUP(B214,#REF!,30,"FALSE")))</f>
        <v>#REF!</v>
      </c>
      <c r="L214" s="27" t="e">
        <f>VLOOKUP(B214,#REF!,29,FALSE)</f>
        <v>#REF!</v>
      </c>
      <c r="M214" s="28" t="e">
        <f>IF(OR((VLOOKUP(B214,#REF!,66,FALSE)="1"),(VLOOKUP(B214,#REF!,8,FALSE)="1")),"非公開",(ROUNDDOWN(L214/K214,3)))</f>
        <v>#REF!</v>
      </c>
      <c r="N214" s="13"/>
      <c r="O214" s="13"/>
      <c r="P214" s="13"/>
      <c r="Q214" s="14" t="s">
        <v>7</v>
      </c>
    </row>
    <row r="215" spans="1:17" ht="60" customHeight="1" x14ac:dyDescent="0.15">
      <c r="A215" s="22" t="e">
        <f>VLOOKUP(B215,#REF!,75,FALSE)</f>
        <v>#REF!</v>
      </c>
      <c r="B215" s="29"/>
      <c r="C215" s="23" t="e">
        <f>VLOOKUP(B215,#REF!,76,FALSE)</f>
        <v>#REF!</v>
      </c>
      <c r="D215" s="23" t="e">
        <f t="shared" si="3"/>
        <v>#REF!</v>
      </c>
      <c r="E215" s="24" t="e">
        <f>VLOOKUP(B215,#REF!,9,FALSE)&amp;CHAR(10)&amp;(DBCS(VLOOKUP(B215,#REF!,11,FALSE))&amp;(DBCS(VLOOKUP(B215,#REF!,10,FALSE))))</f>
        <v>#REF!</v>
      </c>
      <c r="F215" s="24" t="e">
        <f>IF(VLOOKUP(B215,#REF!,63,FALSE)="01","航空自衛隊第２補給処調達部長　村岡　良雄","航空自衛隊第２補給処調達部長代理調達管理課長　奥山　英樹")</f>
        <v>#REF!</v>
      </c>
      <c r="G215" s="25" t="e">
        <f>DATEVALUE(VLOOKUP(B215,#REF!,21,FALSE))</f>
        <v>#REF!</v>
      </c>
      <c r="H215" s="24" t="e">
        <f>VLOOKUP(B215,#REF!,18,FALSE)&amp;CHAR(10)&amp;(VLOOKUP(B215,#REF!,19,FALSE))</f>
        <v>#REF!</v>
      </c>
      <c r="I215" s="26" t="e">
        <f>VLOOKUP(H215,#REF!,2,FALSE)</f>
        <v>#REF!</v>
      </c>
      <c r="J215" s="11" t="e">
        <f>IF((VLOOKUP(B215,#REF!,68,FALSE)="55"),"一般競争入札","指名競争入札")</f>
        <v>#REF!</v>
      </c>
      <c r="K215" s="27" t="e">
        <f>IF(OR((VLOOKUP(B215,#REF!,66,FALSE)="1"),(VLOOKUP(B215,#REF!,8,FALSE)="1")),"非公開",(VLOOKUP(B215,#REF!,30,"FALSE")))</f>
        <v>#REF!</v>
      </c>
      <c r="L215" s="27" t="e">
        <f>VLOOKUP(B215,#REF!,29,FALSE)</f>
        <v>#REF!</v>
      </c>
      <c r="M215" s="28" t="e">
        <f>IF(OR((VLOOKUP(B215,#REF!,66,FALSE)="1"),(VLOOKUP(B215,#REF!,8,FALSE)="1")),"非公開",(ROUNDDOWN(L215/K215,3)))</f>
        <v>#REF!</v>
      </c>
      <c r="N215" s="13"/>
      <c r="O215" s="13"/>
      <c r="P215" s="13"/>
      <c r="Q215" s="14" t="s">
        <v>7</v>
      </c>
    </row>
    <row r="216" spans="1:17" ht="60" customHeight="1" x14ac:dyDescent="0.15">
      <c r="A216" s="22" t="e">
        <f>VLOOKUP(B216,#REF!,75,FALSE)</f>
        <v>#REF!</v>
      </c>
      <c r="B216" s="29"/>
      <c r="C216" s="23" t="e">
        <f>VLOOKUP(B216,#REF!,76,FALSE)</f>
        <v>#REF!</v>
      </c>
      <c r="D216" s="23" t="e">
        <f t="shared" si="3"/>
        <v>#REF!</v>
      </c>
      <c r="E216" s="24" t="e">
        <f>VLOOKUP(B216,#REF!,9,FALSE)&amp;CHAR(10)&amp;(DBCS(VLOOKUP(B216,#REF!,11,FALSE))&amp;(DBCS(VLOOKUP(B216,#REF!,10,FALSE))))</f>
        <v>#REF!</v>
      </c>
      <c r="F216" s="24" t="e">
        <f>IF(VLOOKUP(B216,#REF!,63,FALSE)="01","航空自衛隊第２補給処調達部長　村岡　良雄","航空自衛隊第２補給処調達部長代理調達管理課長　奥山　英樹")</f>
        <v>#REF!</v>
      </c>
      <c r="G216" s="25" t="e">
        <f>DATEVALUE(VLOOKUP(B216,#REF!,21,FALSE))</f>
        <v>#REF!</v>
      </c>
      <c r="H216" s="24" t="e">
        <f>VLOOKUP(B216,#REF!,18,FALSE)&amp;CHAR(10)&amp;(VLOOKUP(B216,#REF!,19,FALSE))</f>
        <v>#REF!</v>
      </c>
      <c r="I216" s="26" t="e">
        <f>VLOOKUP(H216,#REF!,2,FALSE)</f>
        <v>#REF!</v>
      </c>
      <c r="J216" s="11" t="e">
        <f>IF((VLOOKUP(B216,#REF!,68,FALSE)="55"),"一般競争入札","指名競争入札")</f>
        <v>#REF!</v>
      </c>
      <c r="K216" s="27" t="e">
        <f>IF(OR((VLOOKUP(B216,#REF!,66,FALSE)="1"),(VLOOKUP(B216,#REF!,8,FALSE)="1")),"非公開",(VLOOKUP(B216,#REF!,30,"FALSE")))</f>
        <v>#REF!</v>
      </c>
      <c r="L216" s="27" t="e">
        <f>VLOOKUP(B216,#REF!,29,FALSE)</f>
        <v>#REF!</v>
      </c>
      <c r="M216" s="28" t="e">
        <f>IF(OR((VLOOKUP(B216,#REF!,66,FALSE)="1"),(VLOOKUP(B216,#REF!,8,FALSE)="1")),"非公開",(ROUNDDOWN(L216/K216,3)))</f>
        <v>#REF!</v>
      </c>
      <c r="N216" s="13"/>
      <c r="O216" s="13"/>
      <c r="P216" s="13"/>
      <c r="Q216" s="14" t="s">
        <v>7</v>
      </c>
    </row>
    <row r="217" spans="1:17" ht="60" customHeight="1" x14ac:dyDescent="0.15">
      <c r="A217" s="22" t="e">
        <f>VLOOKUP(B217,#REF!,75,FALSE)</f>
        <v>#REF!</v>
      </c>
      <c r="B217" s="29"/>
      <c r="C217" s="23" t="e">
        <f>VLOOKUP(B217,#REF!,76,FALSE)</f>
        <v>#REF!</v>
      </c>
      <c r="D217" s="23" t="e">
        <f t="shared" si="3"/>
        <v>#REF!</v>
      </c>
      <c r="E217" s="24" t="e">
        <f>VLOOKUP(B217,#REF!,9,FALSE)&amp;CHAR(10)&amp;(DBCS(VLOOKUP(B217,#REF!,11,FALSE))&amp;(DBCS(VLOOKUP(B217,#REF!,10,FALSE))))</f>
        <v>#REF!</v>
      </c>
      <c r="F217" s="24" t="e">
        <f>IF(VLOOKUP(B217,#REF!,63,FALSE)="01","航空自衛隊第２補給処調達部長　村岡　良雄","航空自衛隊第２補給処調達部長代理調達管理課長　奥山　英樹")</f>
        <v>#REF!</v>
      </c>
      <c r="G217" s="25" t="e">
        <f>DATEVALUE(VLOOKUP(B217,#REF!,21,FALSE))</f>
        <v>#REF!</v>
      </c>
      <c r="H217" s="24" t="e">
        <f>VLOOKUP(B217,#REF!,18,FALSE)&amp;CHAR(10)&amp;(VLOOKUP(B217,#REF!,19,FALSE))</f>
        <v>#REF!</v>
      </c>
      <c r="I217" s="26" t="e">
        <f>VLOOKUP(H217,#REF!,2,FALSE)</f>
        <v>#REF!</v>
      </c>
      <c r="J217" s="11" t="e">
        <f>IF((VLOOKUP(B217,#REF!,68,FALSE)="55"),"一般競争入札","指名競争入札")</f>
        <v>#REF!</v>
      </c>
      <c r="K217" s="27" t="e">
        <f>IF(OR((VLOOKUP(B217,#REF!,66,FALSE)="1"),(VLOOKUP(B217,#REF!,8,FALSE)="1")),"非公開",(VLOOKUP(B217,#REF!,30,"FALSE")))</f>
        <v>#REF!</v>
      </c>
      <c r="L217" s="27" t="e">
        <f>VLOOKUP(B217,#REF!,29,FALSE)</f>
        <v>#REF!</v>
      </c>
      <c r="M217" s="28" t="e">
        <f>IF(OR((VLOOKUP(B217,#REF!,66,FALSE)="1"),(VLOOKUP(B217,#REF!,8,FALSE)="1")),"非公開",(ROUNDDOWN(L217/K217,3)))</f>
        <v>#REF!</v>
      </c>
      <c r="N217" s="13"/>
      <c r="O217" s="13"/>
      <c r="P217" s="13"/>
      <c r="Q217" s="14" t="s">
        <v>7</v>
      </c>
    </row>
    <row r="218" spans="1:17" ht="60" customHeight="1" x14ac:dyDescent="0.15">
      <c r="A218" s="22" t="e">
        <f>VLOOKUP(B218,#REF!,75,FALSE)</f>
        <v>#REF!</v>
      </c>
      <c r="B218" s="30"/>
      <c r="C218" s="23" t="e">
        <f>VLOOKUP(B218,#REF!,76,FALSE)</f>
        <v>#REF!</v>
      </c>
      <c r="D218" s="23" t="e">
        <f t="shared" si="3"/>
        <v>#REF!</v>
      </c>
      <c r="E218" s="24" t="e">
        <f>VLOOKUP(B218,#REF!,9,FALSE)&amp;CHAR(10)&amp;(DBCS(VLOOKUP(B218,#REF!,11,FALSE))&amp;(DBCS(VLOOKUP(B218,#REF!,10,FALSE))))</f>
        <v>#REF!</v>
      </c>
      <c r="F218" s="24" t="e">
        <f>IF(VLOOKUP(B218,#REF!,63,FALSE)="01","航空自衛隊第２補給処調達部長　村岡　良雄","航空自衛隊第２補給処調達部長代理調達管理課長　奥山　英樹")</f>
        <v>#REF!</v>
      </c>
      <c r="G218" s="25" t="e">
        <f>DATEVALUE(VLOOKUP(B218,#REF!,21,FALSE))</f>
        <v>#REF!</v>
      </c>
      <c r="H218" s="24" t="e">
        <f>VLOOKUP(B218,#REF!,18,FALSE)&amp;CHAR(10)&amp;(VLOOKUP(B218,#REF!,19,FALSE))</f>
        <v>#REF!</v>
      </c>
      <c r="I218" s="26" t="e">
        <f>VLOOKUP(H218,#REF!,2,FALSE)</f>
        <v>#REF!</v>
      </c>
      <c r="J218" s="11" t="e">
        <f>IF((VLOOKUP(B218,#REF!,68,FALSE)="55"),"一般競争入札","指名競争入札")</f>
        <v>#REF!</v>
      </c>
      <c r="K218" s="27" t="e">
        <f>IF(OR((VLOOKUP(B218,#REF!,66,FALSE)="1"),(VLOOKUP(B218,#REF!,8,FALSE)="1")),"非公開",(VLOOKUP(B218,#REF!,30,"FALSE")))</f>
        <v>#REF!</v>
      </c>
      <c r="L218" s="27" t="e">
        <f>VLOOKUP(B218,#REF!,29,FALSE)</f>
        <v>#REF!</v>
      </c>
      <c r="M218" s="28" t="e">
        <f>IF(OR((VLOOKUP(B218,#REF!,66,FALSE)="1"),(VLOOKUP(B218,#REF!,8,FALSE)="1")),"非公開",(ROUNDDOWN(L218/K218,3)))</f>
        <v>#REF!</v>
      </c>
      <c r="N218" s="13"/>
      <c r="O218" s="13"/>
      <c r="P218" s="13"/>
      <c r="Q218" s="14" t="s">
        <v>7</v>
      </c>
    </row>
    <row r="219" spans="1:17" ht="60" customHeight="1" x14ac:dyDescent="0.15">
      <c r="A219" s="22" t="e">
        <f>VLOOKUP(B219,#REF!,75,FALSE)</f>
        <v>#REF!</v>
      </c>
      <c r="B219" s="21"/>
      <c r="C219" s="23" t="e">
        <f>VLOOKUP(B219,#REF!,76,FALSE)</f>
        <v>#REF!</v>
      </c>
      <c r="D219" s="23" t="e">
        <f t="shared" si="3"/>
        <v>#REF!</v>
      </c>
      <c r="E219" s="24" t="e">
        <f>VLOOKUP(B219,#REF!,9,FALSE)&amp;CHAR(10)&amp;(DBCS(VLOOKUP(B219,#REF!,11,FALSE))&amp;(DBCS(VLOOKUP(B219,#REF!,10,FALSE))))</f>
        <v>#REF!</v>
      </c>
      <c r="F219" s="24" t="e">
        <f>IF(VLOOKUP(B219,#REF!,63,FALSE)="01","航空自衛隊第２補給処調達部長　村岡　良雄","航空自衛隊第２補給処調達部長代理調達管理課長　奥山　英樹")</f>
        <v>#REF!</v>
      </c>
      <c r="G219" s="25" t="e">
        <f>DATEVALUE(VLOOKUP(B219,#REF!,21,FALSE))</f>
        <v>#REF!</v>
      </c>
      <c r="H219" s="24" t="e">
        <f>VLOOKUP(B219,#REF!,18,FALSE)&amp;CHAR(10)&amp;(VLOOKUP(B219,#REF!,19,FALSE))</f>
        <v>#REF!</v>
      </c>
      <c r="I219" s="26" t="e">
        <f>VLOOKUP(H219,#REF!,2,FALSE)</f>
        <v>#REF!</v>
      </c>
      <c r="J219" s="11" t="e">
        <f>IF((VLOOKUP(B219,#REF!,68,FALSE)="55"),"一般競争入札","指名競争入札")</f>
        <v>#REF!</v>
      </c>
      <c r="K219" s="27" t="e">
        <f>IF(OR((VLOOKUP(B219,#REF!,66,FALSE)="1"),(VLOOKUP(B219,#REF!,8,FALSE)="1")),"非公開",(VLOOKUP(B219,#REF!,30,"FALSE")))</f>
        <v>#REF!</v>
      </c>
      <c r="L219" s="27" t="e">
        <f>VLOOKUP(B219,#REF!,29,FALSE)</f>
        <v>#REF!</v>
      </c>
      <c r="M219" s="28" t="e">
        <f>IF(OR((VLOOKUP(B219,#REF!,66,FALSE)="1"),(VLOOKUP(B219,#REF!,8,FALSE)="1")),"非公開",(ROUNDDOWN(L219/K219,3)))</f>
        <v>#REF!</v>
      </c>
      <c r="N219" s="13"/>
      <c r="O219" s="13"/>
      <c r="P219" s="13"/>
      <c r="Q219" s="14" t="s">
        <v>7</v>
      </c>
    </row>
    <row r="220" spans="1:17" ht="60" customHeight="1" x14ac:dyDescent="0.15">
      <c r="A220" s="22" t="e">
        <f>VLOOKUP(B220,#REF!,75,FALSE)</f>
        <v>#REF!</v>
      </c>
      <c r="B220" s="21"/>
      <c r="C220" s="23" t="e">
        <f>VLOOKUP(B220,#REF!,76,FALSE)</f>
        <v>#REF!</v>
      </c>
      <c r="D220" s="23" t="e">
        <f t="shared" si="3"/>
        <v>#REF!</v>
      </c>
      <c r="E220" s="24" t="e">
        <f>VLOOKUP(B220,#REF!,9,FALSE)&amp;CHAR(10)&amp;(DBCS(VLOOKUP(B220,#REF!,11,FALSE))&amp;(DBCS(VLOOKUP(B220,#REF!,10,FALSE))))</f>
        <v>#REF!</v>
      </c>
      <c r="F220" s="24" t="e">
        <f>IF(VLOOKUP(B220,#REF!,63,FALSE)="01","航空自衛隊第２補給処調達部長　村岡　良雄","航空自衛隊第２補給処調達部長代理調達管理課長　奥山　英樹")</f>
        <v>#REF!</v>
      </c>
      <c r="G220" s="25" t="e">
        <f>DATEVALUE(VLOOKUP(B220,#REF!,21,FALSE))</f>
        <v>#REF!</v>
      </c>
      <c r="H220" s="24" t="e">
        <f>VLOOKUP(B220,#REF!,18,FALSE)&amp;CHAR(10)&amp;(VLOOKUP(B220,#REF!,19,FALSE))</f>
        <v>#REF!</v>
      </c>
      <c r="I220" s="26" t="e">
        <f>VLOOKUP(H220,#REF!,2,FALSE)</f>
        <v>#REF!</v>
      </c>
      <c r="J220" s="11" t="e">
        <f>IF((VLOOKUP(B220,#REF!,68,FALSE)="55"),"一般競争入札","指名競争入札")</f>
        <v>#REF!</v>
      </c>
      <c r="K220" s="27" t="e">
        <f>IF(OR((VLOOKUP(B220,#REF!,66,FALSE)="1"),(VLOOKUP(B220,#REF!,8,FALSE)="1")),"非公開",(VLOOKUP(B220,#REF!,30,"FALSE")))</f>
        <v>#REF!</v>
      </c>
      <c r="L220" s="27" t="e">
        <f>VLOOKUP(B220,#REF!,29,FALSE)</f>
        <v>#REF!</v>
      </c>
      <c r="M220" s="28" t="e">
        <f>IF(OR((VLOOKUP(B220,#REF!,66,FALSE)="1"),(VLOOKUP(B220,#REF!,8,FALSE)="1")),"非公開",(ROUNDDOWN(L220/K220,3)))</f>
        <v>#REF!</v>
      </c>
      <c r="N220" s="13"/>
      <c r="O220" s="13"/>
      <c r="P220" s="13"/>
      <c r="Q220" s="14" t="s">
        <v>7</v>
      </c>
    </row>
    <row r="221" spans="1:17" ht="60" customHeight="1" x14ac:dyDescent="0.15">
      <c r="A221" s="22" t="e">
        <f>VLOOKUP(B221,#REF!,75,FALSE)</f>
        <v>#REF!</v>
      </c>
      <c r="B221" s="21"/>
      <c r="C221" s="23" t="e">
        <f>VLOOKUP(B221,#REF!,76,FALSE)</f>
        <v>#REF!</v>
      </c>
      <c r="D221" s="23" t="e">
        <f t="shared" si="3"/>
        <v>#REF!</v>
      </c>
      <c r="E221" s="24" t="e">
        <f>VLOOKUP(B221,#REF!,9,FALSE)&amp;CHAR(10)&amp;(DBCS(VLOOKUP(B221,#REF!,11,FALSE))&amp;(DBCS(VLOOKUP(B221,#REF!,10,FALSE))))</f>
        <v>#REF!</v>
      </c>
      <c r="F221" s="24" t="e">
        <f>IF(VLOOKUP(B221,#REF!,63,FALSE)="01","航空自衛隊第２補給処調達部長　村岡　良雄","航空自衛隊第２補給処調達部長代理調達管理課長　奥山　英樹")</f>
        <v>#REF!</v>
      </c>
      <c r="G221" s="25" t="e">
        <f>DATEVALUE(VLOOKUP(B221,#REF!,21,FALSE))</f>
        <v>#REF!</v>
      </c>
      <c r="H221" s="24" t="e">
        <f>VLOOKUP(B221,#REF!,18,FALSE)&amp;CHAR(10)&amp;(VLOOKUP(B221,#REF!,19,FALSE))</f>
        <v>#REF!</v>
      </c>
      <c r="I221" s="26" t="e">
        <f>VLOOKUP(H221,#REF!,2,FALSE)</f>
        <v>#REF!</v>
      </c>
      <c r="J221" s="11" t="e">
        <f>IF((VLOOKUP(B221,#REF!,68,FALSE)="55"),"一般競争入札","指名競争入札")</f>
        <v>#REF!</v>
      </c>
      <c r="K221" s="27" t="e">
        <f>IF(OR((VLOOKUP(B221,#REF!,66,FALSE)="1"),(VLOOKUP(B221,#REF!,8,FALSE)="1")),"非公開",(VLOOKUP(B221,#REF!,30,"FALSE")))</f>
        <v>#REF!</v>
      </c>
      <c r="L221" s="27" t="e">
        <f>VLOOKUP(B221,#REF!,29,FALSE)</f>
        <v>#REF!</v>
      </c>
      <c r="M221" s="28" t="e">
        <f>IF(OR((VLOOKUP(B221,#REF!,66,FALSE)="1"),(VLOOKUP(B221,#REF!,8,FALSE)="1")),"非公開",(ROUNDDOWN(L221/K221,3)))</f>
        <v>#REF!</v>
      </c>
      <c r="N221" s="13"/>
      <c r="O221" s="13"/>
      <c r="P221" s="13"/>
      <c r="Q221" s="14" t="s">
        <v>7</v>
      </c>
    </row>
    <row r="222" spans="1:17" ht="60" customHeight="1" x14ac:dyDescent="0.15">
      <c r="A222" s="22" t="e">
        <f>VLOOKUP(B222,#REF!,75,FALSE)</f>
        <v>#REF!</v>
      </c>
      <c r="B222" s="21"/>
      <c r="C222" s="23" t="e">
        <f>VLOOKUP(B222,#REF!,76,FALSE)</f>
        <v>#REF!</v>
      </c>
      <c r="D222" s="23" t="e">
        <f t="shared" si="3"/>
        <v>#REF!</v>
      </c>
      <c r="E222" s="24" t="e">
        <f>VLOOKUP(B222,#REF!,9,FALSE)&amp;CHAR(10)&amp;(DBCS(VLOOKUP(B222,#REF!,11,FALSE))&amp;(DBCS(VLOOKUP(B222,#REF!,10,FALSE))))</f>
        <v>#REF!</v>
      </c>
      <c r="F222" s="24" t="e">
        <f>IF(VLOOKUP(B222,#REF!,63,FALSE)="01","航空自衛隊第２補給処調達部長　村岡　良雄","航空自衛隊第２補給処調達部長代理調達管理課長　奥山　英樹")</f>
        <v>#REF!</v>
      </c>
      <c r="G222" s="25" t="e">
        <f>DATEVALUE(VLOOKUP(B222,#REF!,21,FALSE))</f>
        <v>#REF!</v>
      </c>
      <c r="H222" s="24" t="e">
        <f>VLOOKUP(B222,#REF!,18,FALSE)&amp;CHAR(10)&amp;(VLOOKUP(B222,#REF!,19,FALSE))</f>
        <v>#REF!</v>
      </c>
      <c r="I222" s="26" t="e">
        <f>VLOOKUP(H222,#REF!,2,FALSE)</f>
        <v>#REF!</v>
      </c>
      <c r="J222" s="11" t="e">
        <f>IF((VLOOKUP(B222,#REF!,68,FALSE)="55"),"一般競争入札","指名競争入札")</f>
        <v>#REF!</v>
      </c>
      <c r="K222" s="27" t="e">
        <f>IF(OR((VLOOKUP(B222,#REF!,66,FALSE)="1"),(VLOOKUP(B222,#REF!,8,FALSE)="1")),"非公開",(VLOOKUP(B222,#REF!,30,"FALSE")))</f>
        <v>#REF!</v>
      </c>
      <c r="L222" s="27" t="e">
        <f>VLOOKUP(B222,#REF!,29,FALSE)</f>
        <v>#REF!</v>
      </c>
      <c r="M222" s="28" t="e">
        <f>IF(OR((VLOOKUP(B222,#REF!,66,FALSE)="1"),(VLOOKUP(B222,#REF!,8,FALSE)="1")),"非公開",(ROUNDDOWN(L222/K222,3)))</f>
        <v>#REF!</v>
      </c>
      <c r="N222" s="13"/>
      <c r="O222" s="13"/>
      <c r="P222" s="13"/>
      <c r="Q222" s="14" t="s">
        <v>7</v>
      </c>
    </row>
    <row r="223" spans="1:17" ht="60" customHeight="1" x14ac:dyDescent="0.15">
      <c r="A223" s="22" t="e">
        <f>VLOOKUP(B223,#REF!,75,FALSE)</f>
        <v>#REF!</v>
      </c>
      <c r="B223" s="21"/>
      <c r="C223" s="23" t="e">
        <f>VLOOKUP(B223,#REF!,76,FALSE)</f>
        <v>#REF!</v>
      </c>
      <c r="D223" s="23" t="e">
        <f t="shared" si="3"/>
        <v>#REF!</v>
      </c>
      <c r="E223" s="24" t="e">
        <f>VLOOKUP(B223,#REF!,9,FALSE)&amp;CHAR(10)&amp;(DBCS(VLOOKUP(B223,#REF!,11,FALSE))&amp;(DBCS(VLOOKUP(B223,#REF!,10,FALSE))))</f>
        <v>#REF!</v>
      </c>
      <c r="F223" s="24" t="e">
        <f>IF(VLOOKUP(B223,#REF!,63,FALSE)="01","航空自衛隊第２補給処調達部長　村岡　良雄","航空自衛隊第２補給処調達部長代理調達管理課長　奥山　英樹")</f>
        <v>#REF!</v>
      </c>
      <c r="G223" s="25" t="e">
        <f>DATEVALUE(VLOOKUP(B223,#REF!,21,FALSE))</f>
        <v>#REF!</v>
      </c>
      <c r="H223" s="24" t="e">
        <f>VLOOKUP(B223,#REF!,18,FALSE)&amp;CHAR(10)&amp;(VLOOKUP(B223,#REF!,19,FALSE))</f>
        <v>#REF!</v>
      </c>
      <c r="I223" s="26" t="e">
        <f>VLOOKUP(H223,#REF!,2,FALSE)</f>
        <v>#REF!</v>
      </c>
      <c r="J223" s="11" t="e">
        <f>IF((VLOOKUP(B223,#REF!,68,FALSE)="55"),"一般競争入札","指名競争入札")</f>
        <v>#REF!</v>
      </c>
      <c r="K223" s="27" t="e">
        <f>IF(OR((VLOOKUP(B223,#REF!,66,FALSE)="1"),(VLOOKUP(B223,#REF!,8,FALSE)="1")),"非公開",(VLOOKUP(B223,#REF!,30,"FALSE")))</f>
        <v>#REF!</v>
      </c>
      <c r="L223" s="27" t="e">
        <f>VLOOKUP(B223,#REF!,29,FALSE)</f>
        <v>#REF!</v>
      </c>
      <c r="M223" s="28" t="e">
        <f>IF(OR((VLOOKUP(B223,#REF!,66,FALSE)="1"),(VLOOKUP(B223,#REF!,8,FALSE)="1")),"非公開",(ROUNDDOWN(L223/K223,3)))</f>
        <v>#REF!</v>
      </c>
      <c r="N223" s="13"/>
      <c r="O223" s="13"/>
      <c r="P223" s="13"/>
      <c r="Q223" s="14" t="s">
        <v>7</v>
      </c>
    </row>
    <row r="224" spans="1:17" ht="60" customHeight="1" x14ac:dyDescent="0.15">
      <c r="A224" s="22" t="e">
        <f>VLOOKUP(B224,#REF!,75,FALSE)</f>
        <v>#REF!</v>
      </c>
      <c r="B224" s="21"/>
      <c r="C224" s="23" t="e">
        <f>VLOOKUP(B224,#REF!,76,FALSE)</f>
        <v>#REF!</v>
      </c>
      <c r="D224" s="23" t="e">
        <f t="shared" si="3"/>
        <v>#REF!</v>
      </c>
      <c r="E224" s="24" t="e">
        <f>VLOOKUP(B224,#REF!,9,FALSE)&amp;CHAR(10)&amp;(DBCS(VLOOKUP(B224,#REF!,11,FALSE))&amp;(DBCS(VLOOKUP(B224,#REF!,10,FALSE))))</f>
        <v>#REF!</v>
      </c>
      <c r="F224" s="24" t="e">
        <f>IF(VLOOKUP(B224,#REF!,63,FALSE)="01","航空自衛隊第２補給処調達部長　村岡　良雄","航空自衛隊第２補給処調達部長代理調達管理課長　奥山　英樹")</f>
        <v>#REF!</v>
      </c>
      <c r="G224" s="25" t="e">
        <f>DATEVALUE(VLOOKUP(B224,#REF!,21,FALSE))</f>
        <v>#REF!</v>
      </c>
      <c r="H224" s="24" t="e">
        <f>VLOOKUP(B224,#REF!,18,FALSE)&amp;CHAR(10)&amp;(VLOOKUP(B224,#REF!,19,FALSE))</f>
        <v>#REF!</v>
      </c>
      <c r="I224" s="26" t="e">
        <f>VLOOKUP(H224,#REF!,2,FALSE)</f>
        <v>#REF!</v>
      </c>
      <c r="J224" s="11" t="e">
        <f>IF((VLOOKUP(B224,#REF!,68,FALSE)="55"),"一般競争入札","指名競争入札")</f>
        <v>#REF!</v>
      </c>
      <c r="K224" s="27" t="e">
        <f>IF(OR((VLOOKUP(B224,#REF!,66,FALSE)="1"),(VLOOKUP(B224,#REF!,8,FALSE)="1")),"非公開",(VLOOKUP(B224,#REF!,30,"FALSE")))</f>
        <v>#REF!</v>
      </c>
      <c r="L224" s="27" t="e">
        <f>VLOOKUP(B224,#REF!,29,FALSE)</f>
        <v>#REF!</v>
      </c>
      <c r="M224" s="28" t="e">
        <f>IF(OR((VLOOKUP(B224,#REF!,66,FALSE)="1"),(VLOOKUP(B224,#REF!,8,FALSE)="1")),"非公開",(ROUNDDOWN(L224/K224,3)))</f>
        <v>#REF!</v>
      </c>
      <c r="N224" s="13"/>
      <c r="O224" s="13"/>
      <c r="P224" s="13"/>
      <c r="Q224" s="14" t="s">
        <v>7</v>
      </c>
    </row>
    <row r="225" spans="1:17" ht="60" customHeight="1" x14ac:dyDescent="0.15">
      <c r="A225" s="22" t="e">
        <f>VLOOKUP(B225,#REF!,75,FALSE)</f>
        <v>#REF!</v>
      </c>
      <c r="B225" s="21"/>
      <c r="C225" s="23" t="e">
        <f>VLOOKUP(B225,#REF!,76,FALSE)</f>
        <v>#REF!</v>
      </c>
      <c r="D225" s="23" t="e">
        <f t="shared" si="3"/>
        <v>#REF!</v>
      </c>
      <c r="E225" s="24" t="e">
        <f>VLOOKUP(B225,#REF!,9,FALSE)&amp;CHAR(10)&amp;(DBCS(VLOOKUP(B225,#REF!,11,FALSE))&amp;(DBCS(VLOOKUP(B225,#REF!,10,FALSE))))</f>
        <v>#REF!</v>
      </c>
      <c r="F225" s="24" t="e">
        <f>IF(VLOOKUP(B225,#REF!,63,FALSE)="01","航空自衛隊第２補給処調達部長　村岡　良雄","航空自衛隊第２補給処調達部長代理調達管理課長　奥山　英樹")</f>
        <v>#REF!</v>
      </c>
      <c r="G225" s="25" t="e">
        <f>DATEVALUE(VLOOKUP(B225,#REF!,21,FALSE))</f>
        <v>#REF!</v>
      </c>
      <c r="H225" s="24" t="e">
        <f>VLOOKUP(B225,#REF!,18,FALSE)&amp;CHAR(10)&amp;(VLOOKUP(B225,#REF!,19,FALSE))</f>
        <v>#REF!</v>
      </c>
      <c r="I225" s="26" t="e">
        <f>VLOOKUP(H225,#REF!,2,FALSE)</f>
        <v>#REF!</v>
      </c>
      <c r="J225" s="11" t="e">
        <f>IF((VLOOKUP(B225,#REF!,68,FALSE)="55"),"一般競争入札","指名競争入札")</f>
        <v>#REF!</v>
      </c>
      <c r="K225" s="27" t="e">
        <f>IF(OR((VLOOKUP(B225,#REF!,66,FALSE)="1"),(VLOOKUP(B225,#REF!,8,FALSE)="1")),"非公開",(VLOOKUP(B225,#REF!,30,"FALSE")))</f>
        <v>#REF!</v>
      </c>
      <c r="L225" s="27" t="e">
        <f>VLOOKUP(B225,#REF!,29,FALSE)</f>
        <v>#REF!</v>
      </c>
      <c r="M225" s="28" t="e">
        <f>IF(OR((VLOOKUP(B225,#REF!,66,FALSE)="1"),(VLOOKUP(B225,#REF!,8,FALSE)="1")),"非公開",(ROUNDDOWN(L225/K225,3)))</f>
        <v>#REF!</v>
      </c>
      <c r="N225" s="13"/>
      <c r="O225" s="13"/>
      <c r="P225" s="13"/>
      <c r="Q225" s="14" t="s">
        <v>7</v>
      </c>
    </row>
    <row r="226" spans="1:17" ht="60" customHeight="1" x14ac:dyDescent="0.15">
      <c r="A226" s="22" t="e">
        <f>VLOOKUP(B226,#REF!,75,FALSE)</f>
        <v>#REF!</v>
      </c>
      <c r="B226" s="21"/>
      <c r="C226" s="23" t="e">
        <f>VLOOKUP(B226,#REF!,76,FALSE)</f>
        <v>#REF!</v>
      </c>
      <c r="D226" s="23" t="e">
        <f t="shared" si="3"/>
        <v>#REF!</v>
      </c>
      <c r="E226" s="24" t="e">
        <f>VLOOKUP(B226,#REF!,9,FALSE)&amp;CHAR(10)&amp;(DBCS(VLOOKUP(B226,#REF!,11,FALSE))&amp;(DBCS(VLOOKUP(B226,#REF!,10,FALSE))))</f>
        <v>#REF!</v>
      </c>
      <c r="F226" s="24" t="e">
        <f>IF(VLOOKUP(B226,#REF!,63,FALSE)="01","航空自衛隊第２補給処調達部長　村岡　良雄","航空自衛隊第２補給処調達部長代理調達管理課長　奥山　英樹")</f>
        <v>#REF!</v>
      </c>
      <c r="G226" s="25" t="e">
        <f>DATEVALUE(VLOOKUP(B226,#REF!,21,FALSE))</f>
        <v>#REF!</v>
      </c>
      <c r="H226" s="24" t="e">
        <f>VLOOKUP(B226,#REF!,18,FALSE)&amp;CHAR(10)&amp;(VLOOKUP(B226,#REF!,19,FALSE))</f>
        <v>#REF!</v>
      </c>
      <c r="I226" s="26" t="e">
        <f>VLOOKUP(H226,#REF!,2,FALSE)</f>
        <v>#REF!</v>
      </c>
      <c r="J226" s="11" t="e">
        <f>IF((VLOOKUP(B226,#REF!,68,FALSE)="55"),"一般競争入札","指名競争入札")</f>
        <v>#REF!</v>
      </c>
      <c r="K226" s="27" t="e">
        <f>IF(OR((VLOOKUP(B226,#REF!,66,FALSE)="1"),(VLOOKUP(B226,#REF!,8,FALSE)="1")),"非公開",(VLOOKUP(B226,#REF!,30,"FALSE")))</f>
        <v>#REF!</v>
      </c>
      <c r="L226" s="27" t="e">
        <f>VLOOKUP(B226,#REF!,29,FALSE)</f>
        <v>#REF!</v>
      </c>
      <c r="M226" s="28" t="e">
        <f>IF(OR((VLOOKUP(B226,#REF!,66,FALSE)="1"),(VLOOKUP(B226,#REF!,8,FALSE)="1")),"非公開",(ROUNDDOWN(L226/K226,3)))</f>
        <v>#REF!</v>
      </c>
      <c r="N226" s="13"/>
      <c r="O226" s="13"/>
      <c r="P226" s="13"/>
      <c r="Q226" s="14" t="s">
        <v>7</v>
      </c>
    </row>
    <row r="227" spans="1:17" ht="60" customHeight="1" x14ac:dyDescent="0.15">
      <c r="A227" s="22" t="e">
        <f>VLOOKUP(B227,#REF!,75,FALSE)</f>
        <v>#REF!</v>
      </c>
      <c r="B227" s="21"/>
      <c r="C227" s="23" t="e">
        <f>VLOOKUP(B227,#REF!,76,FALSE)</f>
        <v>#REF!</v>
      </c>
      <c r="D227" s="23" t="e">
        <f t="shared" si="3"/>
        <v>#REF!</v>
      </c>
      <c r="E227" s="24" t="e">
        <f>VLOOKUP(B227,#REF!,9,FALSE)&amp;CHAR(10)&amp;(DBCS(VLOOKUP(B227,#REF!,11,FALSE))&amp;(DBCS(VLOOKUP(B227,#REF!,10,FALSE))))</f>
        <v>#REF!</v>
      </c>
      <c r="F227" s="24" t="e">
        <f>IF(VLOOKUP(B227,#REF!,63,FALSE)="01","航空自衛隊第２補給処調達部長　村岡　良雄","航空自衛隊第２補給処調達部長代理調達管理課長　奥山　英樹")</f>
        <v>#REF!</v>
      </c>
      <c r="G227" s="25" t="e">
        <f>DATEVALUE(VLOOKUP(B227,#REF!,21,FALSE))</f>
        <v>#REF!</v>
      </c>
      <c r="H227" s="24" t="e">
        <f>VLOOKUP(B227,#REF!,18,FALSE)&amp;CHAR(10)&amp;(VLOOKUP(B227,#REF!,19,FALSE))</f>
        <v>#REF!</v>
      </c>
      <c r="I227" s="26" t="e">
        <f>VLOOKUP(H227,#REF!,2,FALSE)</f>
        <v>#REF!</v>
      </c>
      <c r="J227" s="11" t="e">
        <f>IF((VLOOKUP(B227,#REF!,68,FALSE)="55"),"一般競争入札","指名競争入札")</f>
        <v>#REF!</v>
      </c>
      <c r="K227" s="27" t="e">
        <f>IF(OR((VLOOKUP(B227,#REF!,66,FALSE)="1"),(VLOOKUP(B227,#REF!,8,FALSE)="1")),"非公開",(VLOOKUP(B227,#REF!,30,"FALSE")))</f>
        <v>#REF!</v>
      </c>
      <c r="L227" s="27" t="e">
        <f>VLOOKUP(B227,#REF!,29,FALSE)</f>
        <v>#REF!</v>
      </c>
      <c r="M227" s="28" t="e">
        <f>IF(OR((VLOOKUP(B227,#REF!,66,FALSE)="1"),(VLOOKUP(B227,#REF!,8,FALSE)="1")),"非公開",(ROUNDDOWN(L227/K227,3)))</f>
        <v>#REF!</v>
      </c>
      <c r="N227" s="13"/>
      <c r="O227" s="13"/>
      <c r="P227" s="13"/>
      <c r="Q227" s="14" t="s">
        <v>7</v>
      </c>
    </row>
    <row r="228" spans="1:17" ht="60" customHeight="1" x14ac:dyDescent="0.15">
      <c r="A228" s="22" t="e">
        <f>VLOOKUP(B228,#REF!,75,FALSE)</f>
        <v>#REF!</v>
      </c>
      <c r="B228" s="21"/>
      <c r="C228" s="23" t="e">
        <f>VLOOKUP(B228,#REF!,76,FALSE)</f>
        <v>#REF!</v>
      </c>
      <c r="D228" s="23" t="e">
        <f t="shared" si="3"/>
        <v>#REF!</v>
      </c>
      <c r="E228" s="24" t="e">
        <f>VLOOKUP(B228,#REF!,9,FALSE)&amp;CHAR(10)&amp;(DBCS(VLOOKUP(B228,#REF!,11,FALSE))&amp;(DBCS(VLOOKUP(B228,#REF!,10,FALSE))))</f>
        <v>#REF!</v>
      </c>
      <c r="F228" s="24" t="e">
        <f>IF(VLOOKUP(B228,#REF!,63,FALSE)="01","航空自衛隊第２補給処調達部長　村岡　良雄","航空自衛隊第２補給処調達部長代理調達管理課長　奥山　英樹")</f>
        <v>#REF!</v>
      </c>
      <c r="G228" s="25" t="e">
        <f>DATEVALUE(VLOOKUP(B228,#REF!,21,FALSE))</f>
        <v>#REF!</v>
      </c>
      <c r="H228" s="24" t="e">
        <f>VLOOKUP(B228,#REF!,18,FALSE)&amp;CHAR(10)&amp;(VLOOKUP(B228,#REF!,19,FALSE))</f>
        <v>#REF!</v>
      </c>
      <c r="I228" s="26" t="e">
        <f>VLOOKUP(H228,#REF!,2,FALSE)</f>
        <v>#REF!</v>
      </c>
      <c r="J228" s="11" t="e">
        <f>IF((VLOOKUP(B228,#REF!,68,FALSE)="55"),"一般競争入札","指名競争入札")</f>
        <v>#REF!</v>
      </c>
      <c r="K228" s="27" t="e">
        <f>IF(OR((VLOOKUP(B228,#REF!,66,FALSE)="1"),(VLOOKUP(B228,#REF!,8,FALSE)="1")),"非公開",(VLOOKUP(B228,#REF!,30,"FALSE")))</f>
        <v>#REF!</v>
      </c>
      <c r="L228" s="27" t="e">
        <f>VLOOKUP(B228,#REF!,29,FALSE)</f>
        <v>#REF!</v>
      </c>
      <c r="M228" s="28" t="e">
        <f>IF(OR((VLOOKUP(B228,#REF!,66,FALSE)="1"),(VLOOKUP(B228,#REF!,8,FALSE)="1")),"非公開",(ROUNDDOWN(L228/K228,3)))</f>
        <v>#REF!</v>
      </c>
      <c r="N228" s="13"/>
      <c r="O228" s="13"/>
      <c r="P228" s="13"/>
      <c r="Q228" s="14" t="s">
        <v>7</v>
      </c>
    </row>
    <row r="229" spans="1:17" ht="60" customHeight="1" x14ac:dyDescent="0.15">
      <c r="A229" s="22" t="e">
        <f>VLOOKUP(B229,#REF!,75,FALSE)</f>
        <v>#REF!</v>
      </c>
      <c r="B229" s="21"/>
      <c r="C229" s="23" t="e">
        <f>VLOOKUP(B229,#REF!,76,FALSE)</f>
        <v>#REF!</v>
      </c>
      <c r="D229" s="23" t="e">
        <f t="shared" si="3"/>
        <v>#REF!</v>
      </c>
      <c r="E229" s="24" t="e">
        <f>VLOOKUP(B229,#REF!,9,FALSE)&amp;CHAR(10)&amp;(DBCS(VLOOKUP(B229,#REF!,11,FALSE))&amp;(DBCS(VLOOKUP(B229,#REF!,10,FALSE))))</f>
        <v>#REF!</v>
      </c>
      <c r="F229" s="24" t="e">
        <f>IF(VLOOKUP(B229,#REF!,63,FALSE)="01","航空自衛隊第２補給処調達部長　村岡　良雄","航空自衛隊第２補給処調達部長代理調達管理課長　奥山　英樹")</f>
        <v>#REF!</v>
      </c>
      <c r="G229" s="25" t="e">
        <f>DATEVALUE(VLOOKUP(B229,#REF!,21,FALSE))</f>
        <v>#REF!</v>
      </c>
      <c r="H229" s="24" t="e">
        <f>VLOOKUP(B229,#REF!,18,FALSE)&amp;CHAR(10)&amp;(VLOOKUP(B229,#REF!,19,FALSE))</f>
        <v>#REF!</v>
      </c>
      <c r="I229" s="26" t="e">
        <f>VLOOKUP(H229,#REF!,2,FALSE)</f>
        <v>#REF!</v>
      </c>
      <c r="J229" s="11" t="e">
        <f>IF((VLOOKUP(B229,#REF!,68,FALSE)="55"),"一般競争入札","指名競争入札")</f>
        <v>#REF!</v>
      </c>
      <c r="K229" s="27" t="e">
        <f>IF(OR((VLOOKUP(B229,#REF!,66,FALSE)="1"),(VLOOKUP(B229,#REF!,8,FALSE)="1")),"非公開",(VLOOKUP(B229,#REF!,30,"FALSE")))</f>
        <v>#REF!</v>
      </c>
      <c r="L229" s="27" t="e">
        <f>VLOOKUP(B229,#REF!,29,FALSE)</f>
        <v>#REF!</v>
      </c>
      <c r="M229" s="28" t="e">
        <f>IF(OR((VLOOKUP(B229,#REF!,66,FALSE)="1"),(VLOOKUP(B229,#REF!,8,FALSE)="1")),"非公開",(ROUNDDOWN(L229/K229,3)))</f>
        <v>#REF!</v>
      </c>
      <c r="N229" s="13"/>
      <c r="O229" s="13"/>
      <c r="P229" s="13"/>
      <c r="Q229" s="14" t="s">
        <v>7</v>
      </c>
    </row>
    <row r="230" spans="1:17" ht="60" customHeight="1" x14ac:dyDescent="0.15">
      <c r="A230" s="22" t="e">
        <f>VLOOKUP(B230,#REF!,75,FALSE)</f>
        <v>#REF!</v>
      </c>
      <c r="B230" s="21"/>
      <c r="C230" s="23" t="e">
        <f>VLOOKUP(B230,#REF!,76,FALSE)</f>
        <v>#REF!</v>
      </c>
      <c r="D230" s="23" t="e">
        <f t="shared" si="3"/>
        <v>#REF!</v>
      </c>
      <c r="E230" s="24" t="e">
        <f>VLOOKUP(B230,#REF!,9,FALSE)&amp;CHAR(10)&amp;(DBCS(VLOOKUP(B230,#REF!,11,FALSE))&amp;(DBCS(VLOOKUP(B230,#REF!,10,FALSE))))</f>
        <v>#REF!</v>
      </c>
      <c r="F230" s="24" t="e">
        <f>IF(VLOOKUP(B230,#REF!,63,FALSE)="01","航空自衛隊第２補給処調達部長　村岡　良雄","航空自衛隊第２補給処調達部長代理調達管理課長　奥山　英樹")</f>
        <v>#REF!</v>
      </c>
      <c r="G230" s="25" t="e">
        <f>DATEVALUE(VLOOKUP(B230,#REF!,21,FALSE))</f>
        <v>#REF!</v>
      </c>
      <c r="H230" s="24" t="e">
        <f>VLOOKUP(B230,#REF!,18,FALSE)&amp;CHAR(10)&amp;(VLOOKUP(B230,#REF!,19,FALSE))</f>
        <v>#REF!</v>
      </c>
      <c r="I230" s="26" t="e">
        <f>VLOOKUP(H230,#REF!,2,FALSE)</f>
        <v>#REF!</v>
      </c>
      <c r="J230" s="11" t="e">
        <f>IF((VLOOKUP(B230,#REF!,68,FALSE)="55"),"一般競争入札","指名競争入札")</f>
        <v>#REF!</v>
      </c>
      <c r="K230" s="27" t="e">
        <f>IF(OR((VLOOKUP(B230,#REF!,66,FALSE)="1"),(VLOOKUP(B230,#REF!,8,FALSE)="1")),"非公開",(VLOOKUP(B230,#REF!,30,"FALSE")))</f>
        <v>#REF!</v>
      </c>
      <c r="L230" s="27" t="e">
        <f>VLOOKUP(B230,#REF!,29,FALSE)</f>
        <v>#REF!</v>
      </c>
      <c r="M230" s="28" t="e">
        <f>IF(OR((VLOOKUP(B230,#REF!,66,FALSE)="1"),(VLOOKUP(B230,#REF!,8,FALSE)="1")),"非公開",(ROUNDDOWN(L230/K230,3)))</f>
        <v>#REF!</v>
      </c>
      <c r="N230" s="13"/>
      <c r="O230" s="13"/>
      <c r="P230" s="13"/>
      <c r="Q230" s="14" t="s">
        <v>7</v>
      </c>
    </row>
    <row r="231" spans="1:17" ht="60" customHeight="1" x14ac:dyDescent="0.15">
      <c r="A231" s="22" t="e">
        <f>VLOOKUP(B231,#REF!,75,FALSE)</f>
        <v>#REF!</v>
      </c>
      <c r="B231" s="21"/>
      <c r="C231" s="23" t="e">
        <f>VLOOKUP(B231,#REF!,76,FALSE)</f>
        <v>#REF!</v>
      </c>
      <c r="D231" s="23" t="e">
        <f t="shared" si="3"/>
        <v>#REF!</v>
      </c>
      <c r="E231" s="24" t="e">
        <f>VLOOKUP(B231,#REF!,9,FALSE)&amp;CHAR(10)&amp;(DBCS(VLOOKUP(B231,#REF!,11,FALSE))&amp;(DBCS(VLOOKUP(B231,#REF!,10,FALSE))))</f>
        <v>#REF!</v>
      </c>
      <c r="F231" s="24" t="e">
        <f>IF(VLOOKUP(B231,#REF!,63,FALSE)="01","航空自衛隊第２補給処調達部長　村岡　良雄","航空自衛隊第２補給処調達部長代理調達管理課長　奥山　英樹")</f>
        <v>#REF!</v>
      </c>
      <c r="G231" s="25" t="e">
        <f>DATEVALUE(VLOOKUP(B231,#REF!,21,FALSE))</f>
        <v>#REF!</v>
      </c>
      <c r="H231" s="24" t="e">
        <f>VLOOKUP(B231,#REF!,18,FALSE)&amp;CHAR(10)&amp;(VLOOKUP(B231,#REF!,19,FALSE))</f>
        <v>#REF!</v>
      </c>
      <c r="I231" s="26" t="e">
        <f>VLOOKUP(H231,#REF!,2,FALSE)</f>
        <v>#REF!</v>
      </c>
      <c r="J231" s="11" t="e">
        <f>IF((VLOOKUP(B231,#REF!,68,FALSE)="55"),"一般競争入札","指名競争入札")</f>
        <v>#REF!</v>
      </c>
      <c r="K231" s="27" t="e">
        <f>IF(OR((VLOOKUP(B231,#REF!,66,FALSE)="1"),(VLOOKUP(B231,#REF!,8,FALSE)="1")),"非公開",(VLOOKUP(B231,#REF!,30,"FALSE")))</f>
        <v>#REF!</v>
      </c>
      <c r="L231" s="27" t="e">
        <f>VLOOKUP(B231,#REF!,29,FALSE)</f>
        <v>#REF!</v>
      </c>
      <c r="M231" s="28" t="e">
        <f>IF(OR((VLOOKUP(B231,#REF!,66,FALSE)="1"),(VLOOKUP(B231,#REF!,8,FALSE)="1")),"非公開",(ROUNDDOWN(L231/K231,3)))</f>
        <v>#REF!</v>
      </c>
      <c r="N231" s="13"/>
      <c r="O231" s="13"/>
      <c r="P231" s="13"/>
      <c r="Q231" s="14" t="s">
        <v>7</v>
      </c>
    </row>
    <row r="232" spans="1:17" ht="60" customHeight="1" x14ac:dyDescent="0.15">
      <c r="A232" s="22" t="e">
        <f>VLOOKUP(B232,#REF!,75,FALSE)</f>
        <v>#REF!</v>
      </c>
      <c r="B232" s="21"/>
      <c r="C232" s="23" t="e">
        <f>VLOOKUP(B232,#REF!,76,FALSE)</f>
        <v>#REF!</v>
      </c>
      <c r="D232" s="23" t="e">
        <f t="shared" si="3"/>
        <v>#REF!</v>
      </c>
      <c r="E232" s="24" t="e">
        <f>VLOOKUP(B232,#REF!,9,FALSE)&amp;CHAR(10)&amp;(DBCS(VLOOKUP(B232,#REF!,11,FALSE))&amp;(DBCS(VLOOKUP(B232,#REF!,10,FALSE))))</f>
        <v>#REF!</v>
      </c>
      <c r="F232" s="24" t="e">
        <f>IF(VLOOKUP(B232,#REF!,63,FALSE)="01","航空自衛隊第２補給処調達部長　村岡　良雄","航空自衛隊第２補給処調達部長代理調達管理課長　奥山　英樹")</f>
        <v>#REF!</v>
      </c>
      <c r="G232" s="25" t="e">
        <f>DATEVALUE(VLOOKUP(B232,#REF!,21,FALSE))</f>
        <v>#REF!</v>
      </c>
      <c r="H232" s="24" t="e">
        <f>VLOOKUP(B232,#REF!,18,FALSE)&amp;CHAR(10)&amp;(VLOOKUP(B232,#REF!,19,FALSE))</f>
        <v>#REF!</v>
      </c>
      <c r="I232" s="26" t="e">
        <f>VLOOKUP(H232,#REF!,2,FALSE)</f>
        <v>#REF!</v>
      </c>
      <c r="J232" s="11" t="e">
        <f>IF((VLOOKUP(B232,#REF!,68,FALSE)="55"),"一般競争入札","指名競争入札")</f>
        <v>#REF!</v>
      </c>
      <c r="K232" s="27" t="e">
        <f>IF(OR((VLOOKUP(B232,#REF!,66,FALSE)="1"),(VLOOKUP(B232,#REF!,8,FALSE)="1")),"非公開",(VLOOKUP(B232,#REF!,30,"FALSE")))</f>
        <v>#REF!</v>
      </c>
      <c r="L232" s="27" t="e">
        <f>VLOOKUP(B232,#REF!,29,FALSE)</f>
        <v>#REF!</v>
      </c>
      <c r="M232" s="28" t="e">
        <f>IF(OR((VLOOKUP(B232,#REF!,66,FALSE)="1"),(VLOOKUP(B232,#REF!,8,FALSE)="1")),"非公開",(ROUNDDOWN(L232/K232,3)))</f>
        <v>#REF!</v>
      </c>
      <c r="N232" s="13"/>
      <c r="O232" s="13"/>
      <c r="P232" s="13"/>
      <c r="Q232" s="14" t="s">
        <v>7</v>
      </c>
    </row>
    <row r="233" spans="1:17" ht="60" customHeight="1" x14ac:dyDescent="0.15">
      <c r="A233" s="22" t="e">
        <f>VLOOKUP(B233,#REF!,75,FALSE)</f>
        <v>#REF!</v>
      </c>
      <c r="B233" s="21"/>
      <c r="C233" s="23" t="e">
        <f>VLOOKUP(B233,#REF!,76,FALSE)</f>
        <v>#REF!</v>
      </c>
      <c r="D233" s="23" t="e">
        <f t="shared" si="3"/>
        <v>#REF!</v>
      </c>
      <c r="E233" s="24" t="e">
        <f>VLOOKUP(B233,#REF!,9,FALSE)&amp;CHAR(10)&amp;(DBCS(VLOOKUP(B233,#REF!,11,FALSE))&amp;(DBCS(VLOOKUP(B233,#REF!,10,FALSE))))</f>
        <v>#REF!</v>
      </c>
      <c r="F233" s="24" t="e">
        <f>IF(VLOOKUP(B233,#REF!,63,FALSE)="01","航空自衛隊第２補給処調達部長　村岡　良雄","航空自衛隊第２補給処調達部長代理調達管理課長　奥山　英樹")</f>
        <v>#REF!</v>
      </c>
      <c r="G233" s="25" t="e">
        <f>DATEVALUE(VLOOKUP(B233,#REF!,21,FALSE))</f>
        <v>#REF!</v>
      </c>
      <c r="H233" s="24" t="e">
        <f>VLOOKUP(B233,#REF!,18,FALSE)&amp;CHAR(10)&amp;(VLOOKUP(B233,#REF!,19,FALSE))</f>
        <v>#REF!</v>
      </c>
      <c r="I233" s="26" t="e">
        <f>VLOOKUP(H233,#REF!,2,FALSE)</f>
        <v>#REF!</v>
      </c>
      <c r="J233" s="11" t="e">
        <f>IF((VLOOKUP(B233,#REF!,68,FALSE)="55"),"一般競争入札","指名競争入札")</f>
        <v>#REF!</v>
      </c>
      <c r="K233" s="27" t="e">
        <f>IF(OR((VLOOKUP(B233,#REF!,66,FALSE)="1"),(VLOOKUP(B233,#REF!,8,FALSE)="1")),"非公開",(VLOOKUP(B233,#REF!,30,"FALSE")))</f>
        <v>#REF!</v>
      </c>
      <c r="L233" s="27" t="e">
        <f>VLOOKUP(B233,#REF!,29,FALSE)</f>
        <v>#REF!</v>
      </c>
      <c r="M233" s="28" t="e">
        <f>IF(OR((VLOOKUP(B233,#REF!,66,FALSE)="1"),(VLOOKUP(B233,#REF!,8,FALSE)="1")),"非公開",(ROUNDDOWN(L233/K233,3)))</f>
        <v>#REF!</v>
      </c>
      <c r="N233" s="13"/>
      <c r="O233" s="13"/>
      <c r="P233" s="13"/>
      <c r="Q233" s="14" t="s">
        <v>7</v>
      </c>
    </row>
    <row r="234" spans="1:17" ht="60" customHeight="1" x14ac:dyDescent="0.15">
      <c r="A234" s="22" t="e">
        <f>VLOOKUP(B234,#REF!,75,FALSE)</f>
        <v>#REF!</v>
      </c>
      <c r="B234" s="21"/>
      <c r="C234" s="23" t="e">
        <f>VLOOKUP(B234,#REF!,76,FALSE)</f>
        <v>#REF!</v>
      </c>
      <c r="D234" s="23" t="e">
        <f t="shared" si="3"/>
        <v>#REF!</v>
      </c>
      <c r="E234" s="24" t="e">
        <f>VLOOKUP(B234,#REF!,9,FALSE)&amp;CHAR(10)&amp;(DBCS(VLOOKUP(B234,#REF!,11,FALSE))&amp;(DBCS(VLOOKUP(B234,#REF!,10,FALSE))))</f>
        <v>#REF!</v>
      </c>
      <c r="F234" s="24" t="e">
        <f>IF(VLOOKUP(B234,#REF!,63,FALSE)="01","航空自衛隊第２補給処調達部長　村岡　良雄","航空自衛隊第２補給処調達部長代理調達管理課長　奥山　英樹")</f>
        <v>#REF!</v>
      </c>
      <c r="G234" s="25" t="e">
        <f>DATEVALUE(VLOOKUP(B234,#REF!,21,FALSE))</f>
        <v>#REF!</v>
      </c>
      <c r="H234" s="24" t="e">
        <f>VLOOKUP(B234,#REF!,18,FALSE)&amp;CHAR(10)&amp;(VLOOKUP(B234,#REF!,19,FALSE))</f>
        <v>#REF!</v>
      </c>
      <c r="I234" s="26" t="e">
        <f>VLOOKUP(H234,#REF!,2,FALSE)</f>
        <v>#REF!</v>
      </c>
      <c r="J234" s="11" t="e">
        <f>IF((VLOOKUP(B234,#REF!,68,FALSE)="55"),"一般競争入札","指名競争入札")</f>
        <v>#REF!</v>
      </c>
      <c r="K234" s="27" t="e">
        <f>IF(OR((VLOOKUP(B234,#REF!,66,FALSE)="1"),(VLOOKUP(B234,#REF!,8,FALSE)="1")),"非公開",(VLOOKUP(B234,#REF!,30,"FALSE")))</f>
        <v>#REF!</v>
      </c>
      <c r="L234" s="27" t="e">
        <f>VLOOKUP(B234,#REF!,29,FALSE)</f>
        <v>#REF!</v>
      </c>
      <c r="M234" s="28" t="e">
        <f>IF(OR((VLOOKUP(B234,#REF!,66,FALSE)="1"),(VLOOKUP(B234,#REF!,8,FALSE)="1")),"非公開",(ROUNDDOWN(L234/K234,3)))</f>
        <v>#REF!</v>
      </c>
      <c r="N234" s="13"/>
      <c r="O234" s="13"/>
      <c r="P234" s="13"/>
      <c r="Q234" s="14" t="s">
        <v>7</v>
      </c>
    </row>
    <row r="235" spans="1:17" ht="60" customHeight="1" x14ac:dyDescent="0.15">
      <c r="A235" s="22" t="e">
        <f>VLOOKUP(B235,#REF!,75,FALSE)</f>
        <v>#REF!</v>
      </c>
      <c r="B235" s="21"/>
      <c r="C235" s="23" t="e">
        <f>VLOOKUP(B235,#REF!,76,FALSE)</f>
        <v>#REF!</v>
      </c>
      <c r="D235" s="23" t="e">
        <f t="shared" si="3"/>
        <v>#REF!</v>
      </c>
      <c r="E235" s="24" t="e">
        <f>VLOOKUP(B235,#REF!,9,FALSE)&amp;CHAR(10)&amp;(DBCS(VLOOKUP(B235,#REF!,11,FALSE))&amp;(DBCS(VLOOKUP(B235,#REF!,10,FALSE))))</f>
        <v>#REF!</v>
      </c>
      <c r="F235" s="24" t="e">
        <f>IF(VLOOKUP(B235,#REF!,63,FALSE)="01","航空自衛隊第２補給処調達部長　村岡　良雄","航空自衛隊第２補給処調達部長代理調達管理課長　奥山　英樹")</f>
        <v>#REF!</v>
      </c>
      <c r="G235" s="25" t="e">
        <f>DATEVALUE(VLOOKUP(B235,#REF!,21,FALSE))</f>
        <v>#REF!</v>
      </c>
      <c r="H235" s="24" t="e">
        <f>VLOOKUP(B235,#REF!,18,FALSE)&amp;CHAR(10)&amp;(VLOOKUP(B235,#REF!,19,FALSE))</f>
        <v>#REF!</v>
      </c>
      <c r="I235" s="26" t="e">
        <f>VLOOKUP(H235,#REF!,2,FALSE)</f>
        <v>#REF!</v>
      </c>
      <c r="J235" s="11" t="e">
        <f>IF((VLOOKUP(B235,#REF!,68,FALSE)="55"),"一般競争入札","指名競争入札")</f>
        <v>#REF!</v>
      </c>
      <c r="K235" s="27" t="e">
        <f>IF(OR((VLOOKUP(B235,#REF!,66,FALSE)="1"),(VLOOKUP(B235,#REF!,8,FALSE)="1")),"非公開",(VLOOKUP(B235,#REF!,30,"FALSE")))</f>
        <v>#REF!</v>
      </c>
      <c r="L235" s="27" t="e">
        <f>VLOOKUP(B235,#REF!,29,FALSE)</f>
        <v>#REF!</v>
      </c>
      <c r="M235" s="28" t="e">
        <f>IF(OR((VLOOKUP(B235,#REF!,66,FALSE)="1"),(VLOOKUP(B235,#REF!,8,FALSE)="1")),"非公開",(ROUNDDOWN(L235/K235,3)))</f>
        <v>#REF!</v>
      </c>
      <c r="N235" s="13"/>
      <c r="O235" s="13"/>
      <c r="P235" s="13"/>
      <c r="Q235" s="14" t="s">
        <v>7</v>
      </c>
    </row>
    <row r="236" spans="1:17" ht="60" customHeight="1" x14ac:dyDescent="0.15">
      <c r="A236" s="22" t="e">
        <f>VLOOKUP(B236,#REF!,75,FALSE)</f>
        <v>#REF!</v>
      </c>
      <c r="B236" s="21"/>
      <c r="C236" s="23" t="e">
        <f>VLOOKUP(B236,#REF!,76,FALSE)</f>
        <v>#REF!</v>
      </c>
      <c r="D236" s="23" t="e">
        <f t="shared" si="3"/>
        <v>#REF!</v>
      </c>
      <c r="E236" s="24" t="e">
        <f>VLOOKUP(B236,#REF!,9,FALSE)&amp;CHAR(10)&amp;(DBCS(VLOOKUP(B236,#REF!,11,FALSE))&amp;(DBCS(VLOOKUP(B236,#REF!,10,FALSE))))</f>
        <v>#REF!</v>
      </c>
      <c r="F236" s="24" t="e">
        <f>IF(VLOOKUP(B236,#REF!,63,FALSE)="01","航空自衛隊第２補給処調達部長　村岡　良雄","航空自衛隊第２補給処調達部長代理調達管理課長　奥山　英樹")</f>
        <v>#REF!</v>
      </c>
      <c r="G236" s="25" t="e">
        <f>DATEVALUE(VLOOKUP(B236,#REF!,21,FALSE))</f>
        <v>#REF!</v>
      </c>
      <c r="H236" s="24" t="e">
        <f>VLOOKUP(B236,#REF!,18,FALSE)&amp;CHAR(10)&amp;(VLOOKUP(B236,#REF!,19,FALSE))</f>
        <v>#REF!</v>
      </c>
      <c r="I236" s="26" t="e">
        <f>VLOOKUP(H236,#REF!,2,FALSE)</f>
        <v>#REF!</v>
      </c>
      <c r="J236" s="11" t="e">
        <f>IF((VLOOKUP(B236,#REF!,68,FALSE)="55"),"一般競争入札","指名競争入札")</f>
        <v>#REF!</v>
      </c>
      <c r="K236" s="27" t="e">
        <f>IF(OR((VLOOKUP(B236,#REF!,66,FALSE)="1"),(VLOOKUP(B236,#REF!,8,FALSE)="1")),"非公開",(VLOOKUP(B236,#REF!,30,"FALSE")))</f>
        <v>#REF!</v>
      </c>
      <c r="L236" s="27" t="e">
        <f>VLOOKUP(B236,#REF!,29,FALSE)</f>
        <v>#REF!</v>
      </c>
      <c r="M236" s="28" t="e">
        <f>IF(OR((VLOOKUP(B236,#REF!,66,FALSE)="1"),(VLOOKUP(B236,#REF!,8,FALSE)="1")),"非公開",(ROUNDDOWN(L236/K236,3)))</f>
        <v>#REF!</v>
      </c>
      <c r="N236" s="13"/>
      <c r="O236" s="13"/>
      <c r="P236" s="13"/>
      <c r="Q236" s="14" t="s">
        <v>7</v>
      </c>
    </row>
    <row r="237" spans="1:17" ht="60" customHeight="1" x14ac:dyDescent="0.15">
      <c r="A237" s="22" t="e">
        <f>VLOOKUP(B237,#REF!,75,FALSE)</f>
        <v>#REF!</v>
      </c>
      <c r="B237" s="21"/>
      <c r="C237" s="23" t="e">
        <f>VLOOKUP(B237,#REF!,76,FALSE)</f>
        <v>#REF!</v>
      </c>
      <c r="D237" s="23" t="e">
        <f t="shared" si="3"/>
        <v>#REF!</v>
      </c>
      <c r="E237" s="24" t="e">
        <f>VLOOKUP(B237,#REF!,9,FALSE)&amp;CHAR(10)&amp;(DBCS(VLOOKUP(B237,#REF!,11,FALSE))&amp;(DBCS(VLOOKUP(B237,#REF!,10,FALSE))))</f>
        <v>#REF!</v>
      </c>
      <c r="F237" s="24" t="e">
        <f>IF(VLOOKUP(B237,#REF!,63,FALSE)="01","航空自衛隊第２補給処調達部長　村岡　良雄","航空自衛隊第２補給処調達部長代理調達管理課長　奥山　英樹")</f>
        <v>#REF!</v>
      </c>
      <c r="G237" s="25" t="e">
        <f>DATEVALUE(VLOOKUP(B237,#REF!,21,FALSE))</f>
        <v>#REF!</v>
      </c>
      <c r="H237" s="24" t="e">
        <f>VLOOKUP(B237,#REF!,18,FALSE)&amp;CHAR(10)&amp;(VLOOKUP(B237,#REF!,19,FALSE))</f>
        <v>#REF!</v>
      </c>
      <c r="I237" s="26" t="e">
        <f>VLOOKUP(H237,#REF!,2,FALSE)</f>
        <v>#REF!</v>
      </c>
      <c r="J237" s="11" t="e">
        <f>IF((VLOOKUP(B237,#REF!,68,FALSE)="55"),"一般競争入札","指名競争入札")</f>
        <v>#REF!</v>
      </c>
      <c r="K237" s="27" t="e">
        <f>IF(OR((VLOOKUP(B237,#REF!,66,FALSE)="1"),(VLOOKUP(B237,#REF!,8,FALSE)="1")),"非公開",(VLOOKUP(B237,#REF!,30,"FALSE")))</f>
        <v>#REF!</v>
      </c>
      <c r="L237" s="27" t="e">
        <f>VLOOKUP(B237,#REF!,29,FALSE)</f>
        <v>#REF!</v>
      </c>
      <c r="M237" s="28" t="e">
        <f>IF(OR((VLOOKUP(B237,#REF!,66,FALSE)="1"),(VLOOKUP(B237,#REF!,8,FALSE)="1")),"非公開",(ROUNDDOWN(L237/K237,3)))</f>
        <v>#REF!</v>
      </c>
      <c r="N237" s="13"/>
      <c r="O237" s="13"/>
      <c r="P237" s="13"/>
      <c r="Q237" s="14" t="s">
        <v>7</v>
      </c>
    </row>
    <row r="238" spans="1:17" ht="60" customHeight="1" x14ac:dyDescent="0.15">
      <c r="A238" s="22" t="e">
        <f>VLOOKUP(B238,#REF!,75,FALSE)</f>
        <v>#REF!</v>
      </c>
      <c r="B238" s="21"/>
      <c r="C238" s="23" t="e">
        <f>VLOOKUP(B238,#REF!,76,FALSE)</f>
        <v>#REF!</v>
      </c>
      <c r="D238" s="23" t="e">
        <f t="shared" si="3"/>
        <v>#REF!</v>
      </c>
      <c r="E238" s="24" t="e">
        <f>VLOOKUP(B238,#REF!,9,FALSE)&amp;CHAR(10)&amp;(DBCS(VLOOKUP(B238,#REF!,11,FALSE))&amp;(DBCS(VLOOKUP(B238,#REF!,10,FALSE))))</f>
        <v>#REF!</v>
      </c>
      <c r="F238" s="24" t="e">
        <f>IF(VLOOKUP(B238,#REF!,63,FALSE)="01","航空自衛隊第２補給処調達部長　村岡　良雄","航空自衛隊第２補給処調達部長代理調達管理課長　奥山　英樹")</f>
        <v>#REF!</v>
      </c>
      <c r="G238" s="25" t="e">
        <f>DATEVALUE(VLOOKUP(B238,#REF!,21,FALSE))</f>
        <v>#REF!</v>
      </c>
      <c r="H238" s="24" t="e">
        <f>VLOOKUP(B238,#REF!,18,FALSE)&amp;CHAR(10)&amp;(VLOOKUP(B238,#REF!,19,FALSE))</f>
        <v>#REF!</v>
      </c>
      <c r="I238" s="26" t="e">
        <f>VLOOKUP(H238,#REF!,2,FALSE)</f>
        <v>#REF!</v>
      </c>
      <c r="J238" s="11" t="e">
        <f>IF((VLOOKUP(B238,#REF!,68,FALSE)="55"),"一般競争入札","指名競争入札")</f>
        <v>#REF!</v>
      </c>
      <c r="K238" s="27" t="e">
        <f>IF(OR((VLOOKUP(B238,#REF!,66,FALSE)="1"),(VLOOKUP(B238,#REF!,8,FALSE)="1")),"非公開",(VLOOKUP(B238,#REF!,30,"FALSE")))</f>
        <v>#REF!</v>
      </c>
      <c r="L238" s="27" t="e">
        <f>VLOOKUP(B238,#REF!,29,FALSE)</f>
        <v>#REF!</v>
      </c>
      <c r="M238" s="28" t="e">
        <f>IF(OR((VLOOKUP(B238,#REF!,66,FALSE)="1"),(VLOOKUP(B238,#REF!,8,FALSE)="1")),"非公開",(ROUNDDOWN(L238/K238,3)))</f>
        <v>#REF!</v>
      </c>
      <c r="N238" s="13"/>
      <c r="O238" s="13"/>
      <c r="P238" s="13"/>
      <c r="Q238" s="14" t="s">
        <v>7</v>
      </c>
    </row>
    <row r="239" spans="1:17" ht="60" customHeight="1" x14ac:dyDescent="0.15">
      <c r="A239" s="22" t="e">
        <f>VLOOKUP(B239,#REF!,75,FALSE)</f>
        <v>#REF!</v>
      </c>
      <c r="B239" s="21"/>
      <c r="C239" s="23" t="e">
        <f>VLOOKUP(B239,#REF!,76,FALSE)</f>
        <v>#REF!</v>
      </c>
      <c r="D239" s="23" t="e">
        <f t="shared" si="3"/>
        <v>#REF!</v>
      </c>
      <c r="E239" s="24" t="e">
        <f>VLOOKUP(B239,#REF!,9,FALSE)&amp;CHAR(10)&amp;(DBCS(VLOOKUP(B239,#REF!,11,FALSE))&amp;(DBCS(VLOOKUP(B239,#REF!,10,FALSE))))</f>
        <v>#REF!</v>
      </c>
      <c r="F239" s="24" t="e">
        <f>IF(VLOOKUP(B239,#REF!,63,FALSE)="01","航空自衛隊第２補給処調達部長　村岡　良雄","航空自衛隊第２補給処調達部長代理調達管理課長　奥山　英樹")</f>
        <v>#REF!</v>
      </c>
      <c r="G239" s="25" t="e">
        <f>DATEVALUE(VLOOKUP(B239,#REF!,21,FALSE))</f>
        <v>#REF!</v>
      </c>
      <c r="H239" s="24" t="e">
        <f>VLOOKUP(B239,#REF!,18,FALSE)&amp;CHAR(10)&amp;(VLOOKUP(B239,#REF!,19,FALSE))</f>
        <v>#REF!</v>
      </c>
      <c r="I239" s="26" t="e">
        <f>VLOOKUP(H239,#REF!,2,FALSE)</f>
        <v>#REF!</v>
      </c>
      <c r="J239" s="11" t="e">
        <f>IF((VLOOKUP(B239,#REF!,68,FALSE)="55"),"一般競争入札","指名競争入札")</f>
        <v>#REF!</v>
      </c>
      <c r="K239" s="27" t="e">
        <f>IF(OR((VLOOKUP(B239,#REF!,66,FALSE)="1"),(VLOOKUP(B239,#REF!,8,FALSE)="1")),"非公開",(VLOOKUP(B239,#REF!,30,"FALSE")))</f>
        <v>#REF!</v>
      </c>
      <c r="L239" s="27" t="e">
        <f>VLOOKUP(B239,#REF!,29,FALSE)</f>
        <v>#REF!</v>
      </c>
      <c r="M239" s="28" t="e">
        <f>IF(OR((VLOOKUP(B239,#REF!,66,FALSE)="1"),(VLOOKUP(B239,#REF!,8,FALSE)="1")),"非公開",(ROUNDDOWN(L239/K239,3)))</f>
        <v>#REF!</v>
      </c>
      <c r="N239" s="13"/>
      <c r="O239" s="13"/>
      <c r="P239" s="13"/>
      <c r="Q239" s="14" t="s">
        <v>7</v>
      </c>
    </row>
    <row r="240" spans="1:17" ht="60" customHeight="1" x14ac:dyDescent="0.15">
      <c r="A240" s="22" t="e">
        <f>VLOOKUP(B240,#REF!,75,FALSE)</f>
        <v>#REF!</v>
      </c>
      <c r="B240" s="21"/>
      <c r="C240" s="23" t="e">
        <f>VLOOKUP(B240,#REF!,76,FALSE)</f>
        <v>#REF!</v>
      </c>
      <c r="D240" s="23" t="e">
        <f t="shared" si="3"/>
        <v>#REF!</v>
      </c>
      <c r="E240" s="24" t="e">
        <f>VLOOKUP(B240,#REF!,9,FALSE)&amp;CHAR(10)&amp;(DBCS(VLOOKUP(B240,#REF!,11,FALSE))&amp;(DBCS(VLOOKUP(B240,#REF!,10,FALSE))))</f>
        <v>#REF!</v>
      </c>
      <c r="F240" s="24" t="e">
        <f>IF(VLOOKUP(B240,#REF!,63,FALSE)="01","航空自衛隊第２補給処調達部長　村岡　良雄","航空自衛隊第２補給処調達部長代理調達管理課長　奥山　英樹")</f>
        <v>#REF!</v>
      </c>
      <c r="G240" s="25" t="e">
        <f>DATEVALUE(VLOOKUP(B240,#REF!,21,FALSE))</f>
        <v>#REF!</v>
      </c>
      <c r="H240" s="24" t="e">
        <f>VLOOKUP(B240,#REF!,18,FALSE)&amp;CHAR(10)&amp;(VLOOKUP(B240,#REF!,19,FALSE))</f>
        <v>#REF!</v>
      </c>
      <c r="I240" s="26" t="e">
        <f>VLOOKUP(H240,#REF!,2,FALSE)</f>
        <v>#REF!</v>
      </c>
      <c r="J240" s="11" t="e">
        <f>IF((VLOOKUP(B240,#REF!,68,FALSE)="55"),"一般競争入札","指名競争入札")</f>
        <v>#REF!</v>
      </c>
      <c r="K240" s="27" t="e">
        <f>IF(OR((VLOOKUP(B240,#REF!,66,FALSE)="1"),(VLOOKUP(B240,#REF!,8,FALSE)="1")),"非公開",(VLOOKUP(B240,#REF!,30,"FALSE")))</f>
        <v>#REF!</v>
      </c>
      <c r="L240" s="27" t="e">
        <f>VLOOKUP(B240,#REF!,29,FALSE)</f>
        <v>#REF!</v>
      </c>
      <c r="M240" s="28" t="e">
        <f>IF(OR((VLOOKUP(B240,#REF!,66,FALSE)="1"),(VLOOKUP(B240,#REF!,8,FALSE)="1")),"非公開",(ROUNDDOWN(L240/K240,3)))</f>
        <v>#REF!</v>
      </c>
      <c r="N240" s="13"/>
      <c r="O240" s="13"/>
      <c r="P240" s="13"/>
      <c r="Q240" s="14" t="s">
        <v>7</v>
      </c>
    </row>
    <row r="241" spans="1:17" ht="60" customHeight="1" x14ac:dyDescent="0.15">
      <c r="A241" s="22" t="e">
        <f>VLOOKUP(B241,#REF!,75,FALSE)</f>
        <v>#REF!</v>
      </c>
      <c r="B241" s="21"/>
      <c r="C241" s="23" t="e">
        <f>VLOOKUP(B241,#REF!,76,FALSE)</f>
        <v>#REF!</v>
      </c>
      <c r="D241" s="23" t="e">
        <f t="shared" si="3"/>
        <v>#REF!</v>
      </c>
      <c r="E241" s="24" t="e">
        <f>VLOOKUP(B241,#REF!,9,FALSE)&amp;CHAR(10)&amp;(DBCS(VLOOKUP(B241,#REF!,11,FALSE))&amp;(DBCS(VLOOKUP(B241,#REF!,10,FALSE))))</f>
        <v>#REF!</v>
      </c>
      <c r="F241" s="24" t="e">
        <f>IF(VLOOKUP(B241,#REF!,63,FALSE)="01","航空自衛隊第２補給処調達部長　村岡　良雄","航空自衛隊第２補給処調達部長代理調達管理課長　奥山　英樹")</f>
        <v>#REF!</v>
      </c>
      <c r="G241" s="25" t="e">
        <f>DATEVALUE(VLOOKUP(B241,#REF!,21,FALSE))</f>
        <v>#REF!</v>
      </c>
      <c r="H241" s="24" t="e">
        <f>VLOOKUP(B241,#REF!,18,FALSE)&amp;CHAR(10)&amp;(VLOOKUP(B241,#REF!,19,FALSE))</f>
        <v>#REF!</v>
      </c>
      <c r="I241" s="26" t="e">
        <f>VLOOKUP(H241,#REF!,2,FALSE)</f>
        <v>#REF!</v>
      </c>
      <c r="J241" s="11" t="e">
        <f>IF((VLOOKUP(B241,#REF!,68,FALSE)="55"),"一般競争入札","指名競争入札")</f>
        <v>#REF!</v>
      </c>
      <c r="K241" s="27" t="e">
        <f>IF(OR((VLOOKUP(B241,#REF!,66,FALSE)="1"),(VLOOKUP(B241,#REF!,8,FALSE)="1")),"非公開",(VLOOKUP(B241,#REF!,30,"FALSE")))</f>
        <v>#REF!</v>
      </c>
      <c r="L241" s="27" t="e">
        <f>VLOOKUP(B241,#REF!,29,FALSE)</f>
        <v>#REF!</v>
      </c>
      <c r="M241" s="28" t="e">
        <f>IF(OR((VLOOKUP(B241,#REF!,66,FALSE)="1"),(VLOOKUP(B241,#REF!,8,FALSE)="1")),"非公開",(ROUNDDOWN(L241/K241,3)))</f>
        <v>#REF!</v>
      </c>
      <c r="N241" s="13"/>
      <c r="O241" s="13"/>
      <c r="P241" s="13"/>
      <c r="Q241" s="14" t="s">
        <v>7</v>
      </c>
    </row>
    <row r="242" spans="1:17" ht="60" customHeight="1" x14ac:dyDescent="0.15">
      <c r="A242" s="22" t="e">
        <f>VLOOKUP(B242,#REF!,75,FALSE)</f>
        <v>#REF!</v>
      </c>
      <c r="B242" s="21"/>
      <c r="C242" s="23" t="e">
        <f>VLOOKUP(B242,#REF!,76,FALSE)</f>
        <v>#REF!</v>
      </c>
      <c r="D242" s="23" t="e">
        <f t="shared" si="3"/>
        <v>#REF!</v>
      </c>
      <c r="E242" s="24" t="e">
        <f>VLOOKUP(B242,#REF!,9,FALSE)&amp;CHAR(10)&amp;(DBCS(VLOOKUP(B242,#REF!,11,FALSE))&amp;(DBCS(VLOOKUP(B242,#REF!,10,FALSE))))</f>
        <v>#REF!</v>
      </c>
      <c r="F242" s="24" t="e">
        <f>IF(VLOOKUP(B242,#REF!,63,FALSE)="01","航空自衛隊第２補給処調達部長　村岡　良雄","航空自衛隊第２補給処調達部長代理調達管理課長　奥山　英樹")</f>
        <v>#REF!</v>
      </c>
      <c r="G242" s="25" t="e">
        <f>DATEVALUE(VLOOKUP(B242,#REF!,21,FALSE))</f>
        <v>#REF!</v>
      </c>
      <c r="H242" s="24" t="e">
        <f>VLOOKUP(B242,#REF!,18,FALSE)&amp;CHAR(10)&amp;(VLOOKUP(B242,#REF!,19,FALSE))</f>
        <v>#REF!</v>
      </c>
      <c r="I242" s="26" t="e">
        <f>VLOOKUP(H242,#REF!,2,FALSE)</f>
        <v>#REF!</v>
      </c>
      <c r="J242" s="11" t="e">
        <f>IF((VLOOKUP(B242,#REF!,68,FALSE)="55"),"一般競争入札","指名競争入札")</f>
        <v>#REF!</v>
      </c>
      <c r="K242" s="27" t="e">
        <f>IF(OR((VLOOKUP(B242,#REF!,66,FALSE)="1"),(VLOOKUP(B242,#REF!,8,FALSE)="1")),"非公開",(VLOOKUP(B242,#REF!,30,"FALSE")))</f>
        <v>#REF!</v>
      </c>
      <c r="L242" s="27" t="e">
        <f>VLOOKUP(B242,#REF!,29,FALSE)</f>
        <v>#REF!</v>
      </c>
      <c r="M242" s="28" t="e">
        <f>IF(OR((VLOOKUP(B242,#REF!,66,FALSE)="1"),(VLOOKUP(B242,#REF!,8,FALSE)="1")),"非公開",(ROUNDDOWN(L242/K242,3)))</f>
        <v>#REF!</v>
      </c>
      <c r="N242" s="13"/>
      <c r="O242" s="13"/>
      <c r="P242" s="13"/>
      <c r="Q242" s="14" t="s">
        <v>7</v>
      </c>
    </row>
    <row r="243" spans="1:17" ht="60" customHeight="1" x14ac:dyDescent="0.15">
      <c r="A243" s="22" t="e">
        <f>VLOOKUP(B243,#REF!,75,FALSE)</f>
        <v>#REF!</v>
      </c>
      <c r="B243" s="21"/>
      <c r="C243" s="23" t="e">
        <f>VLOOKUP(B243,#REF!,76,FALSE)</f>
        <v>#REF!</v>
      </c>
      <c r="D243" s="23" t="e">
        <f t="shared" si="3"/>
        <v>#REF!</v>
      </c>
      <c r="E243" s="24" t="e">
        <f>VLOOKUP(B243,#REF!,9,FALSE)&amp;CHAR(10)&amp;(DBCS(VLOOKUP(B243,#REF!,11,FALSE))&amp;(DBCS(VLOOKUP(B243,#REF!,10,FALSE))))</f>
        <v>#REF!</v>
      </c>
      <c r="F243" s="24" t="e">
        <f>IF(VLOOKUP(B243,#REF!,63,FALSE)="01","航空自衛隊第２補給処調達部長　村岡　良雄","航空自衛隊第２補給処調達部長代理調達管理課長　奥山　英樹")</f>
        <v>#REF!</v>
      </c>
      <c r="G243" s="25" t="e">
        <f>DATEVALUE(VLOOKUP(B243,#REF!,21,FALSE))</f>
        <v>#REF!</v>
      </c>
      <c r="H243" s="24" t="e">
        <f>VLOOKUP(B243,#REF!,18,FALSE)&amp;CHAR(10)&amp;(VLOOKUP(B243,#REF!,19,FALSE))</f>
        <v>#REF!</v>
      </c>
      <c r="I243" s="26" t="e">
        <f>VLOOKUP(H243,#REF!,2,FALSE)</f>
        <v>#REF!</v>
      </c>
      <c r="J243" s="11" t="e">
        <f>IF((VLOOKUP(B243,#REF!,68,FALSE)="55"),"一般競争入札","指名競争入札")</f>
        <v>#REF!</v>
      </c>
      <c r="K243" s="27" t="e">
        <f>IF(OR((VLOOKUP(B243,#REF!,66,FALSE)="1"),(VLOOKUP(B243,#REF!,8,FALSE)="1")),"非公開",(VLOOKUP(B243,#REF!,30,"FALSE")))</f>
        <v>#REF!</v>
      </c>
      <c r="L243" s="27" t="e">
        <f>VLOOKUP(B243,#REF!,29,FALSE)</f>
        <v>#REF!</v>
      </c>
      <c r="M243" s="28" t="e">
        <f>IF(OR((VLOOKUP(B243,#REF!,66,FALSE)="1"),(VLOOKUP(B243,#REF!,8,FALSE)="1")),"非公開",(ROUNDDOWN(L243/K243,3)))</f>
        <v>#REF!</v>
      </c>
      <c r="N243" s="13"/>
      <c r="O243" s="13"/>
      <c r="P243" s="13"/>
      <c r="Q243" s="14" t="s">
        <v>7</v>
      </c>
    </row>
    <row r="244" spans="1:17" ht="60" customHeight="1" x14ac:dyDescent="0.15">
      <c r="A244" s="22" t="e">
        <f>VLOOKUP(B244,#REF!,75,FALSE)</f>
        <v>#REF!</v>
      </c>
      <c r="B244" s="21"/>
      <c r="C244" s="23" t="e">
        <f>VLOOKUP(B244,#REF!,76,FALSE)</f>
        <v>#REF!</v>
      </c>
      <c r="D244" s="23" t="e">
        <f t="shared" si="3"/>
        <v>#REF!</v>
      </c>
      <c r="E244" s="24" t="e">
        <f>VLOOKUP(B244,#REF!,9,FALSE)&amp;CHAR(10)&amp;(DBCS(VLOOKUP(B244,#REF!,11,FALSE))&amp;(DBCS(VLOOKUP(B244,#REF!,10,FALSE))))</f>
        <v>#REF!</v>
      </c>
      <c r="F244" s="24" t="e">
        <f>IF(VLOOKUP(B244,#REF!,63,FALSE)="01","航空自衛隊第２補給処調達部長　村岡　良雄","航空自衛隊第２補給処調達部長代理調達管理課長　奥山　英樹")</f>
        <v>#REF!</v>
      </c>
      <c r="G244" s="25" t="e">
        <f>DATEVALUE(VLOOKUP(B244,#REF!,21,FALSE))</f>
        <v>#REF!</v>
      </c>
      <c r="H244" s="24" t="e">
        <f>VLOOKUP(B244,#REF!,18,FALSE)&amp;CHAR(10)&amp;(VLOOKUP(B244,#REF!,19,FALSE))</f>
        <v>#REF!</v>
      </c>
      <c r="I244" s="26" t="e">
        <f>VLOOKUP(H244,#REF!,2,FALSE)</f>
        <v>#REF!</v>
      </c>
      <c r="J244" s="11" t="e">
        <f>IF((VLOOKUP(B244,#REF!,68,FALSE)="55"),"一般競争入札","指名競争入札")</f>
        <v>#REF!</v>
      </c>
      <c r="K244" s="27" t="e">
        <f>IF(OR((VLOOKUP(B244,#REF!,66,FALSE)="1"),(VLOOKUP(B244,#REF!,8,FALSE)="1")),"非公開",(VLOOKUP(B244,#REF!,30,"FALSE")))</f>
        <v>#REF!</v>
      </c>
      <c r="L244" s="27" t="e">
        <f>VLOOKUP(B244,#REF!,29,FALSE)</f>
        <v>#REF!</v>
      </c>
      <c r="M244" s="28" t="e">
        <f>IF(OR((VLOOKUP(B244,#REF!,66,FALSE)="1"),(VLOOKUP(B244,#REF!,8,FALSE)="1")),"非公開",(ROUNDDOWN(L244/K244,3)))</f>
        <v>#REF!</v>
      </c>
      <c r="N244" s="13"/>
      <c r="O244" s="13"/>
      <c r="P244" s="13"/>
      <c r="Q244" s="14" t="s">
        <v>7</v>
      </c>
    </row>
    <row r="245" spans="1:17" ht="60" customHeight="1" x14ac:dyDescent="0.15">
      <c r="A245" s="22" t="e">
        <f>VLOOKUP(B245,#REF!,75,FALSE)</f>
        <v>#REF!</v>
      </c>
      <c r="B245" s="21"/>
      <c r="C245" s="23" t="e">
        <f>VLOOKUP(B245,#REF!,76,FALSE)</f>
        <v>#REF!</v>
      </c>
      <c r="D245" s="23" t="e">
        <f t="shared" si="3"/>
        <v>#REF!</v>
      </c>
      <c r="E245" s="24" t="e">
        <f>VLOOKUP(B245,#REF!,9,FALSE)&amp;CHAR(10)&amp;(DBCS(VLOOKUP(B245,#REF!,11,FALSE))&amp;(DBCS(VLOOKUP(B245,#REF!,10,FALSE))))</f>
        <v>#REF!</v>
      </c>
      <c r="F245" s="24" t="e">
        <f>IF(VLOOKUP(B245,#REF!,63,FALSE)="01","航空自衛隊第２補給処調達部長　村岡　良雄","航空自衛隊第２補給処調達部長代理調達管理課長　奥山　英樹")</f>
        <v>#REF!</v>
      </c>
      <c r="G245" s="25" t="e">
        <f>DATEVALUE(VLOOKUP(B245,#REF!,21,FALSE))</f>
        <v>#REF!</v>
      </c>
      <c r="H245" s="24" t="e">
        <f>VLOOKUP(B245,#REF!,18,FALSE)&amp;CHAR(10)&amp;(VLOOKUP(B245,#REF!,19,FALSE))</f>
        <v>#REF!</v>
      </c>
      <c r="I245" s="26" t="e">
        <f>VLOOKUP(H245,#REF!,2,FALSE)</f>
        <v>#REF!</v>
      </c>
      <c r="J245" s="11" t="e">
        <f>IF((VLOOKUP(B245,#REF!,68,FALSE)="55"),"一般競争入札","指名競争入札")</f>
        <v>#REF!</v>
      </c>
      <c r="K245" s="27" t="e">
        <f>IF(OR((VLOOKUP(B245,#REF!,66,FALSE)="1"),(VLOOKUP(B245,#REF!,8,FALSE)="1")),"非公開",(VLOOKUP(B245,#REF!,30,"FALSE")))</f>
        <v>#REF!</v>
      </c>
      <c r="L245" s="27" t="e">
        <f>VLOOKUP(B245,#REF!,29,FALSE)</f>
        <v>#REF!</v>
      </c>
      <c r="M245" s="28" t="e">
        <f>IF(OR((VLOOKUP(B245,#REF!,66,FALSE)="1"),(VLOOKUP(B245,#REF!,8,FALSE)="1")),"非公開",(ROUNDDOWN(L245/K245,3)))</f>
        <v>#REF!</v>
      </c>
      <c r="N245" s="13"/>
      <c r="O245" s="13"/>
      <c r="P245" s="13"/>
      <c r="Q245" s="14" t="s">
        <v>7</v>
      </c>
    </row>
    <row r="246" spans="1:17" ht="60" customHeight="1" x14ac:dyDescent="0.15">
      <c r="A246" s="22" t="e">
        <f>VLOOKUP(B246,#REF!,75,FALSE)</f>
        <v>#REF!</v>
      </c>
      <c r="B246" s="21"/>
      <c r="C246" s="23" t="e">
        <f>VLOOKUP(B246,#REF!,76,FALSE)</f>
        <v>#REF!</v>
      </c>
      <c r="D246" s="23" t="e">
        <f t="shared" si="3"/>
        <v>#REF!</v>
      </c>
      <c r="E246" s="24" t="e">
        <f>VLOOKUP(B246,#REF!,9,FALSE)&amp;CHAR(10)&amp;(DBCS(VLOOKUP(B246,#REF!,11,FALSE))&amp;(DBCS(VLOOKUP(B246,#REF!,10,FALSE))))</f>
        <v>#REF!</v>
      </c>
      <c r="F246" s="24" t="e">
        <f>IF(VLOOKUP(B246,#REF!,63,FALSE)="01","航空自衛隊第２補給処調達部長　村岡　良雄","航空自衛隊第２補給処調達部長代理調達管理課長　奥山　英樹")</f>
        <v>#REF!</v>
      </c>
      <c r="G246" s="25" t="e">
        <f>DATEVALUE(VLOOKUP(B246,#REF!,21,FALSE))</f>
        <v>#REF!</v>
      </c>
      <c r="H246" s="24" t="e">
        <f>VLOOKUP(B246,#REF!,18,FALSE)&amp;CHAR(10)&amp;(VLOOKUP(B246,#REF!,19,FALSE))</f>
        <v>#REF!</v>
      </c>
      <c r="I246" s="26" t="e">
        <f>VLOOKUP(H246,#REF!,2,FALSE)</f>
        <v>#REF!</v>
      </c>
      <c r="J246" s="11" t="e">
        <f>IF((VLOOKUP(B246,#REF!,68,FALSE)="55"),"一般競争入札","指名競争入札")</f>
        <v>#REF!</v>
      </c>
      <c r="K246" s="27" t="e">
        <f>IF(OR((VLOOKUP(B246,#REF!,66,FALSE)="1"),(VLOOKUP(B246,#REF!,8,FALSE)="1")),"非公開",(VLOOKUP(B246,#REF!,30,"FALSE")))</f>
        <v>#REF!</v>
      </c>
      <c r="L246" s="27" t="e">
        <f>VLOOKUP(B246,#REF!,29,FALSE)</f>
        <v>#REF!</v>
      </c>
      <c r="M246" s="28" t="e">
        <f>IF(OR((VLOOKUP(B246,#REF!,66,FALSE)="1"),(VLOOKUP(B246,#REF!,8,FALSE)="1")),"非公開",(ROUNDDOWN(L246/K246,3)))</f>
        <v>#REF!</v>
      </c>
      <c r="N246" s="13"/>
      <c r="O246" s="13"/>
      <c r="P246" s="13"/>
      <c r="Q246" s="14" t="s">
        <v>7</v>
      </c>
    </row>
    <row r="247" spans="1:17" ht="60" customHeight="1" x14ac:dyDescent="0.15">
      <c r="A247" s="22" t="e">
        <f>VLOOKUP(B247,#REF!,75,FALSE)</f>
        <v>#REF!</v>
      </c>
      <c r="B247" s="21"/>
      <c r="C247" s="23" t="e">
        <f>VLOOKUP(B247,#REF!,76,FALSE)</f>
        <v>#REF!</v>
      </c>
      <c r="D247" s="23" t="e">
        <f t="shared" si="3"/>
        <v>#REF!</v>
      </c>
      <c r="E247" s="24" t="e">
        <f>VLOOKUP(B247,#REF!,9,FALSE)&amp;CHAR(10)&amp;(DBCS(VLOOKUP(B247,#REF!,11,FALSE))&amp;(DBCS(VLOOKUP(B247,#REF!,10,FALSE))))</f>
        <v>#REF!</v>
      </c>
      <c r="F247" s="24" t="e">
        <f>IF(VLOOKUP(B247,#REF!,63,FALSE)="01","航空自衛隊第２補給処調達部長　村岡　良雄","航空自衛隊第２補給処調達部長代理調達管理課長　奥山　英樹")</f>
        <v>#REF!</v>
      </c>
      <c r="G247" s="25" t="e">
        <f>DATEVALUE(VLOOKUP(B247,#REF!,21,FALSE))</f>
        <v>#REF!</v>
      </c>
      <c r="H247" s="24" t="e">
        <f>VLOOKUP(B247,#REF!,18,FALSE)&amp;CHAR(10)&amp;(VLOOKUP(B247,#REF!,19,FALSE))</f>
        <v>#REF!</v>
      </c>
      <c r="I247" s="26" t="e">
        <f>VLOOKUP(H247,#REF!,2,FALSE)</f>
        <v>#REF!</v>
      </c>
      <c r="J247" s="11" t="e">
        <f>IF((VLOOKUP(B247,#REF!,68,FALSE)="55"),"一般競争入札","指名競争入札")</f>
        <v>#REF!</v>
      </c>
      <c r="K247" s="27" t="e">
        <f>IF(OR((VLOOKUP(B247,#REF!,66,FALSE)="1"),(VLOOKUP(B247,#REF!,8,FALSE)="1")),"非公開",(VLOOKUP(B247,#REF!,30,"FALSE")))</f>
        <v>#REF!</v>
      </c>
      <c r="L247" s="27" t="e">
        <f>VLOOKUP(B247,#REF!,29,FALSE)</f>
        <v>#REF!</v>
      </c>
      <c r="M247" s="28" t="e">
        <f>IF(OR((VLOOKUP(B247,#REF!,66,FALSE)="1"),(VLOOKUP(B247,#REF!,8,FALSE)="1")),"非公開",(ROUNDDOWN(L247/K247,3)))</f>
        <v>#REF!</v>
      </c>
      <c r="N247" s="13"/>
      <c r="O247" s="13"/>
      <c r="P247" s="13"/>
      <c r="Q247" s="14" t="s">
        <v>7</v>
      </c>
    </row>
    <row r="248" spans="1:17" ht="60" customHeight="1" x14ac:dyDescent="0.15">
      <c r="A248" s="22" t="e">
        <f>VLOOKUP(B248,#REF!,75,FALSE)</f>
        <v>#REF!</v>
      </c>
      <c r="B248" s="21"/>
      <c r="C248" s="23" t="e">
        <f>VLOOKUP(B248,#REF!,76,FALSE)</f>
        <v>#REF!</v>
      </c>
      <c r="D248" s="23" t="e">
        <f t="shared" si="3"/>
        <v>#REF!</v>
      </c>
      <c r="E248" s="24" t="e">
        <f>VLOOKUP(B248,#REF!,9,FALSE)&amp;CHAR(10)&amp;(DBCS(VLOOKUP(B248,#REF!,11,FALSE))&amp;(DBCS(VLOOKUP(B248,#REF!,10,FALSE))))</f>
        <v>#REF!</v>
      </c>
      <c r="F248" s="24" t="e">
        <f>IF(VLOOKUP(B248,#REF!,63,FALSE)="01","航空自衛隊第２補給処調達部長　村岡　良雄","航空自衛隊第２補給処調達部長代理調達管理課長　奥山　英樹")</f>
        <v>#REF!</v>
      </c>
      <c r="G248" s="25" t="e">
        <f>DATEVALUE(VLOOKUP(B248,#REF!,21,FALSE))</f>
        <v>#REF!</v>
      </c>
      <c r="H248" s="24" t="e">
        <f>VLOOKUP(B248,#REF!,18,FALSE)&amp;CHAR(10)&amp;(VLOOKUP(B248,#REF!,19,FALSE))</f>
        <v>#REF!</v>
      </c>
      <c r="I248" s="26" t="e">
        <f>VLOOKUP(H248,#REF!,2,FALSE)</f>
        <v>#REF!</v>
      </c>
      <c r="J248" s="11" t="e">
        <f>IF((VLOOKUP(B248,#REF!,68,FALSE)="55"),"一般競争入札","指名競争入札")</f>
        <v>#REF!</v>
      </c>
      <c r="K248" s="27" t="e">
        <f>IF(OR((VLOOKUP(B248,#REF!,66,FALSE)="1"),(VLOOKUP(B248,#REF!,8,FALSE)="1")),"非公開",(VLOOKUP(B248,#REF!,30,"FALSE")))</f>
        <v>#REF!</v>
      </c>
      <c r="L248" s="27" t="e">
        <f>VLOOKUP(B248,#REF!,29,FALSE)</f>
        <v>#REF!</v>
      </c>
      <c r="M248" s="28" t="e">
        <f>IF(OR((VLOOKUP(B248,#REF!,66,FALSE)="1"),(VLOOKUP(B248,#REF!,8,FALSE)="1")),"非公開",(ROUNDDOWN(L248/K248,3)))</f>
        <v>#REF!</v>
      </c>
      <c r="N248" s="13"/>
      <c r="O248" s="13"/>
      <c r="P248" s="13"/>
      <c r="Q248" s="14" t="s">
        <v>7</v>
      </c>
    </row>
    <row r="249" spans="1:17" ht="60" customHeight="1" x14ac:dyDescent="0.15">
      <c r="A249" s="22" t="e">
        <f>VLOOKUP(B249,#REF!,75,FALSE)</f>
        <v>#REF!</v>
      </c>
      <c r="B249" s="21"/>
      <c r="C249" s="23" t="e">
        <f>VLOOKUP(B249,#REF!,76,FALSE)</f>
        <v>#REF!</v>
      </c>
      <c r="D249" s="23" t="e">
        <f t="shared" si="3"/>
        <v>#REF!</v>
      </c>
      <c r="E249" s="24" t="e">
        <f>VLOOKUP(B249,#REF!,9,FALSE)&amp;CHAR(10)&amp;(DBCS(VLOOKUP(B249,#REF!,11,FALSE))&amp;(DBCS(VLOOKUP(B249,#REF!,10,FALSE))))</f>
        <v>#REF!</v>
      </c>
      <c r="F249" s="24" t="e">
        <f>IF(VLOOKUP(B249,#REF!,63,FALSE)="01","航空自衛隊第２補給処調達部長　村岡　良雄","航空自衛隊第２補給処調達部長代理調達管理課長　奥山　英樹")</f>
        <v>#REF!</v>
      </c>
      <c r="G249" s="25" t="e">
        <f>DATEVALUE(VLOOKUP(B249,#REF!,21,FALSE))</f>
        <v>#REF!</v>
      </c>
      <c r="H249" s="24" t="e">
        <f>VLOOKUP(B249,#REF!,18,FALSE)&amp;CHAR(10)&amp;(VLOOKUP(B249,#REF!,19,FALSE))</f>
        <v>#REF!</v>
      </c>
      <c r="I249" s="26" t="e">
        <f>VLOOKUP(H249,#REF!,2,FALSE)</f>
        <v>#REF!</v>
      </c>
      <c r="J249" s="11" t="e">
        <f>IF((VLOOKUP(B249,#REF!,68,FALSE)="55"),"一般競争入札","指名競争入札")</f>
        <v>#REF!</v>
      </c>
      <c r="K249" s="27" t="e">
        <f>IF(OR((VLOOKUP(B249,#REF!,66,FALSE)="1"),(VLOOKUP(B249,#REF!,8,FALSE)="1")),"非公開",(VLOOKUP(B249,#REF!,30,"FALSE")))</f>
        <v>#REF!</v>
      </c>
      <c r="L249" s="27" t="e">
        <f>VLOOKUP(B249,#REF!,29,FALSE)</f>
        <v>#REF!</v>
      </c>
      <c r="M249" s="28" t="e">
        <f>IF(OR((VLOOKUP(B249,#REF!,66,FALSE)="1"),(VLOOKUP(B249,#REF!,8,FALSE)="1")),"非公開",(ROUNDDOWN(L249/K249,3)))</f>
        <v>#REF!</v>
      </c>
      <c r="N249" s="13"/>
      <c r="O249" s="13"/>
      <c r="P249" s="13"/>
      <c r="Q249" s="14" t="s">
        <v>7</v>
      </c>
    </row>
    <row r="250" spans="1:17" ht="60" customHeight="1" x14ac:dyDescent="0.15">
      <c r="A250" s="22" t="e">
        <f>VLOOKUP(B250,#REF!,75,FALSE)</f>
        <v>#REF!</v>
      </c>
      <c r="B250" s="21"/>
      <c r="C250" s="23" t="e">
        <f>VLOOKUP(B250,#REF!,76,FALSE)</f>
        <v>#REF!</v>
      </c>
      <c r="D250" s="23" t="e">
        <f t="shared" si="3"/>
        <v>#REF!</v>
      </c>
      <c r="E250" s="24" t="e">
        <f>VLOOKUP(B250,#REF!,9,FALSE)&amp;CHAR(10)&amp;(DBCS(VLOOKUP(B250,#REF!,11,FALSE))&amp;(DBCS(VLOOKUP(B250,#REF!,10,FALSE))))</f>
        <v>#REF!</v>
      </c>
      <c r="F250" s="24" t="e">
        <f>IF(VLOOKUP(B250,#REF!,63,FALSE)="01","航空自衛隊第２補給処調達部長　村岡　良雄","航空自衛隊第２補給処調達部長代理調達管理課長　奥山　英樹")</f>
        <v>#REF!</v>
      </c>
      <c r="G250" s="25" t="e">
        <f>DATEVALUE(VLOOKUP(B250,#REF!,21,FALSE))</f>
        <v>#REF!</v>
      </c>
      <c r="H250" s="24" t="e">
        <f>VLOOKUP(B250,#REF!,18,FALSE)&amp;CHAR(10)&amp;(VLOOKUP(B250,#REF!,19,FALSE))</f>
        <v>#REF!</v>
      </c>
      <c r="I250" s="26" t="e">
        <f>VLOOKUP(H250,#REF!,2,FALSE)</f>
        <v>#REF!</v>
      </c>
      <c r="J250" s="11" t="e">
        <f>IF((VLOOKUP(B250,#REF!,68,FALSE)="55"),"一般競争入札","指名競争入札")</f>
        <v>#REF!</v>
      </c>
      <c r="K250" s="27" t="e">
        <f>IF(OR((VLOOKUP(B250,#REF!,66,FALSE)="1"),(VLOOKUP(B250,#REF!,8,FALSE)="1")),"非公開",(VLOOKUP(B250,#REF!,30,"FALSE")))</f>
        <v>#REF!</v>
      </c>
      <c r="L250" s="27" t="e">
        <f>VLOOKUP(B250,#REF!,29,FALSE)</f>
        <v>#REF!</v>
      </c>
      <c r="M250" s="28" t="e">
        <f>IF(OR((VLOOKUP(B250,#REF!,66,FALSE)="1"),(VLOOKUP(B250,#REF!,8,FALSE)="1")),"非公開",(ROUNDDOWN(L250/K250,3)))</f>
        <v>#REF!</v>
      </c>
      <c r="N250" s="13"/>
      <c r="O250" s="13"/>
      <c r="P250" s="13"/>
      <c r="Q250" s="14" t="s">
        <v>7</v>
      </c>
    </row>
    <row r="251" spans="1:17" ht="60" customHeight="1" x14ac:dyDescent="0.15">
      <c r="A251" s="22" t="e">
        <f>VLOOKUP(B251,#REF!,75,FALSE)</f>
        <v>#REF!</v>
      </c>
      <c r="B251" s="21"/>
      <c r="C251" s="23" t="e">
        <f>VLOOKUP(B251,#REF!,76,FALSE)</f>
        <v>#REF!</v>
      </c>
      <c r="D251" s="23" t="e">
        <f t="shared" si="3"/>
        <v>#REF!</v>
      </c>
      <c r="E251" s="24" t="e">
        <f>VLOOKUP(B251,#REF!,9,FALSE)&amp;CHAR(10)&amp;(DBCS(VLOOKUP(B251,#REF!,11,FALSE))&amp;(DBCS(VLOOKUP(B251,#REF!,10,FALSE))))</f>
        <v>#REF!</v>
      </c>
      <c r="F251" s="24" t="e">
        <f>IF(VLOOKUP(B251,#REF!,63,FALSE)="01","航空自衛隊第２補給処調達部長　村岡　良雄","航空自衛隊第２補給処調達部長代理調達管理課長　奥山　英樹")</f>
        <v>#REF!</v>
      </c>
      <c r="G251" s="25" t="e">
        <f>DATEVALUE(VLOOKUP(B251,#REF!,21,FALSE))</f>
        <v>#REF!</v>
      </c>
      <c r="H251" s="24" t="e">
        <f>VLOOKUP(B251,#REF!,18,FALSE)&amp;CHAR(10)&amp;(VLOOKUP(B251,#REF!,19,FALSE))</f>
        <v>#REF!</v>
      </c>
      <c r="I251" s="26" t="e">
        <f>VLOOKUP(H251,#REF!,2,FALSE)</f>
        <v>#REF!</v>
      </c>
      <c r="J251" s="11" t="e">
        <f>IF((VLOOKUP(B251,#REF!,68,FALSE)="55"),"一般競争入札","指名競争入札")</f>
        <v>#REF!</v>
      </c>
      <c r="K251" s="27" t="e">
        <f>IF(OR((VLOOKUP(B251,#REF!,66,FALSE)="1"),(VLOOKUP(B251,#REF!,8,FALSE)="1")),"非公開",(VLOOKUP(B251,#REF!,30,"FALSE")))</f>
        <v>#REF!</v>
      </c>
      <c r="L251" s="27" t="e">
        <f>VLOOKUP(B251,#REF!,29,FALSE)</f>
        <v>#REF!</v>
      </c>
      <c r="M251" s="28" t="e">
        <f>IF(OR((VLOOKUP(B251,#REF!,66,FALSE)="1"),(VLOOKUP(B251,#REF!,8,FALSE)="1")),"非公開",(ROUNDDOWN(L251/K251,3)))</f>
        <v>#REF!</v>
      </c>
      <c r="N251" s="13"/>
      <c r="O251" s="13"/>
      <c r="P251" s="13"/>
      <c r="Q251" s="14" t="s">
        <v>7</v>
      </c>
    </row>
    <row r="252" spans="1:17" ht="60" customHeight="1" x14ac:dyDescent="0.15">
      <c r="A252" s="22" t="e">
        <f>VLOOKUP(B252,#REF!,75,FALSE)</f>
        <v>#REF!</v>
      </c>
      <c r="B252" s="21"/>
      <c r="C252" s="23" t="e">
        <f>VLOOKUP(B252,#REF!,76,FALSE)</f>
        <v>#REF!</v>
      </c>
      <c r="D252" s="23" t="e">
        <f t="shared" si="3"/>
        <v>#REF!</v>
      </c>
      <c r="E252" s="24" t="e">
        <f>VLOOKUP(B252,#REF!,9,FALSE)&amp;CHAR(10)&amp;(DBCS(VLOOKUP(B252,#REF!,11,FALSE))&amp;(DBCS(VLOOKUP(B252,#REF!,10,FALSE))))</f>
        <v>#REF!</v>
      </c>
      <c r="F252" s="24" t="e">
        <f>IF(VLOOKUP(B252,#REF!,63,FALSE)="01","航空自衛隊第２補給処調達部長　村岡　良雄","航空自衛隊第２補給処調達部長代理調達管理課長　奥山　英樹")</f>
        <v>#REF!</v>
      </c>
      <c r="G252" s="25" t="e">
        <f>DATEVALUE(VLOOKUP(B252,#REF!,21,FALSE))</f>
        <v>#REF!</v>
      </c>
      <c r="H252" s="24" t="e">
        <f>VLOOKUP(B252,#REF!,18,FALSE)&amp;CHAR(10)&amp;(VLOOKUP(B252,#REF!,19,FALSE))</f>
        <v>#REF!</v>
      </c>
      <c r="I252" s="26" t="e">
        <f>VLOOKUP(H252,#REF!,2,FALSE)</f>
        <v>#REF!</v>
      </c>
      <c r="J252" s="11" t="e">
        <f>IF((VLOOKUP(B252,#REF!,68,FALSE)="55"),"一般競争入札","指名競争入札")</f>
        <v>#REF!</v>
      </c>
      <c r="K252" s="27" t="e">
        <f>IF(OR((VLOOKUP(B252,#REF!,66,FALSE)="1"),(VLOOKUP(B252,#REF!,8,FALSE)="1")),"非公開",(VLOOKUP(B252,#REF!,30,"FALSE")))</f>
        <v>#REF!</v>
      </c>
      <c r="L252" s="27" t="e">
        <f>VLOOKUP(B252,#REF!,29,FALSE)</f>
        <v>#REF!</v>
      </c>
      <c r="M252" s="28" t="e">
        <f>IF(OR((VLOOKUP(B252,#REF!,66,FALSE)="1"),(VLOOKUP(B252,#REF!,8,FALSE)="1")),"非公開",(ROUNDDOWN(L252/K252,3)))</f>
        <v>#REF!</v>
      </c>
      <c r="N252" s="13"/>
      <c r="O252" s="13"/>
      <c r="P252" s="13"/>
      <c r="Q252" s="14" t="s">
        <v>7</v>
      </c>
    </row>
    <row r="253" spans="1:17" ht="60" customHeight="1" x14ac:dyDescent="0.15">
      <c r="A253" s="22" t="e">
        <f>VLOOKUP(B253,#REF!,75,FALSE)</f>
        <v>#REF!</v>
      </c>
      <c r="B253" s="21"/>
      <c r="C253" s="23" t="e">
        <f>VLOOKUP(B253,#REF!,76,FALSE)</f>
        <v>#REF!</v>
      </c>
      <c r="D253" s="23" t="e">
        <f t="shared" si="3"/>
        <v>#REF!</v>
      </c>
      <c r="E253" s="24" t="e">
        <f>VLOOKUP(B253,#REF!,9,FALSE)&amp;CHAR(10)&amp;(DBCS(VLOOKUP(B253,#REF!,11,FALSE))&amp;(DBCS(VLOOKUP(B253,#REF!,10,FALSE))))</f>
        <v>#REF!</v>
      </c>
      <c r="F253" s="24" t="e">
        <f>IF(VLOOKUP(B253,#REF!,63,FALSE)="01","航空自衛隊第２補給処調達部長　村岡　良雄","航空自衛隊第２補給処調達部長代理調達管理課長　奥山　英樹")</f>
        <v>#REF!</v>
      </c>
      <c r="G253" s="25" t="e">
        <f>DATEVALUE(VLOOKUP(B253,#REF!,21,FALSE))</f>
        <v>#REF!</v>
      </c>
      <c r="H253" s="24" t="e">
        <f>VLOOKUP(B253,#REF!,18,FALSE)&amp;CHAR(10)&amp;(VLOOKUP(B253,#REF!,19,FALSE))</f>
        <v>#REF!</v>
      </c>
      <c r="I253" s="26" t="e">
        <f>VLOOKUP(H253,#REF!,2,FALSE)</f>
        <v>#REF!</v>
      </c>
      <c r="J253" s="11" t="e">
        <f>IF((VLOOKUP(B253,#REF!,68,FALSE)="55"),"一般競争入札","指名競争入札")</f>
        <v>#REF!</v>
      </c>
      <c r="K253" s="27" t="e">
        <f>IF(OR((VLOOKUP(B253,#REF!,66,FALSE)="1"),(VLOOKUP(B253,#REF!,8,FALSE)="1")),"非公開",(VLOOKUP(B253,#REF!,30,"FALSE")))</f>
        <v>#REF!</v>
      </c>
      <c r="L253" s="27" t="e">
        <f>VLOOKUP(B253,#REF!,29,FALSE)</f>
        <v>#REF!</v>
      </c>
      <c r="M253" s="28" t="e">
        <f>IF(OR((VLOOKUP(B253,#REF!,66,FALSE)="1"),(VLOOKUP(B253,#REF!,8,FALSE)="1")),"非公開",(ROUNDDOWN(L253/K253,3)))</f>
        <v>#REF!</v>
      </c>
      <c r="N253" s="13"/>
      <c r="O253" s="13"/>
      <c r="P253" s="13"/>
      <c r="Q253" s="14" t="s">
        <v>7</v>
      </c>
    </row>
    <row r="254" spans="1:17" ht="60" customHeight="1" x14ac:dyDescent="0.15">
      <c r="A254" s="22" t="e">
        <f>VLOOKUP(B254,#REF!,75,FALSE)</f>
        <v>#REF!</v>
      </c>
      <c r="B254" s="21"/>
      <c r="C254" s="23" t="e">
        <f>VLOOKUP(B254,#REF!,76,FALSE)</f>
        <v>#REF!</v>
      </c>
      <c r="D254" s="23" t="e">
        <f t="shared" si="3"/>
        <v>#REF!</v>
      </c>
      <c r="E254" s="24" t="e">
        <f>VLOOKUP(B254,#REF!,9,FALSE)&amp;CHAR(10)&amp;(DBCS(VLOOKUP(B254,#REF!,11,FALSE))&amp;(DBCS(VLOOKUP(B254,#REF!,10,FALSE))))</f>
        <v>#REF!</v>
      </c>
      <c r="F254" s="24" t="e">
        <f>IF(VLOOKUP(B254,#REF!,63,FALSE)="01","航空自衛隊第２補給処調達部長　村岡　良雄","航空自衛隊第２補給処調達部長代理調達管理課長　奥山　英樹")</f>
        <v>#REF!</v>
      </c>
      <c r="G254" s="25" t="e">
        <f>DATEVALUE(VLOOKUP(B254,#REF!,21,FALSE))</f>
        <v>#REF!</v>
      </c>
      <c r="H254" s="24" t="e">
        <f>VLOOKUP(B254,#REF!,18,FALSE)&amp;CHAR(10)&amp;(VLOOKUP(B254,#REF!,19,FALSE))</f>
        <v>#REF!</v>
      </c>
      <c r="I254" s="26" t="e">
        <f>VLOOKUP(H254,#REF!,2,FALSE)</f>
        <v>#REF!</v>
      </c>
      <c r="J254" s="11" t="e">
        <f>IF((VLOOKUP(B254,#REF!,68,FALSE)="55"),"一般競争入札","指名競争入札")</f>
        <v>#REF!</v>
      </c>
      <c r="K254" s="27" t="e">
        <f>IF(OR((VLOOKUP(B254,#REF!,66,FALSE)="1"),(VLOOKUP(B254,#REF!,8,FALSE)="1")),"非公開",(VLOOKUP(B254,#REF!,30,"FALSE")))</f>
        <v>#REF!</v>
      </c>
      <c r="L254" s="27" t="e">
        <f>VLOOKUP(B254,#REF!,29,FALSE)</f>
        <v>#REF!</v>
      </c>
      <c r="M254" s="28" t="e">
        <f>IF(OR((VLOOKUP(B254,#REF!,66,FALSE)="1"),(VLOOKUP(B254,#REF!,8,FALSE)="1")),"非公開",(ROUNDDOWN(L254/K254,3)))</f>
        <v>#REF!</v>
      </c>
      <c r="N254" s="13"/>
      <c r="O254" s="13"/>
      <c r="P254" s="13"/>
      <c r="Q254" s="14" t="s">
        <v>7</v>
      </c>
    </row>
    <row r="255" spans="1:17" ht="60" customHeight="1" x14ac:dyDescent="0.15">
      <c r="A255" s="22" t="e">
        <f>VLOOKUP(B255,#REF!,75,FALSE)</f>
        <v>#REF!</v>
      </c>
      <c r="B255" s="21"/>
      <c r="C255" s="23" t="e">
        <f>VLOOKUP(B255,#REF!,76,FALSE)</f>
        <v>#REF!</v>
      </c>
      <c r="D255" s="23" t="e">
        <f t="shared" si="3"/>
        <v>#REF!</v>
      </c>
      <c r="E255" s="24" t="e">
        <f>VLOOKUP(B255,#REF!,9,FALSE)&amp;CHAR(10)&amp;(DBCS(VLOOKUP(B255,#REF!,11,FALSE))&amp;(DBCS(VLOOKUP(B255,#REF!,10,FALSE))))</f>
        <v>#REF!</v>
      </c>
      <c r="F255" s="24" t="e">
        <f>IF(VLOOKUP(B255,#REF!,63,FALSE)="01","航空自衛隊第２補給処調達部長　村岡　良雄","航空自衛隊第２補給処調達部長代理調達管理課長　奥山　英樹")</f>
        <v>#REF!</v>
      </c>
      <c r="G255" s="25" t="e">
        <f>DATEVALUE(VLOOKUP(B255,#REF!,21,FALSE))</f>
        <v>#REF!</v>
      </c>
      <c r="H255" s="24" t="e">
        <f>VLOOKUP(B255,#REF!,18,FALSE)&amp;CHAR(10)&amp;(VLOOKUP(B255,#REF!,19,FALSE))</f>
        <v>#REF!</v>
      </c>
      <c r="I255" s="26" t="e">
        <f>VLOOKUP(H255,#REF!,2,FALSE)</f>
        <v>#REF!</v>
      </c>
      <c r="J255" s="11" t="e">
        <f>IF((VLOOKUP(B255,#REF!,68,FALSE)="55"),"一般競争入札","指名競争入札")</f>
        <v>#REF!</v>
      </c>
      <c r="K255" s="27" t="e">
        <f>IF(OR((VLOOKUP(B255,#REF!,66,FALSE)="1"),(VLOOKUP(B255,#REF!,8,FALSE)="1")),"非公開",(VLOOKUP(B255,#REF!,30,"FALSE")))</f>
        <v>#REF!</v>
      </c>
      <c r="L255" s="27" t="e">
        <f>VLOOKUP(B255,#REF!,29,FALSE)</f>
        <v>#REF!</v>
      </c>
      <c r="M255" s="28" t="e">
        <f>IF(OR((VLOOKUP(B255,#REF!,66,FALSE)="1"),(VLOOKUP(B255,#REF!,8,FALSE)="1")),"非公開",(ROUNDDOWN(L255/K255,3)))</f>
        <v>#REF!</v>
      </c>
      <c r="N255" s="13"/>
      <c r="O255" s="13"/>
      <c r="P255" s="13"/>
      <c r="Q255" s="14" t="s">
        <v>7</v>
      </c>
    </row>
    <row r="256" spans="1:17" ht="60" customHeight="1" x14ac:dyDescent="0.15">
      <c r="A256" s="22" t="e">
        <f>VLOOKUP(B256,#REF!,75,FALSE)</f>
        <v>#REF!</v>
      </c>
      <c r="B256" s="21"/>
      <c r="C256" s="23" t="e">
        <f>VLOOKUP(B256,#REF!,76,FALSE)</f>
        <v>#REF!</v>
      </c>
      <c r="D256" s="23" t="e">
        <f t="shared" si="3"/>
        <v>#REF!</v>
      </c>
      <c r="E256" s="24" t="e">
        <f>VLOOKUP(B256,#REF!,9,FALSE)&amp;CHAR(10)&amp;(DBCS(VLOOKUP(B256,#REF!,11,FALSE))&amp;(DBCS(VLOOKUP(B256,#REF!,10,FALSE))))</f>
        <v>#REF!</v>
      </c>
      <c r="F256" s="24" t="e">
        <f>IF(VLOOKUP(B256,#REF!,63,FALSE)="01","航空自衛隊第２補給処調達部長　村岡　良雄","航空自衛隊第２補給処調達部長代理調達管理課長　奥山　英樹")</f>
        <v>#REF!</v>
      </c>
      <c r="G256" s="25" t="e">
        <f>DATEVALUE(VLOOKUP(B256,#REF!,21,FALSE))</f>
        <v>#REF!</v>
      </c>
      <c r="H256" s="24" t="e">
        <f>VLOOKUP(B256,#REF!,18,FALSE)&amp;CHAR(10)&amp;(VLOOKUP(B256,#REF!,19,FALSE))</f>
        <v>#REF!</v>
      </c>
      <c r="I256" s="26" t="e">
        <f>VLOOKUP(H256,#REF!,2,FALSE)</f>
        <v>#REF!</v>
      </c>
      <c r="J256" s="11" t="e">
        <f>IF((VLOOKUP(B256,#REF!,68,FALSE)="55"),"一般競争入札","指名競争入札")</f>
        <v>#REF!</v>
      </c>
      <c r="K256" s="27" t="e">
        <f>IF(OR((VLOOKUP(B256,#REF!,66,FALSE)="1"),(VLOOKUP(B256,#REF!,8,FALSE)="1")),"非公開",(VLOOKUP(B256,#REF!,30,"FALSE")))</f>
        <v>#REF!</v>
      </c>
      <c r="L256" s="27" t="e">
        <f>VLOOKUP(B256,#REF!,29,FALSE)</f>
        <v>#REF!</v>
      </c>
      <c r="M256" s="28" t="e">
        <f>IF(OR((VLOOKUP(B256,#REF!,66,FALSE)="1"),(VLOOKUP(B256,#REF!,8,FALSE)="1")),"非公開",(ROUNDDOWN(L256/K256,3)))</f>
        <v>#REF!</v>
      </c>
      <c r="N256" s="13"/>
      <c r="O256" s="13"/>
      <c r="P256" s="13"/>
      <c r="Q256" s="14" t="s">
        <v>7</v>
      </c>
    </row>
    <row r="257" spans="1:17" ht="60" customHeight="1" x14ac:dyDescent="0.15">
      <c r="A257" s="22" t="e">
        <f>VLOOKUP(B257,#REF!,75,FALSE)</f>
        <v>#REF!</v>
      </c>
      <c r="B257" s="21"/>
      <c r="C257" s="23" t="e">
        <f>VLOOKUP(B257,#REF!,76,FALSE)</f>
        <v>#REF!</v>
      </c>
      <c r="D257" s="23" t="e">
        <f t="shared" si="3"/>
        <v>#REF!</v>
      </c>
      <c r="E257" s="24" t="e">
        <f>VLOOKUP(B257,#REF!,9,FALSE)&amp;CHAR(10)&amp;(DBCS(VLOOKUP(B257,#REF!,11,FALSE))&amp;(DBCS(VLOOKUP(B257,#REF!,10,FALSE))))</f>
        <v>#REF!</v>
      </c>
      <c r="F257" s="24" t="e">
        <f>IF(VLOOKUP(B257,#REF!,63,FALSE)="01","航空自衛隊第２補給処調達部長　村岡　良雄","航空自衛隊第２補給処調達部長代理調達管理課長　奥山　英樹")</f>
        <v>#REF!</v>
      </c>
      <c r="G257" s="25" t="e">
        <f>DATEVALUE(VLOOKUP(B257,#REF!,21,FALSE))</f>
        <v>#REF!</v>
      </c>
      <c r="H257" s="24" t="e">
        <f>VLOOKUP(B257,#REF!,18,FALSE)&amp;CHAR(10)&amp;(VLOOKUP(B257,#REF!,19,FALSE))</f>
        <v>#REF!</v>
      </c>
      <c r="I257" s="26" t="e">
        <f>VLOOKUP(H257,#REF!,2,FALSE)</f>
        <v>#REF!</v>
      </c>
      <c r="J257" s="11" t="e">
        <f>IF((VLOOKUP(B257,#REF!,68,FALSE)="55"),"一般競争入札","指名競争入札")</f>
        <v>#REF!</v>
      </c>
      <c r="K257" s="27" t="e">
        <f>IF(OR((VLOOKUP(B257,#REF!,66,FALSE)="1"),(VLOOKUP(B257,#REF!,8,FALSE)="1")),"非公開",(VLOOKUP(B257,#REF!,30,"FALSE")))</f>
        <v>#REF!</v>
      </c>
      <c r="L257" s="27" t="e">
        <f>VLOOKUP(B257,#REF!,29,FALSE)</f>
        <v>#REF!</v>
      </c>
      <c r="M257" s="28" t="e">
        <f>IF(OR((VLOOKUP(B257,#REF!,66,FALSE)="1"),(VLOOKUP(B257,#REF!,8,FALSE)="1")),"非公開",(ROUNDDOWN(L257/K257,3)))</f>
        <v>#REF!</v>
      </c>
      <c r="N257" s="13"/>
      <c r="O257" s="13"/>
      <c r="P257" s="13"/>
      <c r="Q257" s="14" t="s">
        <v>7</v>
      </c>
    </row>
    <row r="258" spans="1:17" ht="60" customHeight="1" x14ac:dyDescent="0.15">
      <c r="A258" s="22" t="e">
        <f>VLOOKUP(B258,#REF!,75,FALSE)</f>
        <v>#REF!</v>
      </c>
      <c r="B258" s="21"/>
      <c r="C258" s="23" t="e">
        <f>VLOOKUP(B258,#REF!,76,FALSE)</f>
        <v>#REF!</v>
      </c>
      <c r="D258" s="23" t="e">
        <f t="shared" si="3"/>
        <v>#REF!</v>
      </c>
      <c r="E258" s="24" t="e">
        <f>VLOOKUP(B258,#REF!,9,FALSE)&amp;CHAR(10)&amp;(DBCS(VLOOKUP(B258,#REF!,11,FALSE))&amp;(DBCS(VLOOKUP(B258,#REF!,10,FALSE))))</f>
        <v>#REF!</v>
      </c>
      <c r="F258" s="24" t="e">
        <f>IF(VLOOKUP(B258,#REF!,63,FALSE)="01","航空自衛隊第２補給処調達部長　村岡　良雄","航空自衛隊第２補給処調達部長代理調達管理課長　奥山　英樹")</f>
        <v>#REF!</v>
      </c>
      <c r="G258" s="25" t="e">
        <f>DATEVALUE(VLOOKUP(B258,#REF!,21,FALSE))</f>
        <v>#REF!</v>
      </c>
      <c r="H258" s="24" t="e">
        <f>VLOOKUP(B258,#REF!,18,FALSE)&amp;CHAR(10)&amp;(VLOOKUP(B258,#REF!,19,FALSE))</f>
        <v>#REF!</v>
      </c>
      <c r="I258" s="26" t="e">
        <f>VLOOKUP(H258,#REF!,2,FALSE)</f>
        <v>#REF!</v>
      </c>
      <c r="J258" s="11" t="e">
        <f>IF((VLOOKUP(B258,#REF!,68,FALSE)="55"),"一般競争入札","指名競争入札")</f>
        <v>#REF!</v>
      </c>
      <c r="K258" s="27" t="e">
        <f>IF(OR((VLOOKUP(B258,#REF!,66,FALSE)="1"),(VLOOKUP(B258,#REF!,8,FALSE)="1")),"非公開",(VLOOKUP(B258,#REF!,30,"FALSE")))</f>
        <v>#REF!</v>
      </c>
      <c r="L258" s="27" t="e">
        <f>VLOOKUP(B258,#REF!,29,FALSE)</f>
        <v>#REF!</v>
      </c>
      <c r="M258" s="28" t="e">
        <f>IF(OR((VLOOKUP(B258,#REF!,66,FALSE)="1"),(VLOOKUP(B258,#REF!,8,FALSE)="1")),"非公開",(ROUNDDOWN(L258/K258,3)))</f>
        <v>#REF!</v>
      </c>
      <c r="N258" s="13"/>
      <c r="O258" s="13"/>
      <c r="P258" s="13"/>
      <c r="Q258" s="14" t="s">
        <v>7</v>
      </c>
    </row>
    <row r="259" spans="1:17" ht="60" customHeight="1" x14ac:dyDescent="0.15">
      <c r="A259" s="22" t="e">
        <f>VLOOKUP(B259,#REF!,75,FALSE)</f>
        <v>#REF!</v>
      </c>
      <c r="B259" s="21"/>
      <c r="C259" s="23" t="e">
        <f>VLOOKUP(B259,#REF!,76,FALSE)</f>
        <v>#REF!</v>
      </c>
      <c r="D259" s="23" t="e">
        <f t="shared" ref="D259:D322" si="4">IF(C259="KE","市場価格方式","")</f>
        <v>#REF!</v>
      </c>
      <c r="E259" s="24" t="e">
        <f>VLOOKUP(B259,#REF!,9,FALSE)&amp;CHAR(10)&amp;(DBCS(VLOOKUP(B259,#REF!,11,FALSE))&amp;(DBCS(VLOOKUP(B259,#REF!,10,FALSE))))</f>
        <v>#REF!</v>
      </c>
      <c r="F259" s="24" t="e">
        <f>IF(VLOOKUP(B259,#REF!,63,FALSE)="01","航空自衛隊第２補給処調達部長　村岡　良雄","航空自衛隊第２補給処調達部長代理調達管理課長　奥山　英樹")</f>
        <v>#REF!</v>
      </c>
      <c r="G259" s="25" t="e">
        <f>DATEVALUE(VLOOKUP(B259,#REF!,21,FALSE))</f>
        <v>#REF!</v>
      </c>
      <c r="H259" s="24" t="e">
        <f>VLOOKUP(B259,#REF!,18,FALSE)&amp;CHAR(10)&amp;(VLOOKUP(B259,#REF!,19,FALSE))</f>
        <v>#REF!</v>
      </c>
      <c r="I259" s="26" t="e">
        <f>VLOOKUP(H259,#REF!,2,FALSE)</f>
        <v>#REF!</v>
      </c>
      <c r="J259" s="11" t="e">
        <f>IF((VLOOKUP(B259,#REF!,68,FALSE)="55"),"一般競争入札","指名競争入札")</f>
        <v>#REF!</v>
      </c>
      <c r="K259" s="27" t="e">
        <f>IF(OR((VLOOKUP(B259,#REF!,66,FALSE)="1"),(VLOOKUP(B259,#REF!,8,FALSE)="1")),"非公開",(VLOOKUP(B259,#REF!,30,"FALSE")))</f>
        <v>#REF!</v>
      </c>
      <c r="L259" s="27" t="e">
        <f>VLOOKUP(B259,#REF!,29,FALSE)</f>
        <v>#REF!</v>
      </c>
      <c r="M259" s="28" t="e">
        <f>IF(OR((VLOOKUP(B259,#REF!,66,FALSE)="1"),(VLOOKUP(B259,#REF!,8,FALSE)="1")),"非公開",(ROUNDDOWN(L259/K259,3)))</f>
        <v>#REF!</v>
      </c>
      <c r="N259" s="13"/>
      <c r="O259" s="13"/>
      <c r="P259" s="13"/>
      <c r="Q259" s="14" t="s">
        <v>7</v>
      </c>
    </row>
    <row r="260" spans="1:17" ht="60" customHeight="1" x14ac:dyDescent="0.15">
      <c r="A260" s="22" t="e">
        <f>VLOOKUP(B260,#REF!,75,FALSE)</f>
        <v>#REF!</v>
      </c>
      <c r="B260" s="21"/>
      <c r="C260" s="23" t="e">
        <f>VLOOKUP(B260,#REF!,76,FALSE)</f>
        <v>#REF!</v>
      </c>
      <c r="D260" s="23" t="e">
        <f t="shared" si="4"/>
        <v>#REF!</v>
      </c>
      <c r="E260" s="24" t="e">
        <f>VLOOKUP(B260,#REF!,9,FALSE)&amp;CHAR(10)&amp;(DBCS(VLOOKUP(B260,#REF!,11,FALSE))&amp;(DBCS(VLOOKUP(B260,#REF!,10,FALSE))))</f>
        <v>#REF!</v>
      </c>
      <c r="F260" s="24" t="e">
        <f>IF(VLOOKUP(B260,#REF!,63,FALSE)="01","航空自衛隊第２補給処調達部長　村岡　良雄","航空自衛隊第２補給処調達部長代理調達管理課長　奥山　英樹")</f>
        <v>#REF!</v>
      </c>
      <c r="G260" s="25" t="e">
        <f>DATEVALUE(VLOOKUP(B260,#REF!,21,FALSE))</f>
        <v>#REF!</v>
      </c>
      <c r="H260" s="24" t="e">
        <f>VLOOKUP(B260,#REF!,18,FALSE)&amp;CHAR(10)&amp;(VLOOKUP(B260,#REF!,19,FALSE))</f>
        <v>#REF!</v>
      </c>
      <c r="I260" s="26" t="e">
        <f>VLOOKUP(H260,#REF!,2,FALSE)</f>
        <v>#REF!</v>
      </c>
      <c r="J260" s="11" t="e">
        <f>IF((VLOOKUP(B260,#REF!,68,FALSE)="55"),"一般競争入札","指名競争入札")</f>
        <v>#REF!</v>
      </c>
      <c r="K260" s="27" t="e">
        <f>IF(OR((VLOOKUP(B260,#REF!,66,FALSE)="1"),(VLOOKUP(B260,#REF!,8,FALSE)="1")),"非公開",(VLOOKUP(B260,#REF!,30,"FALSE")))</f>
        <v>#REF!</v>
      </c>
      <c r="L260" s="27" t="e">
        <f>VLOOKUP(B260,#REF!,29,FALSE)</f>
        <v>#REF!</v>
      </c>
      <c r="M260" s="28" t="e">
        <f>IF(OR((VLOOKUP(B260,#REF!,66,FALSE)="1"),(VLOOKUP(B260,#REF!,8,FALSE)="1")),"非公開",(ROUNDDOWN(L260/K260,3)))</f>
        <v>#REF!</v>
      </c>
      <c r="N260" s="13"/>
      <c r="O260" s="13"/>
      <c r="P260" s="13"/>
      <c r="Q260" s="14" t="s">
        <v>7</v>
      </c>
    </row>
    <row r="261" spans="1:17" ht="60" customHeight="1" x14ac:dyDescent="0.15">
      <c r="A261" s="22" t="e">
        <f>VLOOKUP(B261,#REF!,75,FALSE)</f>
        <v>#REF!</v>
      </c>
      <c r="B261" s="21"/>
      <c r="C261" s="23" t="e">
        <f>VLOOKUP(B261,#REF!,76,FALSE)</f>
        <v>#REF!</v>
      </c>
      <c r="D261" s="23" t="e">
        <f t="shared" si="4"/>
        <v>#REF!</v>
      </c>
      <c r="E261" s="24" t="e">
        <f>VLOOKUP(B261,#REF!,9,FALSE)&amp;CHAR(10)&amp;(DBCS(VLOOKUP(B261,#REF!,11,FALSE))&amp;(DBCS(VLOOKUP(B261,#REF!,10,FALSE))))</f>
        <v>#REF!</v>
      </c>
      <c r="F261" s="24" t="e">
        <f>IF(VLOOKUP(B261,#REF!,63,FALSE)="01","航空自衛隊第２補給処調達部長　村岡　良雄","航空自衛隊第２補給処調達部長代理調達管理課長　奥山　英樹")</f>
        <v>#REF!</v>
      </c>
      <c r="G261" s="25" t="e">
        <f>DATEVALUE(VLOOKUP(B261,#REF!,21,FALSE))</f>
        <v>#REF!</v>
      </c>
      <c r="H261" s="24" t="e">
        <f>VLOOKUP(B261,#REF!,18,FALSE)&amp;CHAR(10)&amp;(VLOOKUP(B261,#REF!,19,FALSE))</f>
        <v>#REF!</v>
      </c>
      <c r="I261" s="26" t="e">
        <f>VLOOKUP(H261,#REF!,2,FALSE)</f>
        <v>#REF!</v>
      </c>
      <c r="J261" s="11" t="e">
        <f>IF((VLOOKUP(B261,#REF!,68,FALSE)="55"),"一般競争入札","指名競争入札")</f>
        <v>#REF!</v>
      </c>
      <c r="K261" s="27" t="e">
        <f>IF(OR((VLOOKUP(B261,#REF!,66,FALSE)="1"),(VLOOKUP(B261,#REF!,8,FALSE)="1")),"非公開",(VLOOKUP(B261,#REF!,30,"FALSE")))</f>
        <v>#REF!</v>
      </c>
      <c r="L261" s="27" t="e">
        <f>VLOOKUP(B261,#REF!,29,FALSE)</f>
        <v>#REF!</v>
      </c>
      <c r="M261" s="28" t="e">
        <f>IF(OR((VLOOKUP(B261,#REF!,66,FALSE)="1"),(VLOOKUP(B261,#REF!,8,FALSE)="1")),"非公開",(ROUNDDOWN(L261/K261,3)))</f>
        <v>#REF!</v>
      </c>
      <c r="N261" s="13"/>
      <c r="O261" s="13"/>
      <c r="P261" s="13"/>
      <c r="Q261" s="14" t="s">
        <v>7</v>
      </c>
    </row>
    <row r="262" spans="1:17" ht="60" customHeight="1" x14ac:dyDescent="0.15">
      <c r="A262" s="22" t="e">
        <f>VLOOKUP(B262,#REF!,75,FALSE)</f>
        <v>#REF!</v>
      </c>
      <c r="B262" s="21"/>
      <c r="C262" s="23" t="e">
        <f>VLOOKUP(B262,#REF!,76,FALSE)</f>
        <v>#REF!</v>
      </c>
      <c r="D262" s="23" t="e">
        <f t="shared" si="4"/>
        <v>#REF!</v>
      </c>
      <c r="E262" s="24" t="e">
        <f>VLOOKUP(B262,#REF!,9,FALSE)&amp;CHAR(10)&amp;(DBCS(VLOOKUP(B262,#REF!,11,FALSE))&amp;(DBCS(VLOOKUP(B262,#REF!,10,FALSE))))</f>
        <v>#REF!</v>
      </c>
      <c r="F262" s="24" t="e">
        <f>IF(VLOOKUP(B262,#REF!,63,FALSE)="01","航空自衛隊第２補給処調達部長　村岡　良雄","航空自衛隊第２補給処調達部長代理調達管理課長　奥山　英樹")</f>
        <v>#REF!</v>
      </c>
      <c r="G262" s="25" t="e">
        <f>DATEVALUE(VLOOKUP(B262,#REF!,21,FALSE))</f>
        <v>#REF!</v>
      </c>
      <c r="H262" s="24" t="e">
        <f>VLOOKUP(B262,#REF!,18,FALSE)&amp;CHAR(10)&amp;(VLOOKUP(B262,#REF!,19,FALSE))</f>
        <v>#REF!</v>
      </c>
      <c r="I262" s="26" t="e">
        <f>VLOOKUP(H262,#REF!,2,FALSE)</f>
        <v>#REF!</v>
      </c>
      <c r="J262" s="11" t="e">
        <f>IF((VLOOKUP(B262,#REF!,68,FALSE)="55"),"一般競争入札","指名競争入札")</f>
        <v>#REF!</v>
      </c>
      <c r="K262" s="27" t="e">
        <f>IF(OR((VLOOKUP(B262,#REF!,66,FALSE)="1"),(VLOOKUP(B262,#REF!,8,FALSE)="1")),"非公開",(VLOOKUP(B262,#REF!,30,"FALSE")))</f>
        <v>#REF!</v>
      </c>
      <c r="L262" s="27" t="e">
        <f>VLOOKUP(B262,#REF!,29,FALSE)</f>
        <v>#REF!</v>
      </c>
      <c r="M262" s="28" t="e">
        <f>IF(OR((VLOOKUP(B262,#REF!,66,FALSE)="1"),(VLOOKUP(B262,#REF!,8,FALSE)="1")),"非公開",(ROUNDDOWN(L262/K262,3)))</f>
        <v>#REF!</v>
      </c>
      <c r="N262" s="13"/>
      <c r="O262" s="13"/>
      <c r="P262" s="13"/>
      <c r="Q262" s="14" t="s">
        <v>7</v>
      </c>
    </row>
    <row r="263" spans="1:17" ht="60" customHeight="1" x14ac:dyDescent="0.15">
      <c r="A263" s="22" t="e">
        <f>VLOOKUP(B263,#REF!,75,FALSE)</f>
        <v>#REF!</v>
      </c>
      <c r="B263" s="21"/>
      <c r="C263" s="23" t="e">
        <f>VLOOKUP(B263,#REF!,76,FALSE)</f>
        <v>#REF!</v>
      </c>
      <c r="D263" s="23" t="e">
        <f t="shared" si="4"/>
        <v>#REF!</v>
      </c>
      <c r="E263" s="24" t="e">
        <f>VLOOKUP(B263,#REF!,9,FALSE)&amp;CHAR(10)&amp;(DBCS(VLOOKUP(B263,#REF!,11,FALSE))&amp;(DBCS(VLOOKUP(B263,#REF!,10,FALSE))))</f>
        <v>#REF!</v>
      </c>
      <c r="F263" s="24" t="e">
        <f>IF(VLOOKUP(B263,#REF!,63,FALSE)="01","航空自衛隊第２補給処調達部長　村岡　良雄","航空自衛隊第２補給処調達部長代理調達管理課長　奥山　英樹")</f>
        <v>#REF!</v>
      </c>
      <c r="G263" s="25" t="e">
        <f>DATEVALUE(VLOOKUP(B263,#REF!,21,FALSE))</f>
        <v>#REF!</v>
      </c>
      <c r="H263" s="24" t="e">
        <f>VLOOKUP(B263,#REF!,18,FALSE)&amp;CHAR(10)&amp;(VLOOKUP(B263,#REF!,19,FALSE))</f>
        <v>#REF!</v>
      </c>
      <c r="I263" s="26" t="e">
        <f>VLOOKUP(H263,#REF!,2,FALSE)</f>
        <v>#REF!</v>
      </c>
      <c r="J263" s="11" t="e">
        <f>IF((VLOOKUP(B263,#REF!,68,FALSE)="55"),"一般競争入札","指名競争入札")</f>
        <v>#REF!</v>
      </c>
      <c r="K263" s="27" t="e">
        <f>IF(OR((VLOOKUP(B263,#REF!,66,FALSE)="1"),(VLOOKUP(B263,#REF!,8,FALSE)="1")),"非公開",(VLOOKUP(B263,#REF!,30,"FALSE")))</f>
        <v>#REF!</v>
      </c>
      <c r="L263" s="27" t="e">
        <f>VLOOKUP(B263,#REF!,29,FALSE)</f>
        <v>#REF!</v>
      </c>
      <c r="M263" s="28" t="e">
        <f>IF(OR((VLOOKUP(B263,#REF!,66,FALSE)="1"),(VLOOKUP(B263,#REF!,8,FALSE)="1")),"非公開",(ROUNDDOWN(L263/K263,3)))</f>
        <v>#REF!</v>
      </c>
      <c r="N263" s="13"/>
      <c r="O263" s="13"/>
      <c r="P263" s="13"/>
      <c r="Q263" s="14" t="s">
        <v>7</v>
      </c>
    </row>
    <row r="264" spans="1:17" ht="60" customHeight="1" x14ac:dyDescent="0.15">
      <c r="A264" s="22" t="e">
        <f>VLOOKUP(B264,#REF!,75,FALSE)</f>
        <v>#REF!</v>
      </c>
      <c r="B264" s="21"/>
      <c r="C264" s="23" t="e">
        <f>VLOOKUP(B264,#REF!,76,FALSE)</f>
        <v>#REF!</v>
      </c>
      <c r="D264" s="23" t="e">
        <f t="shared" si="4"/>
        <v>#REF!</v>
      </c>
      <c r="E264" s="24" t="e">
        <f>VLOOKUP(B264,#REF!,9,FALSE)&amp;CHAR(10)&amp;(DBCS(VLOOKUP(B264,#REF!,11,FALSE))&amp;(DBCS(VLOOKUP(B264,#REF!,10,FALSE))))</f>
        <v>#REF!</v>
      </c>
      <c r="F264" s="24" t="e">
        <f>IF(VLOOKUP(B264,#REF!,63,FALSE)="01","航空自衛隊第２補給処調達部長　村岡　良雄","航空自衛隊第２補給処調達部長代理調達管理課長　奥山　英樹")</f>
        <v>#REF!</v>
      </c>
      <c r="G264" s="25" t="e">
        <f>DATEVALUE(VLOOKUP(B264,#REF!,21,FALSE))</f>
        <v>#REF!</v>
      </c>
      <c r="H264" s="24" t="e">
        <f>VLOOKUP(B264,#REF!,18,FALSE)&amp;CHAR(10)&amp;(VLOOKUP(B264,#REF!,19,FALSE))</f>
        <v>#REF!</v>
      </c>
      <c r="I264" s="26" t="e">
        <f>VLOOKUP(H264,#REF!,2,FALSE)</f>
        <v>#REF!</v>
      </c>
      <c r="J264" s="11" t="e">
        <f>IF((VLOOKUP(B264,#REF!,68,FALSE)="55"),"一般競争入札","指名競争入札")</f>
        <v>#REF!</v>
      </c>
      <c r="K264" s="27" t="e">
        <f>IF(OR((VLOOKUP(B264,#REF!,66,FALSE)="1"),(VLOOKUP(B264,#REF!,8,FALSE)="1")),"非公開",(VLOOKUP(B264,#REF!,30,"FALSE")))</f>
        <v>#REF!</v>
      </c>
      <c r="L264" s="27" t="e">
        <f>VLOOKUP(B264,#REF!,29,FALSE)</f>
        <v>#REF!</v>
      </c>
      <c r="M264" s="28" t="e">
        <f>IF(OR((VLOOKUP(B264,#REF!,66,FALSE)="1"),(VLOOKUP(B264,#REF!,8,FALSE)="1")),"非公開",(ROUNDDOWN(L264/K264,3)))</f>
        <v>#REF!</v>
      </c>
      <c r="N264" s="13"/>
      <c r="O264" s="13"/>
      <c r="P264" s="13"/>
      <c r="Q264" s="14" t="s">
        <v>7</v>
      </c>
    </row>
    <row r="265" spans="1:17" ht="60" customHeight="1" x14ac:dyDescent="0.15">
      <c r="A265" s="22" t="e">
        <f>VLOOKUP(B265,#REF!,75,FALSE)</f>
        <v>#REF!</v>
      </c>
      <c r="B265" s="21"/>
      <c r="C265" s="23" t="e">
        <f>VLOOKUP(B265,#REF!,76,FALSE)</f>
        <v>#REF!</v>
      </c>
      <c r="D265" s="23" t="e">
        <f t="shared" si="4"/>
        <v>#REF!</v>
      </c>
      <c r="E265" s="24" t="e">
        <f>VLOOKUP(B265,#REF!,9,FALSE)&amp;CHAR(10)&amp;(DBCS(VLOOKUP(B265,#REF!,11,FALSE))&amp;(DBCS(VLOOKUP(B265,#REF!,10,FALSE))))</f>
        <v>#REF!</v>
      </c>
      <c r="F265" s="24" t="e">
        <f>IF(VLOOKUP(B265,#REF!,63,FALSE)="01","航空自衛隊第２補給処調達部長　村岡　良雄","航空自衛隊第２補給処調達部長代理調達管理課長　奥山　英樹")</f>
        <v>#REF!</v>
      </c>
      <c r="G265" s="25" t="e">
        <f>DATEVALUE(VLOOKUP(B265,#REF!,21,FALSE))</f>
        <v>#REF!</v>
      </c>
      <c r="H265" s="24" t="e">
        <f>VLOOKUP(B265,#REF!,18,FALSE)&amp;CHAR(10)&amp;(VLOOKUP(B265,#REF!,19,FALSE))</f>
        <v>#REF!</v>
      </c>
      <c r="I265" s="26" t="e">
        <f>VLOOKUP(H265,#REF!,2,FALSE)</f>
        <v>#REF!</v>
      </c>
      <c r="J265" s="11" t="e">
        <f>IF((VLOOKUP(B265,#REF!,68,FALSE)="55"),"一般競争入札","指名競争入札")</f>
        <v>#REF!</v>
      </c>
      <c r="K265" s="27" t="e">
        <f>IF(OR((VLOOKUP(B265,#REF!,66,FALSE)="1"),(VLOOKUP(B265,#REF!,8,FALSE)="1")),"非公開",(VLOOKUP(B265,#REF!,30,"FALSE")))</f>
        <v>#REF!</v>
      </c>
      <c r="L265" s="27" t="e">
        <f>VLOOKUP(B265,#REF!,29,FALSE)</f>
        <v>#REF!</v>
      </c>
      <c r="M265" s="28" t="e">
        <f>IF(OR((VLOOKUP(B265,#REF!,66,FALSE)="1"),(VLOOKUP(B265,#REF!,8,FALSE)="1")),"非公開",(ROUNDDOWN(L265/K265,3)))</f>
        <v>#REF!</v>
      </c>
      <c r="N265" s="13"/>
      <c r="O265" s="13"/>
      <c r="P265" s="13"/>
      <c r="Q265" s="14" t="s">
        <v>7</v>
      </c>
    </row>
    <row r="266" spans="1:17" ht="60" customHeight="1" x14ac:dyDescent="0.15">
      <c r="A266" s="22" t="e">
        <f>VLOOKUP(B266,#REF!,75,FALSE)</f>
        <v>#REF!</v>
      </c>
      <c r="B266" s="21"/>
      <c r="C266" s="23" t="e">
        <f>VLOOKUP(B266,#REF!,76,FALSE)</f>
        <v>#REF!</v>
      </c>
      <c r="D266" s="23" t="e">
        <f t="shared" si="4"/>
        <v>#REF!</v>
      </c>
      <c r="E266" s="24" t="e">
        <f>VLOOKUP(B266,#REF!,9,FALSE)&amp;CHAR(10)&amp;(DBCS(VLOOKUP(B266,#REF!,11,FALSE))&amp;(DBCS(VLOOKUP(B266,#REF!,10,FALSE))))</f>
        <v>#REF!</v>
      </c>
      <c r="F266" s="24" t="e">
        <f>IF(VLOOKUP(B266,#REF!,63,FALSE)="01","航空自衛隊第２補給処調達部長　村岡　良雄","航空自衛隊第２補給処調達部長代理調達管理課長　奥山　英樹")</f>
        <v>#REF!</v>
      </c>
      <c r="G266" s="25" t="e">
        <f>DATEVALUE(VLOOKUP(B266,#REF!,21,FALSE))</f>
        <v>#REF!</v>
      </c>
      <c r="H266" s="24" t="e">
        <f>VLOOKUP(B266,#REF!,18,FALSE)&amp;CHAR(10)&amp;(VLOOKUP(B266,#REF!,19,FALSE))</f>
        <v>#REF!</v>
      </c>
      <c r="I266" s="26" t="e">
        <f>VLOOKUP(H266,#REF!,2,FALSE)</f>
        <v>#REF!</v>
      </c>
      <c r="J266" s="11" t="e">
        <f>IF((VLOOKUP(B266,#REF!,68,FALSE)="55"),"一般競争入札","指名競争入札")</f>
        <v>#REF!</v>
      </c>
      <c r="K266" s="27" t="e">
        <f>IF(OR((VLOOKUP(B266,#REF!,66,FALSE)="1"),(VLOOKUP(B266,#REF!,8,FALSE)="1")),"非公開",(VLOOKUP(B266,#REF!,30,"FALSE")))</f>
        <v>#REF!</v>
      </c>
      <c r="L266" s="27" t="e">
        <f>VLOOKUP(B266,#REF!,29,FALSE)</f>
        <v>#REF!</v>
      </c>
      <c r="M266" s="28" t="e">
        <f>IF(OR((VLOOKUP(B266,#REF!,66,FALSE)="1"),(VLOOKUP(B266,#REF!,8,FALSE)="1")),"非公開",(ROUNDDOWN(L266/K266,3)))</f>
        <v>#REF!</v>
      </c>
      <c r="N266" s="13"/>
      <c r="O266" s="13"/>
      <c r="P266" s="13"/>
      <c r="Q266" s="14" t="s">
        <v>7</v>
      </c>
    </row>
    <row r="267" spans="1:17" ht="60" customHeight="1" x14ac:dyDescent="0.15">
      <c r="A267" s="22" t="e">
        <f>VLOOKUP(B267,#REF!,75,FALSE)</f>
        <v>#REF!</v>
      </c>
      <c r="B267" s="21"/>
      <c r="C267" s="23" t="e">
        <f>VLOOKUP(B267,#REF!,76,FALSE)</f>
        <v>#REF!</v>
      </c>
      <c r="D267" s="23" t="e">
        <f t="shared" si="4"/>
        <v>#REF!</v>
      </c>
      <c r="E267" s="24" t="e">
        <f>VLOOKUP(B267,#REF!,9,FALSE)&amp;CHAR(10)&amp;(DBCS(VLOOKUP(B267,#REF!,11,FALSE))&amp;(DBCS(VLOOKUP(B267,#REF!,10,FALSE))))</f>
        <v>#REF!</v>
      </c>
      <c r="F267" s="24" t="e">
        <f>IF(VLOOKUP(B267,#REF!,63,FALSE)="01","航空自衛隊第２補給処調達部長　村岡　良雄","航空自衛隊第２補給処調達部長代理調達管理課長　奥山　英樹")</f>
        <v>#REF!</v>
      </c>
      <c r="G267" s="25" t="e">
        <f>DATEVALUE(VLOOKUP(B267,#REF!,21,FALSE))</f>
        <v>#REF!</v>
      </c>
      <c r="H267" s="24" t="e">
        <f>VLOOKUP(B267,#REF!,18,FALSE)&amp;CHAR(10)&amp;(VLOOKUP(B267,#REF!,19,FALSE))</f>
        <v>#REF!</v>
      </c>
      <c r="I267" s="26" t="e">
        <f>VLOOKUP(H267,#REF!,2,FALSE)</f>
        <v>#REF!</v>
      </c>
      <c r="J267" s="11" t="e">
        <f>IF((VLOOKUP(B267,#REF!,68,FALSE)="55"),"一般競争入札","指名競争入札")</f>
        <v>#REF!</v>
      </c>
      <c r="K267" s="27" t="e">
        <f>IF(OR((VLOOKUP(B267,#REF!,66,FALSE)="1"),(VLOOKUP(B267,#REF!,8,FALSE)="1")),"非公開",(VLOOKUP(B267,#REF!,30,"FALSE")))</f>
        <v>#REF!</v>
      </c>
      <c r="L267" s="27" t="e">
        <f>VLOOKUP(B267,#REF!,29,FALSE)</f>
        <v>#REF!</v>
      </c>
      <c r="M267" s="28" t="e">
        <f>IF(OR((VLOOKUP(B267,#REF!,66,FALSE)="1"),(VLOOKUP(B267,#REF!,8,FALSE)="1")),"非公開",(ROUNDDOWN(L267/K267,3)))</f>
        <v>#REF!</v>
      </c>
      <c r="N267" s="13"/>
      <c r="O267" s="13"/>
      <c r="P267" s="13"/>
      <c r="Q267" s="14" t="s">
        <v>7</v>
      </c>
    </row>
    <row r="268" spans="1:17" ht="60" customHeight="1" x14ac:dyDescent="0.15">
      <c r="A268" s="22" t="e">
        <f>VLOOKUP(B268,#REF!,75,FALSE)</f>
        <v>#REF!</v>
      </c>
      <c r="B268" s="21"/>
      <c r="C268" s="23" t="e">
        <f>VLOOKUP(B268,#REF!,76,FALSE)</f>
        <v>#REF!</v>
      </c>
      <c r="D268" s="23" t="e">
        <f t="shared" si="4"/>
        <v>#REF!</v>
      </c>
      <c r="E268" s="24" t="e">
        <f>VLOOKUP(B268,#REF!,9,FALSE)&amp;CHAR(10)&amp;(DBCS(VLOOKUP(B268,#REF!,11,FALSE))&amp;(DBCS(VLOOKUP(B268,#REF!,10,FALSE))))</f>
        <v>#REF!</v>
      </c>
      <c r="F268" s="24" t="e">
        <f>IF(VLOOKUP(B268,#REF!,63,FALSE)="01","航空自衛隊第２補給処調達部長　村岡　良雄","航空自衛隊第２補給処調達部長代理調達管理課長　奥山　英樹")</f>
        <v>#REF!</v>
      </c>
      <c r="G268" s="25" t="e">
        <f>DATEVALUE(VLOOKUP(B268,#REF!,21,FALSE))</f>
        <v>#REF!</v>
      </c>
      <c r="H268" s="24" t="e">
        <f>VLOOKUP(B268,#REF!,18,FALSE)&amp;CHAR(10)&amp;(VLOOKUP(B268,#REF!,19,FALSE))</f>
        <v>#REF!</v>
      </c>
      <c r="I268" s="26" t="e">
        <f>VLOOKUP(H268,#REF!,2,FALSE)</f>
        <v>#REF!</v>
      </c>
      <c r="J268" s="11" t="e">
        <f>IF((VLOOKUP(B268,#REF!,68,FALSE)="55"),"一般競争入札","指名競争入札")</f>
        <v>#REF!</v>
      </c>
      <c r="K268" s="27" t="e">
        <f>IF(OR((VLOOKUP(B268,#REF!,66,FALSE)="1"),(VLOOKUP(B268,#REF!,8,FALSE)="1")),"非公開",(VLOOKUP(B268,#REF!,30,"FALSE")))</f>
        <v>#REF!</v>
      </c>
      <c r="L268" s="27" t="e">
        <f>VLOOKUP(B268,#REF!,29,FALSE)</f>
        <v>#REF!</v>
      </c>
      <c r="M268" s="28" t="e">
        <f>IF(OR((VLOOKUP(B268,#REF!,66,FALSE)="1"),(VLOOKUP(B268,#REF!,8,FALSE)="1")),"非公開",(ROUNDDOWN(L268/K268,3)))</f>
        <v>#REF!</v>
      </c>
      <c r="N268" s="13"/>
      <c r="O268" s="13"/>
      <c r="P268" s="13"/>
      <c r="Q268" s="14" t="s">
        <v>7</v>
      </c>
    </row>
    <row r="269" spans="1:17" ht="60" customHeight="1" x14ac:dyDescent="0.15">
      <c r="A269" s="22" t="e">
        <f>VLOOKUP(B269,#REF!,75,FALSE)</f>
        <v>#REF!</v>
      </c>
      <c r="B269" s="21"/>
      <c r="C269" s="23" t="e">
        <f>VLOOKUP(B269,#REF!,76,FALSE)</f>
        <v>#REF!</v>
      </c>
      <c r="D269" s="23" t="e">
        <f t="shared" si="4"/>
        <v>#REF!</v>
      </c>
      <c r="E269" s="24" t="e">
        <f>VLOOKUP(B269,#REF!,9,FALSE)&amp;CHAR(10)&amp;(DBCS(VLOOKUP(B269,#REF!,11,FALSE))&amp;(DBCS(VLOOKUP(B269,#REF!,10,FALSE))))</f>
        <v>#REF!</v>
      </c>
      <c r="F269" s="24" t="e">
        <f>IF(VLOOKUP(B269,#REF!,63,FALSE)="01","航空自衛隊第２補給処調達部長　村岡　良雄","航空自衛隊第２補給処調達部長代理調達管理課長　奥山　英樹")</f>
        <v>#REF!</v>
      </c>
      <c r="G269" s="25" t="e">
        <f>DATEVALUE(VLOOKUP(B269,#REF!,21,FALSE))</f>
        <v>#REF!</v>
      </c>
      <c r="H269" s="24" t="e">
        <f>VLOOKUP(B269,#REF!,18,FALSE)&amp;CHAR(10)&amp;(VLOOKUP(B269,#REF!,19,FALSE))</f>
        <v>#REF!</v>
      </c>
      <c r="I269" s="26" t="e">
        <f>VLOOKUP(H269,#REF!,2,FALSE)</f>
        <v>#REF!</v>
      </c>
      <c r="J269" s="11" t="e">
        <f>IF((VLOOKUP(B269,#REF!,68,FALSE)="55"),"一般競争入札","指名競争入札")</f>
        <v>#REF!</v>
      </c>
      <c r="K269" s="27" t="e">
        <f>IF(OR((VLOOKUP(B269,#REF!,66,FALSE)="1"),(VLOOKUP(B269,#REF!,8,FALSE)="1")),"非公開",(VLOOKUP(B269,#REF!,30,"FALSE")))</f>
        <v>#REF!</v>
      </c>
      <c r="L269" s="27" t="e">
        <f>VLOOKUP(B269,#REF!,29,FALSE)</f>
        <v>#REF!</v>
      </c>
      <c r="M269" s="28" t="e">
        <f>IF(OR((VLOOKUP(B269,#REF!,66,FALSE)="1"),(VLOOKUP(B269,#REF!,8,FALSE)="1")),"非公開",(ROUNDDOWN(L269/K269,3)))</f>
        <v>#REF!</v>
      </c>
      <c r="N269" s="13"/>
      <c r="O269" s="13"/>
      <c r="P269" s="13"/>
      <c r="Q269" s="14" t="s">
        <v>7</v>
      </c>
    </row>
    <row r="270" spans="1:17" ht="60" customHeight="1" x14ac:dyDescent="0.15">
      <c r="A270" s="22" t="e">
        <f>VLOOKUP(B270,#REF!,75,FALSE)</f>
        <v>#REF!</v>
      </c>
      <c r="B270" s="21"/>
      <c r="C270" s="23" t="e">
        <f>VLOOKUP(B270,#REF!,76,FALSE)</f>
        <v>#REF!</v>
      </c>
      <c r="D270" s="23" t="e">
        <f t="shared" si="4"/>
        <v>#REF!</v>
      </c>
      <c r="E270" s="24" t="e">
        <f>VLOOKUP(B270,#REF!,9,FALSE)&amp;CHAR(10)&amp;(DBCS(VLOOKUP(B270,#REF!,11,FALSE))&amp;(DBCS(VLOOKUP(B270,#REF!,10,FALSE))))</f>
        <v>#REF!</v>
      </c>
      <c r="F270" s="24" t="e">
        <f>IF(VLOOKUP(B270,#REF!,63,FALSE)="01","航空自衛隊第２補給処調達部長　村岡　良雄","航空自衛隊第２補給処調達部長代理調達管理課長　奥山　英樹")</f>
        <v>#REF!</v>
      </c>
      <c r="G270" s="25" t="e">
        <f>DATEVALUE(VLOOKUP(B270,#REF!,21,FALSE))</f>
        <v>#REF!</v>
      </c>
      <c r="H270" s="24" t="e">
        <f>VLOOKUP(B270,#REF!,18,FALSE)&amp;CHAR(10)&amp;(VLOOKUP(B270,#REF!,19,FALSE))</f>
        <v>#REF!</v>
      </c>
      <c r="I270" s="26" t="e">
        <f>VLOOKUP(H270,#REF!,2,FALSE)</f>
        <v>#REF!</v>
      </c>
      <c r="J270" s="11" t="e">
        <f>IF((VLOOKUP(B270,#REF!,68,FALSE)="55"),"一般競争入札","指名競争入札")</f>
        <v>#REF!</v>
      </c>
      <c r="K270" s="27" t="e">
        <f>IF(OR((VLOOKUP(B270,#REF!,66,FALSE)="1"),(VLOOKUP(B270,#REF!,8,FALSE)="1")),"非公開",(VLOOKUP(B270,#REF!,30,"FALSE")))</f>
        <v>#REF!</v>
      </c>
      <c r="L270" s="27" t="e">
        <f>VLOOKUP(B270,#REF!,29,FALSE)</f>
        <v>#REF!</v>
      </c>
      <c r="M270" s="28" t="e">
        <f>IF(OR((VLOOKUP(B270,#REF!,66,FALSE)="1"),(VLOOKUP(B270,#REF!,8,FALSE)="1")),"非公開",(ROUNDDOWN(L270/K270,3)))</f>
        <v>#REF!</v>
      </c>
      <c r="N270" s="13"/>
      <c r="O270" s="13"/>
      <c r="P270" s="13"/>
      <c r="Q270" s="14" t="s">
        <v>7</v>
      </c>
    </row>
    <row r="271" spans="1:17" ht="60" customHeight="1" x14ac:dyDescent="0.15">
      <c r="A271" s="22" t="e">
        <f>VLOOKUP(B271,#REF!,75,FALSE)</f>
        <v>#REF!</v>
      </c>
      <c r="B271" s="21"/>
      <c r="C271" s="23" t="e">
        <f>VLOOKUP(B271,#REF!,76,FALSE)</f>
        <v>#REF!</v>
      </c>
      <c r="D271" s="23" t="e">
        <f t="shared" si="4"/>
        <v>#REF!</v>
      </c>
      <c r="E271" s="24" t="e">
        <f>VLOOKUP(B271,#REF!,9,FALSE)&amp;CHAR(10)&amp;(DBCS(VLOOKUP(B271,#REF!,11,FALSE))&amp;(DBCS(VLOOKUP(B271,#REF!,10,FALSE))))</f>
        <v>#REF!</v>
      </c>
      <c r="F271" s="24" t="e">
        <f>IF(VLOOKUP(B271,#REF!,63,FALSE)="01","航空自衛隊第２補給処調達部長　村岡　良雄","航空自衛隊第２補給処調達部長代理調達管理課長　奥山　英樹")</f>
        <v>#REF!</v>
      </c>
      <c r="G271" s="25" t="e">
        <f>DATEVALUE(VLOOKUP(B271,#REF!,21,FALSE))</f>
        <v>#REF!</v>
      </c>
      <c r="H271" s="24" t="e">
        <f>VLOOKUP(B271,#REF!,18,FALSE)&amp;CHAR(10)&amp;(VLOOKUP(B271,#REF!,19,FALSE))</f>
        <v>#REF!</v>
      </c>
      <c r="I271" s="26" t="e">
        <f>VLOOKUP(H271,#REF!,2,FALSE)</f>
        <v>#REF!</v>
      </c>
      <c r="J271" s="11" t="e">
        <f>IF((VLOOKUP(B271,#REF!,68,FALSE)="55"),"一般競争入札","指名競争入札")</f>
        <v>#REF!</v>
      </c>
      <c r="K271" s="27" t="e">
        <f>IF(OR((VLOOKUP(B271,#REF!,66,FALSE)="1"),(VLOOKUP(B271,#REF!,8,FALSE)="1")),"非公開",(VLOOKUP(B271,#REF!,30,"FALSE")))</f>
        <v>#REF!</v>
      </c>
      <c r="L271" s="27" t="e">
        <f>VLOOKUP(B271,#REF!,29,FALSE)</f>
        <v>#REF!</v>
      </c>
      <c r="M271" s="28" t="e">
        <f>IF(OR((VLOOKUP(B271,#REF!,66,FALSE)="1"),(VLOOKUP(B271,#REF!,8,FALSE)="1")),"非公開",(ROUNDDOWN(L271/K271,3)))</f>
        <v>#REF!</v>
      </c>
      <c r="N271" s="13"/>
      <c r="O271" s="13"/>
      <c r="P271" s="13"/>
      <c r="Q271" s="14" t="s">
        <v>7</v>
      </c>
    </row>
    <row r="272" spans="1:17" ht="60" customHeight="1" x14ac:dyDescent="0.15">
      <c r="A272" s="22" t="e">
        <f>VLOOKUP(B272,#REF!,75,FALSE)</f>
        <v>#REF!</v>
      </c>
      <c r="B272" s="21"/>
      <c r="C272" s="23" t="e">
        <f>VLOOKUP(B272,#REF!,76,FALSE)</f>
        <v>#REF!</v>
      </c>
      <c r="D272" s="23" t="e">
        <f t="shared" si="4"/>
        <v>#REF!</v>
      </c>
      <c r="E272" s="24" t="e">
        <f>VLOOKUP(B272,#REF!,9,FALSE)&amp;CHAR(10)&amp;(DBCS(VLOOKUP(B272,#REF!,11,FALSE))&amp;(DBCS(VLOOKUP(B272,#REF!,10,FALSE))))</f>
        <v>#REF!</v>
      </c>
      <c r="F272" s="24" t="e">
        <f>IF(VLOOKUP(B272,#REF!,63,FALSE)="01","航空自衛隊第２補給処調達部長　村岡　良雄","航空自衛隊第２補給処調達部長代理調達管理課長　奥山　英樹")</f>
        <v>#REF!</v>
      </c>
      <c r="G272" s="25" t="e">
        <f>DATEVALUE(VLOOKUP(B272,#REF!,21,FALSE))</f>
        <v>#REF!</v>
      </c>
      <c r="H272" s="24" t="e">
        <f>VLOOKUP(B272,#REF!,18,FALSE)&amp;CHAR(10)&amp;(VLOOKUP(B272,#REF!,19,FALSE))</f>
        <v>#REF!</v>
      </c>
      <c r="I272" s="26" t="e">
        <f>VLOOKUP(H272,#REF!,2,FALSE)</f>
        <v>#REF!</v>
      </c>
      <c r="J272" s="11" t="e">
        <f>IF((VLOOKUP(B272,#REF!,68,FALSE)="55"),"一般競争入札","指名競争入札")</f>
        <v>#REF!</v>
      </c>
      <c r="K272" s="27" t="e">
        <f>IF(OR((VLOOKUP(B272,#REF!,66,FALSE)="1"),(VLOOKUP(B272,#REF!,8,FALSE)="1")),"非公開",(VLOOKUP(B272,#REF!,30,"FALSE")))</f>
        <v>#REF!</v>
      </c>
      <c r="L272" s="27" t="e">
        <f>VLOOKUP(B272,#REF!,29,FALSE)</f>
        <v>#REF!</v>
      </c>
      <c r="M272" s="28" t="e">
        <f>IF(OR((VLOOKUP(B272,#REF!,66,FALSE)="1"),(VLOOKUP(B272,#REF!,8,FALSE)="1")),"非公開",(ROUNDDOWN(L272/K272,3)))</f>
        <v>#REF!</v>
      </c>
      <c r="N272" s="13"/>
      <c r="O272" s="13"/>
      <c r="P272" s="13"/>
      <c r="Q272" s="14" t="s">
        <v>7</v>
      </c>
    </row>
    <row r="273" spans="1:17" ht="60" customHeight="1" x14ac:dyDescent="0.15">
      <c r="A273" s="22" t="e">
        <f>VLOOKUP(B273,#REF!,75,FALSE)</f>
        <v>#REF!</v>
      </c>
      <c r="B273" s="21"/>
      <c r="C273" s="23" t="e">
        <f>VLOOKUP(B273,#REF!,76,FALSE)</f>
        <v>#REF!</v>
      </c>
      <c r="D273" s="23" t="e">
        <f t="shared" si="4"/>
        <v>#REF!</v>
      </c>
      <c r="E273" s="24" t="e">
        <f>VLOOKUP(B273,#REF!,9,FALSE)&amp;CHAR(10)&amp;(DBCS(VLOOKUP(B273,#REF!,11,FALSE))&amp;(DBCS(VLOOKUP(B273,#REF!,10,FALSE))))</f>
        <v>#REF!</v>
      </c>
      <c r="F273" s="24" t="e">
        <f>IF(VLOOKUP(B273,#REF!,63,FALSE)="01","航空自衛隊第２補給処調達部長　村岡　良雄","航空自衛隊第２補給処調達部長代理調達管理課長　奥山　英樹")</f>
        <v>#REF!</v>
      </c>
      <c r="G273" s="25" t="e">
        <f>DATEVALUE(VLOOKUP(B273,#REF!,21,FALSE))</f>
        <v>#REF!</v>
      </c>
      <c r="H273" s="24" t="e">
        <f>VLOOKUP(B273,#REF!,18,FALSE)&amp;CHAR(10)&amp;(VLOOKUP(B273,#REF!,19,FALSE))</f>
        <v>#REF!</v>
      </c>
      <c r="I273" s="26" t="e">
        <f>VLOOKUP(H273,#REF!,2,FALSE)</f>
        <v>#REF!</v>
      </c>
      <c r="J273" s="11" t="e">
        <f>IF((VLOOKUP(B273,#REF!,68,FALSE)="55"),"一般競争入札","指名競争入札")</f>
        <v>#REF!</v>
      </c>
      <c r="K273" s="27" t="e">
        <f>IF(OR((VLOOKUP(B273,#REF!,66,FALSE)="1"),(VLOOKUP(B273,#REF!,8,FALSE)="1")),"非公開",(VLOOKUP(B273,#REF!,30,"FALSE")))</f>
        <v>#REF!</v>
      </c>
      <c r="L273" s="27" t="e">
        <f>VLOOKUP(B273,#REF!,29,FALSE)</f>
        <v>#REF!</v>
      </c>
      <c r="M273" s="28" t="e">
        <f>IF(OR((VLOOKUP(B273,#REF!,66,FALSE)="1"),(VLOOKUP(B273,#REF!,8,FALSE)="1")),"非公開",(ROUNDDOWN(L273/K273,3)))</f>
        <v>#REF!</v>
      </c>
      <c r="N273" s="13"/>
      <c r="O273" s="13"/>
      <c r="P273" s="13"/>
      <c r="Q273" s="14" t="s">
        <v>7</v>
      </c>
    </row>
    <row r="274" spans="1:17" ht="60" customHeight="1" x14ac:dyDescent="0.15">
      <c r="A274" s="22" t="e">
        <f>VLOOKUP(B274,#REF!,75,FALSE)</f>
        <v>#REF!</v>
      </c>
      <c r="B274" s="21"/>
      <c r="C274" s="23" t="e">
        <f>VLOOKUP(B274,#REF!,76,FALSE)</f>
        <v>#REF!</v>
      </c>
      <c r="D274" s="23" t="e">
        <f t="shared" si="4"/>
        <v>#REF!</v>
      </c>
      <c r="E274" s="24" t="e">
        <f>VLOOKUP(B274,#REF!,9,FALSE)&amp;CHAR(10)&amp;(DBCS(VLOOKUP(B274,#REF!,11,FALSE))&amp;(DBCS(VLOOKUP(B274,#REF!,10,FALSE))))</f>
        <v>#REF!</v>
      </c>
      <c r="F274" s="24" t="e">
        <f>IF(VLOOKUP(B274,#REF!,63,FALSE)="01","航空自衛隊第２補給処調達部長　村岡　良雄","航空自衛隊第２補給処調達部長代理調達管理課長　奥山　英樹")</f>
        <v>#REF!</v>
      </c>
      <c r="G274" s="25" t="e">
        <f>DATEVALUE(VLOOKUP(B274,#REF!,21,FALSE))</f>
        <v>#REF!</v>
      </c>
      <c r="H274" s="24" t="e">
        <f>VLOOKUP(B274,#REF!,18,FALSE)&amp;CHAR(10)&amp;(VLOOKUP(B274,#REF!,19,FALSE))</f>
        <v>#REF!</v>
      </c>
      <c r="I274" s="26" t="e">
        <f>VLOOKUP(H274,#REF!,2,FALSE)</f>
        <v>#REF!</v>
      </c>
      <c r="J274" s="11" t="e">
        <f>IF((VLOOKUP(B274,#REF!,68,FALSE)="55"),"一般競争入札","指名競争入札")</f>
        <v>#REF!</v>
      </c>
      <c r="K274" s="27" t="e">
        <f>IF(OR((VLOOKUP(B274,#REF!,66,FALSE)="1"),(VLOOKUP(B274,#REF!,8,FALSE)="1")),"非公開",(VLOOKUP(B274,#REF!,30,"FALSE")))</f>
        <v>#REF!</v>
      </c>
      <c r="L274" s="27" t="e">
        <f>VLOOKUP(B274,#REF!,29,FALSE)</f>
        <v>#REF!</v>
      </c>
      <c r="M274" s="28" t="e">
        <f>IF(OR((VLOOKUP(B274,#REF!,66,FALSE)="1"),(VLOOKUP(B274,#REF!,8,FALSE)="1")),"非公開",(ROUNDDOWN(L274/K274,3)))</f>
        <v>#REF!</v>
      </c>
      <c r="N274" s="13"/>
      <c r="O274" s="13"/>
      <c r="P274" s="13"/>
      <c r="Q274" s="14" t="s">
        <v>7</v>
      </c>
    </row>
    <row r="275" spans="1:17" ht="60" customHeight="1" x14ac:dyDescent="0.15">
      <c r="A275" s="22" t="e">
        <f>VLOOKUP(B275,#REF!,75,FALSE)</f>
        <v>#REF!</v>
      </c>
      <c r="B275" s="21"/>
      <c r="C275" s="23" t="e">
        <f>VLOOKUP(B275,#REF!,76,FALSE)</f>
        <v>#REF!</v>
      </c>
      <c r="D275" s="23" t="e">
        <f t="shared" si="4"/>
        <v>#REF!</v>
      </c>
      <c r="E275" s="24" t="e">
        <f>VLOOKUP(B275,#REF!,9,FALSE)&amp;CHAR(10)&amp;(DBCS(VLOOKUP(B275,#REF!,11,FALSE))&amp;(DBCS(VLOOKUP(B275,#REF!,10,FALSE))))</f>
        <v>#REF!</v>
      </c>
      <c r="F275" s="24" t="e">
        <f>IF(VLOOKUP(B275,#REF!,63,FALSE)="01","航空自衛隊第２補給処調達部長　村岡　良雄","航空自衛隊第２補給処調達部長代理調達管理課長　奥山　英樹")</f>
        <v>#REF!</v>
      </c>
      <c r="G275" s="25" t="e">
        <f>DATEVALUE(VLOOKUP(B275,#REF!,21,FALSE))</f>
        <v>#REF!</v>
      </c>
      <c r="H275" s="24" t="e">
        <f>VLOOKUP(B275,#REF!,18,FALSE)&amp;CHAR(10)&amp;(VLOOKUP(B275,#REF!,19,FALSE))</f>
        <v>#REF!</v>
      </c>
      <c r="I275" s="26" t="e">
        <f>VLOOKUP(H275,#REF!,2,FALSE)</f>
        <v>#REF!</v>
      </c>
      <c r="J275" s="11" t="e">
        <f>IF((VLOOKUP(B275,#REF!,68,FALSE)="55"),"一般競争入札","指名競争入札")</f>
        <v>#REF!</v>
      </c>
      <c r="K275" s="27" t="e">
        <f>IF(OR((VLOOKUP(B275,#REF!,66,FALSE)="1"),(VLOOKUP(B275,#REF!,8,FALSE)="1")),"非公開",(VLOOKUP(B275,#REF!,30,"FALSE")))</f>
        <v>#REF!</v>
      </c>
      <c r="L275" s="27" t="e">
        <f>VLOOKUP(B275,#REF!,29,FALSE)</f>
        <v>#REF!</v>
      </c>
      <c r="M275" s="28" t="e">
        <f>IF(OR((VLOOKUP(B275,#REF!,66,FALSE)="1"),(VLOOKUP(B275,#REF!,8,FALSE)="1")),"非公開",(ROUNDDOWN(L275/K275,3)))</f>
        <v>#REF!</v>
      </c>
      <c r="N275" s="13"/>
      <c r="O275" s="13"/>
      <c r="P275" s="13"/>
      <c r="Q275" s="14" t="s">
        <v>7</v>
      </c>
    </row>
    <row r="276" spans="1:17" ht="60" customHeight="1" x14ac:dyDescent="0.15">
      <c r="A276" s="22" t="e">
        <f>VLOOKUP(B276,#REF!,75,FALSE)</f>
        <v>#REF!</v>
      </c>
      <c r="B276" s="21"/>
      <c r="C276" s="23" t="e">
        <f>VLOOKUP(B276,#REF!,76,FALSE)</f>
        <v>#REF!</v>
      </c>
      <c r="D276" s="23" t="e">
        <f t="shared" si="4"/>
        <v>#REF!</v>
      </c>
      <c r="E276" s="24" t="e">
        <f>VLOOKUP(B276,#REF!,9,FALSE)&amp;CHAR(10)&amp;(DBCS(VLOOKUP(B276,#REF!,11,FALSE))&amp;(DBCS(VLOOKUP(B276,#REF!,10,FALSE))))</f>
        <v>#REF!</v>
      </c>
      <c r="F276" s="24" t="e">
        <f>IF(VLOOKUP(B276,#REF!,63,FALSE)="01","航空自衛隊第２補給処調達部長　村岡　良雄","航空自衛隊第２補給処調達部長代理調達管理課長　奥山　英樹")</f>
        <v>#REF!</v>
      </c>
      <c r="G276" s="25" t="e">
        <f>DATEVALUE(VLOOKUP(B276,#REF!,21,FALSE))</f>
        <v>#REF!</v>
      </c>
      <c r="H276" s="24" t="e">
        <f>VLOOKUP(B276,#REF!,18,FALSE)&amp;CHAR(10)&amp;(VLOOKUP(B276,#REF!,19,FALSE))</f>
        <v>#REF!</v>
      </c>
      <c r="I276" s="26" t="e">
        <f>VLOOKUP(H276,#REF!,2,FALSE)</f>
        <v>#REF!</v>
      </c>
      <c r="J276" s="11" t="e">
        <f>IF((VLOOKUP(B276,#REF!,68,FALSE)="55"),"一般競争入札","指名競争入札")</f>
        <v>#REF!</v>
      </c>
      <c r="K276" s="27" t="e">
        <f>IF(OR((VLOOKUP(B276,#REF!,66,FALSE)="1"),(VLOOKUP(B276,#REF!,8,FALSE)="1")),"非公開",(VLOOKUP(B276,#REF!,30,"FALSE")))</f>
        <v>#REF!</v>
      </c>
      <c r="L276" s="27" t="e">
        <f>VLOOKUP(B276,#REF!,29,FALSE)</f>
        <v>#REF!</v>
      </c>
      <c r="M276" s="28" t="e">
        <f>IF(OR((VLOOKUP(B276,#REF!,66,FALSE)="1"),(VLOOKUP(B276,#REF!,8,FALSE)="1")),"非公開",(ROUNDDOWN(L276/K276,3)))</f>
        <v>#REF!</v>
      </c>
      <c r="N276" s="13"/>
      <c r="O276" s="13"/>
      <c r="P276" s="13"/>
      <c r="Q276" s="14" t="s">
        <v>7</v>
      </c>
    </row>
    <row r="277" spans="1:17" ht="60" customHeight="1" x14ac:dyDescent="0.15">
      <c r="A277" s="22" t="e">
        <f>VLOOKUP(B277,#REF!,75,FALSE)</f>
        <v>#REF!</v>
      </c>
      <c r="B277" s="21"/>
      <c r="C277" s="23" t="e">
        <f>VLOOKUP(B277,#REF!,76,FALSE)</f>
        <v>#REF!</v>
      </c>
      <c r="D277" s="23" t="e">
        <f t="shared" si="4"/>
        <v>#REF!</v>
      </c>
      <c r="E277" s="24" t="e">
        <f>VLOOKUP(B277,#REF!,9,FALSE)&amp;CHAR(10)&amp;(DBCS(VLOOKUP(B277,#REF!,11,FALSE))&amp;(DBCS(VLOOKUP(B277,#REF!,10,FALSE))))</f>
        <v>#REF!</v>
      </c>
      <c r="F277" s="24" t="e">
        <f>IF(VLOOKUP(B277,#REF!,63,FALSE)="01","航空自衛隊第２補給処調達部長　村岡　良雄","航空自衛隊第２補給処調達部長代理調達管理課長　奥山　英樹")</f>
        <v>#REF!</v>
      </c>
      <c r="G277" s="25" t="e">
        <f>DATEVALUE(VLOOKUP(B277,#REF!,21,FALSE))</f>
        <v>#REF!</v>
      </c>
      <c r="H277" s="24" t="e">
        <f>VLOOKUP(B277,#REF!,18,FALSE)&amp;CHAR(10)&amp;(VLOOKUP(B277,#REF!,19,FALSE))</f>
        <v>#REF!</v>
      </c>
      <c r="I277" s="26" t="e">
        <f>VLOOKUP(H277,#REF!,2,FALSE)</f>
        <v>#REF!</v>
      </c>
      <c r="J277" s="11" t="e">
        <f>IF((VLOOKUP(B277,#REF!,68,FALSE)="55"),"一般競争入札","指名競争入札")</f>
        <v>#REF!</v>
      </c>
      <c r="K277" s="27" t="e">
        <f>IF(OR((VLOOKUP(B277,#REF!,66,FALSE)="1"),(VLOOKUP(B277,#REF!,8,FALSE)="1")),"非公開",(VLOOKUP(B277,#REF!,30,"FALSE")))</f>
        <v>#REF!</v>
      </c>
      <c r="L277" s="27" t="e">
        <f>VLOOKUP(B277,#REF!,29,FALSE)</f>
        <v>#REF!</v>
      </c>
      <c r="M277" s="28" t="e">
        <f>IF(OR((VLOOKUP(B277,#REF!,66,FALSE)="1"),(VLOOKUP(B277,#REF!,8,FALSE)="1")),"非公開",(ROUNDDOWN(L277/K277,3)))</f>
        <v>#REF!</v>
      </c>
      <c r="N277" s="13"/>
      <c r="O277" s="13"/>
      <c r="P277" s="13"/>
      <c r="Q277" s="14" t="s">
        <v>7</v>
      </c>
    </row>
    <row r="278" spans="1:17" ht="60" customHeight="1" x14ac:dyDescent="0.15">
      <c r="A278" s="22" t="e">
        <f>VLOOKUP(B278,#REF!,75,FALSE)</f>
        <v>#REF!</v>
      </c>
      <c r="B278" s="21"/>
      <c r="C278" s="23" t="e">
        <f>VLOOKUP(B278,#REF!,76,FALSE)</f>
        <v>#REF!</v>
      </c>
      <c r="D278" s="23" t="e">
        <f t="shared" si="4"/>
        <v>#REF!</v>
      </c>
      <c r="E278" s="24" t="e">
        <f>VLOOKUP(B278,#REF!,9,FALSE)&amp;CHAR(10)&amp;(DBCS(VLOOKUP(B278,#REF!,11,FALSE))&amp;(DBCS(VLOOKUP(B278,#REF!,10,FALSE))))</f>
        <v>#REF!</v>
      </c>
      <c r="F278" s="24" t="e">
        <f>IF(VLOOKUP(B278,#REF!,63,FALSE)="01","航空自衛隊第２補給処調達部長　村岡　良雄","航空自衛隊第２補給処調達部長代理調達管理課長　奥山　英樹")</f>
        <v>#REF!</v>
      </c>
      <c r="G278" s="25" t="e">
        <f>DATEVALUE(VLOOKUP(B278,#REF!,21,FALSE))</f>
        <v>#REF!</v>
      </c>
      <c r="H278" s="24" t="e">
        <f>VLOOKUP(B278,#REF!,18,FALSE)&amp;CHAR(10)&amp;(VLOOKUP(B278,#REF!,19,FALSE))</f>
        <v>#REF!</v>
      </c>
      <c r="I278" s="26" t="e">
        <f>VLOOKUP(H278,#REF!,2,FALSE)</f>
        <v>#REF!</v>
      </c>
      <c r="J278" s="11" t="e">
        <f>IF((VLOOKUP(B278,#REF!,68,FALSE)="55"),"一般競争入札","指名競争入札")</f>
        <v>#REF!</v>
      </c>
      <c r="K278" s="27" t="e">
        <f>IF(OR((VLOOKUP(B278,#REF!,66,FALSE)="1"),(VLOOKUP(B278,#REF!,8,FALSE)="1")),"非公開",(VLOOKUP(B278,#REF!,30,"FALSE")))</f>
        <v>#REF!</v>
      </c>
      <c r="L278" s="27" t="e">
        <f>VLOOKUP(B278,#REF!,29,FALSE)</f>
        <v>#REF!</v>
      </c>
      <c r="M278" s="28" t="e">
        <f>IF(OR((VLOOKUP(B278,#REF!,66,FALSE)="1"),(VLOOKUP(B278,#REF!,8,FALSE)="1")),"非公開",(ROUNDDOWN(L278/K278,3)))</f>
        <v>#REF!</v>
      </c>
      <c r="N278" s="13"/>
      <c r="O278" s="13"/>
      <c r="P278" s="13"/>
      <c r="Q278" s="14" t="s">
        <v>7</v>
      </c>
    </row>
    <row r="279" spans="1:17" ht="60" customHeight="1" x14ac:dyDescent="0.15">
      <c r="A279" s="22" t="e">
        <f>VLOOKUP(B279,#REF!,75,FALSE)</f>
        <v>#REF!</v>
      </c>
      <c r="B279" s="21"/>
      <c r="C279" s="23" t="e">
        <f>VLOOKUP(B279,#REF!,76,FALSE)</f>
        <v>#REF!</v>
      </c>
      <c r="D279" s="23" t="e">
        <f t="shared" si="4"/>
        <v>#REF!</v>
      </c>
      <c r="E279" s="24" t="e">
        <f>VLOOKUP(B279,#REF!,9,FALSE)&amp;CHAR(10)&amp;(DBCS(VLOOKUP(B279,#REF!,11,FALSE))&amp;(DBCS(VLOOKUP(B279,#REF!,10,FALSE))))</f>
        <v>#REF!</v>
      </c>
      <c r="F279" s="24" t="e">
        <f>IF(VLOOKUP(B279,#REF!,63,FALSE)="01","航空自衛隊第２補給処調達部長　村岡　良雄","航空自衛隊第２補給処調達部長代理調達管理課長　奥山　英樹")</f>
        <v>#REF!</v>
      </c>
      <c r="G279" s="25" t="e">
        <f>DATEVALUE(VLOOKUP(B279,#REF!,21,FALSE))</f>
        <v>#REF!</v>
      </c>
      <c r="H279" s="24" t="e">
        <f>VLOOKUP(B279,#REF!,18,FALSE)&amp;CHAR(10)&amp;(VLOOKUP(B279,#REF!,19,FALSE))</f>
        <v>#REF!</v>
      </c>
      <c r="I279" s="26" t="e">
        <f>VLOOKUP(H279,#REF!,2,FALSE)</f>
        <v>#REF!</v>
      </c>
      <c r="J279" s="11" t="e">
        <f>IF((VLOOKUP(B279,#REF!,68,FALSE)="55"),"一般競争入札","指名競争入札")</f>
        <v>#REF!</v>
      </c>
      <c r="K279" s="27" t="e">
        <f>IF(OR((VLOOKUP(B279,#REF!,66,FALSE)="1"),(VLOOKUP(B279,#REF!,8,FALSE)="1")),"非公開",(VLOOKUP(B279,#REF!,30,"FALSE")))</f>
        <v>#REF!</v>
      </c>
      <c r="L279" s="27" t="e">
        <f>VLOOKUP(B279,#REF!,29,FALSE)</f>
        <v>#REF!</v>
      </c>
      <c r="M279" s="28" t="e">
        <f>IF(OR((VLOOKUP(B279,#REF!,66,FALSE)="1"),(VLOOKUP(B279,#REF!,8,FALSE)="1")),"非公開",(ROUNDDOWN(L279/K279,3)))</f>
        <v>#REF!</v>
      </c>
      <c r="N279" s="13"/>
      <c r="O279" s="13"/>
      <c r="P279" s="13"/>
      <c r="Q279" s="14" t="s">
        <v>7</v>
      </c>
    </row>
    <row r="280" spans="1:17" ht="60" customHeight="1" x14ac:dyDescent="0.15">
      <c r="A280" s="22" t="e">
        <f>VLOOKUP(B280,#REF!,75,FALSE)</f>
        <v>#REF!</v>
      </c>
      <c r="B280" s="21"/>
      <c r="C280" s="23" t="e">
        <f>VLOOKUP(B280,#REF!,76,FALSE)</f>
        <v>#REF!</v>
      </c>
      <c r="D280" s="23" t="e">
        <f t="shared" si="4"/>
        <v>#REF!</v>
      </c>
      <c r="E280" s="24" t="e">
        <f>VLOOKUP(B280,#REF!,9,FALSE)&amp;CHAR(10)&amp;(DBCS(VLOOKUP(B280,#REF!,11,FALSE))&amp;(DBCS(VLOOKUP(B280,#REF!,10,FALSE))))</f>
        <v>#REF!</v>
      </c>
      <c r="F280" s="24" t="e">
        <f>IF(VLOOKUP(B280,#REF!,63,FALSE)="01","航空自衛隊第２補給処調達部長　村岡　良雄","航空自衛隊第２補給処調達部長代理調達管理課長　奥山　英樹")</f>
        <v>#REF!</v>
      </c>
      <c r="G280" s="25" t="e">
        <f>DATEVALUE(VLOOKUP(B280,#REF!,21,FALSE))</f>
        <v>#REF!</v>
      </c>
      <c r="H280" s="24" t="e">
        <f>VLOOKUP(B280,#REF!,18,FALSE)&amp;CHAR(10)&amp;(VLOOKUP(B280,#REF!,19,FALSE))</f>
        <v>#REF!</v>
      </c>
      <c r="I280" s="26" t="e">
        <f>VLOOKUP(H280,#REF!,2,FALSE)</f>
        <v>#REF!</v>
      </c>
      <c r="J280" s="11" t="e">
        <f>IF((VLOOKUP(B280,#REF!,68,FALSE)="55"),"一般競争入札","指名競争入札")</f>
        <v>#REF!</v>
      </c>
      <c r="K280" s="27" t="e">
        <f>IF(OR((VLOOKUP(B280,#REF!,66,FALSE)="1"),(VLOOKUP(B280,#REF!,8,FALSE)="1")),"非公開",(VLOOKUP(B280,#REF!,30,"FALSE")))</f>
        <v>#REF!</v>
      </c>
      <c r="L280" s="27" t="e">
        <f>VLOOKUP(B280,#REF!,29,FALSE)</f>
        <v>#REF!</v>
      </c>
      <c r="M280" s="28" t="e">
        <f>IF(OR((VLOOKUP(B280,#REF!,66,FALSE)="1"),(VLOOKUP(B280,#REF!,8,FALSE)="1")),"非公開",(ROUNDDOWN(L280/K280,3)))</f>
        <v>#REF!</v>
      </c>
      <c r="N280" s="13"/>
      <c r="O280" s="13"/>
      <c r="P280" s="13"/>
      <c r="Q280" s="14" t="s">
        <v>7</v>
      </c>
    </row>
    <row r="281" spans="1:17" ht="60" customHeight="1" x14ac:dyDescent="0.15">
      <c r="A281" s="22" t="e">
        <f>VLOOKUP(B281,#REF!,75,FALSE)</f>
        <v>#REF!</v>
      </c>
      <c r="B281" s="21"/>
      <c r="C281" s="23" t="e">
        <f>VLOOKUP(B281,#REF!,76,FALSE)</f>
        <v>#REF!</v>
      </c>
      <c r="D281" s="23" t="e">
        <f t="shared" si="4"/>
        <v>#REF!</v>
      </c>
      <c r="E281" s="24" t="e">
        <f>VLOOKUP(B281,#REF!,9,FALSE)&amp;CHAR(10)&amp;(DBCS(VLOOKUP(B281,#REF!,11,FALSE))&amp;(DBCS(VLOOKUP(B281,#REF!,10,FALSE))))</f>
        <v>#REF!</v>
      </c>
      <c r="F281" s="24" t="e">
        <f>IF(VLOOKUP(B281,#REF!,63,FALSE)="01","航空自衛隊第２補給処調達部長　村岡　良雄","航空自衛隊第２補給処調達部長代理調達管理課長　奥山　英樹")</f>
        <v>#REF!</v>
      </c>
      <c r="G281" s="25" t="e">
        <f>DATEVALUE(VLOOKUP(B281,#REF!,21,FALSE))</f>
        <v>#REF!</v>
      </c>
      <c r="H281" s="24" t="e">
        <f>VLOOKUP(B281,#REF!,18,FALSE)&amp;CHAR(10)&amp;(VLOOKUP(B281,#REF!,19,FALSE))</f>
        <v>#REF!</v>
      </c>
      <c r="I281" s="26" t="e">
        <f>VLOOKUP(H281,#REF!,2,FALSE)</f>
        <v>#REF!</v>
      </c>
      <c r="J281" s="11" t="e">
        <f>IF((VLOOKUP(B281,#REF!,68,FALSE)="55"),"一般競争入札","指名競争入札")</f>
        <v>#REF!</v>
      </c>
      <c r="K281" s="27" t="e">
        <f>IF(OR((VLOOKUP(B281,#REF!,66,FALSE)="1"),(VLOOKUP(B281,#REF!,8,FALSE)="1")),"非公開",(VLOOKUP(B281,#REF!,30,"FALSE")))</f>
        <v>#REF!</v>
      </c>
      <c r="L281" s="27" t="e">
        <f>VLOOKUP(B281,#REF!,29,FALSE)</f>
        <v>#REF!</v>
      </c>
      <c r="M281" s="28" t="e">
        <f>IF(OR((VLOOKUP(B281,#REF!,66,FALSE)="1"),(VLOOKUP(B281,#REF!,8,FALSE)="1")),"非公開",(ROUNDDOWN(L281/K281,3)))</f>
        <v>#REF!</v>
      </c>
      <c r="N281" s="13"/>
      <c r="O281" s="13"/>
      <c r="P281" s="13"/>
      <c r="Q281" s="14" t="s">
        <v>7</v>
      </c>
    </row>
    <row r="282" spans="1:17" ht="60" customHeight="1" x14ac:dyDescent="0.15">
      <c r="A282" s="22" t="e">
        <f>VLOOKUP(B282,#REF!,75,FALSE)</f>
        <v>#REF!</v>
      </c>
      <c r="B282" s="21"/>
      <c r="C282" s="23" t="e">
        <f>VLOOKUP(B282,#REF!,76,FALSE)</f>
        <v>#REF!</v>
      </c>
      <c r="D282" s="23" t="e">
        <f t="shared" si="4"/>
        <v>#REF!</v>
      </c>
      <c r="E282" s="24" t="e">
        <f>VLOOKUP(B282,#REF!,9,FALSE)&amp;CHAR(10)&amp;(DBCS(VLOOKUP(B282,#REF!,11,FALSE))&amp;(DBCS(VLOOKUP(B282,#REF!,10,FALSE))))</f>
        <v>#REF!</v>
      </c>
      <c r="F282" s="24" t="e">
        <f>IF(VLOOKUP(B282,#REF!,63,FALSE)="01","航空自衛隊第２補給処調達部長　村岡　良雄","航空自衛隊第２補給処調達部長代理調達管理課長　奥山　英樹")</f>
        <v>#REF!</v>
      </c>
      <c r="G282" s="25" t="e">
        <f>DATEVALUE(VLOOKUP(B282,#REF!,21,FALSE))</f>
        <v>#REF!</v>
      </c>
      <c r="H282" s="24" t="e">
        <f>VLOOKUP(B282,#REF!,18,FALSE)&amp;CHAR(10)&amp;(VLOOKUP(B282,#REF!,19,FALSE))</f>
        <v>#REF!</v>
      </c>
      <c r="I282" s="26" t="e">
        <f>VLOOKUP(H282,#REF!,2,FALSE)</f>
        <v>#REF!</v>
      </c>
      <c r="J282" s="11" t="e">
        <f>IF((VLOOKUP(B282,#REF!,68,FALSE)="55"),"一般競争入札","指名競争入札")</f>
        <v>#REF!</v>
      </c>
      <c r="K282" s="27" t="e">
        <f>IF(OR((VLOOKUP(B282,#REF!,66,FALSE)="1"),(VLOOKUP(B282,#REF!,8,FALSE)="1")),"非公開",(VLOOKUP(B282,#REF!,30,"FALSE")))</f>
        <v>#REF!</v>
      </c>
      <c r="L282" s="27" t="e">
        <f>VLOOKUP(B282,#REF!,29,FALSE)</f>
        <v>#REF!</v>
      </c>
      <c r="M282" s="28" t="e">
        <f>IF(OR((VLOOKUP(B282,#REF!,66,FALSE)="1"),(VLOOKUP(B282,#REF!,8,FALSE)="1")),"非公開",(ROUNDDOWN(L282/K282,3)))</f>
        <v>#REF!</v>
      </c>
      <c r="N282" s="13"/>
      <c r="O282" s="13"/>
      <c r="P282" s="13"/>
      <c r="Q282" s="14" t="s">
        <v>7</v>
      </c>
    </row>
    <row r="283" spans="1:17" ht="60" customHeight="1" x14ac:dyDescent="0.15">
      <c r="A283" s="22" t="e">
        <f>VLOOKUP(B283,#REF!,75,FALSE)</f>
        <v>#REF!</v>
      </c>
      <c r="B283" s="21"/>
      <c r="C283" s="23" t="e">
        <f>VLOOKUP(B283,#REF!,76,FALSE)</f>
        <v>#REF!</v>
      </c>
      <c r="D283" s="23" t="e">
        <f t="shared" si="4"/>
        <v>#REF!</v>
      </c>
      <c r="E283" s="24" t="e">
        <f>VLOOKUP(B283,#REF!,9,FALSE)&amp;CHAR(10)&amp;(DBCS(VLOOKUP(B283,#REF!,11,FALSE))&amp;(DBCS(VLOOKUP(B283,#REF!,10,FALSE))))</f>
        <v>#REF!</v>
      </c>
      <c r="F283" s="24" t="e">
        <f>IF(VLOOKUP(B283,#REF!,63,FALSE)="01","航空自衛隊第２補給処調達部長　村岡　良雄","航空自衛隊第２補給処調達部長代理調達管理課長　奥山　英樹")</f>
        <v>#REF!</v>
      </c>
      <c r="G283" s="25" t="e">
        <f>DATEVALUE(VLOOKUP(B283,#REF!,21,FALSE))</f>
        <v>#REF!</v>
      </c>
      <c r="H283" s="24" t="e">
        <f>VLOOKUP(B283,#REF!,18,FALSE)&amp;CHAR(10)&amp;(VLOOKUP(B283,#REF!,19,FALSE))</f>
        <v>#REF!</v>
      </c>
      <c r="I283" s="26" t="e">
        <f>VLOOKUP(H283,#REF!,2,FALSE)</f>
        <v>#REF!</v>
      </c>
      <c r="J283" s="11" t="e">
        <f>IF((VLOOKUP(B283,#REF!,68,FALSE)="55"),"一般競争入札","指名競争入札")</f>
        <v>#REF!</v>
      </c>
      <c r="K283" s="27" t="e">
        <f>IF(OR((VLOOKUP(B283,#REF!,66,FALSE)="1"),(VLOOKUP(B283,#REF!,8,FALSE)="1")),"非公開",(VLOOKUP(B283,#REF!,30,"FALSE")))</f>
        <v>#REF!</v>
      </c>
      <c r="L283" s="27" t="e">
        <f>VLOOKUP(B283,#REF!,29,FALSE)</f>
        <v>#REF!</v>
      </c>
      <c r="M283" s="28" t="e">
        <f>IF(OR((VLOOKUP(B283,#REF!,66,FALSE)="1"),(VLOOKUP(B283,#REF!,8,FALSE)="1")),"非公開",(ROUNDDOWN(L283/K283,3)))</f>
        <v>#REF!</v>
      </c>
      <c r="N283" s="13"/>
      <c r="O283" s="13"/>
      <c r="P283" s="13"/>
      <c r="Q283" s="14" t="s">
        <v>7</v>
      </c>
    </row>
    <row r="284" spans="1:17" ht="60" customHeight="1" x14ac:dyDescent="0.15">
      <c r="A284" s="22" t="e">
        <f>VLOOKUP(B284,#REF!,75,FALSE)</f>
        <v>#REF!</v>
      </c>
      <c r="B284" s="21"/>
      <c r="C284" s="23" t="e">
        <f>VLOOKUP(B284,#REF!,76,FALSE)</f>
        <v>#REF!</v>
      </c>
      <c r="D284" s="23" t="e">
        <f t="shared" si="4"/>
        <v>#REF!</v>
      </c>
      <c r="E284" s="24" t="e">
        <f>VLOOKUP(B284,#REF!,9,FALSE)&amp;CHAR(10)&amp;(DBCS(VLOOKUP(B284,#REF!,11,FALSE))&amp;(DBCS(VLOOKUP(B284,#REF!,10,FALSE))))</f>
        <v>#REF!</v>
      </c>
      <c r="F284" s="24" t="e">
        <f>IF(VLOOKUP(B284,#REF!,63,FALSE)="01","航空自衛隊第２補給処調達部長　村岡　良雄","航空自衛隊第２補給処調達部長代理調達管理課長　奥山　英樹")</f>
        <v>#REF!</v>
      </c>
      <c r="G284" s="25" t="e">
        <f>DATEVALUE(VLOOKUP(B284,#REF!,21,FALSE))</f>
        <v>#REF!</v>
      </c>
      <c r="H284" s="24" t="e">
        <f>VLOOKUP(B284,#REF!,18,FALSE)&amp;CHAR(10)&amp;(VLOOKUP(B284,#REF!,19,FALSE))</f>
        <v>#REF!</v>
      </c>
      <c r="I284" s="26" t="e">
        <f>VLOOKUP(H284,#REF!,2,FALSE)</f>
        <v>#REF!</v>
      </c>
      <c r="J284" s="11" t="e">
        <f>IF((VLOOKUP(B284,#REF!,68,FALSE)="55"),"一般競争入札","指名競争入札")</f>
        <v>#REF!</v>
      </c>
      <c r="K284" s="27" t="e">
        <f>IF(OR((VLOOKUP(B284,#REF!,66,FALSE)="1"),(VLOOKUP(B284,#REF!,8,FALSE)="1")),"非公開",(VLOOKUP(B284,#REF!,30,"FALSE")))</f>
        <v>#REF!</v>
      </c>
      <c r="L284" s="27" t="e">
        <f>VLOOKUP(B284,#REF!,29,FALSE)</f>
        <v>#REF!</v>
      </c>
      <c r="M284" s="28" t="e">
        <f>IF(OR((VLOOKUP(B284,#REF!,66,FALSE)="1"),(VLOOKUP(B284,#REF!,8,FALSE)="1")),"非公開",(ROUNDDOWN(L284/K284,3)))</f>
        <v>#REF!</v>
      </c>
      <c r="N284" s="13"/>
      <c r="O284" s="13"/>
      <c r="P284" s="13"/>
      <c r="Q284" s="14" t="s">
        <v>7</v>
      </c>
    </row>
    <row r="285" spans="1:17" ht="60" customHeight="1" x14ac:dyDescent="0.15">
      <c r="A285" s="22" t="e">
        <f>VLOOKUP(B285,#REF!,75,FALSE)</f>
        <v>#REF!</v>
      </c>
      <c r="B285" s="21"/>
      <c r="C285" s="23" t="e">
        <f>VLOOKUP(B285,#REF!,76,FALSE)</f>
        <v>#REF!</v>
      </c>
      <c r="D285" s="23" t="e">
        <f t="shared" si="4"/>
        <v>#REF!</v>
      </c>
      <c r="E285" s="24" t="e">
        <f>VLOOKUP(B285,#REF!,9,FALSE)&amp;CHAR(10)&amp;(DBCS(VLOOKUP(B285,#REF!,11,FALSE))&amp;(DBCS(VLOOKUP(B285,#REF!,10,FALSE))))</f>
        <v>#REF!</v>
      </c>
      <c r="F285" s="24" t="e">
        <f>IF(VLOOKUP(B285,#REF!,63,FALSE)="01","航空自衛隊第２補給処調達部長　村岡　良雄","航空自衛隊第２補給処調達部長代理調達管理課長　奥山　英樹")</f>
        <v>#REF!</v>
      </c>
      <c r="G285" s="25" t="e">
        <f>DATEVALUE(VLOOKUP(B285,#REF!,21,FALSE))</f>
        <v>#REF!</v>
      </c>
      <c r="H285" s="24" t="e">
        <f>VLOOKUP(B285,#REF!,18,FALSE)&amp;CHAR(10)&amp;(VLOOKUP(B285,#REF!,19,FALSE))</f>
        <v>#REF!</v>
      </c>
      <c r="I285" s="26" t="e">
        <f>VLOOKUP(H285,#REF!,2,FALSE)</f>
        <v>#REF!</v>
      </c>
      <c r="J285" s="11" t="e">
        <f>IF((VLOOKUP(B285,#REF!,68,FALSE)="55"),"一般競争入札","指名競争入札")</f>
        <v>#REF!</v>
      </c>
      <c r="K285" s="27" t="e">
        <f>IF(OR((VLOOKUP(B285,#REF!,66,FALSE)="1"),(VLOOKUP(B285,#REF!,8,FALSE)="1")),"非公開",(VLOOKUP(B285,#REF!,30,"FALSE")))</f>
        <v>#REF!</v>
      </c>
      <c r="L285" s="27" t="e">
        <f>VLOOKUP(B285,#REF!,29,FALSE)</f>
        <v>#REF!</v>
      </c>
      <c r="M285" s="28" t="e">
        <f>IF(OR((VLOOKUP(B285,#REF!,66,FALSE)="1"),(VLOOKUP(B285,#REF!,8,FALSE)="1")),"非公開",(ROUNDDOWN(L285/K285,3)))</f>
        <v>#REF!</v>
      </c>
      <c r="N285" s="13"/>
      <c r="O285" s="13"/>
      <c r="P285" s="13"/>
      <c r="Q285" s="14" t="s">
        <v>7</v>
      </c>
    </row>
    <row r="286" spans="1:17" ht="60" customHeight="1" x14ac:dyDescent="0.15">
      <c r="A286" s="22" t="e">
        <f>VLOOKUP(B286,#REF!,75,FALSE)</f>
        <v>#REF!</v>
      </c>
      <c r="B286" s="21"/>
      <c r="C286" s="23" t="e">
        <f>VLOOKUP(B286,#REF!,76,FALSE)</f>
        <v>#REF!</v>
      </c>
      <c r="D286" s="23" t="e">
        <f t="shared" si="4"/>
        <v>#REF!</v>
      </c>
      <c r="E286" s="24" t="e">
        <f>VLOOKUP(B286,#REF!,9,FALSE)&amp;CHAR(10)&amp;(DBCS(VLOOKUP(B286,#REF!,11,FALSE))&amp;(DBCS(VLOOKUP(B286,#REF!,10,FALSE))))</f>
        <v>#REF!</v>
      </c>
      <c r="F286" s="24" t="e">
        <f>IF(VLOOKUP(B286,#REF!,63,FALSE)="01","航空自衛隊第２補給処調達部長　村岡　良雄","航空自衛隊第２補給処調達部長代理調達管理課長　奥山　英樹")</f>
        <v>#REF!</v>
      </c>
      <c r="G286" s="25" t="e">
        <f>DATEVALUE(VLOOKUP(B286,#REF!,21,FALSE))</f>
        <v>#REF!</v>
      </c>
      <c r="H286" s="24" t="e">
        <f>VLOOKUP(B286,#REF!,18,FALSE)&amp;CHAR(10)&amp;(VLOOKUP(B286,#REF!,19,FALSE))</f>
        <v>#REF!</v>
      </c>
      <c r="I286" s="26" t="e">
        <f>VLOOKUP(H286,#REF!,2,FALSE)</f>
        <v>#REF!</v>
      </c>
      <c r="J286" s="11" t="e">
        <f>IF((VLOOKUP(B286,#REF!,68,FALSE)="55"),"一般競争入札","指名競争入札")</f>
        <v>#REF!</v>
      </c>
      <c r="K286" s="27" t="e">
        <f>IF(OR((VLOOKUP(B286,#REF!,66,FALSE)="1"),(VLOOKUP(B286,#REF!,8,FALSE)="1")),"非公開",(VLOOKUP(B286,#REF!,30,"FALSE")))</f>
        <v>#REF!</v>
      </c>
      <c r="L286" s="27" t="e">
        <f>VLOOKUP(B286,#REF!,29,FALSE)</f>
        <v>#REF!</v>
      </c>
      <c r="M286" s="28" t="e">
        <f>IF(OR((VLOOKUP(B286,#REF!,66,FALSE)="1"),(VLOOKUP(B286,#REF!,8,FALSE)="1")),"非公開",(ROUNDDOWN(L286/K286,3)))</f>
        <v>#REF!</v>
      </c>
      <c r="N286" s="13"/>
      <c r="O286" s="13"/>
      <c r="P286" s="13"/>
      <c r="Q286" s="14" t="s">
        <v>7</v>
      </c>
    </row>
    <row r="287" spans="1:17" ht="60" customHeight="1" x14ac:dyDescent="0.15">
      <c r="A287" s="22" t="e">
        <f>VLOOKUP(B287,#REF!,75,FALSE)</f>
        <v>#REF!</v>
      </c>
      <c r="B287" s="21"/>
      <c r="C287" s="23" t="e">
        <f>VLOOKUP(B287,#REF!,76,FALSE)</f>
        <v>#REF!</v>
      </c>
      <c r="D287" s="23" t="e">
        <f t="shared" si="4"/>
        <v>#REF!</v>
      </c>
      <c r="E287" s="24" t="e">
        <f>VLOOKUP(B287,#REF!,9,FALSE)&amp;CHAR(10)&amp;(DBCS(VLOOKUP(B287,#REF!,11,FALSE))&amp;(DBCS(VLOOKUP(B287,#REF!,10,FALSE))))</f>
        <v>#REF!</v>
      </c>
      <c r="F287" s="24" t="e">
        <f>IF(VLOOKUP(B287,#REF!,63,FALSE)="01","航空自衛隊第２補給処調達部長　村岡　良雄","航空自衛隊第２補給処調達部長代理調達管理課長　奥山　英樹")</f>
        <v>#REF!</v>
      </c>
      <c r="G287" s="25" t="e">
        <f>DATEVALUE(VLOOKUP(B287,#REF!,21,FALSE))</f>
        <v>#REF!</v>
      </c>
      <c r="H287" s="24" t="e">
        <f>VLOOKUP(B287,#REF!,18,FALSE)&amp;CHAR(10)&amp;(VLOOKUP(B287,#REF!,19,FALSE))</f>
        <v>#REF!</v>
      </c>
      <c r="I287" s="26" t="e">
        <f>VLOOKUP(H287,#REF!,2,FALSE)</f>
        <v>#REF!</v>
      </c>
      <c r="J287" s="11" t="e">
        <f>IF((VLOOKUP(B287,#REF!,68,FALSE)="55"),"一般競争入札","指名競争入札")</f>
        <v>#REF!</v>
      </c>
      <c r="K287" s="27" t="e">
        <f>IF(OR((VLOOKUP(B287,#REF!,66,FALSE)="1"),(VLOOKUP(B287,#REF!,8,FALSE)="1")),"非公開",(VLOOKUP(B287,#REF!,30,"FALSE")))</f>
        <v>#REF!</v>
      </c>
      <c r="L287" s="27" t="e">
        <f>VLOOKUP(B287,#REF!,29,FALSE)</f>
        <v>#REF!</v>
      </c>
      <c r="M287" s="28" t="e">
        <f>IF(OR((VLOOKUP(B287,#REF!,66,FALSE)="1"),(VLOOKUP(B287,#REF!,8,FALSE)="1")),"非公開",(ROUNDDOWN(L287/K287,3)))</f>
        <v>#REF!</v>
      </c>
      <c r="N287" s="13"/>
      <c r="O287" s="13"/>
      <c r="P287" s="13"/>
      <c r="Q287" s="14" t="s">
        <v>7</v>
      </c>
    </row>
    <row r="288" spans="1:17" ht="60" customHeight="1" x14ac:dyDescent="0.15">
      <c r="A288" s="22" t="e">
        <f>VLOOKUP(B288,#REF!,75,FALSE)</f>
        <v>#REF!</v>
      </c>
      <c r="B288" s="21"/>
      <c r="C288" s="23" t="e">
        <f>VLOOKUP(B288,#REF!,76,FALSE)</f>
        <v>#REF!</v>
      </c>
      <c r="D288" s="23" t="e">
        <f t="shared" si="4"/>
        <v>#REF!</v>
      </c>
      <c r="E288" s="24" t="e">
        <f>VLOOKUP(B288,#REF!,9,FALSE)&amp;CHAR(10)&amp;(DBCS(VLOOKUP(B288,#REF!,11,FALSE))&amp;(DBCS(VLOOKUP(B288,#REF!,10,FALSE))))</f>
        <v>#REF!</v>
      </c>
      <c r="F288" s="24" t="e">
        <f>IF(VLOOKUP(B288,#REF!,63,FALSE)="01","航空自衛隊第２補給処調達部長　村岡　良雄","航空自衛隊第２補給処調達部長代理調達管理課長　奥山　英樹")</f>
        <v>#REF!</v>
      </c>
      <c r="G288" s="25" t="e">
        <f>DATEVALUE(VLOOKUP(B288,#REF!,21,FALSE))</f>
        <v>#REF!</v>
      </c>
      <c r="H288" s="24" t="e">
        <f>VLOOKUP(B288,#REF!,18,FALSE)&amp;CHAR(10)&amp;(VLOOKUP(B288,#REF!,19,FALSE))</f>
        <v>#REF!</v>
      </c>
      <c r="I288" s="26" t="e">
        <f>VLOOKUP(H288,#REF!,2,FALSE)</f>
        <v>#REF!</v>
      </c>
      <c r="J288" s="11" t="e">
        <f>IF((VLOOKUP(B288,#REF!,68,FALSE)="55"),"一般競争入札","指名競争入札")</f>
        <v>#REF!</v>
      </c>
      <c r="K288" s="27" t="e">
        <f>IF(OR((VLOOKUP(B288,#REF!,66,FALSE)="1"),(VLOOKUP(B288,#REF!,8,FALSE)="1")),"非公開",(VLOOKUP(B288,#REF!,30,"FALSE")))</f>
        <v>#REF!</v>
      </c>
      <c r="L288" s="27" t="e">
        <f>VLOOKUP(B288,#REF!,29,FALSE)</f>
        <v>#REF!</v>
      </c>
      <c r="M288" s="28" t="e">
        <f>IF(OR((VLOOKUP(B288,#REF!,66,FALSE)="1"),(VLOOKUP(B288,#REF!,8,FALSE)="1")),"非公開",(ROUNDDOWN(L288/K288,3)))</f>
        <v>#REF!</v>
      </c>
      <c r="N288" s="13"/>
      <c r="O288" s="13"/>
      <c r="P288" s="13"/>
      <c r="Q288" s="14" t="s">
        <v>7</v>
      </c>
    </row>
    <row r="289" spans="1:17" ht="60" customHeight="1" x14ac:dyDescent="0.15">
      <c r="A289" s="22" t="e">
        <f>VLOOKUP(B289,#REF!,75,FALSE)</f>
        <v>#REF!</v>
      </c>
      <c r="B289" s="21"/>
      <c r="C289" s="23" t="e">
        <f>VLOOKUP(B289,#REF!,76,FALSE)</f>
        <v>#REF!</v>
      </c>
      <c r="D289" s="23" t="e">
        <f t="shared" si="4"/>
        <v>#REF!</v>
      </c>
      <c r="E289" s="24" t="e">
        <f>VLOOKUP(B289,#REF!,9,FALSE)&amp;CHAR(10)&amp;(DBCS(VLOOKUP(B289,#REF!,11,FALSE))&amp;(DBCS(VLOOKUP(B289,#REF!,10,FALSE))))</f>
        <v>#REF!</v>
      </c>
      <c r="F289" s="24" t="e">
        <f>IF(VLOOKUP(B289,#REF!,63,FALSE)="01","航空自衛隊第２補給処調達部長　村岡　良雄","航空自衛隊第２補給処調達部長代理調達管理課長　奥山　英樹")</f>
        <v>#REF!</v>
      </c>
      <c r="G289" s="25" t="e">
        <f>DATEVALUE(VLOOKUP(B289,#REF!,21,FALSE))</f>
        <v>#REF!</v>
      </c>
      <c r="H289" s="24" t="e">
        <f>VLOOKUP(B289,#REF!,18,FALSE)&amp;CHAR(10)&amp;(VLOOKUP(B289,#REF!,19,FALSE))</f>
        <v>#REF!</v>
      </c>
      <c r="I289" s="26" t="e">
        <f>VLOOKUP(H289,#REF!,2,FALSE)</f>
        <v>#REF!</v>
      </c>
      <c r="J289" s="11" t="e">
        <f>IF((VLOOKUP(B289,#REF!,68,FALSE)="55"),"一般競争入札","指名競争入札")</f>
        <v>#REF!</v>
      </c>
      <c r="K289" s="27" t="e">
        <f>IF(OR((VLOOKUP(B289,#REF!,66,FALSE)="1"),(VLOOKUP(B289,#REF!,8,FALSE)="1")),"非公開",(VLOOKUP(B289,#REF!,30,"FALSE")))</f>
        <v>#REF!</v>
      </c>
      <c r="L289" s="27" t="e">
        <f>VLOOKUP(B289,#REF!,29,FALSE)</f>
        <v>#REF!</v>
      </c>
      <c r="M289" s="28" t="e">
        <f>IF(OR((VLOOKUP(B289,#REF!,66,FALSE)="1"),(VLOOKUP(B289,#REF!,8,FALSE)="1")),"非公開",(ROUNDDOWN(L289/K289,3)))</f>
        <v>#REF!</v>
      </c>
      <c r="N289" s="13"/>
      <c r="O289" s="13"/>
      <c r="P289" s="13"/>
      <c r="Q289" s="14" t="s">
        <v>7</v>
      </c>
    </row>
    <row r="290" spans="1:17" ht="60" customHeight="1" x14ac:dyDescent="0.15">
      <c r="A290" s="22" t="e">
        <f>VLOOKUP(B290,#REF!,75,FALSE)</f>
        <v>#REF!</v>
      </c>
      <c r="B290" s="21"/>
      <c r="C290" s="23" t="e">
        <f>VLOOKUP(B290,#REF!,76,FALSE)</f>
        <v>#REF!</v>
      </c>
      <c r="D290" s="23" t="e">
        <f t="shared" si="4"/>
        <v>#REF!</v>
      </c>
      <c r="E290" s="24" t="e">
        <f>VLOOKUP(B290,#REF!,9,FALSE)&amp;CHAR(10)&amp;(DBCS(VLOOKUP(B290,#REF!,11,FALSE))&amp;(DBCS(VLOOKUP(B290,#REF!,10,FALSE))))</f>
        <v>#REF!</v>
      </c>
      <c r="F290" s="24" t="e">
        <f>IF(VLOOKUP(B290,#REF!,63,FALSE)="01","航空自衛隊第２補給処調達部長　村岡　良雄","航空自衛隊第２補給処調達部長代理調達管理課長　奥山　英樹")</f>
        <v>#REF!</v>
      </c>
      <c r="G290" s="25" t="e">
        <f>DATEVALUE(VLOOKUP(B290,#REF!,21,FALSE))</f>
        <v>#REF!</v>
      </c>
      <c r="H290" s="24" t="e">
        <f>VLOOKUP(B290,#REF!,18,FALSE)&amp;CHAR(10)&amp;(VLOOKUP(B290,#REF!,19,FALSE))</f>
        <v>#REF!</v>
      </c>
      <c r="I290" s="26" t="e">
        <f>VLOOKUP(H290,#REF!,2,FALSE)</f>
        <v>#REF!</v>
      </c>
      <c r="J290" s="11" t="e">
        <f>IF((VLOOKUP(B290,#REF!,68,FALSE)="55"),"一般競争入札","指名競争入札")</f>
        <v>#REF!</v>
      </c>
      <c r="K290" s="27" t="e">
        <f>IF(OR((VLOOKUP(B290,#REF!,66,FALSE)="1"),(VLOOKUP(B290,#REF!,8,FALSE)="1")),"非公開",(VLOOKUP(B290,#REF!,30,"FALSE")))</f>
        <v>#REF!</v>
      </c>
      <c r="L290" s="27" t="e">
        <f>VLOOKUP(B290,#REF!,29,FALSE)</f>
        <v>#REF!</v>
      </c>
      <c r="M290" s="28" t="e">
        <f>IF(OR((VLOOKUP(B290,#REF!,66,FALSE)="1"),(VLOOKUP(B290,#REF!,8,FALSE)="1")),"非公開",(ROUNDDOWN(L290/K290,3)))</f>
        <v>#REF!</v>
      </c>
      <c r="N290" s="13"/>
      <c r="O290" s="13"/>
      <c r="P290" s="13"/>
      <c r="Q290" s="14" t="s">
        <v>7</v>
      </c>
    </row>
    <row r="291" spans="1:17" ht="60" customHeight="1" x14ac:dyDescent="0.15">
      <c r="A291" s="22" t="e">
        <f>VLOOKUP(B291,#REF!,75,FALSE)</f>
        <v>#REF!</v>
      </c>
      <c r="B291" s="21"/>
      <c r="C291" s="23" t="e">
        <f>VLOOKUP(B291,#REF!,76,FALSE)</f>
        <v>#REF!</v>
      </c>
      <c r="D291" s="23" t="e">
        <f t="shared" si="4"/>
        <v>#REF!</v>
      </c>
      <c r="E291" s="24" t="e">
        <f>VLOOKUP(B291,#REF!,9,FALSE)&amp;CHAR(10)&amp;(DBCS(VLOOKUP(B291,#REF!,11,FALSE))&amp;(DBCS(VLOOKUP(B291,#REF!,10,FALSE))))</f>
        <v>#REF!</v>
      </c>
      <c r="F291" s="24" t="e">
        <f>IF(VLOOKUP(B291,#REF!,63,FALSE)="01","航空自衛隊第２補給処調達部長　村岡　良雄","航空自衛隊第２補給処調達部長代理調達管理課長　奥山　英樹")</f>
        <v>#REF!</v>
      </c>
      <c r="G291" s="25" t="e">
        <f>DATEVALUE(VLOOKUP(B291,#REF!,21,FALSE))</f>
        <v>#REF!</v>
      </c>
      <c r="H291" s="24" t="e">
        <f>VLOOKUP(B291,#REF!,18,FALSE)&amp;CHAR(10)&amp;(VLOOKUP(B291,#REF!,19,FALSE))</f>
        <v>#REF!</v>
      </c>
      <c r="I291" s="26" t="e">
        <f>VLOOKUP(H291,#REF!,2,FALSE)</f>
        <v>#REF!</v>
      </c>
      <c r="J291" s="11" t="e">
        <f>IF((VLOOKUP(B291,#REF!,68,FALSE)="55"),"一般競争入札","指名競争入札")</f>
        <v>#REF!</v>
      </c>
      <c r="K291" s="27" t="e">
        <f>IF(OR((VLOOKUP(B291,#REF!,66,FALSE)="1"),(VLOOKUP(B291,#REF!,8,FALSE)="1")),"非公開",(VLOOKUP(B291,#REF!,30,"FALSE")))</f>
        <v>#REF!</v>
      </c>
      <c r="L291" s="27" t="e">
        <f>VLOOKUP(B291,#REF!,29,FALSE)</f>
        <v>#REF!</v>
      </c>
      <c r="M291" s="28" t="e">
        <f>IF(OR((VLOOKUP(B291,#REF!,66,FALSE)="1"),(VLOOKUP(B291,#REF!,8,FALSE)="1")),"非公開",(ROUNDDOWN(L291/K291,3)))</f>
        <v>#REF!</v>
      </c>
      <c r="N291" s="13"/>
      <c r="O291" s="13"/>
      <c r="P291" s="13"/>
      <c r="Q291" s="14" t="s">
        <v>7</v>
      </c>
    </row>
    <row r="292" spans="1:17" ht="60" customHeight="1" x14ac:dyDescent="0.15">
      <c r="A292" s="22" t="e">
        <f>VLOOKUP(B292,#REF!,75,FALSE)</f>
        <v>#REF!</v>
      </c>
      <c r="B292" s="21"/>
      <c r="C292" s="23" t="e">
        <f>VLOOKUP(B292,#REF!,76,FALSE)</f>
        <v>#REF!</v>
      </c>
      <c r="D292" s="23" t="e">
        <f t="shared" si="4"/>
        <v>#REF!</v>
      </c>
      <c r="E292" s="24" t="e">
        <f>VLOOKUP(B292,#REF!,9,FALSE)&amp;CHAR(10)&amp;(DBCS(VLOOKUP(B292,#REF!,11,FALSE))&amp;(DBCS(VLOOKUP(B292,#REF!,10,FALSE))))</f>
        <v>#REF!</v>
      </c>
      <c r="F292" s="24" t="e">
        <f>IF(VLOOKUP(B292,#REF!,63,FALSE)="01","航空自衛隊第２補給処調達部長　村岡　良雄","航空自衛隊第２補給処調達部長代理調達管理課長　奥山　英樹")</f>
        <v>#REF!</v>
      </c>
      <c r="G292" s="25" t="e">
        <f>DATEVALUE(VLOOKUP(B292,#REF!,21,FALSE))</f>
        <v>#REF!</v>
      </c>
      <c r="H292" s="24" t="e">
        <f>VLOOKUP(B292,#REF!,18,FALSE)&amp;CHAR(10)&amp;(VLOOKUP(B292,#REF!,19,FALSE))</f>
        <v>#REF!</v>
      </c>
      <c r="I292" s="26" t="e">
        <f>VLOOKUP(H292,#REF!,2,FALSE)</f>
        <v>#REF!</v>
      </c>
      <c r="J292" s="11" t="e">
        <f>IF((VLOOKUP(B292,#REF!,68,FALSE)="55"),"一般競争入札","指名競争入札")</f>
        <v>#REF!</v>
      </c>
      <c r="K292" s="27" t="e">
        <f>IF(OR((VLOOKUP(B292,#REF!,66,FALSE)="1"),(VLOOKUP(B292,#REF!,8,FALSE)="1")),"非公開",(VLOOKUP(B292,#REF!,30,"FALSE")))</f>
        <v>#REF!</v>
      </c>
      <c r="L292" s="27" t="e">
        <f>VLOOKUP(B292,#REF!,29,FALSE)</f>
        <v>#REF!</v>
      </c>
      <c r="M292" s="28" t="e">
        <f>IF(OR((VLOOKUP(B292,#REF!,66,FALSE)="1"),(VLOOKUP(B292,#REF!,8,FALSE)="1")),"非公開",(ROUNDDOWN(L292/K292,3)))</f>
        <v>#REF!</v>
      </c>
      <c r="N292" s="13"/>
      <c r="O292" s="13"/>
      <c r="P292" s="13"/>
      <c r="Q292" s="14" t="s">
        <v>7</v>
      </c>
    </row>
    <row r="293" spans="1:17" ht="60" customHeight="1" x14ac:dyDescent="0.15">
      <c r="A293" s="22" t="e">
        <f>VLOOKUP(B293,#REF!,75,FALSE)</f>
        <v>#REF!</v>
      </c>
      <c r="B293" s="21"/>
      <c r="C293" s="23" t="e">
        <f>VLOOKUP(B293,#REF!,76,FALSE)</f>
        <v>#REF!</v>
      </c>
      <c r="D293" s="23" t="e">
        <f t="shared" si="4"/>
        <v>#REF!</v>
      </c>
      <c r="E293" s="24" t="e">
        <f>VLOOKUP(B293,#REF!,9,FALSE)&amp;CHAR(10)&amp;(DBCS(VLOOKUP(B293,#REF!,11,FALSE))&amp;(DBCS(VLOOKUP(B293,#REF!,10,FALSE))))</f>
        <v>#REF!</v>
      </c>
      <c r="F293" s="24" t="e">
        <f>IF(VLOOKUP(B293,#REF!,63,FALSE)="01","航空自衛隊第２補給処調達部長　村岡　良雄","航空自衛隊第２補給処調達部長代理調達管理課長　奥山　英樹")</f>
        <v>#REF!</v>
      </c>
      <c r="G293" s="25" t="e">
        <f>DATEVALUE(VLOOKUP(B293,#REF!,21,FALSE))</f>
        <v>#REF!</v>
      </c>
      <c r="H293" s="24" t="e">
        <f>VLOOKUP(B293,#REF!,18,FALSE)&amp;CHAR(10)&amp;(VLOOKUP(B293,#REF!,19,FALSE))</f>
        <v>#REF!</v>
      </c>
      <c r="I293" s="26" t="e">
        <f>VLOOKUP(H293,#REF!,2,FALSE)</f>
        <v>#REF!</v>
      </c>
      <c r="J293" s="11" t="e">
        <f>IF((VLOOKUP(B293,#REF!,68,FALSE)="55"),"一般競争入札","指名競争入札")</f>
        <v>#REF!</v>
      </c>
      <c r="K293" s="27" t="e">
        <f>IF(OR((VLOOKUP(B293,#REF!,66,FALSE)="1"),(VLOOKUP(B293,#REF!,8,FALSE)="1")),"非公開",(VLOOKUP(B293,#REF!,30,"FALSE")))</f>
        <v>#REF!</v>
      </c>
      <c r="L293" s="27" t="e">
        <f>VLOOKUP(B293,#REF!,29,FALSE)</f>
        <v>#REF!</v>
      </c>
      <c r="M293" s="28" t="e">
        <f>IF(OR((VLOOKUP(B293,#REF!,66,FALSE)="1"),(VLOOKUP(B293,#REF!,8,FALSE)="1")),"非公開",(ROUNDDOWN(L293/K293,3)))</f>
        <v>#REF!</v>
      </c>
      <c r="N293" s="13"/>
      <c r="O293" s="13"/>
      <c r="P293" s="13"/>
      <c r="Q293" s="14" t="s">
        <v>7</v>
      </c>
    </row>
    <row r="294" spans="1:17" ht="60" customHeight="1" x14ac:dyDescent="0.15">
      <c r="A294" s="22" t="e">
        <f>VLOOKUP(B294,#REF!,75,FALSE)</f>
        <v>#REF!</v>
      </c>
      <c r="B294" s="21"/>
      <c r="C294" s="23" t="e">
        <f>VLOOKUP(B294,#REF!,76,FALSE)</f>
        <v>#REF!</v>
      </c>
      <c r="D294" s="23" t="e">
        <f t="shared" si="4"/>
        <v>#REF!</v>
      </c>
      <c r="E294" s="24" t="e">
        <f>VLOOKUP(B294,#REF!,9,FALSE)&amp;CHAR(10)&amp;(DBCS(VLOOKUP(B294,#REF!,11,FALSE))&amp;(DBCS(VLOOKUP(B294,#REF!,10,FALSE))))</f>
        <v>#REF!</v>
      </c>
      <c r="F294" s="24" t="e">
        <f>IF(VLOOKUP(B294,#REF!,63,FALSE)="01","航空自衛隊第２補給処調達部長　村岡　良雄","航空自衛隊第２補給処調達部長代理調達管理課長　奥山　英樹")</f>
        <v>#REF!</v>
      </c>
      <c r="G294" s="25" t="e">
        <f>DATEVALUE(VLOOKUP(B294,#REF!,21,FALSE))</f>
        <v>#REF!</v>
      </c>
      <c r="H294" s="24" t="e">
        <f>VLOOKUP(B294,#REF!,18,FALSE)&amp;CHAR(10)&amp;(VLOOKUP(B294,#REF!,19,FALSE))</f>
        <v>#REF!</v>
      </c>
      <c r="I294" s="26" t="e">
        <f>VLOOKUP(H294,#REF!,2,FALSE)</f>
        <v>#REF!</v>
      </c>
      <c r="J294" s="11" t="e">
        <f>IF((VLOOKUP(B294,#REF!,68,FALSE)="55"),"一般競争入札","指名競争入札")</f>
        <v>#REF!</v>
      </c>
      <c r="K294" s="27" t="e">
        <f>IF(OR((VLOOKUP(B294,#REF!,66,FALSE)="1"),(VLOOKUP(B294,#REF!,8,FALSE)="1")),"非公開",(VLOOKUP(B294,#REF!,30,"FALSE")))</f>
        <v>#REF!</v>
      </c>
      <c r="L294" s="27" t="e">
        <f>VLOOKUP(B294,#REF!,29,FALSE)</f>
        <v>#REF!</v>
      </c>
      <c r="M294" s="28" t="e">
        <f>IF(OR((VLOOKUP(B294,#REF!,66,FALSE)="1"),(VLOOKUP(B294,#REF!,8,FALSE)="1")),"非公開",(ROUNDDOWN(L294/K294,3)))</f>
        <v>#REF!</v>
      </c>
      <c r="N294" s="13"/>
      <c r="O294" s="13"/>
      <c r="P294" s="13"/>
      <c r="Q294" s="14" t="s">
        <v>7</v>
      </c>
    </row>
    <row r="295" spans="1:17" ht="60" customHeight="1" x14ac:dyDescent="0.15">
      <c r="A295" s="22" t="e">
        <f>VLOOKUP(B295,#REF!,75,FALSE)</f>
        <v>#REF!</v>
      </c>
      <c r="B295" s="21"/>
      <c r="C295" s="23" t="e">
        <f>VLOOKUP(B295,#REF!,76,FALSE)</f>
        <v>#REF!</v>
      </c>
      <c r="D295" s="23" t="e">
        <f t="shared" si="4"/>
        <v>#REF!</v>
      </c>
      <c r="E295" s="24" t="e">
        <f>VLOOKUP(B295,#REF!,9,FALSE)&amp;CHAR(10)&amp;(DBCS(VLOOKUP(B295,#REF!,11,FALSE))&amp;(DBCS(VLOOKUP(B295,#REF!,10,FALSE))))</f>
        <v>#REF!</v>
      </c>
      <c r="F295" s="24" t="e">
        <f>IF(VLOOKUP(B295,#REF!,63,FALSE)="01","航空自衛隊第２補給処調達部長　村岡　良雄","航空自衛隊第２補給処調達部長代理調達管理課長　奥山　英樹")</f>
        <v>#REF!</v>
      </c>
      <c r="G295" s="25" t="e">
        <f>DATEVALUE(VLOOKUP(B295,#REF!,21,FALSE))</f>
        <v>#REF!</v>
      </c>
      <c r="H295" s="24" t="e">
        <f>VLOOKUP(B295,#REF!,18,FALSE)&amp;CHAR(10)&amp;(VLOOKUP(B295,#REF!,19,FALSE))</f>
        <v>#REF!</v>
      </c>
      <c r="I295" s="26" t="e">
        <f>VLOOKUP(H295,#REF!,2,FALSE)</f>
        <v>#REF!</v>
      </c>
      <c r="J295" s="11" t="e">
        <f>IF((VLOOKUP(B295,#REF!,68,FALSE)="55"),"一般競争入札","指名競争入札")</f>
        <v>#REF!</v>
      </c>
      <c r="K295" s="27" t="e">
        <f>IF(OR((VLOOKUP(B295,#REF!,66,FALSE)="1"),(VLOOKUP(B295,#REF!,8,FALSE)="1")),"非公開",(VLOOKUP(B295,#REF!,30,"FALSE")))</f>
        <v>#REF!</v>
      </c>
      <c r="L295" s="27" t="e">
        <f>VLOOKUP(B295,#REF!,29,FALSE)</f>
        <v>#REF!</v>
      </c>
      <c r="M295" s="28" t="e">
        <f>IF(OR((VLOOKUP(B295,#REF!,66,FALSE)="1"),(VLOOKUP(B295,#REF!,8,FALSE)="1")),"非公開",(ROUNDDOWN(L295/K295,3)))</f>
        <v>#REF!</v>
      </c>
      <c r="N295" s="13"/>
      <c r="O295" s="13"/>
      <c r="P295" s="13"/>
      <c r="Q295" s="14" t="s">
        <v>7</v>
      </c>
    </row>
    <row r="296" spans="1:17" ht="60" customHeight="1" x14ac:dyDescent="0.15">
      <c r="A296" s="22" t="e">
        <f>VLOOKUP(B296,#REF!,75,FALSE)</f>
        <v>#REF!</v>
      </c>
      <c r="B296" s="21"/>
      <c r="C296" s="23" t="e">
        <f>VLOOKUP(B296,#REF!,76,FALSE)</f>
        <v>#REF!</v>
      </c>
      <c r="D296" s="23" t="e">
        <f t="shared" si="4"/>
        <v>#REF!</v>
      </c>
      <c r="E296" s="24" t="e">
        <f>VLOOKUP(B296,#REF!,9,FALSE)&amp;CHAR(10)&amp;(DBCS(VLOOKUP(B296,#REF!,11,FALSE))&amp;(DBCS(VLOOKUP(B296,#REF!,10,FALSE))))</f>
        <v>#REF!</v>
      </c>
      <c r="F296" s="24" t="e">
        <f>IF(VLOOKUP(B296,#REF!,63,FALSE)="01","航空自衛隊第２補給処調達部長　村岡　良雄","航空自衛隊第２補給処調達部長代理調達管理課長　奥山　英樹")</f>
        <v>#REF!</v>
      </c>
      <c r="G296" s="25" t="e">
        <f>DATEVALUE(VLOOKUP(B296,#REF!,21,FALSE))</f>
        <v>#REF!</v>
      </c>
      <c r="H296" s="24" t="e">
        <f>VLOOKUP(B296,#REF!,18,FALSE)&amp;CHAR(10)&amp;(VLOOKUP(B296,#REF!,19,FALSE))</f>
        <v>#REF!</v>
      </c>
      <c r="I296" s="26" t="e">
        <f>VLOOKUP(H296,#REF!,2,FALSE)</f>
        <v>#REF!</v>
      </c>
      <c r="J296" s="11" t="e">
        <f>IF((VLOOKUP(B296,#REF!,68,FALSE)="55"),"一般競争入札","指名競争入札")</f>
        <v>#REF!</v>
      </c>
      <c r="K296" s="27" t="e">
        <f>IF(OR((VLOOKUP(B296,#REF!,66,FALSE)="1"),(VLOOKUP(B296,#REF!,8,FALSE)="1")),"非公開",(VLOOKUP(B296,#REF!,30,"FALSE")))</f>
        <v>#REF!</v>
      </c>
      <c r="L296" s="27" t="e">
        <f>VLOOKUP(B296,#REF!,29,FALSE)</f>
        <v>#REF!</v>
      </c>
      <c r="M296" s="28" t="e">
        <f>IF(OR((VLOOKUP(B296,#REF!,66,FALSE)="1"),(VLOOKUP(B296,#REF!,8,FALSE)="1")),"非公開",(ROUNDDOWN(L296/K296,3)))</f>
        <v>#REF!</v>
      </c>
      <c r="N296" s="13"/>
      <c r="O296" s="13"/>
      <c r="P296" s="13"/>
      <c r="Q296" s="14" t="s">
        <v>7</v>
      </c>
    </row>
    <row r="297" spans="1:17" ht="60" customHeight="1" x14ac:dyDescent="0.15">
      <c r="A297" s="22" t="e">
        <f>VLOOKUP(B297,#REF!,75,FALSE)</f>
        <v>#REF!</v>
      </c>
      <c r="B297" s="21"/>
      <c r="C297" s="23" t="e">
        <f>VLOOKUP(B297,#REF!,76,FALSE)</f>
        <v>#REF!</v>
      </c>
      <c r="D297" s="23" t="e">
        <f t="shared" si="4"/>
        <v>#REF!</v>
      </c>
      <c r="E297" s="24" t="e">
        <f>VLOOKUP(B297,#REF!,9,FALSE)&amp;CHAR(10)&amp;(DBCS(VLOOKUP(B297,#REF!,11,FALSE))&amp;(DBCS(VLOOKUP(B297,#REF!,10,FALSE))))</f>
        <v>#REF!</v>
      </c>
      <c r="F297" s="24" t="e">
        <f>IF(VLOOKUP(B297,#REF!,63,FALSE)="01","航空自衛隊第２補給処調達部長　村岡　良雄","航空自衛隊第２補給処調達部長代理調達管理課長　奥山　英樹")</f>
        <v>#REF!</v>
      </c>
      <c r="G297" s="25" t="e">
        <f>DATEVALUE(VLOOKUP(B297,#REF!,21,FALSE))</f>
        <v>#REF!</v>
      </c>
      <c r="H297" s="24" t="e">
        <f>VLOOKUP(B297,#REF!,18,FALSE)&amp;CHAR(10)&amp;(VLOOKUP(B297,#REF!,19,FALSE))</f>
        <v>#REF!</v>
      </c>
      <c r="I297" s="26" t="e">
        <f>VLOOKUP(H297,#REF!,2,FALSE)</f>
        <v>#REF!</v>
      </c>
      <c r="J297" s="11" t="e">
        <f>IF((VLOOKUP(B297,#REF!,68,FALSE)="55"),"一般競争入札","指名競争入札")</f>
        <v>#REF!</v>
      </c>
      <c r="K297" s="27" t="e">
        <f>IF(OR((VLOOKUP(B297,#REF!,66,FALSE)="1"),(VLOOKUP(B297,#REF!,8,FALSE)="1")),"非公開",(VLOOKUP(B297,#REF!,30,"FALSE")))</f>
        <v>#REF!</v>
      </c>
      <c r="L297" s="27" t="e">
        <f>VLOOKUP(B297,#REF!,29,FALSE)</f>
        <v>#REF!</v>
      </c>
      <c r="M297" s="28" t="e">
        <f>IF(OR((VLOOKUP(B297,#REF!,66,FALSE)="1"),(VLOOKUP(B297,#REF!,8,FALSE)="1")),"非公開",(ROUNDDOWN(L297/K297,3)))</f>
        <v>#REF!</v>
      </c>
      <c r="N297" s="13"/>
      <c r="O297" s="13"/>
      <c r="P297" s="13"/>
      <c r="Q297" s="14" t="s">
        <v>7</v>
      </c>
    </row>
    <row r="298" spans="1:17" ht="60" customHeight="1" x14ac:dyDescent="0.15">
      <c r="A298" s="22" t="e">
        <f>VLOOKUP(B298,#REF!,75,FALSE)</f>
        <v>#REF!</v>
      </c>
      <c r="B298" s="21"/>
      <c r="C298" s="23" t="e">
        <f>VLOOKUP(B298,#REF!,76,FALSE)</f>
        <v>#REF!</v>
      </c>
      <c r="D298" s="23" t="e">
        <f t="shared" si="4"/>
        <v>#REF!</v>
      </c>
      <c r="E298" s="24" t="e">
        <f>VLOOKUP(B298,#REF!,9,FALSE)&amp;CHAR(10)&amp;(DBCS(VLOOKUP(B298,#REF!,11,FALSE))&amp;(DBCS(VLOOKUP(B298,#REF!,10,FALSE))))</f>
        <v>#REF!</v>
      </c>
      <c r="F298" s="24" t="e">
        <f>IF(VLOOKUP(B298,#REF!,63,FALSE)="01","航空自衛隊第２補給処調達部長　村岡　良雄","航空自衛隊第２補給処調達部長代理調達管理課長　奥山　英樹")</f>
        <v>#REF!</v>
      </c>
      <c r="G298" s="25" t="e">
        <f>DATEVALUE(VLOOKUP(B298,#REF!,21,FALSE))</f>
        <v>#REF!</v>
      </c>
      <c r="H298" s="24" t="e">
        <f>VLOOKUP(B298,#REF!,18,FALSE)&amp;CHAR(10)&amp;(VLOOKUP(B298,#REF!,19,FALSE))</f>
        <v>#REF!</v>
      </c>
      <c r="I298" s="26" t="e">
        <f>VLOOKUP(H298,#REF!,2,FALSE)</f>
        <v>#REF!</v>
      </c>
      <c r="J298" s="11" t="e">
        <f>IF((VLOOKUP(B298,#REF!,68,FALSE)="55"),"一般競争入札","指名競争入札")</f>
        <v>#REF!</v>
      </c>
      <c r="K298" s="27" t="e">
        <f>IF(OR((VLOOKUP(B298,#REF!,66,FALSE)="1"),(VLOOKUP(B298,#REF!,8,FALSE)="1")),"非公開",(VLOOKUP(B298,#REF!,30,"FALSE")))</f>
        <v>#REF!</v>
      </c>
      <c r="L298" s="27" t="e">
        <f>VLOOKUP(B298,#REF!,29,FALSE)</f>
        <v>#REF!</v>
      </c>
      <c r="M298" s="28" t="e">
        <f>IF(OR((VLOOKUP(B298,#REF!,66,FALSE)="1"),(VLOOKUP(B298,#REF!,8,FALSE)="1")),"非公開",(ROUNDDOWN(L298/K298,3)))</f>
        <v>#REF!</v>
      </c>
      <c r="N298" s="13"/>
      <c r="O298" s="13"/>
      <c r="P298" s="13"/>
      <c r="Q298" s="14" t="s">
        <v>7</v>
      </c>
    </row>
    <row r="299" spans="1:17" ht="60" customHeight="1" x14ac:dyDescent="0.15">
      <c r="A299" s="22" t="e">
        <f>VLOOKUP(B299,#REF!,75,FALSE)</f>
        <v>#REF!</v>
      </c>
      <c r="B299" s="21"/>
      <c r="C299" s="23" t="e">
        <f>VLOOKUP(B299,#REF!,76,FALSE)</f>
        <v>#REF!</v>
      </c>
      <c r="D299" s="23" t="e">
        <f t="shared" si="4"/>
        <v>#REF!</v>
      </c>
      <c r="E299" s="24" t="e">
        <f>VLOOKUP(B299,#REF!,9,FALSE)&amp;CHAR(10)&amp;(DBCS(VLOOKUP(B299,#REF!,11,FALSE))&amp;(DBCS(VLOOKUP(B299,#REF!,10,FALSE))))</f>
        <v>#REF!</v>
      </c>
      <c r="F299" s="24" t="e">
        <f>IF(VLOOKUP(B299,#REF!,63,FALSE)="01","航空自衛隊第２補給処調達部長　村岡　良雄","航空自衛隊第２補給処調達部長代理調達管理課長　奥山　英樹")</f>
        <v>#REF!</v>
      </c>
      <c r="G299" s="25" t="e">
        <f>DATEVALUE(VLOOKUP(B299,#REF!,21,FALSE))</f>
        <v>#REF!</v>
      </c>
      <c r="H299" s="24" t="e">
        <f>VLOOKUP(B299,#REF!,18,FALSE)&amp;CHAR(10)&amp;(VLOOKUP(B299,#REF!,19,FALSE))</f>
        <v>#REF!</v>
      </c>
      <c r="I299" s="26" t="e">
        <f>VLOOKUP(H299,#REF!,2,FALSE)</f>
        <v>#REF!</v>
      </c>
      <c r="J299" s="11" t="e">
        <f>IF((VLOOKUP(B299,#REF!,68,FALSE)="55"),"一般競争入札","指名競争入札")</f>
        <v>#REF!</v>
      </c>
      <c r="K299" s="27" t="e">
        <f>IF(OR((VLOOKUP(B299,#REF!,66,FALSE)="1"),(VLOOKUP(B299,#REF!,8,FALSE)="1")),"非公開",(VLOOKUP(B299,#REF!,30,"FALSE")))</f>
        <v>#REF!</v>
      </c>
      <c r="L299" s="27" t="e">
        <f>VLOOKUP(B299,#REF!,29,FALSE)</f>
        <v>#REF!</v>
      </c>
      <c r="M299" s="28" t="e">
        <f>IF(OR((VLOOKUP(B299,#REF!,66,FALSE)="1"),(VLOOKUP(B299,#REF!,8,FALSE)="1")),"非公開",(ROUNDDOWN(L299/K299,3)))</f>
        <v>#REF!</v>
      </c>
      <c r="N299" s="13"/>
      <c r="O299" s="13"/>
      <c r="P299" s="13"/>
      <c r="Q299" s="14" t="s">
        <v>7</v>
      </c>
    </row>
    <row r="300" spans="1:17" ht="60" customHeight="1" x14ac:dyDescent="0.15">
      <c r="A300" s="22" t="e">
        <f>VLOOKUP(B300,#REF!,75,FALSE)</f>
        <v>#REF!</v>
      </c>
      <c r="B300" s="21"/>
      <c r="C300" s="23" t="e">
        <f>VLOOKUP(B300,#REF!,76,FALSE)</f>
        <v>#REF!</v>
      </c>
      <c r="D300" s="23" t="e">
        <f t="shared" si="4"/>
        <v>#REF!</v>
      </c>
      <c r="E300" s="24" t="e">
        <f>VLOOKUP(B300,#REF!,9,FALSE)&amp;CHAR(10)&amp;(DBCS(VLOOKUP(B300,#REF!,11,FALSE))&amp;(DBCS(VLOOKUP(B300,#REF!,10,FALSE))))</f>
        <v>#REF!</v>
      </c>
      <c r="F300" s="24" t="e">
        <f>IF(VLOOKUP(B300,#REF!,63,FALSE)="01","航空自衛隊第２補給処調達部長　村岡　良雄","航空自衛隊第２補給処調達部長代理調達管理課長　奥山　英樹")</f>
        <v>#REF!</v>
      </c>
      <c r="G300" s="25" t="e">
        <f>DATEVALUE(VLOOKUP(B300,#REF!,21,FALSE))</f>
        <v>#REF!</v>
      </c>
      <c r="H300" s="24" t="e">
        <f>VLOOKUP(B300,#REF!,18,FALSE)&amp;CHAR(10)&amp;(VLOOKUP(B300,#REF!,19,FALSE))</f>
        <v>#REF!</v>
      </c>
      <c r="I300" s="26" t="e">
        <f>VLOOKUP(H300,#REF!,2,FALSE)</f>
        <v>#REF!</v>
      </c>
      <c r="J300" s="11" t="e">
        <f>IF((VLOOKUP(B300,#REF!,68,FALSE)="55"),"一般競争入札","指名競争入札")</f>
        <v>#REF!</v>
      </c>
      <c r="K300" s="27" t="e">
        <f>IF(OR((VLOOKUP(B300,#REF!,66,FALSE)="1"),(VLOOKUP(B300,#REF!,8,FALSE)="1")),"非公開",(VLOOKUP(B300,#REF!,30,"FALSE")))</f>
        <v>#REF!</v>
      </c>
      <c r="L300" s="27" t="e">
        <f>VLOOKUP(B300,#REF!,29,FALSE)</f>
        <v>#REF!</v>
      </c>
      <c r="M300" s="28" t="e">
        <f>IF(OR((VLOOKUP(B300,#REF!,66,FALSE)="1"),(VLOOKUP(B300,#REF!,8,FALSE)="1")),"非公開",(ROUNDDOWN(L300/K300,3)))</f>
        <v>#REF!</v>
      </c>
      <c r="N300" s="13"/>
      <c r="O300" s="13"/>
      <c r="P300" s="13"/>
      <c r="Q300" s="14" t="s">
        <v>7</v>
      </c>
    </row>
    <row r="301" spans="1:17" ht="60" customHeight="1" x14ac:dyDescent="0.15">
      <c r="A301" s="22" t="e">
        <f>VLOOKUP(B301,#REF!,75,FALSE)</f>
        <v>#REF!</v>
      </c>
      <c r="B301" s="21"/>
      <c r="C301" s="23" t="e">
        <f>VLOOKUP(B301,#REF!,76,FALSE)</f>
        <v>#REF!</v>
      </c>
      <c r="D301" s="23" t="e">
        <f t="shared" si="4"/>
        <v>#REF!</v>
      </c>
      <c r="E301" s="24" t="e">
        <f>VLOOKUP(B301,#REF!,9,FALSE)&amp;CHAR(10)&amp;(DBCS(VLOOKUP(B301,#REF!,11,FALSE))&amp;(DBCS(VLOOKUP(B301,#REF!,10,FALSE))))</f>
        <v>#REF!</v>
      </c>
      <c r="F301" s="24" t="e">
        <f>IF(VLOOKUP(B301,#REF!,63,FALSE)="01","航空自衛隊第２補給処調達部長　村岡　良雄","航空自衛隊第２補給処調達部長代理調達管理課長　奥山　英樹")</f>
        <v>#REF!</v>
      </c>
      <c r="G301" s="25" t="e">
        <f>DATEVALUE(VLOOKUP(B301,#REF!,21,FALSE))</f>
        <v>#REF!</v>
      </c>
      <c r="H301" s="24" t="e">
        <f>VLOOKUP(B301,#REF!,18,FALSE)&amp;CHAR(10)&amp;(VLOOKUP(B301,#REF!,19,FALSE))</f>
        <v>#REF!</v>
      </c>
      <c r="I301" s="26" t="e">
        <f>VLOOKUP(H301,#REF!,2,FALSE)</f>
        <v>#REF!</v>
      </c>
      <c r="J301" s="11" t="e">
        <f>IF((VLOOKUP(B301,#REF!,68,FALSE)="55"),"一般競争入札","指名競争入札")</f>
        <v>#REF!</v>
      </c>
      <c r="K301" s="27" t="e">
        <f>IF(OR((VLOOKUP(B301,#REF!,66,FALSE)="1"),(VLOOKUP(B301,#REF!,8,FALSE)="1")),"非公開",(VLOOKUP(B301,#REF!,30,"FALSE")))</f>
        <v>#REF!</v>
      </c>
      <c r="L301" s="27" t="e">
        <f>VLOOKUP(B301,#REF!,29,FALSE)</f>
        <v>#REF!</v>
      </c>
      <c r="M301" s="28" t="e">
        <f>IF(OR((VLOOKUP(B301,#REF!,66,FALSE)="1"),(VLOOKUP(B301,#REF!,8,FALSE)="1")),"非公開",(ROUNDDOWN(L301/K301,3)))</f>
        <v>#REF!</v>
      </c>
      <c r="N301" s="13"/>
      <c r="O301" s="13"/>
      <c r="P301" s="13"/>
      <c r="Q301" s="14" t="s">
        <v>7</v>
      </c>
    </row>
    <row r="302" spans="1:17" ht="60" customHeight="1" x14ac:dyDescent="0.15">
      <c r="A302" s="22" t="e">
        <f>VLOOKUP(B302,#REF!,75,FALSE)</f>
        <v>#REF!</v>
      </c>
      <c r="B302" s="21"/>
      <c r="C302" s="23" t="e">
        <f>VLOOKUP(B302,#REF!,76,FALSE)</f>
        <v>#REF!</v>
      </c>
      <c r="D302" s="23" t="e">
        <f t="shared" si="4"/>
        <v>#REF!</v>
      </c>
      <c r="E302" s="24" t="e">
        <f>VLOOKUP(B302,#REF!,9,FALSE)&amp;CHAR(10)&amp;(DBCS(VLOOKUP(B302,#REF!,11,FALSE))&amp;(DBCS(VLOOKUP(B302,#REF!,10,FALSE))))</f>
        <v>#REF!</v>
      </c>
      <c r="F302" s="24" t="e">
        <f>IF(VLOOKUP(B302,#REF!,63,FALSE)="01","航空自衛隊第２補給処調達部長　村岡　良雄","航空自衛隊第２補給処調達部長代理調達管理課長　奥山　英樹")</f>
        <v>#REF!</v>
      </c>
      <c r="G302" s="25" t="e">
        <f>DATEVALUE(VLOOKUP(B302,#REF!,21,FALSE))</f>
        <v>#REF!</v>
      </c>
      <c r="H302" s="24" t="e">
        <f>VLOOKUP(B302,#REF!,18,FALSE)&amp;CHAR(10)&amp;(VLOOKUP(B302,#REF!,19,FALSE))</f>
        <v>#REF!</v>
      </c>
      <c r="I302" s="26" t="e">
        <f>VLOOKUP(H302,#REF!,2,FALSE)</f>
        <v>#REF!</v>
      </c>
      <c r="J302" s="11" t="e">
        <f>IF((VLOOKUP(B302,#REF!,68,FALSE)="55"),"一般競争入札","指名競争入札")</f>
        <v>#REF!</v>
      </c>
      <c r="K302" s="27" t="e">
        <f>IF(OR((VLOOKUP(B302,#REF!,66,FALSE)="1"),(VLOOKUP(B302,#REF!,8,FALSE)="1")),"非公開",(VLOOKUP(B302,#REF!,30,"FALSE")))</f>
        <v>#REF!</v>
      </c>
      <c r="L302" s="27" t="e">
        <f>VLOOKUP(B302,#REF!,29,FALSE)</f>
        <v>#REF!</v>
      </c>
      <c r="M302" s="28" t="e">
        <f>IF(OR((VLOOKUP(B302,#REF!,66,FALSE)="1"),(VLOOKUP(B302,#REF!,8,FALSE)="1")),"非公開",(ROUNDDOWN(L302/K302,3)))</f>
        <v>#REF!</v>
      </c>
      <c r="N302" s="13"/>
      <c r="O302" s="13"/>
      <c r="P302" s="13"/>
      <c r="Q302" s="14" t="s">
        <v>7</v>
      </c>
    </row>
    <row r="303" spans="1:17" ht="60" customHeight="1" x14ac:dyDescent="0.15">
      <c r="A303" s="22" t="e">
        <f>VLOOKUP(B303,#REF!,75,FALSE)</f>
        <v>#REF!</v>
      </c>
      <c r="B303" s="21"/>
      <c r="C303" s="23" t="e">
        <f>VLOOKUP(B303,#REF!,76,FALSE)</f>
        <v>#REF!</v>
      </c>
      <c r="D303" s="23" t="e">
        <f t="shared" si="4"/>
        <v>#REF!</v>
      </c>
      <c r="E303" s="24" t="e">
        <f>VLOOKUP(B303,#REF!,9,FALSE)&amp;CHAR(10)&amp;(DBCS(VLOOKUP(B303,#REF!,11,FALSE))&amp;(DBCS(VLOOKUP(B303,#REF!,10,FALSE))))</f>
        <v>#REF!</v>
      </c>
      <c r="F303" s="24" t="e">
        <f>IF(VLOOKUP(B303,#REF!,63,FALSE)="01","航空自衛隊第２補給処調達部長　村岡　良雄","航空自衛隊第２補給処調達部長代理調達管理課長　奥山　英樹")</f>
        <v>#REF!</v>
      </c>
      <c r="G303" s="25" t="e">
        <f>DATEVALUE(VLOOKUP(B303,#REF!,21,FALSE))</f>
        <v>#REF!</v>
      </c>
      <c r="H303" s="24" t="e">
        <f>VLOOKUP(B303,#REF!,18,FALSE)&amp;CHAR(10)&amp;(VLOOKUP(B303,#REF!,19,FALSE))</f>
        <v>#REF!</v>
      </c>
      <c r="I303" s="26" t="e">
        <f>VLOOKUP(H303,#REF!,2,FALSE)</f>
        <v>#REF!</v>
      </c>
      <c r="J303" s="11" t="e">
        <f>IF((VLOOKUP(B303,#REF!,68,FALSE)="55"),"一般競争入札","指名競争入札")</f>
        <v>#REF!</v>
      </c>
      <c r="K303" s="27" t="e">
        <f>IF(OR((VLOOKUP(B303,#REF!,66,FALSE)="1"),(VLOOKUP(B303,#REF!,8,FALSE)="1")),"非公開",(VLOOKUP(B303,#REF!,30,"FALSE")))</f>
        <v>#REF!</v>
      </c>
      <c r="L303" s="27" t="e">
        <f>VLOOKUP(B303,#REF!,29,FALSE)</f>
        <v>#REF!</v>
      </c>
      <c r="M303" s="28" t="e">
        <f>IF(OR((VLOOKUP(B303,#REF!,66,FALSE)="1"),(VLOOKUP(B303,#REF!,8,FALSE)="1")),"非公開",(ROUNDDOWN(L303/K303,3)))</f>
        <v>#REF!</v>
      </c>
      <c r="N303" s="13"/>
      <c r="O303" s="13"/>
      <c r="P303" s="13"/>
      <c r="Q303" s="14" t="s">
        <v>7</v>
      </c>
    </row>
    <row r="304" spans="1:17" ht="60" customHeight="1" x14ac:dyDescent="0.15">
      <c r="A304" s="22" t="e">
        <f>VLOOKUP(B304,#REF!,75,FALSE)</f>
        <v>#REF!</v>
      </c>
      <c r="B304" s="21"/>
      <c r="C304" s="23" t="e">
        <f>VLOOKUP(B304,#REF!,76,FALSE)</f>
        <v>#REF!</v>
      </c>
      <c r="D304" s="23" t="e">
        <f t="shared" si="4"/>
        <v>#REF!</v>
      </c>
      <c r="E304" s="24" t="e">
        <f>VLOOKUP(B304,#REF!,9,FALSE)&amp;CHAR(10)&amp;(DBCS(VLOOKUP(B304,#REF!,11,FALSE))&amp;(DBCS(VLOOKUP(B304,#REF!,10,FALSE))))</f>
        <v>#REF!</v>
      </c>
      <c r="F304" s="24" t="e">
        <f>IF(VLOOKUP(B304,#REF!,63,FALSE)="01","航空自衛隊第２補給処調達部長　村岡　良雄","航空自衛隊第２補給処調達部長代理調達管理課長　奥山　英樹")</f>
        <v>#REF!</v>
      </c>
      <c r="G304" s="25" t="e">
        <f>DATEVALUE(VLOOKUP(B304,#REF!,21,FALSE))</f>
        <v>#REF!</v>
      </c>
      <c r="H304" s="24" t="e">
        <f>VLOOKUP(B304,#REF!,18,FALSE)&amp;CHAR(10)&amp;(VLOOKUP(B304,#REF!,19,FALSE))</f>
        <v>#REF!</v>
      </c>
      <c r="I304" s="26" t="e">
        <f>VLOOKUP(H304,#REF!,2,FALSE)</f>
        <v>#REF!</v>
      </c>
      <c r="J304" s="11" t="e">
        <f>IF((VLOOKUP(B304,#REF!,68,FALSE)="55"),"一般競争入札","指名競争入札")</f>
        <v>#REF!</v>
      </c>
      <c r="K304" s="27" t="e">
        <f>IF(OR((VLOOKUP(B304,#REF!,66,FALSE)="1"),(VLOOKUP(B304,#REF!,8,FALSE)="1")),"非公開",(VLOOKUP(B304,#REF!,30,"FALSE")))</f>
        <v>#REF!</v>
      </c>
      <c r="L304" s="27" t="e">
        <f>VLOOKUP(B304,#REF!,29,FALSE)</f>
        <v>#REF!</v>
      </c>
      <c r="M304" s="28" t="e">
        <f>IF(OR((VLOOKUP(B304,#REF!,66,FALSE)="1"),(VLOOKUP(B304,#REF!,8,FALSE)="1")),"非公開",(ROUNDDOWN(L304/K304,3)))</f>
        <v>#REF!</v>
      </c>
      <c r="N304" s="13"/>
      <c r="O304" s="13"/>
      <c r="P304" s="13"/>
      <c r="Q304" s="14" t="s">
        <v>7</v>
      </c>
    </row>
    <row r="305" spans="1:17" ht="60" customHeight="1" x14ac:dyDescent="0.15">
      <c r="A305" s="22" t="e">
        <f>VLOOKUP(B305,#REF!,75,FALSE)</f>
        <v>#REF!</v>
      </c>
      <c r="B305" s="21"/>
      <c r="C305" s="23" t="e">
        <f>VLOOKUP(B305,#REF!,76,FALSE)</f>
        <v>#REF!</v>
      </c>
      <c r="D305" s="23" t="e">
        <f t="shared" si="4"/>
        <v>#REF!</v>
      </c>
      <c r="E305" s="24" t="e">
        <f>VLOOKUP(B305,#REF!,9,FALSE)&amp;CHAR(10)&amp;(DBCS(VLOOKUP(B305,#REF!,11,FALSE))&amp;(DBCS(VLOOKUP(B305,#REF!,10,FALSE))))</f>
        <v>#REF!</v>
      </c>
      <c r="F305" s="24" t="e">
        <f>IF(VLOOKUP(B305,#REF!,63,FALSE)="01","航空自衛隊第２補給処調達部長　村岡　良雄","航空自衛隊第２補給処調達部長代理調達管理課長　奥山　英樹")</f>
        <v>#REF!</v>
      </c>
      <c r="G305" s="25" t="e">
        <f>DATEVALUE(VLOOKUP(B305,#REF!,21,FALSE))</f>
        <v>#REF!</v>
      </c>
      <c r="H305" s="24" t="e">
        <f>VLOOKUP(B305,#REF!,18,FALSE)&amp;CHAR(10)&amp;(VLOOKUP(B305,#REF!,19,FALSE))</f>
        <v>#REF!</v>
      </c>
      <c r="I305" s="26" t="e">
        <f>VLOOKUP(H305,#REF!,2,FALSE)</f>
        <v>#REF!</v>
      </c>
      <c r="J305" s="11" t="e">
        <f>IF((VLOOKUP(B305,#REF!,68,FALSE)="55"),"一般競争入札","指名競争入札")</f>
        <v>#REF!</v>
      </c>
      <c r="K305" s="27" t="e">
        <f>IF(OR((VLOOKUP(B305,#REF!,66,FALSE)="1"),(VLOOKUP(B305,#REF!,8,FALSE)="1")),"非公開",(VLOOKUP(B305,#REF!,30,"FALSE")))</f>
        <v>#REF!</v>
      </c>
      <c r="L305" s="27" t="e">
        <f>VLOOKUP(B305,#REF!,29,FALSE)</f>
        <v>#REF!</v>
      </c>
      <c r="M305" s="28" t="e">
        <f>IF(OR((VLOOKUP(B305,#REF!,66,FALSE)="1"),(VLOOKUP(B305,#REF!,8,FALSE)="1")),"非公開",(ROUNDDOWN(L305/K305,3)))</f>
        <v>#REF!</v>
      </c>
      <c r="N305" s="13"/>
      <c r="O305" s="13"/>
      <c r="P305" s="13"/>
      <c r="Q305" s="14" t="s">
        <v>7</v>
      </c>
    </row>
    <row r="306" spans="1:17" ht="60" customHeight="1" x14ac:dyDescent="0.15">
      <c r="A306" s="22" t="e">
        <f>VLOOKUP(B306,#REF!,75,FALSE)</f>
        <v>#REF!</v>
      </c>
      <c r="B306" s="21"/>
      <c r="C306" s="23" t="e">
        <f>VLOOKUP(B306,#REF!,76,FALSE)</f>
        <v>#REF!</v>
      </c>
      <c r="D306" s="23" t="e">
        <f t="shared" si="4"/>
        <v>#REF!</v>
      </c>
      <c r="E306" s="24" t="e">
        <f>VLOOKUP(B306,#REF!,9,FALSE)&amp;CHAR(10)&amp;(DBCS(VLOOKUP(B306,#REF!,11,FALSE))&amp;(DBCS(VLOOKUP(B306,#REF!,10,FALSE))))</f>
        <v>#REF!</v>
      </c>
      <c r="F306" s="24" t="e">
        <f>IF(VLOOKUP(B306,#REF!,63,FALSE)="01","航空自衛隊第２補給処調達部長　村岡　良雄","航空自衛隊第２補給処調達部長代理調達管理課長　奥山　英樹")</f>
        <v>#REF!</v>
      </c>
      <c r="G306" s="25" t="e">
        <f>DATEVALUE(VLOOKUP(B306,#REF!,21,FALSE))</f>
        <v>#REF!</v>
      </c>
      <c r="H306" s="24" t="e">
        <f>VLOOKUP(B306,#REF!,18,FALSE)&amp;CHAR(10)&amp;(VLOOKUP(B306,#REF!,19,FALSE))</f>
        <v>#REF!</v>
      </c>
      <c r="I306" s="26" t="e">
        <f>VLOOKUP(H306,#REF!,2,FALSE)</f>
        <v>#REF!</v>
      </c>
      <c r="J306" s="11" t="e">
        <f>IF((VLOOKUP(B306,#REF!,68,FALSE)="55"),"一般競争入札","指名競争入札")</f>
        <v>#REF!</v>
      </c>
      <c r="K306" s="27" t="e">
        <f>IF(OR((VLOOKUP(B306,#REF!,66,FALSE)="1"),(VLOOKUP(B306,#REF!,8,FALSE)="1")),"非公開",(VLOOKUP(B306,#REF!,30,"FALSE")))</f>
        <v>#REF!</v>
      </c>
      <c r="L306" s="27" t="e">
        <f>VLOOKUP(B306,#REF!,29,FALSE)</f>
        <v>#REF!</v>
      </c>
      <c r="M306" s="28" t="e">
        <f>IF(OR((VLOOKUP(B306,#REF!,66,FALSE)="1"),(VLOOKUP(B306,#REF!,8,FALSE)="1")),"非公開",(ROUNDDOWN(L306/K306,3)))</f>
        <v>#REF!</v>
      </c>
      <c r="N306" s="13"/>
      <c r="O306" s="13"/>
      <c r="P306" s="13"/>
      <c r="Q306" s="14" t="s">
        <v>7</v>
      </c>
    </row>
    <row r="307" spans="1:17" ht="60" customHeight="1" x14ac:dyDescent="0.15">
      <c r="A307" s="22" t="e">
        <f>VLOOKUP(B307,#REF!,75,FALSE)</f>
        <v>#REF!</v>
      </c>
      <c r="B307" s="21"/>
      <c r="C307" s="23" t="e">
        <f>VLOOKUP(B307,#REF!,76,FALSE)</f>
        <v>#REF!</v>
      </c>
      <c r="D307" s="23" t="e">
        <f t="shared" si="4"/>
        <v>#REF!</v>
      </c>
      <c r="E307" s="24" t="e">
        <f>VLOOKUP(B307,#REF!,9,FALSE)&amp;CHAR(10)&amp;(DBCS(VLOOKUP(B307,#REF!,11,FALSE))&amp;(DBCS(VLOOKUP(B307,#REF!,10,FALSE))))</f>
        <v>#REF!</v>
      </c>
      <c r="F307" s="24" t="e">
        <f>IF(VLOOKUP(B307,#REF!,63,FALSE)="01","航空自衛隊第２補給処調達部長　村岡　良雄","航空自衛隊第２補給処調達部長代理調達管理課長　奥山　英樹")</f>
        <v>#REF!</v>
      </c>
      <c r="G307" s="25" t="e">
        <f>DATEVALUE(VLOOKUP(B307,#REF!,21,FALSE))</f>
        <v>#REF!</v>
      </c>
      <c r="H307" s="24" t="e">
        <f>VLOOKUP(B307,#REF!,18,FALSE)&amp;CHAR(10)&amp;(VLOOKUP(B307,#REF!,19,FALSE))</f>
        <v>#REF!</v>
      </c>
      <c r="I307" s="26" t="e">
        <f>VLOOKUP(H307,#REF!,2,FALSE)</f>
        <v>#REF!</v>
      </c>
      <c r="J307" s="11" t="e">
        <f>IF((VLOOKUP(B307,#REF!,68,FALSE)="55"),"一般競争入札","指名競争入札")</f>
        <v>#REF!</v>
      </c>
      <c r="K307" s="27" t="e">
        <f>IF(OR((VLOOKUP(B307,#REF!,66,FALSE)="1"),(VLOOKUP(B307,#REF!,8,FALSE)="1")),"非公開",(VLOOKUP(B307,#REF!,30,"FALSE")))</f>
        <v>#REF!</v>
      </c>
      <c r="L307" s="27" t="e">
        <f>VLOOKUP(B307,#REF!,29,FALSE)</f>
        <v>#REF!</v>
      </c>
      <c r="M307" s="28" t="e">
        <f>IF(OR((VLOOKUP(B307,#REF!,66,FALSE)="1"),(VLOOKUP(B307,#REF!,8,FALSE)="1")),"非公開",(ROUNDDOWN(L307/K307,3)))</f>
        <v>#REF!</v>
      </c>
      <c r="N307" s="13"/>
      <c r="O307" s="13"/>
      <c r="P307" s="13"/>
      <c r="Q307" s="14" t="s">
        <v>7</v>
      </c>
    </row>
    <row r="308" spans="1:17" ht="60" customHeight="1" x14ac:dyDescent="0.15">
      <c r="A308" s="22" t="e">
        <f>VLOOKUP(B308,#REF!,75,FALSE)</f>
        <v>#REF!</v>
      </c>
      <c r="B308" s="21"/>
      <c r="C308" s="23" t="e">
        <f>VLOOKUP(B308,#REF!,76,FALSE)</f>
        <v>#REF!</v>
      </c>
      <c r="D308" s="23" t="e">
        <f t="shared" si="4"/>
        <v>#REF!</v>
      </c>
      <c r="E308" s="24" t="e">
        <f>VLOOKUP(B308,#REF!,9,FALSE)&amp;CHAR(10)&amp;(DBCS(VLOOKUP(B308,#REF!,11,FALSE))&amp;(DBCS(VLOOKUP(B308,#REF!,10,FALSE))))</f>
        <v>#REF!</v>
      </c>
      <c r="F308" s="24" t="e">
        <f>IF(VLOOKUP(B308,#REF!,63,FALSE)="01","航空自衛隊第２補給処調達部長　村岡　良雄","航空自衛隊第２補給処調達部長代理調達管理課長　奥山　英樹")</f>
        <v>#REF!</v>
      </c>
      <c r="G308" s="25" t="e">
        <f>DATEVALUE(VLOOKUP(B308,#REF!,21,FALSE))</f>
        <v>#REF!</v>
      </c>
      <c r="H308" s="24" t="e">
        <f>VLOOKUP(B308,#REF!,18,FALSE)&amp;CHAR(10)&amp;(VLOOKUP(B308,#REF!,19,FALSE))</f>
        <v>#REF!</v>
      </c>
      <c r="I308" s="26" t="e">
        <f>VLOOKUP(H308,#REF!,2,FALSE)</f>
        <v>#REF!</v>
      </c>
      <c r="J308" s="11" t="e">
        <f>IF((VLOOKUP(B308,#REF!,68,FALSE)="55"),"一般競争入札","指名競争入札")</f>
        <v>#REF!</v>
      </c>
      <c r="K308" s="27" t="e">
        <f>IF(OR((VLOOKUP(B308,#REF!,66,FALSE)="1"),(VLOOKUP(B308,#REF!,8,FALSE)="1")),"非公開",(VLOOKUP(B308,#REF!,30,"FALSE")))</f>
        <v>#REF!</v>
      </c>
      <c r="L308" s="27" t="e">
        <f>VLOOKUP(B308,#REF!,29,FALSE)</f>
        <v>#REF!</v>
      </c>
      <c r="M308" s="28" t="e">
        <f>IF(OR((VLOOKUP(B308,#REF!,66,FALSE)="1"),(VLOOKUP(B308,#REF!,8,FALSE)="1")),"非公開",(ROUNDDOWN(L308/K308,3)))</f>
        <v>#REF!</v>
      </c>
      <c r="N308" s="13"/>
      <c r="O308" s="13"/>
      <c r="P308" s="13"/>
      <c r="Q308" s="14" t="s">
        <v>7</v>
      </c>
    </row>
    <row r="309" spans="1:17" ht="60" customHeight="1" x14ac:dyDescent="0.15">
      <c r="A309" s="22" t="e">
        <f>VLOOKUP(B309,#REF!,75,FALSE)</f>
        <v>#REF!</v>
      </c>
      <c r="B309" s="21"/>
      <c r="C309" s="23" t="e">
        <f>VLOOKUP(B309,#REF!,76,FALSE)</f>
        <v>#REF!</v>
      </c>
      <c r="D309" s="23" t="e">
        <f t="shared" si="4"/>
        <v>#REF!</v>
      </c>
      <c r="E309" s="24" t="e">
        <f>VLOOKUP(B309,#REF!,9,FALSE)&amp;CHAR(10)&amp;(DBCS(VLOOKUP(B309,#REF!,11,FALSE))&amp;(DBCS(VLOOKUP(B309,#REF!,10,FALSE))))</f>
        <v>#REF!</v>
      </c>
      <c r="F309" s="24" t="e">
        <f>IF(VLOOKUP(B309,#REF!,63,FALSE)="01","航空自衛隊第２補給処調達部長　村岡　良雄","航空自衛隊第２補給処調達部長代理調達管理課長　奥山　英樹")</f>
        <v>#REF!</v>
      </c>
      <c r="G309" s="25" t="e">
        <f>DATEVALUE(VLOOKUP(B309,#REF!,21,FALSE))</f>
        <v>#REF!</v>
      </c>
      <c r="H309" s="24" t="e">
        <f>VLOOKUP(B309,#REF!,18,FALSE)&amp;CHAR(10)&amp;(VLOOKUP(B309,#REF!,19,FALSE))</f>
        <v>#REF!</v>
      </c>
      <c r="I309" s="26" t="e">
        <f>VLOOKUP(H309,#REF!,2,FALSE)</f>
        <v>#REF!</v>
      </c>
      <c r="J309" s="11" t="e">
        <f>IF((VLOOKUP(B309,#REF!,68,FALSE)="55"),"一般競争入札","指名競争入札")</f>
        <v>#REF!</v>
      </c>
      <c r="K309" s="27" t="e">
        <f>IF(OR((VLOOKUP(B309,#REF!,66,FALSE)="1"),(VLOOKUP(B309,#REF!,8,FALSE)="1")),"非公開",(VLOOKUP(B309,#REF!,30,"FALSE")))</f>
        <v>#REF!</v>
      </c>
      <c r="L309" s="27" t="e">
        <f>VLOOKUP(B309,#REF!,29,FALSE)</f>
        <v>#REF!</v>
      </c>
      <c r="M309" s="28" t="e">
        <f>IF(OR((VLOOKUP(B309,#REF!,66,FALSE)="1"),(VLOOKUP(B309,#REF!,8,FALSE)="1")),"非公開",(ROUNDDOWN(L309/K309,3)))</f>
        <v>#REF!</v>
      </c>
      <c r="N309" s="13"/>
      <c r="O309" s="13"/>
      <c r="P309" s="13"/>
      <c r="Q309" s="14" t="s">
        <v>7</v>
      </c>
    </row>
    <row r="310" spans="1:17" ht="60" customHeight="1" x14ac:dyDescent="0.15">
      <c r="A310" s="22" t="e">
        <f>VLOOKUP(B310,#REF!,75,FALSE)</f>
        <v>#REF!</v>
      </c>
      <c r="B310" s="21"/>
      <c r="C310" s="23" t="e">
        <f>VLOOKUP(B310,#REF!,76,FALSE)</f>
        <v>#REF!</v>
      </c>
      <c r="D310" s="23" t="e">
        <f t="shared" si="4"/>
        <v>#REF!</v>
      </c>
      <c r="E310" s="24" t="e">
        <f>VLOOKUP(B310,#REF!,9,FALSE)&amp;CHAR(10)&amp;(DBCS(VLOOKUP(B310,#REF!,11,FALSE))&amp;(DBCS(VLOOKUP(B310,#REF!,10,FALSE))))</f>
        <v>#REF!</v>
      </c>
      <c r="F310" s="24" t="e">
        <f>IF(VLOOKUP(B310,#REF!,63,FALSE)="01","航空自衛隊第２補給処調達部長　村岡　良雄","航空自衛隊第２補給処調達部長代理調達管理課長　奥山　英樹")</f>
        <v>#REF!</v>
      </c>
      <c r="G310" s="25" t="e">
        <f>DATEVALUE(VLOOKUP(B310,#REF!,21,FALSE))</f>
        <v>#REF!</v>
      </c>
      <c r="H310" s="24" t="e">
        <f>VLOOKUP(B310,#REF!,18,FALSE)&amp;CHAR(10)&amp;(VLOOKUP(B310,#REF!,19,FALSE))</f>
        <v>#REF!</v>
      </c>
      <c r="I310" s="26" t="e">
        <f>VLOOKUP(H310,#REF!,2,FALSE)</f>
        <v>#REF!</v>
      </c>
      <c r="J310" s="11" t="e">
        <f>IF((VLOOKUP(B310,#REF!,68,FALSE)="55"),"一般競争入札","指名競争入札")</f>
        <v>#REF!</v>
      </c>
      <c r="K310" s="27" t="e">
        <f>IF(OR((VLOOKUP(B310,#REF!,66,FALSE)="1"),(VLOOKUP(B310,#REF!,8,FALSE)="1")),"非公開",(VLOOKUP(B310,#REF!,30,"FALSE")))</f>
        <v>#REF!</v>
      </c>
      <c r="L310" s="27" t="e">
        <f>VLOOKUP(B310,#REF!,29,FALSE)</f>
        <v>#REF!</v>
      </c>
      <c r="M310" s="28" t="e">
        <f>IF(OR((VLOOKUP(B310,#REF!,66,FALSE)="1"),(VLOOKUP(B310,#REF!,8,FALSE)="1")),"非公開",(ROUNDDOWN(L310/K310,3)))</f>
        <v>#REF!</v>
      </c>
      <c r="N310" s="13"/>
      <c r="O310" s="13"/>
      <c r="P310" s="13"/>
      <c r="Q310" s="14" t="s">
        <v>7</v>
      </c>
    </row>
    <row r="311" spans="1:17" ht="60" customHeight="1" x14ac:dyDescent="0.15">
      <c r="A311" s="22" t="e">
        <f>VLOOKUP(B311,#REF!,75,FALSE)</f>
        <v>#REF!</v>
      </c>
      <c r="B311" s="21"/>
      <c r="C311" s="23" t="e">
        <f>VLOOKUP(B311,#REF!,76,FALSE)</f>
        <v>#REF!</v>
      </c>
      <c r="D311" s="23" t="e">
        <f t="shared" si="4"/>
        <v>#REF!</v>
      </c>
      <c r="E311" s="24" t="e">
        <f>VLOOKUP(B311,#REF!,9,FALSE)&amp;CHAR(10)&amp;(DBCS(VLOOKUP(B311,#REF!,11,FALSE))&amp;(DBCS(VLOOKUP(B311,#REF!,10,FALSE))))</f>
        <v>#REF!</v>
      </c>
      <c r="F311" s="24" t="e">
        <f>IF(VLOOKUP(B311,#REF!,63,FALSE)="01","航空自衛隊第２補給処調達部長　村岡　良雄","航空自衛隊第２補給処調達部長代理調達管理課長　奥山　英樹")</f>
        <v>#REF!</v>
      </c>
      <c r="G311" s="25" t="e">
        <f>DATEVALUE(VLOOKUP(B311,#REF!,21,FALSE))</f>
        <v>#REF!</v>
      </c>
      <c r="H311" s="24" t="e">
        <f>VLOOKUP(B311,#REF!,18,FALSE)&amp;CHAR(10)&amp;(VLOOKUP(B311,#REF!,19,FALSE))</f>
        <v>#REF!</v>
      </c>
      <c r="I311" s="26" t="e">
        <f>VLOOKUP(H311,#REF!,2,FALSE)</f>
        <v>#REF!</v>
      </c>
      <c r="J311" s="11" t="e">
        <f>IF((VLOOKUP(B311,#REF!,68,FALSE)="55"),"一般競争入札","指名競争入札")</f>
        <v>#REF!</v>
      </c>
      <c r="K311" s="27" t="e">
        <f>IF(OR((VLOOKUP(B311,#REF!,66,FALSE)="1"),(VLOOKUP(B311,#REF!,8,FALSE)="1")),"非公開",(VLOOKUP(B311,#REF!,30,"FALSE")))</f>
        <v>#REF!</v>
      </c>
      <c r="L311" s="27" t="e">
        <f>VLOOKUP(B311,#REF!,29,FALSE)</f>
        <v>#REF!</v>
      </c>
      <c r="M311" s="28" t="e">
        <f>IF(OR((VLOOKUP(B311,#REF!,66,FALSE)="1"),(VLOOKUP(B311,#REF!,8,FALSE)="1")),"非公開",(ROUNDDOWN(L311/K311,3)))</f>
        <v>#REF!</v>
      </c>
      <c r="N311" s="13"/>
      <c r="O311" s="13"/>
      <c r="P311" s="13"/>
      <c r="Q311" s="14" t="s">
        <v>7</v>
      </c>
    </row>
    <row r="312" spans="1:17" ht="60" customHeight="1" x14ac:dyDescent="0.15">
      <c r="A312" s="22" t="e">
        <f>VLOOKUP(B312,#REF!,75,FALSE)</f>
        <v>#REF!</v>
      </c>
      <c r="B312" s="21"/>
      <c r="C312" s="23" t="e">
        <f>VLOOKUP(B312,#REF!,76,FALSE)</f>
        <v>#REF!</v>
      </c>
      <c r="D312" s="23" t="e">
        <f t="shared" si="4"/>
        <v>#REF!</v>
      </c>
      <c r="E312" s="24" t="e">
        <f>VLOOKUP(B312,#REF!,9,FALSE)&amp;CHAR(10)&amp;(DBCS(VLOOKUP(B312,#REF!,11,FALSE))&amp;(DBCS(VLOOKUP(B312,#REF!,10,FALSE))))</f>
        <v>#REF!</v>
      </c>
      <c r="F312" s="24" t="e">
        <f>IF(VLOOKUP(B312,#REF!,63,FALSE)="01","航空自衛隊第２補給処調達部長　村岡　良雄","航空自衛隊第２補給処調達部長代理調達管理課長　奥山　英樹")</f>
        <v>#REF!</v>
      </c>
      <c r="G312" s="25" t="e">
        <f>DATEVALUE(VLOOKUP(B312,#REF!,21,FALSE))</f>
        <v>#REF!</v>
      </c>
      <c r="H312" s="24" t="e">
        <f>VLOOKUP(B312,#REF!,18,FALSE)&amp;CHAR(10)&amp;(VLOOKUP(B312,#REF!,19,FALSE))</f>
        <v>#REF!</v>
      </c>
      <c r="I312" s="26" t="e">
        <f>VLOOKUP(H312,#REF!,2,FALSE)</f>
        <v>#REF!</v>
      </c>
      <c r="J312" s="11" t="e">
        <f>IF((VLOOKUP(B312,#REF!,68,FALSE)="55"),"一般競争入札","指名競争入札")</f>
        <v>#REF!</v>
      </c>
      <c r="K312" s="27" t="e">
        <f>IF(OR((VLOOKUP(B312,#REF!,66,FALSE)="1"),(VLOOKUP(B312,#REF!,8,FALSE)="1")),"非公開",(VLOOKUP(B312,#REF!,30,"FALSE")))</f>
        <v>#REF!</v>
      </c>
      <c r="L312" s="27" t="e">
        <f>VLOOKUP(B312,#REF!,29,FALSE)</f>
        <v>#REF!</v>
      </c>
      <c r="M312" s="28" t="e">
        <f>IF(OR((VLOOKUP(B312,#REF!,66,FALSE)="1"),(VLOOKUP(B312,#REF!,8,FALSE)="1")),"非公開",(ROUNDDOWN(L312/K312,3)))</f>
        <v>#REF!</v>
      </c>
      <c r="N312" s="13"/>
      <c r="O312" s="13"/>
      <c r="P312" s="13"/>
      <c r="Q312" s="14" t="s">
        <v>7</v>
      </c>
    </row>
    <row r="313" spans="1:17" ht="60" customHeight="1" x14ac:dyDescent="0.15">
      <c r="A313" s="22" t="e">
        <f>VLOOKUP(B313,#REF!,75,FALSE)</f>
        <v>#REF!</v>
      </c>
      <c r="B313" s="21"/>
      <c r="C313" s="23" t="e">
        <f>VLOOKUP(B313,#REF!,76,FALSE)</f>
        <v>#REF!</v>
      </c>
      <c r="D313" s="23" t="e">
        <f t="shared" si="4"/>
        <v>#REF!</v>
      </c>
      <c r="E313" s="24" t="e">
        <f>VLOOKUP(B313,#REF!,9,FALSE)&amp;CHAR(10)&amp;(DBCS(VLOOKUP(B313,#REF!,11,FALSE))&amp;(DBCS(VLOOKUP(B313,#REF!,10,FALSE))))</f>
        <v>#REF!</v>
      </c>
      <c r="F313" s="24" t="e">
        <f>IF(VLOOKUP(B313,#REF!,63,FALSE)="01","航空自衛隊第２補給処調達部長　村岡　良雄","航空自衛隊第２補給処調達部長代理調達管理課長　奥山　英樹")</f>
        <v>#REF!</v>
      </c>
      <c r="G313" s="25" t="e">
        <f>DATEVALUE(VLOOKUP(B313,#REF!,21,FALSE))</f>
        <v>#REF!</v>
      </c>
      <c r="H313" s="24" t="e">
        <f>VLOOKUP(B313,#REF!,18,FALSE)&amp;CHAR(10)&amp;(VLOOKUP(B313,#REF!,19,FALSE))</f>
        <v>#REF!</v>
      </c>
      <c r="I313" s="26" t="e">
        <f>VLOOKUP(H313,#REF!,2,FALSE)</f>
        <v>#REF!</v>
      </c>
      <c r="J313" s="11" t="e">
        <f>IF((VLOOKUP(B313,#REF!,68,FALSE)="55"),"一般競争入札","指名競争入札")</f>
        <v>#REF!</v>
      </c>
      <c r="K313" s="27" t="e">
        <f>IF(OR((VLOOKUP(B313,#REF!,66,FALSE)="1"),(VLOOKUP(B313,#REF!,8,FALSE)="1")),"非公開",(VLOOKUP(B313,#REF!,30,"FALSE")))</f>
        <v>#REF!</v>
      </c>
      <c r="L313" s="27" t="e">
        <f>VLOOKUP(B313,#REF!,29,FALSE)</f>
        <v>#REF!</v>
      </c>
      <c r="M313" s="28" t="e">
        <f>IF(OR((VLOOKUP(B313,#REF!,66,FALSE)="1"),(VLOOKUP(B313,#REF!,8,FALSE)="1")),"非公開",(ROUNDDOWN(L313/K313,3)))</f>
        <v>#REF!</v>
      </c>
      <c r="N313" s="13"/>
      <c r="O313" s="13"/>
      <c r="P313" s="13"/>
      <c r="Q313" s="14" t="s">
        <v>7</v>
      </c>
    </row>
    <row r="314" spans="1:17" ht="60" customHeight="1" x14ac:dyDescent="0.15">
      <c r="A314" s="22" t="e">
        <f>VLOOKUP(B314,#REF!,75,FALSE)</f>
        <v>#REF!</v>
      </c>
      <c r="B314" s="21"/>
      <c r="C314" s="23" t="e">
        <f>VLOOKUP(B314,#REF!,76,FALSE)</f>
        <v>#REF!</v>
      </c>
      <c r="D314" s="23" t="e">
        <f t="shared" si="4"/>
        <v>#REF!</v>
      </c>
      <c r="E314" s="24" t="e">
        <f>VLOOKUP(B314,#REF!,9,FALSE)&amp;CHAR(10)&amp;(DBCS(VLOOKUP(B314,#REF!,11,FALSE))&amp;(DBCS(VLOOKUP(B314,#REF!,10,FALSE))))</f>
        <v>#REF!</v>
      </c>
      <c r="F314" s="24" t="e">
        <f>IF(VLOOKUP(B314,#REF!,63,FALSE)="01","航空自衛隊第２補給処調達部長　村岡　良雄","航空自衛隊第２補給処調達部長代理調達管理課長　奥山　英樹")</f>
        <v>#REF!</v>
      </c>
      <c r="G314" s="25" t="e">
        <f>DATEVALUE(VLOOKUP(B314,#REF!,21,FALSE))</f>
        <v>#REF!</v>
      </c>
      <c r="H314" s="24" t="e">
        <f>VLOOKUP(B314,#REF!,18,FALSE)&amp;CHAR(10)&amp;(VLOOKUP(B314,#REF!,19,FALSE))</f>
        <v>#REF!</v>
      </c>
      <c r="I314" s="26" t="e">
        <f>VLOOKUP(H314,#REF!,2,FALSE)</f>
        <v>#REF!</v>
      </c>
      <c r="J314" s="11" t="e">
        <f>IF((VLOOKUP(B314,#REF!,68,FALSE)="55"),"一般競争入札","指名競争入札")</f>
        <v>#REF!</v>
      </c>
      <c r="K314" s="27" t="e">
        <f>IF(OR((VLOOKUP(B314,#REF!,66,FALSE)="1"),(VLOOKUP(B314,#REF!,8,FALSE)="1")),"非公開",(VLOOKUP(B314,#REF!,30,"FALSE")))</f>
        <v>#REF!</v>
      </c>
      <c r="L314" s="27" t="e">
        <f>VLOOKUP(B314,#REF!,29,FALSE)</f>
        <v>#REF!</v>
      </c>
      <c r="M314" s="28" t="e">
        <f>IF(OR((VLOOKUP(B314,#REF!,66,FALSE)="1"),(VLOOKUP(B314,#REF!,8,FALSE)="1")),"非公開",(ROUNDDOWN(L314/K314,3)))</f>
        <v>#REF!</v>
      </c>
      <c r="N314" s="13"/>
      <c r="O314" s="13"/>
      <c r="P314" s="13"/>
      <c r="Q314" s="14" t="s">
        <v>7</v>
      </c>
    </row>
    <row r="315" spans="1:17" ht="60" customHeight="1" x14ac:dyDescent="0.15">
      <c r="A315" s="22" t="e">
        <f>VLOOKUP(B315,#REF!,75,FALSE)</f>
        <v>#REF!</v>
      </c>
      <c r="B315" s="21"/>
      <c r="C315" s="23" t="e">
        <f>VLOOKUP(B315,#REF!,76,FALSE)</f>
        <v>#REF!</v>
      </c>
      <c r="D315" s="23" t="e">
        <f t="shared" si="4"/>
        <v>#REF!</v>
      </c>
      <c r="E315" s="24" t="e">
        <f>VLOOKUP(B315,#REF!,9,FALSE)&amp;CHAR(10)&amp;(DBCS(VLOOKUP(B315,#REF!,11,FALSE))&amp;(DBCS(VLOOKUP(B315,#REF!,10,FALSE))))</f>
        <v>#REF!</v>
      </c>
      <c r="F315" s="24" t="e">
        <f>IF(VLOOKUP(B315,#REF!,63,FALSE)="01","航空自衛隊第２補給処調達部長　村岡　良雄","航空自衛隊第２補給処調達部長代理調達管理課長　奥山　英樹")</f>
        <v>#REF!</v>
      </c>
      <c r="G315" s="25" t="e">
        <f>DATEVALUE(VLOOKUP(B315,#REF!,21,FALSE))</f>
        <v>#REF!</v>
      </c>
      <c r="H315" s="24" t="e">
        <f>VLOOKUP(B315,#REF!,18,FALSE)&amp;CHAR(10)&amp;(VLOOKUP(B315,#REF!,19,FALSE))</f>
        <v>#REF!</v>
      </c>
      <c r="I315" s="26" t="e">
        <f>VLOOKUP(H315,#REF!,2,FALSE)</f>
        <v>#REF!</v>
      </c>
      <c r="J315" s="11" t="e">
        <f>IF((VLOOKUP(B315,#REF!,68,FALSE)="55"),"一般競争入札","指名競争入札")</f>
        <v>#REF!</v>
      </c>
      <c r="K315" s="27" t="e">
        <f>IF(OR((VLOOKUP(B315,#REF!,66,FALSE)="1"),(VLOOKUP(B315,#REF!,8,FALSE)="1")),"非公開",(VLOOKUP(B315,#REF!,30,"FALSE")))</f>
        <v>#REF!</v>
      </c>
      <c r="L315" s="27" t="e">
        <f>VLOOKUP(B315,#REF!,29,FALSE)</f>
        <v>#REF!</v>
      </c>
      <c r="M315" s="28" t="e">
        <f>IF(OR((VLOOKUP(B315,#REF!,66,FALSE)="1"),(VLOOKUP(B315,#REF!,8,FALSE)="1")),"非公開",(ROUNDDOWN(L315/K315,3)))</f>
        <v>#REF!</v>
      </c>
      <c r="N315" s="13"/>
      <c r="O315" s="13"/>
      <c r="P315" s="13"/>
      <c r="Q315" s="14" t="s">
        <v>7</v>
      </c>
    </row>
    <row r="316" spans="1:17" ht="60" customHeight="1" x14ac:dyDescent="0.15">
      <c r="A316" s="22" t="e">
        <f>VLOOKUP(B316,#REF!,75,FALSE)</f>
        <v>#REF!</v>
      </c>
      <c r="B316" s="21"/>
      <c r="C316" s="23" t="e">
        <f>VLOOKUP(B316,#REF!,76,FALSE)</f>
        <v>#REF!</v>
      </c>
      <c r="D316" s="23" t="e">
        <f t="shared" si="4"/>
        <v>#REF!</v>
      </c>
      <c r="E316" s="24" t="e">
        <f>VLOOKUP(B316,#REF!,9,FALSE)&amp;CHAR(10)&amp;(DBCS(VLOOKUP(B316,#REF!,11,FALSE))&amp;(DBCS(VLOOKUP(B316,#REF!,10,FALSE))))</f>
        <v>#REF!</v>
      </c>
      <c r="F316" s="24" t="e">
        <f>IF(VLOOKUP(B316,#REF!,63,FALSE)="01","航空自衛隊第２補給処調達部長　村岡　良雄","航空自衛隊第２補給処調達部長代理調達管理課長　奥山　英樹")</f>
        <v>#REF!</v>
      </c>
      <c r="G316" s="25" t="e">
        <f>DATEVALUE(VLOOKUP(B316,#REF!,21,FALSE))</f>
        <v>#REF!</v>
      </c>
      <c r="H316" s="24" t="e">
        <f>VLOOKUP(B316,#REF!,18,FALSE)&amp;CHAR(10)&amp;(VLOOKUP(B316,#REF!,19,FALSE))</f>
        <v>#REF!</v>
      </c>
      <c r="I316" s="26" t="e">
        <f>VLOOKUP(H316,#REF!,2,FALSE)</f>
        <v>#REF!</v>
      </c>
      <c r="J316" s="11" t="e">
        <f>IF((VLOOKUP(B316,#REF!,68,FALSE)="55"),"一般競争入札","指名競争入札")</f>
        <v>#REF!</v>
      </c>
      <c r="K316" s="27" t="e">
        <f>IF(OR((VLOOKUP(B316,#REF!,66,FALSE)="1"),(VLOOKUP(B316,#REF!,8,FALSE)="1")),"非公開",(VLOOKUP(B316,#REF!,30,"FALSE")))</f>
        <v>#REF!</v>
      </c>
      <c r="L316" s="27" t="e">
        <f>VLOOKUP(B316,#REF!,29,FALSE)</f>
        <v>#REF!</v>
      </c>
      <c r="M316" s="28" t="e">
        <f>IF(OR((VLOOKUP(B316,#REF!,66,FALSE)="1"),(VLOOKUP(B316,#REF!,8,FALSE)="1")),"非公開",(ROUNDDOWN(L316/K316,3)))</f>
        <v>#REF!</v>
      </c>
      <c r="N316" s="13"/>
      <c r="O316" s="13"/>
      <c r="P316" s="13"/>
      <c r="Q316" s="14" t="s">
        <v>7</v>
      </c>
    </row>
    <row r="317" spans="1:17" ht="60" customHeight="1" x14ac:dyDescent="0.15">
      <c r="A317" s="22" t="e">
        <f>VLOOKUP(B317,#REF!,75,FALSE)</f>
        <v>#REF!</v>
      </c>
      <c r="B317" s="21"/>
      <c r="C317" s="23" t="e">
        <f>VLOOKUP(B317,#REF!,76,FALSE)</f>
        <v>#REF!</v>
      </c>
      <c r="D317" s="23" t="e">
        <f t="shared" si="4"/>
        <v>#REF!</v>
      </c>
      <c r="E317" s="24" t="e">
        <f>VLOOKUP(B317,#REF!,9,FALSE)&amp;CHAR(10)&amp;(DBCS(VLOOKUP(B317,#REF!,11,FALSE))&amp;(DBCS(VLOOKUP(B317,#REF!,10,FALSE))))</f>
        <v>#REF!</v>
      </c>
      <c r="F317" s="24" t="e">
        <f>IF(VLOOKUP(B317,#REF!,63,FALSE)="01","航空自衛隊第２補給処調達部長　村岡　良雄","航空自衛隊第２補給処調達部長代理調達管理課長　奥山　英樹")</f>
        <v>#REF!</v>
      </c>
      <c r="G317" s="25" t="e">
        <f>DATEVALUE(VLOOKUP(B317,#REF!,21,FALSE))</f>
        <v>#REF!</v>
      </c>
      <c r="H317" s="24" t="e">
        <f>VLOOKUP(B317,#REF!,18,FALSE)&amp;CHAR(10)&amp;(VLOOKUP(B317,#REF!,19,FALSE))</f>
        <v>#REF!</v>
      </c>
      <c r="I317" s="26" t="e">
        <f>VLOOKUP(H317,#REF!,2,FALSE)</f>
        <v>#REF!</v>
      </c>
      <c r="J317" s="11" t="e">
        <f>IF((VLOOKUP(B317,#REF!,68,FALSE)="55"),"一般競争入札","指名競争入札")</f>
        <v>#REF!</v>
      </c>
      <c r="K317" s="27" t="e">
        <f>IF(OR((VLOOKUP(B317,#REF!,66,FALSE)="1"),(VLOOKUP(B317,#REF!,8,FALSE)="1")),"非公開",(VLOOKUP(B317,#REF!,30,"FALSE")))</f>
        <v>#REF!</v>
      </c>
      <c r="L317" s="27" t="e">
        <f>VLOOKUP(B317,#REF!,29,FALSE)</f>
        <v>#REF!</v>
      </c>
      <c r="M317" s="28" t="e">
        <f>IF(OR((VLOOKUP(B317,#REF!,66,FALSE)="1"),(VLOOKUP(B317,#REF!,8,FALSE)="1")),"非公開",(ROUNDDOWN(L317/K317,3)))</f>
        <v>#REF!</v>
      </c>
      <c r="N317" s="13"/>
      <c r="O317" s="13"/>
      <c r="P317" s="13"/>
      <c r="Q317" s="14" t="s">
        <v>7</v>
      </c>
    </row>
    <row r="318" spans="1:17" ht="60" customHeight="1" x14ac:dyDescent="0.15">
      <c r="A318" s="22" t="e">
        <f>VLOOKUP(B318,#REF!,75,FALSE)</f>
        <v>#REF!</v>
      </c>
      <c r="B318" s="21"/>
      <c r="C318" s="23" t="e">
        <f>VLOOKUP(B318,#REF!,76,FALSE)</f>
        <v>#REF!</v>
      </c>
      <c r="D318" s="23" t="e">
        <f t="shared" si="4"/>
        <v>#REF!</v>
      </c>
      <c r="E318" s="24" t="e">
        <f>VLOOKUP(B318,#REF!,9,FALSE)&amp;CHAR(10)&amp;(DBCS(VLOOKUP(B318,#REF!,11,FALSE))&amp;(DBCS(VLOOKUP(B318,#REF!,10,FALSE))))</f>
        <v>#REF!</v>
      </c>
      <c r="F318" s="24" t="e">
        <f>IF(VLOOKUP(B318,#REF!,63,FALSE)="01","航空自衛隊第２補給処調達部長　村岡　良雄","航空自衛隊第２補給処調達部長代理調達管理課長　奥山　英樹")</f>
        <v>#REF!</v>
      </c>
      <c r="G318" s="25" t="e">
        <f>DATEVALUE(VLOOKUP(B318,#REF!,21,FALSE))</f>
        <v>#REF!</v>
      </c>
      <c r="H318" s="24" t="e">
        <f>VLOOKUP(B318,#REF!,18,FALSE)&amp;CHAR(10)&amp;(VLOOKUP(B318,#REF!,19,FALSE))</f>
        <v>#REF!</v>
      </c>
      <c r="I318" s="26" t="e">
        <f>VLOOKUP(H318,#REF!,2,FALSE)</f>
        <v>#REF!</v>
      </c>
      <c r="J318" s="11" t="e">
        <f>IF((VLOOKUP(B318,#REF!,68,FALSE)="55"),"一般競争入札","指名競争入札")</f>
        <v>#REF!</v>
      </c>
      <c r="K318" s="27" t="e">
        <f>IF(OR((VLOOKUP(B318,#REF!,66,FALSE)="1"),(VLOOKUP(B318,#REF!,8,FALSE)="1")),"非公開",(VLOOKUP(B318,#REF!,30,"FALSE")))</f>
        <v>#REF!</v>
      </c>
      <c r="L318" s="27" t="e">
        <f>VLOOKUP(B318,#REF!,29,FALSE)</f>
        <v>#REF!</v>
      </c>
      <c r="M318" s="28" t="e">
        <f>IF(OR((VLOOKUP(B318,#REF!,66,FALSE)="1"),(VLOOKUP(B318,#REF!,8,FALSE)="1")),"非公開",(ROUNDDOWN(L318/K318,3)))</f>
        <v>#REF!</v>
      </c>
      <c r="N318" s="13"/>
      <c r="O318" s="13"/>
      <c r="P318" s="13"/>
      <c r="Q318" s="14" t="s">
        <v>7</v>
      </c>
    </row>
    <row r="319" spans="1:17" ht="60" customHeight="1" x14ac:dyDescent="0.15">
      <c r="A319" s="22" t="e">
        <f>VLOOKUP(B319,#REF!,75,FALSE)</f>
        <v>#REF!</v>
      </c>
      <c r="B319" s="21"/>
      <c r="C319" s="23" t="e">
        <f>VLOOKUP(B319,#REF!,76,FALSE)</f>
        <v>#REF!</v>
      </c>
      <c r="D319" s="23" t="e">
        <f t="shared" si="4"/>
        <v>#REF!</v>
      </c>
      <c r="E319" s="24" t="e">
        <f>VLOOKUP(B319,#REF!,9,FALSE)&amp;CHAR(10)&amp;(DBCS(VLOOKUP(B319,#REF!,11,FALSE))&amp;(DBCS(VLOOKUP(B319,#REF!,10,FALSE))))</f>
        <v>#REF!</v>
      </c>
      <c r="F319" s="24" t="e">
        <f>IF(VLOOKUP(B319,#REF!,63,FALSE)="01","航空自衛隊第２補給処調達部長　村岡　良雄","航空自衛隊第２補給処調達部長代理調達管理課長　奥山　英樹")</f>
        <v>#REF!</v>
      </c>
      <c r="G319" s="25" t="e">
        <f>DATEVALUE(VLOOKUP(B319,#REF!,21,FALSE))</f>
        <v>#REF!</v>
      </c>
      <c r="H319" s="24" t="e">
        <f>VLOOKUP(B319,#REF!,18,FALSE)&amp;CHAR(10)&amp;(VLOOKUP(B319,#REF!,19,FALSE))</f>
        <v>#REF!</v>
      </c>
      <c r="I319" s="26" t="e">
        <f>VLOOKUP(H319,#REF!,2,FALSE)</f>
        <v>#REF!</v>
      </c>
      <c r="J319" s="11" t="e">
        <f>IF((VLOOKUP(B319,#REF!,68,FALSE)="55"),"一般競争入札","指名競争入札")</f>
        <v>#REF!</v>
      </c>
      <c r="K319" s="27" t="e">
        <f>IF(OR((VLOOKUP(B319,#REF!,66,FALSE)="1"),(VLOOKUP(B319,#REF!,8,FALSE)="1")),"非公開",(VLOOKUP(B319,#REF!,30,"FALSE")))</f>
        <v>#REF!</v>
      </c>
      <c r="L319" s="27" t="e">
        <f>VLOOKUP(B319,#REF!,29,FALSE)</f>
        <v>#REF!</v>
      </c>
      <c r="M319" s="28" t="e">
        <f>IF(OR((VLOOKUP(B319,#REF!,66,FALSE)="1"),(VLOOKUP(B319,#REF!,8,FALSE)="1")),"非公開",(ROUNDDOWN(L319/K319,3)))</f>
        <v>#REF!</v>
      </c>
      <c r="N319" s="13"/>
      <c r="O319" s="13"/>
      <c r="P319" s="13"/>
      <c r="Q319" s="14" t="s">
        <v>7</v>
      </c>
    </row>
    <row r="320" spans="1:17" ht="60" customHeight="1" x14ac:dyDescent="0.15">
      <c r="A320" s="22" t="e">
        <f>VLOOKUP(B320,#REF!,75,FALSE)</f>
        <v>#REF!</v>
      </c>
      <c r="B320" s="21"/>
      <c r="C320" s="23" t="e">
        <f>VLOOKUP(B320,#REF!,76,FALSE)</f>
        <v>#REF!</v>
      </c>
      <c r="D320" s="23" t="e">
        <f t="shared" si="4"/>
        <v>#REF!</v>
      </c>
      <c r="E320" s="24" t="e">
        <f>VLOOKUP(B320,#REF!,9,FALSE)&amp;CHAR(10)&amp;(DBCS(VLOOKUP(B320,#REF!,11,FALSE))&amp;(DBCS(VLOOKUP(B320,#REF!,10,FALSE))))</f>
        <v>#REF!</v>
      </c>
      <c r="F320" s="24" t="e">
        <f>IF(VLOOKUP(B320,#REF!,63,FALSE)="01","航空自衛隊第２補給処調達部長　村岡　良雄","航空自衛隊第２補給処調達部長代理調達管理課長　奥山　英樹")</f>
        <v>#REF!</v>
      </c>
      <c r="G320" s="25" t="e">
        <f>DATEVALUE(VLOOKUP(B320,#REF!,21,FALSE))</f>
        <v>#REF!</v>
      </c>
      <c r="H320" s="24" t="e">
        <f>VLOOKUP(B320,#REF!,18,FALSE)&amp;CHAR(10)&amp;(VLOOKUP(B320,#REF!,19,FALSE))</f>
        <v>#REF!</v>
      </c>
      <c r="I320" s="26" t="e">
        <f>VLOOKUP(H320,#REF!,2,FALSE)</f>
        <v>#REF!</v>
      </c>
      <c r="J320" s="11" t="e">
        <f>IF((VLOOKUP(B320,#REF!,68,FALSE)="55"),"一般競争入札","指名競争入札")</f>
        <v>#REF!</v>
      </c>
      <c r="K320" s="27" t="e">
        <f>IF(OR((VLOOKUP(B320,#REF!,66,FALSE)="1"),(VLOOKUP(B320,#REF!,8,FALSE)="1")),"非公開",(VLOOKUP(B320,#REF!,30,"FALSE")))</f>
        <v>#REF!</v>
      </c>
      <c r="L320" s="27" t="e">
        <f>VLOOKUP(B320,#REF!,29,FALSE)</f>
        <v>#REF!</v>
      </c>
      <c r="M320" s="28" t="e">
        <f>IF(OR((VLOOKUP(B320,#REF!,66,FALSE)="1"),(VLOOKUP(B320,#REF!,8,FALSE)="1")),"非公開",(ROUNDDOWN(L320/K320,3)))</f>
        <v>#REF!</v>
      </c>
      <c r="N320" s="13"/>
      <c r="O320" s="13"/>
      <c r="P320" s="13"/>
      <c r="Q320" s="14" t="s">
        <v>7</v>
      </c>
    </row>
    <row r="321" spans="1:17" ht="60" customHeight="1" x14ac:dyDescent="0.15">
      <c r="A321" s="22" t="e">
        <f>VLOOKUP(B321,#REF!,75,FALSE)</f>
        <v>#REF!</v>
      </c>
      <c r="B321" s="21"/>
      <c r="C321" s="23" t="e">
        <f>VLOOKUP(B321,#REF!,76,FALSE)</f>
        <v>#REF!</v>
      </c>
      <c r="D321" s="23" t="e">
        <f t="shared" si="4"/>
        <v>#REF!</v>
      </c>
      <c r="E321" s="24" t="e">
        <f>VLOOKUP(B321,#REF!,9,FALSE)&amp;CHAR(10)&amp;(DBCS(VLOOKUP(B321,#REF!,11,FALSE))&amp;(DBCS(VLOOKUP(B321,#REF!,10,FALSE))))</f>
        <v>#REF!</v>
      </c>
      <c r="F321" s="24" t="e">
        <f>IF(VLOOKUP(B321,#REF!,63,FALSE)="01","航空自衛隊第２補給処調達部長　村岡　良雄","航空自衛隊第２補給処調達部長代理調達管理課長　奥山　英樹")</f>
        <v>#REF!</v>
      </c>
      <c r="G321" s="25" t="e">
        <f>DATEVALUE(VLOOKUP(B321,#REF!,21,FALSE))</f>
        <v>#REF!</v>
      </c>
      <c r="H321" s="24" t="e">
        <f>VLOOKUP(B321,#REF!,18,FALSE)&amp;CHAR(10)&amp;(VLOOKUP(B321,#REF!,19,FALSE))</f>
        <v>#REF!</v>
      </c>
      <c r="I321" s="26" t="e">
        <f>VLOOKUP(H321,#REF!,2,FALSE)</f>
        <v>#REF!</v>
      </c>
      <c r="J321" s="11" t="e">
        <f>IF((VLOOKUP(B321,#REF!,68,FALSE)="55"),"一般競争入札","指名競争入札")</f>
        <v>#REF!</v>
      </c>
      <c r="K321" s="27" t="e">
        <f>IF(OR((VLOOKUP(B321,#REF!,66,FALSE)="1"),(VLOOKUP(B321,#REF!,8,FALSE)="1")),"非公開",(VLOOKUP(B321,#REF!,30,"FALSE")))</f>
        <v>#REF!</v>
      </c>
      <c r="L321" s="27" t="e">
        <f>VLOOKUP(B321,#REF!,29,FALSE)</f>
        <v>#REF!</v>
      </c>
      <c r="M321" s="28" t="e">
        <f>IF(OR((VLOOKUP(B321,#REF!,66,FALSE)="1"),(VLOOKUP(B321,#REF!,8,FALSE)="1")),"非公開",(ROUNDDOWN(L321/K321,3)))</f>
        <v>#REF!</v>
      </c>
      <c r="N321" s="13"/>
      <c r="O321" s="13"/>
      <c r="P321" s="13"/>
      <c r="Q321" s="14" t="s">
        <v>7</v>
      </c>
    </row>
    <row r="322" spans="1:17" ht="60" customHeight="1" x14ac:dyDescent="0.15">
      <c r="A322" s="22" t="e">
        <f>VLOOKUP(B322,#REF!,75,FALSE)</f>
        <v>#REF!</v>
      </c>
      <c r="B322" s="21"/>
      <c r="C322" s="23" t="e">
        <f>VLOOKUP(B322,#REF!,76,FALSE)</f>
        <v>#REF!</v>
      </c>
      <c r="D322" s="23" t="e">
        <f t="shared" si="4"/>
        <v>#REF!</v>
      </c>
      <c r="E322" s="24" t="e">
        <f>VLOOKUP(B322,#REF!,9,FALSE)&amp;CHAR(10)&amp;(DBCS(VLOOKUP(B322,#REF!,11,FALSE))&amp;(DBCS(VLOOKUP(B322,#REF!,10,FALSE))))</f>
        <v>#REF!</v>
      </c>
      <c r="F322" s="24" t="e">
        <f>IF(VLOOKUP(B322,#REF!,63,FALSE)="01","航空自衛隊第２補給処調達部長　村岡　良雄","航空自衛隊第２補給処調達部長代理調達管理課長　奥山　英樹")</f>
        <v>#REF!</v>
      </c>
      <c r="G322" s="25" t="e">
        <f>DATEVALUE(VLOOKUP(B322,#REF!,21,FALSE))</f>
        <v>#REF!</v>
      </c>
      <c r="H322" s="24" t="e">
        <f>VLOOKUP(B322,#REF!,18,FALSE)&amp;CHAR(10)&amp;(VLOOKUP(B322,#REF!,19,FALSE))</f>
        <v>#REF!</v>
      </c>
      <c r="I322" s="26" t="e">
        <f>VLOOKUP(H322,#REF!,2,FALSE)</f>
        <v>#REF!</v>
      </c>
      <c r="J322" s="11" t="e">
        <f>IF((VLOOKUP(B322,#REF!,68,FALSE)="55"),"一般競争入札","指名競争入札")</f>
        <v>#REF!</v>
      </c>
      <c r="K322" s="27" t="e">
        <f>IF(OR((VLOOKUP(B322,#REF!,66,FALSE)="1"),(VLOOKUP(B322,#REF!,8,FALSE)="1")),"非公開",(VLOOKUP(B322,#REF!,30,"FALSE")))</f>
        <v>#REF!</v>
      </c>
      <c r="L322" s="27" t="e">
        <f>VLOOKUP(B322,#REF!,29,FALSE)</f>
        <v>#REF!</v>
      </c>
      <c r="M322" s="28" t="e">
        <f>IF(OR((VLOOKUP(B322,#REF!,66,FALSE)="1"),(VLOOKUP(B322,#REF!,8,FALSE)="1")),"非公開",(ROUNDDOWN(L322/K322,3)))</f>
        <v>#REF!</v>
      </c>
      <c r="N322" s="13"/>
      <c r="O322" s="13"/>
      <c r="P322" s="13"/>
      <c r="Q322" s="14" t="s">
        <v>7</v>
      </c>
    </row>
    <row r="323" spans="1:17" ht="60" customHeight="1" x14ac:dyDescent="0.15">
      <c r="A323" s="22" t="e">
        <f>VLOOKUP(B323,#REF!,75,FALSE)</f>
        <v>#REF!</v>
      </c>
      <c r="B323" s="21"/>
      <c r="C323" s="23" t="e">
        <f>VLOOKUP(B323,#REF!,76,FALSE)</f>
        <v>#REF!</v>
      </c>
      <c r="D323" s="23" t="e">
        <f t="shared" ref="D323:D386" si="5">IF(C323="KE","市場価格方式","")</f>
        <v>#REF!</v>
      </c>
      <c r="E323" s="24" t="e">
        <f>VLOOKUP(B323,#REF!,9,FALSE)&amp;CHAR(10)&amp;(DBCS(VLOOKUP(B323,#REF!,11,FALSE))&amp;(DBCS(VLOOKUP(B323,#REF!,10,FALSE))))</f>
        <v>#REF!</v>
      </c>
      <c r="F323" s="24" t="e">
        <f>IF(VLOOKUP(B323,#REF!,63,FALSE)="01","航空自衛隊第２補給処調達部長　村岡　良雄","航空自衛隊第２補給処調達部長代理調達管理課長　奥山　英樹")</f>
        <v>#REF!</v>
      </c>
      <c r="G323" s="25" t="e">
        <f>DATEVALUE(VLOOKUP(B323,#REF!,21,FALSE))</f>
        <v>#REF!</v>
      </c>
      <c r="H323" s="24" t="e">
        <f>VLOOKUP(B323,#REF!,18,FALSE)&amp;CHAR(10)&amp;(VLOOKUP(B323,#REF!,19,FALSE))</f>
        <v>#REF!</v>
      </c>
      <c r="I323" s="26" t="e">
        <f>VLOOKUP(H323,#REF!,2,FALSE)</f>
        <v>#REF!</v>
      </c>
      <c r="J323" s="11" t="e">
        <f>IF((VLOOKUP(B323,#REF!,68,FALSE)="55"),"一般競争入札","指名競争入札")</f>
        <v>#REF!</v>
      </c>
      <c r="K323" s="27" t="e">
        <f>IF(OR((VLOOKUP(B323,#REF!,66,FALSE)="1"),(VLOOKUP(B323,#REF!,8,FALSE)="1")),"非公開",(VLOOKUP(B323,#REF!,30,"FALSE")))</f>
        <v>#REF!</v>
      </c>
      <c r="L323" s="27" t="e">
        <f>VLOOKUP(B323,#REF!,29,FALSE)</f>
        <v>#REF!</v>
      </c>
      <c r="M323" s="28" t="e">
        <f>IF(OR((VLOOKUP(B323,#REF!,66,FALSE)="1"),(VLOOKUP(B323,#REF!,8,FALSE)="1")),"非公開",(ROUNDDOWN(L323/K323,3)))</f>
        <v>#REF!</v>
      </c>
      <c r="N323" s="13"/>
      <c r="O323" s="13"/>
      <c r="P323" s="13"/>
      <c r="Q323" s="14" t="s">
        <v>7</v>
      </c>
    </row>
    <row r="324" spans="1:17" ht="60" customHeight="1" x14ac:dyDescent="0.15">
      <c r="A324" s="22" t="e">
        <f>VLOOKUP(B324,#REF!,75,FALSE)</f>
        <v>#REF!</v>
      </c>
      <c r="B324" s="21"/>
      <c r="C324" s="23" t="e">
        <f>VLOOKUP(B324,#REF!,76,FALSE)</f>
        <v>#REF!</v>
      </c>
      <c r="D324" s="23" t="e">
        <f t="shared" si="5"/>
        <v>#REF!</v>
      </c>
      <c r="E324" s="24" t="e">
        <f>VLOOKUP(B324,#REF!,9,FALSE)&amp;CHAR(10)&amp;(DBCS(VLOOKUP(B324,#REF!,11,FALSE))&amp;(DBCS(VLOOKUP(B324,#REF!,10,FALSE))))</f>
        <v>#REF!</v>
      </c>
      <c r="F324" s="24" t="e">
        <f>IF(VLOOKUP(B324,#REF!,63,FALSE)="01","航空自衛隊第２補給処調達部長　村岡　良雄","航空自衛隊第２補給処調達部長代理調達管理課長　奥山　英樹")</f>
        <v>#REF!</v>
      </c>
      <c r="G324" s="25" t="e">
        <f>DATEVALUE(VLOOKUP(B324,#REF!,21,FALSE))</f>
        <v>#REF!</v>
      </c>
      <c r="H324" s="24" t="e">
        <f>VLOOKUP(B324,#REF!,18,FALSE)&amp;CHAR(10)&amp;(VLOOKUP(B324,#REF!,19,FALSE))</f>
        <v>#REF!</v>
      </c>
      <c r="I324" s="26" t="e">
        <f>VLOOKUP(H324,#REF!,2,FALSE)</f>
        <v>#REF!</v>
      </c>
      <c r="J324" s="11" t="e">
        <f>IF((VLOOKUP(B324,#REF!,68,FALSE)="55"),"一般競争入札","指名競争入札")</f>
        <v>#REF!</v>
      </c>
      <c r="K324" s="27" t="e">
        <f>IF(OR((VLOOKUP(B324,#REF!,66,FALSE)="1"),(VLOOKUP(B324,#REF!,8,FALSE)="1")),"非公開",(VLOOKUP(B324,#REF!,30,"FALSE")))</f>
        <v>#REF!</v>
      </c>
      <c r="L324" s="27" t="e">
        <f>VLOOKUP(B324,#REF!,29,FALSE)</f>
        <v>#REF!</v>
      </c>
      <c r="M324" s="28" t="e">
        <f>IF(OR((VLOOKUP(B324,#REF!,66,FALSE)="1"),(VLOOKUP(B324,#REF!,8,FALSE)="1")),"非公開",(ROUNDDOWN(L324/K324,3)))</f>
        <v>#REF!</v>
      </c>
      <c r="N324" s="13"/>
      <c r="O324" s="13"/>
      <c r="P324" s="13"/>
      <c r="Q324" s="14" t="s">
        <v>7</v>
      </c>
    </row>
    <row r="325" spans="1:17" ht="60" customHeight="1" x14ac:dyDescent="0.15">
      <c r="A325" s="22" t="e">
        <f>VLOOKUP(B325,#REF!,75,FALSE)</f>
        <v>#REF!</v>
      </c>
      <c r="B325" s="21"/>
      <c r="C325" s="23" t="e">
        <f>VLOOKUP(B325,#REF!,76,FALSE)</f>
        <v>#REF!</v>
      </c>
      <c r="D325" s="23" t="e">
        <f t="shared" si="5"/>
        <v>#REF!</v>
      </c>
      <c r="E325" s="24" t="e">
        <f>VLOOKUP(B325,#REF!,9,FALSE)&amp;CHAR(10)&amp;(DBCS(VLOOKUP(B325,#REF!,11,FALSE))&amp;(DBCS(VLOOKUP(B325,#REF!,10,FALSE))))</f>
        <v>#REF!</v>
      </c>
      <c r="F325" s="24" t="e">
        <f>IF(VLOOKUP(B325,#REF!,63,FALSE)="01","航空自衛隊第２補給処調達部長　村岡　良雄","航空自衛隊第２補給処調達部長代理調達管理課長　奥山　英樹")</f>
        <v>#REF!</v>
      </c>
      <c r="G325" s="25" t="e">
        <f>DATEVALUE(VLOOKUP(B325,#REF!,21,FALSE))</f>
        <v>#REF!</v>
      </c>
      <c r="H325" s="24" t="e">
        <f>VLOOKUP(B325,#REF!,18,FALSE)&amp;CHAR(10)&amp;(VLOOKUP(B325,#REF!,19,FALSE))</f>
        <v>#REF!</v>
      </c>
      <c r="I325" s="26" t="e">
        <f>VLOOKUP(H325,#REF!,2,FALSE)</f>
        <v>#REF!</v>
      </c>
      <c r="J325" s="11" t="e">
        <f>IF((VLOOKUP(B325,#REF!,68,FALSE)="55"),"一般競争入札","指名競争入札")</f>
        <v>#REF!</v>
      </c>
      <c r="K325" s="27" t="e">
        <f>IF(OR((VLOOKUP(B325,#REF!,66,FALSE)="1"),(VLOOKUP(B325,#REF!,8,FALSE)="1")),"非公開",(VLOOKUP(B325,#REF!,30,"FALSE")))</f>
        <v>#REF!</v>
      </c>
      <c r="L325" s="27" t="e">
        <f>VLOOKUP(B325,#REF!,29,FALSE)</f>
        <v>#REF!</v>
      </c>
      <c r="M325" s="28" t="e">
        <f>IF(OR((VLOOKUP(B325,#REF!,66,FALSE)="1"),(VLOOKUP(B325,#REF!,8,FALSE)="1")),"非公開",(ROUNDDOWN(L325/K325,3)))</f>
        <v>#REF!</v>
      </c>
      <c r="N325" s="13"/>
      <c r="O325" s="13"/>
      <c r="P325" s="13"/>
      <c r="Q325" s="14" t="s">
        <v>7</v>
      </c>
    </row>
    <row r="326" spans="1:17" ht="60" customHeight="1" x14ac:dyDescent="0.15">
      <c r="A326" s="22" t="e">
        <f>VLOOKUP(B326,#REF!,75,FALSE)</f>
        <v>#REF!</v>
      </c>
      <c r="B326" s="21"/>
      <c r="C326" s="23" t="e">
        <f>VLOOKUP(B326,#REF!,76,FALSE)</f>
        <v>#REF!</v>
      </c>
      <c r="D326" s="23" t="e">
        <f t="shared" si="5"/>
        <v>#REF!</v>
      </c>
      <c r="E326" s="24" t="e">
        <f>VLOOKUP(B326,#REF!,9,FALSE)&amp;CHAR(10)&amp;(DBCS(VLOOKUP(B326,#REF!,11,FALSE))&amp;(DBCS(VLOOKUP(B326,#REF!,10,FALSE))))</f>
        <v>#REF!</v>
      </c>
      <c r="F326" s="24" t="e">
        <f>IF(VLOOKUP(B326,#REF!,63,FALSE)="01","航空自衛隊第２補給処調達部長　村岡　良雄","航空自衛隊第２補給処調達部長代理調達管理課長　奥山　英樹")</f>
        <v>#REF!</v>
      </c>
      <c r="G326" s="25" t="e">
        <f>DATEVALUE(VLOOKUP(B326,#REF!,21,FALSE))</f>
        <v>#REF!</v>
      </c>
      <c r="H326" s="24" t="e">
        <f>VLOOKUP(B326,#REF!,18,FALSE)&amp;CHAR(10)&amp;(VLOOKUP(B326,#REF!,19,FALSE))</f>
        <v>#REF!</v>
      </c>
      <c r="I326" s="26" t="e">
        <f>VLOOKUP(H326,#REF!,2,FALSE)</f>
        <v>#REF!</v>
      </c>
      <c r="J326" s="11" t="e">
        <f>IF((VLOOKUP(B326,#REF!,68,FALSE)="55"),"一般競争入札","指名競争入札")</f>
        <v>#REF!</v>
      </c>
      <c r="K326" s="27" t="e">
        <f>IF(OR((VLOOKUP(B326,#REF!,66,FALSE)="1"),(VLOOKUP(B326,#REF!,8,FALSE)="1")),"非公開",(VLOOKUP(B326,#REF!,30,"FALSE")))</f>
        <v>#REF!</v>
      </c>
      <c r="L326" s="27" t="e">
        <f>VLOOKUP(B326,#REF!,29,FALSE)</f>
        <v>#REF!</v>
      </c>
      <c r="M326" s="28" t="e">
        <f>IF(OR((VLOOKUP(B326,#REF!,66,FALSE)="1"),(VLOOKUP(B326,#REF!,8,FALSE)="1")),"非公開",(ROUNDDOWN(L326/K326,3)))</f>
        <v>#REF!</v>
      </c>
      <c r="N326" s="13"/>
      <c r="O326" s="13"/>
      <c r="P326" s="13"/>
      <c r="Q326" s="14" t="s">
        <v>7</v>
      </c>
    </row>
    <row r="327" spans="1:17" ht="60" customHeight="1" x14ac:dyDescent="0.15">
      <c r="A327" s="22" t="e">
        <f>VLOOKUP(B327,#REF!,75,FALSE)</f>
        <v>#REF!</v>
      </c>
      <c r="B327" s="21"/>
      <c r="C327" s="23" t="e">
        <f>VLOOKUP(B327,#REF!,76,FALSE)</f>
        <v>#REF!</v>
      </c>
      <c r="D327" s="23" t="e">
        <f t="shared" si="5"/>
        <v>#REF!</v>
      </c>
      <c r="E327" s="24" t="e">
        <f>VLOOKUP(B327,#REF!,9,FALSE)&amp;CHAR(10)&amp;(DBCS(VLOOKUP(B327,#REF!,11,FALSE))&amp;(DBCS(VLOOKUP(B327,#REF!,10,FALSE))))</f>
        <v>#REF!</v>
      </c>
      <c r="F327" s="24" t="e">
        <f>IF(VLOOKUP(B327,#REF!,63,FALSE)="01","航空自衛隊第２補給処調達部長　村岡　良雄","航空自衛隊第２補給処調達部長代理調達管理課長　奥山　英樹")</f>
        <v>#REF!</v>
      </c>
      <c r="G327" s="25" t="e">
        <f>DATEVALUE(VLOOKUP(B327,#REF!,21,FALSE))</f>
        <v>#REF!</v>
      </c>
      <c r="H327" s="24" t="e">
        <f>VLOOKUP(B327,#REF!,18,FALSE)&amp;CHAR(10)&amp;(VLOOKUP(B327,#REF!,19,FALSE))</f>
        <v>#REF!</v>
      </c>
      <c r="I327" s="26" t="e">
        <f>VLOOKUP(H327,#REF!,2,FALSE)</f>
        <v>#REF!</v>
      </c>
      <c r="J327" s="11" t="e">
        <f>IF((VLOOKUP(B327,#REF!,68,FALSE)="55"),"一般競争入札","指名競争入札")</f>
        <v>#REF!</v>
      </c>
      <c r="K327" s="27" t="e">
        <f>IF(OR((VLOOKUP(B327,#REF!,66,FALSE)="1"),(VLOOKUP(B327,#REF!,8,FALSE)="1")),"非公開",(VLOOKUP(B327,#REF!,30,"FALSE")))</f>
        <v>#REF!</v>
      </c>
      <c r="L327" s="27" t="e">
        <f>VLOOKUP(B327,#REF!,29,FALSE)</f>
        <v>#REF!</v>
      </c>
      <c r="M327" s="28" t="e">
        <f>IF(OR((VLOOKUP(B327,#REF!,66,FALSE)="1"),(VLOOKUP(B327,#REF!,8,FALSE)="1")),"非公開",(ROUNDDOWN(L327/K327,3)))</f>
        <v>#REF!</v>
      </c>
      <c r="N327" s="13"/>
      <c r="O327" s="13"/>
      <c r="P327" s="13"/>
      <c r="Q327" s="14" t="s">
        <v>7</v>
      </c>
    </row>
    <row r="328" spans="1:17" ht="60" customHeight="1" x14ac:dyDescent="0.15">
      <c r="A328" s="22" t="e">
        <f>VLOOKUP(B328,#REF!,75,FALSE)</f>
        <v>#REF!</v>
      </c>
      <c r="B328" s="21"/>
      <c r="C328" s="23" t="e">
        <f>VLOOKUP(B328,#REF!,76,FALSE)</f>
        <v>#REF!</v>
      </c>
      <c r="D328" s="23" t="e">
        <f t="shared" si="5"/>
        <v>#REF!</v>
      </c>
      <c r="E328" s="24" t="e">
        <f>VLOOKUP(B328,#REF!,9,FALSE)&amp;CHAR(10)&amp;(DBCS(VLOOKUP(B328,#REF!,11,FALSE))&amp;(DBCS(VLOOKUP(B328,#REF!,10,FALSE))))</f>
        <v>#REF!</v>
      </c>
      <c r="F328" s="24" t="e">
        <f>IF(VLOOKUP(B328,#REF!,63,FALSE)="01","航空自衛隊第２補給処調達部長　村岡　良雄","航空自衛隊第２補給処調達部長代理調達管理課長　奥山　英樹")</f>
        <v>#REF!</v>
      </c>
      <c r="G328" s="25" t="e">
        <f>DATEVALUE(VLOOKUP(B328,#REF!,21,FALSE))</f>
        <v>#REF!</v>
      </c>
      <c r="H328" s="24" t="e">
        <f>VLOOKUP(B328,#REF!,18,FALSE)&amp;CHAR(10)&amp;(VLOOKUP(B328,#REF!,19,FALSE))</f>
        <v>#REF!</v>
      </c>
      <c r="I328" s="26" t="e">
        <f>VLOOKUP(H328,#REF!,2,FALSE)</f>
        <v>#REF!</v>
      </c>
      <c r="J328" s="11" t="e">
        <f>IF((VLOOKUP(B328,#REF!,68,FALSE)="55"),"一般競争入札","指名競争入札")</f>
        <v>#REF!</v>
      </c>
      <c r="K328" s="27" t="e">
        <f>IF(OR((VLOOKUP(B328,#REF!,66,FALSE)="1"),(VLOOKUP(B328,#REF!,8,FALSE)="1")),"非公開",(VLOOKUP(B328,#REF!,30,"FALSE")))</f>
        <v>#REF!</v>
      </c>
      <c r="L328" s="27" t="e">
        <f>VLOOKUP(B328,#REF!,29,FALSE)</f>
        <v>#REF!</v>
      </c>
      <c r="M328" s="28" t="e">
        <f>IF(OR((VLOOKUP(B328,#REF!,66,FALSE)="1"),(VLOOKUP(B328,#REF!,8,FALSE)="1")),"非公開",(ROUNDDOWN(L328/K328,3)))</f>
        <v>#REF!</v>
      </c>
      <c r="N328" s="13"/>
      <c r="O328" s="13"/>
      <c r="P328" s="13"/>
      <c r="Q328" s="14" t="s">
        <v>7</v>
      </c>
    </row>
    <row r="329" spans="1:17" ht="60" customHeight="1" x14ac:dyDescent="0.15">
      <c r="A329" s="22" t="e">
        <f>VLOOKUP(B329,#REF!,75,FALSE)</f>
        <v>#REF!</v>
      </c>
      <c r="B329" s="21"/>
      <c r="C329" s="23" t="e">
        <f>VLOOKUP(B329,#REF!,76,FALSE)</f>
        <v>#REF!</v>
      </c>
      <c r="D329" s="23" t="e">
        <f t="shared" si="5"/>
        <v>#REF!</v>
      </c>
      <c r="E329" s="24" t="e">
        <f>VLOOKUP(B329,#REF!,9,FALSE)&amp;CHAR(10)&amp;(DBCS(VLOOKUP(B329,#REF!,11,FALSE))&amp;(DBCS(VLOOKUP(B329,#REF!,10,FALSE))))</f>
        <v>#REF!</v>
      </c>
      <c r="F329" s="24" t="e">
        <f>IF(VLOOKUP(B329,#REF!,63,FALSE)="01","航空自衛隊第２補給処調達部長　村岡　良雄","航空自衛隊第２補給処調達部長代理調達管理課長　奥山　英樹")</f>
        <v>#REF!</v>
      </c>
      <c r="G329" s="25" t="e">
        <f>DATEVALUE(VLOOKUP(B329,#REF!,21,FALSE))</f>
        <v>#REF!</v>
      </c>
      <c r="H329" s="24" t="e">
        <f>VLOOKUP(B329,#REF!,18,FALSE)&amp;CHAR(10)&amp;(VLOOKUP(B329,#REF!,19,FALSE))</f>
        <v>#REF!</v>
      </c>
      <c r="I329" s="26" t="e">
        <f>VLOOKUP(H329,#REF!,2,FALSE)</f>
        <v>#REF!</v>
      </c>
      <c r="J329" s="11" t="e">
        <f>IF((VLOOKUP(B329,#REF!,68,FALSE)="55"),"一般競争入札","指名競争入札")</f>
        <v>#REF!</v>
      </c>
      <c r="K329" s="27" t="e">
        <f>IF(OR((VLOOKUP(B329,#REF!,66,FALSE)="1"),(VLOOKUP(B329,#REF!,8,FALSE)="1")),"非公開",(VLOOKUP(B329,#REF!,30,"FALSE")))</f>
        <v>#REF!</v>
      </c>
      <c r="L329" s="27" t="e">
        <f>VLOOKUP(B329,#REF!,29,FALSE)</f>
        <v>#REF!</v>
      </c>
      <c r="M329" s="28" t="e">
        <f>IF(OR((VLOOKUP(B329,#REF!,66,FALSE)="1"),(VLOOKUP(B329,#REF!,8,FALSE)="1")),"非公開",(ROUNDDOWN(L329/K329,3)))</f>
        <v>#REF!</v>
      </c>
      <c r="N329" s="13"/>
      <c r="O329" s="13"/>
      <c r="P329" s="13"/>
      <c r="Q329" s="14" t="s">
        <v>7</v>
      </c>
    </row>
    <row r="330" spans="1:17" ht="60" customHeight="1" x14ac:dyDescent="0.15">
      <c r="A330" s="22" t="e">
        <f>VLOOKUP(B330,#REF!,75,FALSE)</f>
        <v>#REF!</v>
      </c>
      <c r="B330" s="21"/>
      <c r="C330" s="23" t="e">
        <f>VLOOKUP(B330,#REF!,76,FALSE)</f>
        <v>#REF!</v>
      </c>
      <c r="D330" s="23" t="e">
        <f t="shared" si="5"/>
        <v>#REF!</v>
      </c>
      <c r="E330" s="24" t="e">
        <f>VLOOKUP(B330,#REF!,9,FALSE)&amp;CHAR(10)&amp;(DBCS(VLOOKUP(B330,#REF!,11,FALSE))&amp;(DBCS(VLOOKUP(B330,#REF!,10,FALSE))))</f>
        <v>#REF!</v>
      </c>
      <c r="F330" s="24" t="e">
        <f>IF(VLOOKUP(B330,#REF!,63,FALSE)="01","航空自衛隊第２補給処調達部長　村岡　良雄","航空自衛隊第２補給処調達部長代理調達管理課長　奥山　英樹")</f>
        <v>#REF!</v>
      </c>
      <c r="G330" s="25" t="e">
        <f>DATEVALUE(VLOOKUP(B330,#REF!,21,FALSE))</f>
        <v>#REF!</v>
      </c>
      <c r="H330" s="24" t="e">
        <f>VLOOKUP(B330,#REF!,18,FALSE)&amp;CHAR(10)&amp;(VLOOKUP(B330,#REF!,19,FALSE))</f>
        <v>#REF!</v>
      </c>
      <c r="I330" s="26" t="e">
        <f>VLOOKUP(H330,#REF!,2,FALSE)</f>
        <v>#REF!</v>
      </c>
      <c r="J330" s="11" t="e">
        <f>IF((VLOOKUP(B330,#REF!,68,FALSE)="55"),"一般競争入札","指名競争入札")</f>
        <v>#REF!</v>
      </c>
      <c r="K330" s="27" t="e">
        <f>IF(OR((VLOOKUP(B330,#REF!,66,FALSE)="1"),(VLOOKUP(B330,#REF!,8,FALSE)="1")),"非公開",(VLOOKUP(B330,#REF!,30,"FALSE")))</f>
        <v>#REF!</v>
      </c>
      <c r="L330" s="27" t="e">
        <f>VLOOKUP(B330,#REF!,29,FALSE)</f>
        <v>#REF!</v>
      </c>
      <c r="M330" s="28" t="e">
        <f>IF(OR((VLOOKUP(B330,#REF!,66,FALSE)="1"),(VLOOKUP(B330,#REF!,8,FALSE)="1")),"非公開",(ROUNDDOWN(L330/K330,3)))</f>
        <v>#REF!</v>
      </c>
      <c r="N330" s="13"/>
      <c r="O330" s="13"/>
      <c r="P330" s="13"/>
      <c r="Q330" s="14" t="s">
        <v>7</v>
      </c>
    </row>
    <row r="331" spans="1:17" ht="60" customHeight="1" x14ac:dyDescent="0.15">
      <c r="A331" s="22" t="e">
        <f>VLOOKUP(B331,#REF!,75,FALSE)</f>
        <v>#REF!</v>
      </c>
      <c r="B331" s="21"/>
      <c r="C331" s="23" t="e">
        <f>VLOOKUP(B331,#REF!,76,FALSE)</f>
        <v>#REF!</v>
      </c>
      <c r="D331" s="23" t="e">
        <f t="shared" si="5"/>
        <v>#REF!</v>
      </c>
      <c r="E331" s="24" t="e">
        <f>VLOOKUP(B331,#REF!,9,FALSE)&amp;CHAR(10)&amp;(DBCS(VLOOKUP(B331,#REF!,11,FALSE))&amp;(DBCS(VLOOKUP(B331,#REF!,10,FALSE))))</f>
        <v>#REF!</v>
      </c>
      <c r="F331" s="24" t="e">
        <f>IF(VLOOKUP(B331,#REF!,63,FALSE)="01","航空自衛隊第２補給処調達部長　村岡　良雄","航空自衛隊第２補給処調達部長代理調達管理課長　奥山　英樹")</f>
        <v>#REF!</v>
      </c>
      <c r="G331" s="25" t="e">
        <f>DATEVALUE(VLOOKUP(B331,#REF!,21,FALSE))</f>
        <v>#REF!</v>
      </c>
      <c r="H331" s="24" t="e">
        <f>VLOOKUP(B331,#REF!,18,FALSE)&amp;CHAR(10)&amp;(VLOOKUP(B331,#REF!,19,FALSE))</f>
        <v>#REF!</v>
      </c>
      <c r="I331" s="26" t="e">
        <f>VLOOKUP(H331,#REF!,2,FALSE)</f>
        <v>#REF!</v>
      </c>
      <c r="J331" s="11" t="e">
        <f>IF((VLOOKUP(B331,#REF!,68,FALSE)="55"),"一般競争入札","指名競争入札")</f>
        <v>#REF!</v>
      </c>
      <c r="K331" s="27" t="e">
        <f>IF(OR((VLOOKUP(B331,#REF!,66,FALSE)="1"),(VLOOKUP(B331,#REF!,8,FALSE)="1")),"非公開",(VLOOKUP(B331,#REF!,30,"FALSE")))</f>
        <v>#REF!</v>
      </c>
      <c r="L331" s="27" t="e">
        <f>VLOOKUP(B331,#REF!,29,FALSE)</f>
        <v>#REF!</v>
      </c>
      <c r="M331" s="28" t="e">
        <f>IF(OR((VLOOKUP(B331,#REF!,66,FALSE)="1"),(VLOOKUP(B331,#REF!,8,FALSE)="1")),"非公開",(ROUNDDOWN(L331/K331,3)))</f>
        <v>#REF!</v>
      </c>
      <c r="N331" s="13"/>
      <c r="O331" s="13"/>
      <c r="P331" s="13"/>
      <c r="Q331" s="14" t="s">
        <v>7</v>
      </c>
    </row>
    <row r="332" spans="1:17" ht="60" customHeight="1" x14ac:dyDescent="0.15">
      <c r="A332" s="22" t="e">
        <f>VLOOKUP(B332,#REF!,75,FALSE)</f>
        <v>#REF!</v>
      </c>
      <c r="B332" s="21"/>
      <c r="C332" s="23" t="e">
        <f>VLOOKUP(B332,#REF!,76,FALSE)</f>
        <v>#REF!</v>
      </c>
      <c r="D332" s="23" t="e">
        <f t="shared" si="5"/>
        <v>#REF!</v>
      </c>
      <c r="E332" s="24" t="e">
        <f>VLOOKUP(B332,#REF!,9,FALSE)&amp;CHAR(10)&amp;(DBCS(VLOOKUP(B332,#REF!,11,FALSE))&amp;(DBCS(VLOOKUP(B332,#REF!,10,FALSE))))</f>
        <v>#REF!</v>
      </c>
      <c r="F332" s="24" t="e">
        <f>IF(VLOOKUP(B332,#REF!,63,FALSE)="01","航空自衛隊第２補給処調達部長　村岡　良雄","航空自衛隊第２補給処調達部長代理調達管理課長　奥山　英樹")</f>
        <v>#REF!</v>
      </c>
      <c r="G332" s="25" t="e">
        <f>DATEVALUE(VLOOKUP(B332,#REF!,21,FALSE))</f>
        <v>#REF!</v>
      </c>
      <c r="H332" s="24" t="e">
        <f>VLOOKUP(B332,#REF!,18,FALSE)&amp;CHAR(10)&amp;(VLOOKUP(B332,#REF!,19,FALSE))</f>
        <v>#REF!</v>
      </c>
      <c r="I332" s="26" t="e">
        <f>VLOOKUP(H332,#REF!,2,FALSE)</f>
        <v>#REF!</v>
      </c>
      <c r="J332" s="11" t="e">
        <f>IF((VLOOKUP(B332,#REF!,68,FALSE)="55"),"一般競争入札","指名競争入札")</f>
        <v>#REF!</v>
      </c>
      <c r="K332" s="27" t="e">
        <f>IF(OR((VLOOKUP(B332,#REF!,66,FALSE)="1"),(VLOOKUP(B332,#REF!,8,FALSE)="1")),"非公開",(VLOOKUP(B332,#REF!,30,"FALSE")))</f>
        <v>#REF!</v>
      </c>
      <c r="L332" s="27" t="e">
        <f>VLOOKUP(B332,#REF!,29,FALSE)</f>
        <v>#REF!</v>
      </c>
      <c r="M332" s="28" t="e">
        <f>IF(OR((VLOOKUP(B332,#REF!,66,FALSE)="1"),(VLOOKUP(B332,#REF!,8,FALSE)="1")),"非公開",(ROUNDDOWN(L332/K332,3)))</f>
        <v>#REF!</v>
      </c>
      <c r="N332" s="13"/>
      <c r="O332" s="13"/>
      <c r="P332" s="13"/>
      <c r="Q332" s="14" t="s">
        <v>7</v>
      </c>
    </row>
    <row r="333" spans="1:17" ht="60" customHeight="1" x14ac:dyDescent="0.15">
      <c r="A333" s="22" t="e">
        <f>VLOOKUP(B333,#REF!,75,FALSE)</f>
        <v>#REF!</v>
      </c>
      <c r="B333" s="21"/>
      <c r="C333" s="23" t="e">
        <f>VLOOKUP(B333,#REF!,76,FALSE)</f>
        <v>#REF!</v>
      </c>
      <c r="D333" s="23" t="e">
        <f t="shared" si="5"/>
        <v>#REF!</v>
      </c>
      <c r="E333" s="24" t="e">
        <f>VLOOKUP(B333,#REF!,9,FALSE)&amp;CHAR(10)&amp;(DBCS(VLOOKUP(B333,#REF!,11,FALSE))&amp;(DBCS(VLOOKUP(B333,#REF!,10,FALSE))))</f>
        <v>#REF!</v>
      </c>
      <c r="F333" s="24" t="e">
        <f>IF(VLOOKUP(B333,#REF!,63,FALSE)="01","航空自衛隊第２補給処調達部長　村岡　良雄","航空自衛隊第２補給処調達部長代理調達管理課長　奥山　英樹")</f>
        <v>#REF!</v>
      </c>
      <c r="G333" s="25" t="e">
        <f>DATEVALUE(VLOOKUP(B333,#REF!,21,FALSE))</f>
        <v>#REF!</v>
      </c>
      <c r="H333" s="24" t="e">
        <f>VLOOKUP(B333,#REF!,18,FALSE)&amp;CHAR(10)&amp;(VLOOKUP(B333,#REF!,19,FALSE))</f>
        <v>#REF!</v>
      </c>
      <c r="I333" s="26" t="e">
        <f>VLOOKUP(H333,#REF!,2,FALSE)</f>
        <v>#REF!</v>
      </c>
      <c r="J333" s="11" t="e">
        <f>IF((VLOOKUP(B333,#REF!,68,FALSE)="55"),"一般競争入札","指名競争入札")</f>
        <v>#REF!</v>
      </c>
      <c r="K333" s="27" t="e">
        <f>IF(OR((VLOOKUP(B333,#REF!,66,FALSE)="1"),(VLOOKUP(B333,#REF!,8,FALSE)="1")),"非公開",(VLOOKUP(B333,#REF!,30,"FALSE")))</f>
        <v>#REF!</v>
      </c>
      <c r="L333" s="27" t="e">
        <f>VLOOKUP(B333,#REF!,29,FALSE)</f>
        <v>#REF!</v>
      </c>
      <c r="M333" s="28" t="e">
        <f>IF(OR((VLOOKUP(B333,#REF!,66,FALSE)="1"),(VLOOKUP(B333,#REF!,8,FALSE)="1")),"非公開",(ROUNDDOWN(L333/K333,3)))</f>
        <v>#REF!</v>
      </c>
      <c r="N333" s="13"/>
      <c r="O333" s="13"/>
      <c r="P333" s="13"/>
      <c r="Q333" s="14" t="s">
        <v>7</v>
      </c>
    </row>
    <row r="334" spans="1:17" ht="60" customHeight="1" x14ac:dyDescent="0.15">
      <c r="A334" s="22" t="e">
        <f>VLOOKUP(B334,#REF!,75,FALSE)</f>
        <v>#REF!</v>
      </c>
      <c r="B334" s="21"/>
      <c r="C334" s="23" t="e">
        <f>VLOOKUP(B334,#REF!,76,FALSE)</f>
        <v>#REF!</v>
      </c>
      <c r="D334" s="23" t="e">
        <f t="shared" si="5"/>
        <v>#REF!</v>
      </c>
      <c r="E334" s="24" t="e">
        <f>VLOOKUP(B334,#REF!,9,FALSE)&amp;CHAR(10)&amp;(DBCS(VLOOKUP(B334,#REF!,11,FALSE))&amp;(DBCS(VLOOKUP(B334,#REF!,10,FALSE))))</f>
        <v>#REF!</v>
      </c>
      <c r="F334" s="24" t="e">
        <f>IF(VLOOKUP(B334,#REF!,63,FALSE)="01","航空自衛隊第２補給処調達部長　村岡　良雄","航空自衛隊第２補給処調達部長代理調達管理課長　奥山　英樹")</f>
        <v>#REF!</v>
      </c>
      <c r="G334" s="25" t="e">
        <f>DATEVALUE(VLOOKUP(B334,#REF!,21,FALSE))</f>
        <v>#REF!</v>
      </c>
      <c r="H334" s="24" t="e">
        <f>VLOOKUP(B334,#REF!,18,FALSE)&amp;CHAR(10)&amp;(VLOOKUP(B334,#REF!,19,FALSE))</f>
        <v>#REF!</v>
      </c>
      <c r="I334" s="26" t="e">
        <f>VLOOKUP(H334,#REF!,2,FALSE)</f>
        <v>#REF!</v>
      </c>
      <c r="J334" s="11" t="e">
        <f>IF((VLOOKUP(B334,#REF!,68,FALSE)="55"),"一般競争入札","指名競争入札")</f>
        <v>#REF!</v>
      </c>
      <c r="K334" s="27" t="e">
        <f>IF(OR((VLOOKUP(B334,#REF!,66,FALSE)="1"),(VLOOKUP(B334,#REF!,8,FALSE)="1")),"非公開",(VLOOKUP(B334,#REF!,30,"FALSE")))</f>
        <v>#REF!</v>
      </c>
      <c r="L334" s="27" t="e">
        <f>VLOOKUP(B334,#REF!,29,FALSE)</f>
        <v>#REF!</v>
      </c>
      <c r="M334" s="28" t="e">
        <f>IF(OR((VLOOKUP(B334,#REF!,66,FALSE)="1"),(VLOOKUP(B334,#REF!,8,FALSE)="1")),"非公開",(ROUNDDOWN(L334/K334,3)))</f>
        <v>#REF!</v>
      </c>
      <c r="N334" s="13"/>
      <c r="O334" s="13"/>
      <c r="P334" s="13"/>
      <c r="Q334" s="14" t="s">
        <v>7</v>
      </c>
    </row>
    <row r="335" spans="1:17" ht="60" customHeight="1" x14ac:dyDescent="0.15">
      <c r="A335" s="22" t="e">
        <f>VLOOKUP(B335,#REF!,75,FALSE)</f>
        <v>#REF!</v>
      </c>
      <c r="B335" s="21"/>
      <c r="C335" s="23" t="e">
        <f>VLOOKUP(B335,#REF!,76,FALSE)</f>
        <v>#REF!</v>
      </c>
      <c r="D335" s="23" t="e">
        <f t="shared" si="5"/>
        <v>#REF!</v>
      </c>
      <c r="E335" s="24" t="e">
        <f>VLOOKUP(B335,#REF!,9,FALSE)&amp;CHAR(10)&amp;(DBCS(VLOOKUP(B335,#REF!,11,FALSE))&amp;(DBCS(VLOOKUP(B335,#REF!,10,FALSE))))</f>
        <v>#REF!</v>
      </c>
      <c r="F335" s="24" t="e">
        <f>IF(VLOOKUP(B335,#REF!,63,FALSE)="01","航空自衛隊第２補給処調達部長　村岡　良雄","航空自衛隊第２補給処調達部長代理調達管理課長　奥山　英樹")</f>
        <v>#REF!</v>
      </c>
      <c r="G335" s="25" t="e">
        <f>DATEVALUE(VLOOKUP(B335,#REF!,21,FALSE))</f>
        <v>#REF!</v>
      </c>
      <c r="H335" s="24" t="e">
        <f>VLOOKUP(B335,#REF!,18,FALSE)&amp;CHAR(10)&amp;(VLOOKUP(B335,#REF!,19,FALSE))</f>
        <v>#REF!</v>
      </c>
      <c r="I335" s="26" t="e">
        <f>VLOOKUP(H335,#REF!,2,FALSE)</f>
        <v>#REF!</v>
      </c>
      <c r="J335" s="11" t="e">
        <f>IF((VLOOKUP(B335,#REF!,68,FALSE)="55"),"一般競争入札","指名競争入札")</f>
        <v>#REF!</v>
      </c>
      <c r="K335" s="27" t="e">
        <f>IF(OR((VLOOKUP(B335,#REF!,66,FALSE)="1"),(VLOOKUP(B335,#REF!,8,FALSE)="1")),"非公開",(VLOOKUP(B335,#REF!,30,"FALSE")))</f>
        <v>#REF!</v>
      </c>
      <c r="L335" s="27" t="e">
        <f>VLOOKUP(B335,#REF!,29,FALSE)</f>
        <v>#REF!</v>
      </c>
      <c r="M335" s="28" t="e">
        <f>IF(OR((VLOOKUP(B335,#REF!,66,FALSE)="1"),(VLOOKUP(B335,#REF!,8,FALSE)="1")),"非公開",(ROUNDDOWN(L335/K335,3)))</f>
        <v>#REF!</v>
      </c>
      <c r="N335" s="13"/>
      <c r="O335" s="13"/>
      <c r="P335" s="13"/>
      <c r="Q335" s="14" t="s">
        <v>7</v>
      </c>
    </row>
    <row r="336" spans="1:17" ht="60" customHeight="1" x14ac:dyDescent="0.15">
      <c r="A336" s="22" t="e">
        <f>VLOOKUP(B336,#REF!,75,FALSE)</f>
        <v>#REF!</v>
      </c>
      <c r="B336" s="21"/>
      <c r="C336" s="23" t="e">
        <f>VLOOKUP(B336,#REF!,76,FALSE)</f>
        <v>#REF!</v>
      </c>
      <c r="D336" s="23" t="e">
        <f t="shared" si="5"/>
        <v>#REF!</v>
      </c>
      <c r="E336" s="24" t="e">
        <f>VLOOKUP(B336,#REF!,9,FALSE)&amp;CHAR(10)&amp;(DBCS(VLOOKUP(B336,#REF!,11,FALSE))&amp;(DBCS(VLOOKUP(B336,#REF!,10,FALSE))))</f>
        <v>#REF!</v>
      </c>
      <c r="F336" s="24" t="e">
        <f>IF(VLOOKUP(B336,#REF!,63,FALSE)="01","航空自衛隊第２補給処調達部長　村岡　良雄","航空自衛隊第２補給処調達部長代理調達管理課長　奥山　英樹")</f>
        <v>#REF!</v>
      </c>
      <c r="G336" s="25" t="e">
        <f>DATEVALUE(VLOOKUP(B336,#REF!,21,FALSE))</f>
        <v>#REF!</v>
      </c>
      <c r="H336" s="24" t="e">
        <f>VLOOKUP(B336,#REF!,18,FALSE)&amp;CHAR(10)&amp;(VLOOKUP(B336,#REF!,19,FALSE))</f>
        <v>#REF!</v>
      </c>
      <c r="I336" s="26" t="e">
        <f>VLOOKUP(H336,#REF!,2,FALSE)</f>
        <v>#REF!</v>
      </c>
      <c r="J336" s="11" t="e">
        <f>IF((VLOOKUP(B336,#REF!,68,FALSE)="55"),"一般競争入札","指名競争入札")</f>
        <v>#REF!</v>
      </c>
      <c r="K336" s="27" t="e">
        <f>IF(OR((VLOOKUP(B336,#REF!,66,FALSE)="1"),(VLOOKUP(B336,#REF!,8,FALSE)="1")),"非公開",(VLOOKUP(B336,#REF!,30,"FALSE")))</f>
        <v>#REF!</v>
      </c>
      <c r="L336" s="27" t="e">
        <f>VLOOKUP(B336,#REF!,29,FALSE)</f>
        <v>#REF!</v>
      </c>
      <c r="M336" s="28" t="e">
        <f>IF(OR((VLOOKUP(B336,#REF!,66,FALSE)="1"),(VLOOKUP(B336,#REF!,8,FALSE)="1")),"非公開",(ROUNDDOWN(L336/K336,3)))</f>
        <v>#REF!</v>
      </c>
      <c r="N336" s="13"/>
      <c r="O336" s="13"/>
      <c r="P336" s="13"/>
      <c r="Q336" s="14" t="s">
        <v>7</v>
      </c>
    </row>
    <row r="337" spans="1:17" ht="60" customHeight="1" x14ac:dyDescent="0.15">
      <c r="A337" s="22" t="e">
        <f>VLOOKUP(B337,#REF!,75,FALSE)</f>
        <v>#REF!</v>
      </c>
      <c r="B337" s="21"/>
      <c r="C337" s="23" t="e">
        <f>VLOOKUP(B337,#REF!,76,FALSE)</f>
        <v>#REF!</v>
      </c>
      <c r="D337" s="23" t="e">
        <f t="shared" si="5"/>
        <v>#REF!</v>
      </c>
      <c r="E337" s="24" t="e">
        <f>VLOOKUP(B337,#REF!,9,FALSE)&amp;CHAR(10)&amp;(DBCS(VLOOKUP(B337,#REF!,11,FALSE))&amp;(DBCS(VLOOKUP(B337,#REF!,10,FALSE))))</f>
        <v>#REF!</v>
      </c>
      <c r="F337" s="24" t="e">
        <f>IF(VLOOKUP(B337,#REF!,63,FALSE)="01","航空自衛隊第２補給処調達部長　村岡　良雄","航空自衛隊第２補給処調達部長代理調達管理課長　奥山　英樹")</f>
        <v>#REF!</v>
      </c>
      <c r="G337" s="25" t="e">
        <f>DATEVALUE(VLOOKUP(B337,#REF!,21,FALSE))</f>
        <v>#REF!</v>
      </c>
      <c r="H337" s="24" t="e">
        <f>VLOOKUP(B337,#REF!,18,FALSE)&amp;CHAR(10)&amp;(VLOOKUP(B337,#REF!,19,FALSE))</f>
        <v>#REF!</v>
      </c>
      <c r="I337" s="26" t="e">
        <f>VLOOKUP(H337,#REF!,2,FALSE)</f>
        <v>#REF!</v>
      </c>
      <c r="J337" s="11" t="e">
        <f>IF((VLOOKUP(B337,#REF!,68,FALSE)="55"),"一般競争入札","指名競争入札")</f>
        <v>#REF!</v>
      </c>
      <c r="K337" s="27" t="e">
        <f>IF(OR((VLOOKUP(B337,#REF!,66,FALSE)="1"),(VLOOKUP(B337,#REF!,8,FALSE)="1")),"非公開",(VLOOKUP(B337,#REF!,30,"FALSE")))</f>
        <v>#REF!</v>
      </c>
      <c r="L337" s="27" t="e">
        <f>VLOOKUP(B337,#REF!,29,FALSE)</f>
        <v>#REF!</v>
      </c>
      <c r="M337" s="28" t="e">
        <f>IF(OR((VLOOKUP(B337,#REF!,66,FALSE)="1"),(VLOOKUP(B337,#REF!,8,FALSE)="1")),"非公開",(ROUNDDOWN(L337/K337,3)))</f>
        <v>#REF!</v>
      </c>
      <c r="N337" s="13"/>
      <c r="O337" s="13"/>
      <c r="P337" s="13"/>
      <c r="Q337" s="14" t="s">
        <v>7</v>
      </c>
    </row>
    <row r="338" spans="1:17" ht="60" customHeight="1" x14ac:dyDescent="0.15">
      <c r="A338" s="22" t="e">
        <f>VLOOKUP(B338,#REF!,75,FALSE)</f>
        <v>#REF!</v>
      </c>
      <c r="B338" s="21"/>
      <c r="C338" s="23" t="e">
        <f>VLOOKUP(B338,#REF!,76,FALSE)</f>
        <v>#REF!</v>
      </c>
      <c r="D338" s="23" t="e">
        <f t="shared" si="5"/>
        <v>#REF!</v>
      </c>
      <c r="E338" s="24" t="e">
        <f>VLOOKUP(B338,#REF!,9,FALSE)&amp;CHAR(10)&amp;(DBCS(VLOOKUP(B338,#REF!,11,FALSE))&amp;(DBCS(VLOOKUP(B338,#REF!,10,FALSE))))</f>
        <v>#REF!</v>
      </c>
      <c r="F338" s="24" t="e">
        <f>IF(VLOOKUP(B338,#REF!,63,FALSE)="01","航空自衛隊第２補給処調達部長　村岡　良雄","航空自衛隊第２補給処調達部長代理調達管理課長　奥山　英樹")</f>
        <v>#REF!</v>
      </c>
      <c r="G338" s="25" t="e">
        <f>DATEVALUE(VLOOKUP(B338,#REF!,21,FALSE))</f>
        <v>#REF!</v>
      </c>
      <c r="H338" s="24" t="e">
        <f>VLOOKUP(B338,#REF!,18,FALSE)&amp;CHAR(10)&amp;(VLOOKUP(B338,#REF!,19,FALSE))</f>
        <v>#REF!</v>
      </c>
      <c r="I338" s="26" t="e">
        <f>VLOOKUP(H338,#REF!,2,FALSE)</f>
        <v>#REF!</v>
      </c>
      <c r="J338" s="11" t="e">
        <f>IF((VLOOKUP(B338,#REF!,68,FALSE)="55"),"一般競争入札","指名競争入札")</f>
        <v>#REF!</v>
      </c>
      <c r="K338" s="27" t="e">
        <f>IF(OR((VLOOKUP(B338,#REF!,66,FALSE)="1"),(VLOOKUP(B338,#REF!,8,FALSE)="1")),"非公開",(VLOOKUP(B338,#REF!,30,"FALSE")))</f>
        <v>#REF!</v>
      </c>
      <c r="L338" s="27" t="e">
        <f>VLOOKUP(B338,#REF!,29,FALSE)</f>
        <v>#REF!</v>
      </c>
      <c r="M338" s="28" t="e">
        <f>IF(OR((VLOOKUP(B338,#REF!,66,FALSE)="1"),(VLOOKUP(B338,#REF!,8,FALSE)="1")),"非公開",(ROUNDDOWN(L338/K338,3)))</f>
        <v>#REF!</v>
      </c>
      <c r="N338" s="13"/>
      <c r="O338" s="13"/>
      <c r="P338" s="13"/>
      <c r="Q338" s="14" t="s">
        <v>7</v>
      </c>
    </row>
    <row r="339" spans="1:17" ht="60" customHeight="1" x14ac:dyDescent="0.15">
      <c r="A339" s="22" t="e">
        <f>VLOOKUP(B339,#REF!,75,FALSE)</f>
        <v>#REF!</v>
      </c>
      <c r="B339" s="21"/>
      <c r="C339" s="23" t="e">
        <f>VLOOKUP(B339,#REF!,76,FALSE)</f>
        <v>#REF!</v>
      </c>
      <c r="D339" s="23" t="e">
        <f t="shared" si="5"/>
        <v>#REF!</v>
      </c>
      <c r="E339" s="24" t="e">
        <f>VLOOKUP(B339,#REF!,9,FALSE)&amp;CHAR(10)&amp;(DBCS(VLOOKUP(B339,#REF!,11,FALSE))&amp;(DBCS(VLOOKUP(B339,#REF!,10,FALSE))))</f>
        <v>#REF!</v>
      </c>
      <c r="F339" s="24" t="e">
        <f>IF(VLOOKUP(B339,#REF!,63,FALSE)="01","航空自衛隊第２補給処調達部長　村岡　良雄","航空自衛隊第２補給処調達部長代理調達管理課長　奥山　英樹")</f>
        <v>#REF!</v>
      </c>
      <c r="G339" s="25" t="e">
        <f>DATEVALUE(VLOOKUP(B339,#REF!,21,FALSE))</f>
        <v>#REF!</v>
      </c>
      <c r="H339" s="24" t="e">
        <f>VLOOKUP(B339,#REF!,18,FALSE)&amp;CHAR(10)&amp;(VLOOKUP(B339,#REF!,19,FALSE))</f>
        <v>#REF!</v>
      </c>
      <c r="I339" s="26" t="e">
        <f>VLOOKUP(H339,#REF!,2,FALSE)</f>
        <v>#REF!</v>
      </c>
      <c r="J339" s="11" t="e">
        <f>IF((VLOOKUP(B339,#REF!,68,FALSE)="55"),"一般競争入札","指名競争入札")</f>
        <v>#REF!</v>
      </c>
      <c r="K339" s="27" t="e">
        <f>IF(OR((VLOOKUP(B339,#REF!,66,FALSE)="1"),(VLOOKUP(B339,#REF!,8,FALSE)="1")),"非公開",(VLOOKUP(B339,#REF!,30,"FALSE")))</f>
        <v>#REF!</v>
      </c>
      <c r="L339" s="27" t="e">
        <f>VLOOKUP(B339,#REF!,29,FALSE)</f>
        <v>#REF!</v>
      </c>
      <c r="M339" s="28" t="e">
        <f>IF(OR((VLOOKUP(B339,#REF!,66,FALSE)="1"),(VLOOKUP(B339,#REF!,8,FALSE)="1")),"非公開",(ROUNDDOWN(L339/K339,3)))</f>
        <v>#REF!</v>
      </c>
      <c r="N339" s="13"/>
      <c r="O339" s="13"/>
      <c r="P339" s="13"/>
      <c r="Q339" s="14" t="s">
        <v>7</v>
      </c>
    </row>
    <row r="340" spans="1:17" ht="60" customHeight="1" x14ac:dyDescent="0.15">
      <c r="A340" s="22" t="e">
        <f>VLOOKUP(B340,#REF!,75,FALSE)</f>
        <v>#REF!</v>
      </c>
      <c r="B340" s="21"/>
      <c r="C340" s="23" t="e">
        <f>VLOOKUP(B340,#REF!,76,FALSE)</f>
        <v>#REF!</v>
      </c>
      <c r="D340" s="23" t="e">
        <f t="shared" si="5"/>
        <v>#REF!</v>
      </c>
      <c r="E340" s="24" t="e">
        <f>VLOOKUP(B340,#REF!,9,FALSE)&amp;CHAR(10)&amp;(DBCS(VLOOKUP(B340,#REF!,11,FALSE))&amp;(DBCS(VLOOKUP(B340,#REF!,10,FALSE))))</f>
        <v>#REF!</v>
      </c>
      <c r="F340" s="24" t="e">
        <f>IF(VLOOKUP(B340,#REF!,63,FALSE)="01","航空自衛隊第２補給処調達部長　村岡　良雄","航空自衛隊第２補給処調達部長代理調達管理課長　奥山　英樹")</f>
        <v>#REF!</v>
      </c>
      <c r="G340" s="25" t="e">
        <f>DATEVALUE(VLOOKUP(B340,#REF!,21,FALSE))</f>
        <v>#REF!</v>
      </c>
      <c r="H340" s="24" t="e">
        <f>VLOOKUP(B340,#REF!,18,FALSE)&amp;CHAR(10)&amp;(VLOOKUP(B340,#REF!,19,FALSE))</f>
        <v>#REF!</v>
      </c>
      <c r="I340" s="26" t="e">
        <f>VLOOKUP(H340,#REF!,2,FALSE)</f>
        <v>#REF!</v>
      </c>
      <c r="J340" s="11" t="e">
        <f>IF((VLOOKUP(B340,#REF!,68,FALSE)="55"),"一般競争入札","指名競争入札")</f>
        <v>#REF!</v>
      </c>
      <c r="K340" s="27" t="e">
        <f>IF(OR((VLOOKUP(B340,#REF!,66,FALSE)="1"),(VLOOKUP(B340,#REF!,8,FALSE)="1")),"非公開",(VLOOKUP(B340,#REF!,30,"FALSE")))</f>
        <v>#REF!</v>
      </c>
      <c r="L340" s="27" t="e">
        <f>VLOOKUP(B340,#REF!,29,FALSE)</f>
        <v>#REF!</v>
      </c>
      <c r="M340" s="28" t="e">
        <f>IF(OR((VLOOKUP(B340,#REF!,66,FALSE)="1"),(VLOOKUP(B340,#REF!,8,FALSE)="1")),"非公開",(ROUNDDOWN(L340/K340,3)))</f>
        <v>#REF!</v>
      </c>
      <c r="N340" s="13"/>
      <c r="O340" s="13"/>
      <c r="P340" s="13"/>
      <c r="Q340" s="14" t="s">
        <v>7</v>
      </c>
    </row>
    <row r="341" spans="1:17" ht="60" customHeight="1" x14ac:dyDescent="0.15">
      <c r="A341" s="22" t="e">
        <f>VLOOKUP(B341,#REF!,75,FALSE)</f>
        <v>#REF!</v>
      </c>
      <c r="B341" s="21"/>
      <c r="C341" s="23" t="e">
        <f>VLOOKUP(B341,#REF!,76,FALSE)</f>
        <v>#REF!</v>
      </c>
      <c r="D341" s="23" t="e">
        <f t="shared" si="5"/>
        <v>#REF!</v>
      </c>
      <c r="E341" s="24" t="e">
        <f>VLOOKUP(B341,#REF!,9,FALSE)&amp;CHAR(10)&amp;(DBCS(VLOOKUP(B341,#REF!,11,FALSE))&amp;(DBCS(VLOOKUP(B341,#REF!,10,FALSE))))</f>
        <v>#REF!</v>
      </c>
      <c r="F341" s="24" t="e">
        <f>IF(VLOOKUP(B341,#REF!,63,FALSE)="01","航空自衛隊第２補給処調達部長　村岡　良雄","航空自衛隊第２補給処調達部長代理調達管理課長　奥山　英樹")</f>
        <v>#REF!</v>
      </c>
      <c r="G341" s="25" t="e">
        <f>DATEVALUE(VLOOKUP(B341,#REF!,21,FALSE))</f>
        <v>#REF!</v>
      </c>
      <c r="H341" s="24" t="e">
        <f>VLOOKUP(B341,#REF!,18,FALSE)&amp;CHAR(10)&amp;(VLOOKUP(B341,#REF!,19,FALSE))</f>
        <v>#REF!</v>
      </c>
      <c r="I341" s="26" t="e">
        <f>VLOOKUP(H341,#REF!,2,FALSE)</f>
        <v>#REF!</v>
      </c>
      <c r="J341" s="11" t="e">
        <f>IF((VLOOKUP(B341,#REF!,68,FALSE)="55"),"一般競争入札","指名競争入札")</f>
        <v>#REF!</v>
      </c>
      <c r="K341" s="27" t="e">
        <f>IF(OR((VLOOKUP(B341,#REF!,66,FALSE)="1"),(VLOOKUP(B341,#REF!,8,FALSE)="1")),"非公開",(VLOOKUP(B341,#REF!,30,"FALSE")))</f>
        <v>#REF!</v>
      </c>
      <c r="L341" s="27" t="e">
        <f>VLOOKUP(B341,#REF!,29,FALSE)</f>
        <v>#REF!</v>
      </c>
      <c r="M341" s="28" t="e">
        <f>IF(OR((VLOOKUP(B341,#REF!,66,FALSE)="1"),(VLOOKUP(B341,#REF!,8,FALSE)="1")),"非公開",(ROUNDDOWN(L341/K341,3)))</f>
        <v>#REF!</v>
      </c>
      <c r="N341" s="13"/>
      <c r="O341" s="13"/>
      <c r="P341" s="13"/>
      <c r="Q341" s="14" t="s">
        <v>7</v>
      </c>
    </row>
    <row r="342" spans="1:17" ht="60" customHeight="1" x14ac:dyDescent="0.15">
      <c r="A342" s="22" t="e">
        <f>VLOOKUP(B342,#REF!,75,FALSE)</f>
        <v>#REF!</v>
      </c>
      <c r="B342" s="21"/>
      <c r="C342" s="23" t="e">
        <f>VLOOKUP(B342,#REF!,76,FALSE)</f>
        <v>#REF!</v>
      </c>
      <c r="D342" s="23" t="e">
        <f t="shared" si="5"/>
        <v>#REF!</v>
      </c>
      <c r="E342" s="24" t="e">
        <f>VLOOKUP(B342,#REF!,9,FALSE)&amp;CHAR(10)&amp;(DBCS(VLOOKUP(B342,#REF!,11,FALSE))&amp;(DBCS(VLOOKUP(B342,#REF!,10,FALSE))))</f>
        <v>#REF!</v>
      </c>
      <c r="F342" s="24" t="e">
        <f>IF(VLOOKUP(B342,#REF!,63,FALSE)="01","航空自衛隊第２補給処調達部長　村岡　良雄","航空自衛隊第２補給処調達部長代理調達管理課長　奥山　英樹")</f>
        <v>#REF!</v>
      </c>
      <c r="G342" s="25" t="e">
        <f>DATEVALUE(VLOOKUP(B342,#REF!,21,FALSE))</f>
        <v>#REF!</v>
      </c>
      <c r="H342" s="24" t="e">
        <f>VLOOKUP(B342,#REF!,18,FALSE)&amp;CHAR(10)&amp;(VLOOKUP(B342,#REF!,19,FALSE))</f>
        <v>#REF!</v>
      </c>
      <c r="I342" s="26" t="e">
        <f>VLOOKUP(H342,#REF!,2,FALSE)</f>
        <v>#REF!</v>
      </c>
      <c r="J342" s="11" t="e">
        <f>IF((VLOOKUP(B342,#REF!,68,FALSE)="55"),"一般競争入札","指名競争入札")</f>
        <v>#REF!</v>
      </c>
      <c r="K342" s="27" t="e">
        <f>IF(OR((VLOOKUP(B342,#REF!,66,FALSE)="1"),(VLOOKUP(B342,#REF!,8,FALSE)="1")),"非公開",(VLOOKUP(B342,#REF!,30,"FALSE")))</f>
        <v>#REF!</v>
      </c>
      <c r="L342" s="27" t="e">
        <f>VLOOKUP(B342,#REF!,29,FALSE)</f>
        <v>#REF!</v>
      </c>
      <c r="M342" s="28" t="e">
        <f>IF(OR((VLOOKUP(B342,#REF!,66,FALSE)="1"),(VLOOKUP(B342,#REF!,8,FALSE)="1")),"非公開",(ROUNDDOWN(L342/K342,3)))</f>
        <v>#REF!</v>
      </c>
      <c r="N342" s="13"/>
      <c r="O342" s="13"/>
      <c r="P342" s="13"/>
      <c r="Q342" s="14" t="s">
        <v>7</v>
      </c>
    </row>
    <row r="343" spans="1:17" ht="60" customHeight="1" x14ac:dyDescent="0.15">
      <c r="A343" s="22" t="e">
        <f>VLOOKUP(B343,#REF!,75,FALSE)</f>
        <v>#REF!</v>
      </c>
      <c r="B343" s="21"/>
      <c r="C343" s="23" t="e">
        <f>VLOOKUP(B343,#REF!,76,FALSE)</f>
        <v>#REF!</v>
      </c>
      <c r="D343" s="23" t="e">
        <f t="shared" si="5"/>
        <v>#REF!</v>
      </c>
      <c r="E343" s="24" t="e">
        <f>VLOOKUP(B343,#REF!,9,FALSE)&amp;CHAR(10)&amp;(DBCS(VLOOKUP(B343,#REF!,11,FALSE))&amp;(DBCS(VLOOKUP(B343,#REF!,10,FALSE))))</f>
        <v>#REF!</v>
      </c>
      <c r="F343" s="24" t="e">
        <f>IF(VLOOKUP(B343,#REF!,63,FALSE)="01","航空自衛隊第２補給処調達部長　村岡　良雄","航空自衛隊第２補給処調達部長代理調達管理課長　奥山　英樹")</f>
        <v>#REF!</v>
      </c>
      <c r="G343" s="25" t="e">
        <f>DATEVALUE(VLOOKUP(B343,#REF!,21,FALSE))</f>
        <v>#REF!</v>
      </c>
      <c r="H343" s="24" t="e">
        <f>VLOOKUP(B343,#REF!,18,FALSE)&amp;CHAR(10)&amp;(VLOOKUP(B343,#REF!,19,FALSE))</f>
        <v>#REF!</v>
      </c>
      <c r="I343" s="26" t="e">
        <f>VLOOKUP(H343,#REF!,2,FALSE)</f>
        <v>#REF!</v>
      </c>
      <c r="J343" s="11" t="e">
        <f>IF((VLOOKUP(B343,#REF!,68,FALSE)="55"),"一般競争入札","指名競争入札")</f>
        <v>#REF!</v>
      </c>
      <c r="K343" s="27" t="e">
        <f>IF(OR((VLOOKUP(B343,#REF!,66,FALSE)="1"),(VLOOKUP(B343,#REF!,8,FALSE)="1")),"非公開",(VLOOKUP(B343,#REF!,30,"FALSE")))</f>
        <v>#REF!</v>
      </c>
      <c r="L343" s="27" t="e">
        <f>VLOOKUP(B343,#REF!,29,FALSE)</f>
        <v>#REF!</v>
      </c>
      <c r="M343" s="28" t="e">
        <f>IF(OR((VLOOKUP(B343,#REF!,66,FALSE)="1"),(VLOOKUP(B343,#REF!,8,FALSE)="1")),"非公開",(ROUNDDOWN(L343/K343,3)))</f>
        <v>#REF!</v>
      </c>
      <c r="N343" s="13"/>
      <c r="O343" s="13"/>
      <c r="P343" s="13"/>
      <c r="Q343" s="14" t="s">
        <v>7</v>
      </c>
    </row>
    <row r="344" spans="1:17" ht="60" customHeight="1" x14ac:dyDescent="0.15">
      <c r="A344" s="22" t="e">
        <f>VLOOKUP(B344,#REF!,75,FALSE)</f>
        <v>#REF!</v>
      </c>
      <c r="B344" s="21"/>
      <c r="C344" s="23" t="e">
        <f>VLOOKUP(B344,#REF!,76,FALSE)</f>
        <v>#REF!</v>
      </c>
      <c r="D344" s="23" t="e">
        <f t="shared" si="5"/>
        <v>#REF!</v>
      </c>
      <c r="E344" s="24" t="e">
        <f>VLOOKUP(B344,#REF!,9,FALSE)&amp;CHAR(10)&amp;(DBCS(VLOOKUP(B344,#REF!,11,FALSE))&amp;(DBCS(VLOOKUP(B344,#REF!,10,FALSE))))</f>
        <v>#REF!</v>
      </c>
      <c r="F344" s="24" t="e">
        <f>IF(VLOOKUP(B344,#REF!,63,FALSE)="01","航空自衛隊第２補給処調達部長　村岡　良雄","航空自衛隊第２補給処調達部長代理調達管理課長　奥山　英樹")</f>
        <v>#REF!</v>
      </c>
      <c r="G344" s="25" t="e">
        <f>DATEVALUE(VLOOKUP(B344,#REF!,21,FALSE))</f>
        <v>#REF!</v>
      </c>
      <c r="H344" s="24" t="e">
        <f>VLOOKUP(B344,#REF!,18,FALSE)&amp;CHAR(10)&amp;(VLOOKUP(B344,#REF!,19,FALSE))</f>
        <v>#REF!</v>
      </c>
      <c r="I344" s="26" t="e">
        <f>VLOOKUP(H344,#REF!,2,FALSE)</f>
        <v>#REF!</v>
      </c>
      <c r="J344" s="11" t="e">
        <f>IF((VLOOKUP(B344,#REF!,68,FALSE)="55"),"一般競争入札","指名競争入札")</f>
        <v>#REF!</v>
      </c>
      <c r="K344" s="27" t="e">
        <f>IF(OR((VLOOKUP(B344,#REF!,66,FALSE)="1"),(VLOOKUP(B344,#REF!,8,FALSE)="1")),"非公開",(VLOOKUP(B344,#REF!,30,"FALSE")))</f>
        <v>#REF!</v>
      </c>
      <c r="L344" s="27" t="e">
        <f>VLOOKUP(B344,#REF!,29,FALSE)</f>
        <v>#REF!</v>
      </c>
      <c r="M344" s="28" t="e">
        <f>IF(OR((VLOOKUP(B344,#REF!,66,FALSE)="1"),(VLOOKUP(B344,#REF!,8,FALSE)="1")),"非公開",(ROUNDDOWN(L344/K344,3)))</f>
        <v>#REF!</v>
      </c>
      <c r="N344" s="13"/>
      <c r="O344" s="13"/>
      <c r="P344" s="13"/>
      <c r="Q344" s="14" t="s">
        <v>7</v>
      </c>
    </row>
    <row r="345" spans="1:17" ht="60" customHeight="1" x14ac:dyDescent="0.15">
      <c r="A345" s="22" t="e">
        <f>VLOOKUP(B345,#REF!,75,FALSE)</f>
        <v>#REF!</v>
      </c>
      <c r="B345" s="21"/>
      <c r="C345" s="23" t="e">
        <f>VLOOKUP(B345,#REF!,76,FALSE)</f>
        <v>#REF!</v>
      </c>
      <c r="D345" s="23" t="e">
        <f t="shared" si="5"/>
        <v>#REF!</v>
      </c>
      <c r="E345" s="24" t="e">
        <f>VLOOKUP(B345,#REF!,9,FALSE)&amp;CHAR(10)&amp;(DBCS(VLOOKUP(B345,#REF!,11,FALSE))&amp;(DBCS(VLOOKUP(B345,#REF!,10,FALSE))))</f>
        <v>#REF!</v>
      </c>
      <c r="F345" s="24" t="e">
        <f>IF(VLOOKUP(B345,#REF!,63,FALSE)="01","航空自衛隊第２補給処調達部長　村岡　良雄","航空自衛隊第２補給処調達部長代理調達管理課長　奥山　英樹")</f>
        <v>#REF!</v>
      </c>
      <c r="G345" s="25" t="e">
        <f>DATEVALUE(VLOOKUP(B345,#REF!,21,FALSE))</f>
        <v>#REF!</v>
      </c>
      <c r="H345" s="24" t="e">
        <f>VLOOKUP(B345,#REF!,18,FALSE)&amp;CHAR(10)&amp;(VLOOKUP(B345,#REF!,19,FALSE))</f>
        <v>#REF!</v>
      </c>
      <c r="I345" s="26" t="e">
        <f>VLOOKUP(H345,#REF!,2,FALSE)</f>
        <v>#REF!</v>
      </c>
      <c r="J345" s="11" t="e">
        <f>IF((VLOOKUP(B345,#REF!,68,FALSE)="55"),"一般競争入札","指名競争入札")</f>
        <v>#REF!</v>
      </c>
      <c r="K345" s="27" t="e">
        <f>IF(OR((VLOOKUP(B345,#REF!,66,FALSE)="1"),(VLOOKUP(B345,#REF!,8,FALSE)="1")),"非公開",(VLOOKUP(B345,#REF!,30,"FALSE")))</f>
        <v>#REF!</v>
      </c>
      <c r="L345" s="27" t="e">
        <f>VLOOKUP(B345,#REF!,29,FALSE)</f>
        <v>#REF!</v>
      </c>
      <c r="M345" s="28" t="e">
        <f>IF(OR((VLOOKUP(B345,#REF!,66,FALSE)="1"),(VLOOKUP(B345,#REF!,8,FALSE)="1")),"非公開",(ROUNDDOWN(L345/K345,3)))</f>
        <v>#REF!</v>
      </c>
      <c r="N345" s="13"/>
      <c r="O345" s="13"/>
      <c r="P345" s="13"/>
      <c r="Q345" s="14" t="s">
        <v>7</v>
      </c>
    </row>
    <row r="346" spans="1:17" ht="60" customHeight="1" x14ac:dyDescent="0.15">
      <c r="A346" s="22" t="e">
        <f>VLOOKUP(B346,#REF!,75,FALSE)</f>
        <v>#REF!</v>
      </c>
      <c r="B346" s="21"/>
      <c r="C346" s="23" t="e">
        <f>VLOOKUP(B346,#REF!,76,FALSE)</f>
        <v>#REF!</v>
      </c>
      <c r="D346" s="23" t="e">
        <f t="shared" si="5"/>
        <v>#REF!</v>
      </c>
      <c r="E346" s="24" t="e">
        <f>VLOOKUP(B346,#REF!,9,FALSE)&amp;CHAR(10)&amp;(DBCS(VLOOKUP(B346,#REF!,11,FALSE))&amp;(DBCS(VLOOKUP(B346,#REF!,10,FALSE))))</f>
        <v>#REF!</v>
      </c>
      <c r="F346" s="24" t="e">
        <f>IF(VLOOKUP(B346,#REF!,63,FALSE)="01","航空自衛隊第２補給処調達部長　村岡　良雄","航空自衛隊第２補給処調達部長代理調達管理課長　奥山　英樹")</f>
        <v>#REF!</v>
      </c>
      <c r="G346" s="25" t="e">
        <f>DATEVALUE(VLOOKUP(B346,#REF!,21,FALSE))</f>
        <v>#REF!</v>
      </c>
      <c r="H346" s="24" t="e">
        <f>VLOOKUP(B346,#REF!,18,FALSE)&amp;CHAR(10)&amp;(VLOOKUP(B346,#REF!,19,FALSE))</f>
        <v>#REF!</v>
      </c>
      <c r="I346" s="26" t="e">
        <f>VLOOKUP(H346,#REF!,2,FALSE)</f>
        <v>#REF!</v>
      </c>
      <c r="J346" s="11" t="e">
        <f>IF((VLOOKUP(B346,#REF!,68,FALSE)="55"),"一般競争入札","指名競争入札")</f>
        <v>#REF!</v>
      </c>
      <c r="K346" s="27" t="e">
        <f>IF(OR((VLOOKUP(B346,#REF!,66,FALSE)="1"),(VLOOKUP(B346,#REF!,8,FALSE)="1")),"非公開",(VLOOKUP(B346,#REF!,30,"FALSE")))</f>
        <v>#REF!</v>
      </c>
      <c r="L346" s="27" t="e">
        <f>VLOOKUP(B346,#REF!,29,FALSE)</f>
        <v>#REF!</v>
      </c>
      <c r="M346" s="28" t="e">
        <f>IF(OR((VLOOKUP(B346,#REF!,66,FALSE)="1"),(VLOOKUP(B346,#REF!,8,FALSE)="1")),"非公開",(ROUNDDOWN(L346/K346,3)))</f>
        <v>#REF!</v>
      </c>
      <c r="N346" s="13"/>
      <c r="O346" s="13"/>
      <c r="P346" s="13"/>
      <c r="Q346" s="14" t="s">
        <v>7</v>
      </c>
    </row>
    <row r="347" spans="1:17" ht="60" customHeight="1" x14ac:dyDescent="0.15">
      <c r="A347" s="22" t="e">
        <f>VLOOKUP(B347,#REF!,75,FALSE)</f>
        <v>#REF!</v>
      </c>
      <c r="B347" s="21"/>
      <c r="C347" s="23" t="e">
        <f>VLOOKUP(B347,#REF!,76,FALSE)</f>
        <v>#REF!</v>
      </c>
      <c r="D347" s="23" t="e">
        <f t="shared" si="5"/>
        <v>#REF!</v>
      </c>
      <c r="E347" s="24" t="e">
        <f>VLOOKUP(B347,#REF!,9,FALSE)&amp;CHAR(10)&amp;(DBCS(VLOOKUP(B347,#REF!,11,FALSE))&amp;(DBCS(VLOOKUP(B347,#REF!,10,FALSE))))</f>
        <v>#REF!</v>
      </c>
      <c r="F347" s="24" t="e">
        <f>IF(VLOOKUP(B347,#REF!,63,FALSE)="01","航空自衛隊第２補給処調達部長　村岡　良雄","航空自衛隊第２補給処調達部長代理調達管理課長　奥山　英樹")</f>
        <v>#REF!</v>
      </c>
      <c r="G347" s="25" t="e">
        <f>DATEVALUE(VLOOKUP(B347,#REF!,21,FALSE))</f>
        <v>#REF!</v>
      </c>
      <c r="H347" s="24" t="e">
        <f>VLOOKUP(B347,#REF!,18,FALSE)&amp;CHAR(10)&amp;(VLOOKUP(B347,#REF!,19,FALSE))</f>
        <v>#REF!</v>
      </c>
      <c r="I347" s="26" t="e">
        <f>VLOOKUP(H347,#REF!,2,FALSE)</f>
        <v>#REF!</v>
      </c>
      <c r="J347" s="11" t="e">
        <f>IF((VLOOKUP(B347,#REF!,68,FALSE)="55"),"一般競争入札","指名競争入札")</f>
        <v>#REF!</v>
      </c>
      <c r="K347" s="27" t="e">
        <f>IF(OR((VLOOKUP(B347,#REF!,66,FALSE)="1"),(VLOOKUP(B347,#REF!,8,FALSE)="1")),"非公開",(VLOOKUP(B347,#REF!,30,"FALSE")))</f>
        <v>#REF!</v>
      </c>
      <c r="L347" s="27" t="e">
        <f>VLOOKUP(B347,#REF!,29,FALSE)</f>
        <v>#REF!</v>
      </c>
      <c r="M347" s="28" t="e">
        <f>IF(OR((VLOOKUP(B347,#REF!,66,FALSE)="1"),(VLOOKUP(B347,#REF!,8,FALSE)="1")),"非公開",(ROUNDDOWN(L347/K347,3)))</f>
        <v>#REF!</v>
      </c>
      <c r="N347" s="13"/>
      <c r="O347" s="13"/>
      <c r="P347" s="13"/>
      <c r="Q347" s="14" t="s">
        <v>7</v>
      </c>
    </row>
    <row r="348" spans="1:17" ht="60" customHeight="1" x14ac:dyDescent="0.15">
      <c r="A348" s="22" t="e">
        <f>VLOOKUP(B348,#REF!,75,FALSE)</f>
        <v>#REF!</v>
      </c>
      <c r="B348" s="21"/>
      <c r="C348" s="23" t="e">
        <f>VLOOKUP(B348,#REF!,76,FALSE)</f>
        <v>#REF!</v>
      </c>
      <c r="D348" s="23" t="e">
        <f t="shared" si="5"/>
        <v>#REF!</v>
      </c>
      <c r="E348" s="24" t="e">
        <f>VLOOKUP(B348,#REF!,9,FALSE)&amp;CHAR(10)&amp;(DBCS(VLOOKUP(B348,#REF!,11,FALSE))&amp;(DBCS(VLOOKUP(B348,#REF!,10,FALSE))))</f>
        <v>#REF!</v>
      </c>
      <c r="F348" s="24" t="e">
        <f>IF(VLOOKUP(B348,#REF!,63,FALSE)="01","航空自衛隊第２補給処調達部長　村岡　良雄","航空自衛隊第２補給処調達部長代理調達管理課長　奥山　英樹")</f>
        <v>#REF!</v>
      </c>
      <c r="G348" s="25" t="e">
        <f>DATEVALUE(VLOOKUP(B348,#REF!,21,FALSE))</f>
        <v>#REF!</v>
      </c>
      <c r="H348" s="24" t="e">
        <f>VLOOKUP(B348,#REF!,18,FALSE)&amp;CHAR(10)&amp;(VLOOKUP(B348,#REF!,19,FALSE))</f>
        <v>#REF!</v>
      </c>
      <c r="I348" s="26" t="e">
        <f>VLOOKUP(H348,#REF!,2,FALSE)</f>
        <v>#REF!</v>
      </c>
      <c r="J348" s="11" t="e">
        <f>IF((VLOOKUP(B348,#REF!,68,FALSE)="55"),"一般競争入札","指名競争入札")</f>
        <v>#REF!</v>
      </c>
      <c r="K348" s="27" t="e">
        <f>IF(OR((VLOOKUP(B348,#REF!,66,FALSE)="1"),(VLOOKUP(B348,#REF!,8,FALSE)="1")),"非公開",(VLOOKUP(B348,#REF!,30,"FALSE")))</f>
        <v>#REF!</v>
      </c>
      <c r="L348" s="27" t="e">
        <f>VLOOKUP(B348,#REF!,29,FALSE)</f>
        <v>#REF!</v>
      </c>
      <c r="M348" s="28" t="e">
        <f>IF(OR((VLOOKUP(B348,#REF!,66,FALSE)="1"),(VLOOKUP(B348,#REF!,8,FALSE)="1")),"非公開",(ROUNDDOWN(L348/K348,3)))</f>
        <v>#REF!</v>
      </c>
      <c r="N348" s="13"/>
      <c r="O348" s="13"/>
      <c r="P348" s="13"/>
      <c r="Q348" s="14" t="s">
        <v>7</v>
      </c>
    </row>
    <row r="349" spans="1:17" ht="60" customHeight="1" x14ac:dyDescent="0.15">
      <c r="A349" s="22" t="e">
        <f>VLOOKUP(B349,#REF!,75,FALSE)</f>
        <v>#REF!</v>
      </c>
      <c r="B349" s="21"/>
      <c r="C349" s="23" t="e">
        <f>VLOOKUP(B349,#REF!,76,FALSE)</f>
        <v>#REF!</v>
      </c>
      <c r="D349" s="23" t="e">
        <f t="shared" si="5"/>
        <v>#REF!</v>
      </c>
      <c r="E349" s="24" t="e">
        <f>VLOOKUP(B349,#REF!,9,FALSE)&amp;CHAR(10)&amp;(DBCS(VLOOKUP(B349,#REF!,11,FALSE))&amp;(DBCS(VLOOKUP(B349,#REF!,10,FALSE))))</f>
        <v>#REF!</v>
      </c>
      <c r="F349" s="24" t="e">
        <f>IF(VLOOKUP(B349,#REF!,63,FALSE)="01","航空自衛隊第２補給処調達部長　村岡　良雄","航空自衛隊第２補給処調達部長代理調達管理課長　奥山　英樹")</f>
        <v>#REF!</v>
      </c>
      <c r="G349" s="25" t="e">
        <f>DATEVALUE(VLOOKUP(B349,#REF!,21,FALSE))</f>
        <v>#REF!</v>
      </c>
      <c r="H349" s="24" t="e">
        <f>VLOOKUP(B349,#REF!,18,FALSE)&amp;CHAR(10)&amp;(VLOOKUP(B349,#REF!,19,FALSE))</f>
        <v>#REF!</v>
      </c>
      <c r="I349" s="26" t="e">
        <f>VLOOKUP(H349,#REF!,2,FALSE)</f>
        <v>#REF!</v>
      </c>
      <c r="J349" s="11" t="e">
        <f>IF((VLOOKUP(B349,#REF!,68,FALSE)="55"),"一般競争入札","指名競争入札")</f>
        <v>#REF!</v>
      </c>
      <c r="K349" s="27" t="e">
        <f>IF(OR((VLOOKUP(B349,#REF!,66,FALSE)="1"),(VLOOKUP(B349,#REF!,8,FALSE)="1")),"非公開",(VLOOKUP(B349,#REF!,30,"FALSE")))</f>
        <v>#REF!</v>
      </c>
      <c r="L349" s="27" t="e">
        <f>VLOOKUP(B349,#REF!,29,FALSE)</f>
        <v>#REF!</v>
      </c>
      <c r="M349" s="28" t="e">
        <f>IF(OR((VLOOKUP(B349,#REF!,66,FALSE)="1"),(VLOOKUP(B349,#REF!,8,FALSE)="1")),"非公開",(ROUNDDOWN(L349/K349,3)))</f>
        <v>#REF!</v>
      </c>
      <c r="N349" s="13"/>
      <c r="O349" s="13"/>
      <c r="P349" s="13"/>
      <c r="Q349" s="14" t="s">
        <v>7</v>
      </c>
    </row>
    <row r="350" spans="1:17" ht="60" customHeight="1" x14ac:dyDescent="0.15">
      <c r="A350" s="22" t="e">
        <f>VLOOKUP(B350,#REF!,75,FALSE)</f>
        <v>#REF!</v>
      </c>
      <c r="B350" s="21"/>
      <c r="C350" s="23" t="e">
        <f>VLOOKUP(B350,#REF!,76,FALSE)</f>
        <v>#REF!</v>
      </c>
      <c r="D350" s="23" t="e">
        <f t="shared" si="5"/>
        <v>#REF!</v>
      </c>
      <c r="E350" s="24" t="e">
        <f>VLOOKUP(B350,#REF!,9,FALSE)&amp;CHAR(10)&amp;(DBCS(VLOOKUP(B350,#REF!,11,FALSE))&amp;(DBCS(VLOOKUP(B350,#REF!,10,FALSE))))</f>
        <v>#REF!</v>
      </c>
      <c r="F350" s="24" t="e">
        <f>IF(VLOOKUP(B350,#REF!,63,FALSE)="01","航空自衛隊第２補給処調達部長　村岡　良雄","航空自衛隊第２補給処調達部長代理調達管理課長　奥山　英樹")</f>
        <v>#REF!</v>
      </c>
      <c r="G350" s="25" t="e">
        <f>DATEVALUE(VLOOKUP(B350,#REF!,21,FALSE))</f>
        <v>#REF!</v>
      </c>
      <c r="H350" s="24" t="e">
        <f>VLOOKUP(B350,#REF!,18,FALSE)&amp;CHAR(10)&amp;(VLOOKUP(B350,#REF!,19,FALSE))</f>
        <v>#REF!</v>
      </c>
      <c r="I350" s="26" t="e">
        <f>VLOOKUP(H350,#REF!,2,FALSE)</f>
        <v>#REF!</v>
      </c>
      <c r="J350" s="11" t="e">
        <f>IF((VLOOKUP(B350,#REF!,68,FALSE)="55"),"一般競争入札","指名競争入札")</f>
        <v>#REF!</v>
      </c>
      <c r="K350" s="27" t="e">
        <f>IF(OR((VLOOKUP(B350,#REF!,66,FALSE)="1"),(VLOOKUP(B350,#REF!,8,FALSE)="1")),"非公開",(VLOOKUP(B350,#REF!,30,"FALSE")))</f>
        <v>#REF!</v>
      </c>
      <c r="L350" s="27" t="e">
        <f>VLOOKUP(B350,#REF!,29,FALSE)</f>
        <v>#REF!</v>
      </c>
      <c r="M350" s="28" t="e">
        <f>IF(OR((VLOOKUP(B350,#REF!,66,FALSE)="1"),(VLOOKUP(B350,#REF!,8,FALSE)="1")),"非公開",(ROUNDDOWN(L350/K350,3)))</f>
        <v>#REF!</v>
      </c>
      <c r="N350" s="13"/>
      <c r="O350" s="13"/>
      <c r="P350" s="13"/>
      <c r="Q350" s="14" t="s">
        <v>7</v>
      </c>
    </row>
    <row r="351" spans="1:17" ht="60" customHeight="1" x14ac:dyDescent="0.15">
      <c r="A351" s="22" t="e">
        <f>VLOOKUP(B351,#REF!,75,FALSE)</f>
        <v>#REF!</v>
      </c>
      <c r="B351" s="21"/>
      <c r="C351" s="23" t="e">
        <f>VLOOKUP(B351,#REF!,76,FALSE)</f>
        <v>#REF!</v>
      </c>
      <c r="D351" s="23" t="e">
        <f t="shared" si="5"/>
        <v>#REF!</v>
      </c>
      <c r="E351" s="24" t="e">
        <f>VLOOKUP(B351,#REF!,9,FALSE)&amp;CHAR(10)&amp;(DBCS(VLOOKUP(B351,#REF!,11,FALSE))&amp;(DBCS(VLOOKUP(B351,#REF!,10,FALSE))))</f>
        <v>#REF!</v>
      </c>
      <c r="F351" s="24" t="e">
        <f>IF(VLOOKUP(B351,#REF!,63,FALSE)="01","航空自衛隊第２補給処調達部長　村岡　良雄","航空自衛隊第２補給処調達部長代理調達管理課長　奥山　英樹")</f>
        <v>#REF!</v>
      </c>
      <c r="G351" s="25" t="e">
        <f>DATEVALUE(VLOOKUP(B351,#REF!,21,FALSE))</f>
        <v>#REF!</v>
      </c>
      <c r="H351" s="24" t="e">
        <f>VLOOKUP(B351,#REF!,18,FALSE)&amp;CHAR(10)&amp;(VLOOKUP(B351,#REF!,19,FALSE))</f>
        <v>#REF!</v>
      </c>
      <c r="I351" s="26" t="e">
        <f>VLOOKUP(H351,#REF!,2,FALSE)</f>
        <v>#REF!</v>
      </c>
      <c r="J351" s="11" t="e">
        <f>IF((VLOOKUP(B351,#REF!,68,FALSE)="55"),"一般競争入札","指名競争入札")</f>
        <v>#REF!</v>
      </c>
      <c r="K351" s="27" t="e">
        <f>IF(OR((VLOOKUP(B351,#REF!,66,FALSE)="1"),(VLOOKUP(B351,#REF!,8,FALSE)="1")),"非公開",(VLOOKUP(B351,#REF!,30,"FALSE")))</f>
        <v>#REF!</v>
      </c>
      <c r="L351" s="27" t="e">
        <f>VLOOKUP(B351,#REF!,29,FALSE)</f>
        <v>#REF!</v>
      </c>
      <c r="M351" s="28" t="e">
        <f>IF(OR((VLOOKUP(B351,#REF!,66,FALSE)="1"),(VLOOKUP(B351,#REF!,8,FALSE)="1")),"非公開",(ROUNDDOWN(L351/K351,3)))</f>
        <v>#REF!</v>
      </c>
      <c r="N351" s="13"/>
      <c r="O351" s="13"/>
      <c r="P351" s="13"/>
      <c r="Q351" s="14" t="s">
        <v>7</v>
      </c>
    </row>
    <row r="352" spans="1:17" ht="60" customHeight="1" x14ac:dyDescent="0.15">
      <c r="A352" s="22" t="e">
        <f>VLOOKUP(B352,#REF!,75,FALSE)</f>
        <v>#REF!</v>
      </c>
      <c r="B352" s="21"/>
      <c r="C352" s="23" t="e">
        <f>VLOOKUP(B352,#REF!,76,FALSE)</f>
        <v>#REF!</v>
      </c>
      <c r="D352" s="23" t="e">
        <f t="shared" si="5"/>
        <v>#REF!</v>
      </c>
      <c r="E352" s="24" t="e">
        <f>VLOOKUP(B352,#REF!,9,FALSE)&amp;CHAR(10)&amp;(DBCS(VLOOKUP(B352,#REF!,11,FALSE))&amp;(DBCS(VLOOKUP(B352,#REF!,10,FALSE))))</f>
        <v>#REF!</v>
      </c>
      <c r="F352" s="24" t="e">
        <f>IF(VLOOKUP(B352,#REF!,63,FALSE)="01","航空自衛隊第２補給処調達部長　村岡　良雄","航空自衛隊第２補給処調達部長代理調達管理課長　奥山　英樹")</f>
        <v>#REF!</v>
      </c>
      <c r="G352" s="25" t="e">
        <f>DATEVALUE(VLOOKUP(B352,#REF!,21,FALSE))</f>
        <v>#REF!</v>
      </c>
      <c r="H352" s="24" t="e">
        <f>VLOOKUP(B352,#REF!,18,FALSE)&amp;CHAR(10)&amp;(VLOOKUP(B352,#REF!,19,FALSE))</f>
        <v>#REF!</v>
      </c>
      <c r="I352" s="26" t="e">
        <f>VLOOKUP(H352,#REF!,2,FALSE)</f>
        <v>#REF!</v>
      </c>
      <c r="J352" s="11" t="e">
        <f>IF((VLOOKUP(B352,#REF!,68,FALSE)="55"),"一般競争入札","指名競争入札")</f>
        <v>#REF!</v>
      </c>
      <c r="K352" s="27" t="e">
        <f>IF(OR((VLOOKUP(B352,#REF!,66,FALSE)="1"),(VLOOKUP(B352,#REF!,8,FALSE)="1")),"非公開",(VLOOKUP(B352,#REF!,30,"FALSE")))</f>
        <v>#REF!</v>
      </c>
      <c r="L352" s="27" t="e">
        <f>VLOOKUP(B352,#REF!,29,FALSE)</f>
        <v>#REF!</v>
      </c>
      <c r="M352" s="28" t="e">
        <f>IF(OR((VLOOKUP(B352,#REF!,66,FALSE)="1"),(VLOOKUP(B352,#REF!,8,FALSE)="1")),"非公開",(ROUNDDOWN(L352/K352,3)))</f>
        <v>#REF!</v>
      </c>
      <c r="N352" s="13"/>
      <c r="O352" s="13"/>
      <c r="P352" s="13"/>
      <c r="Q352" s="14" t="s">
        <v>7</v>
      </c>
    </row>
    <row r="353" spans="1:17" ht="60" customHeight="1" x14ac:dyDescent="0.15">
      <c r="A353" s="22" t="e">
        <f>VLOOKUP(B353,#REF!,75,FALSE)</f>
        <v>#REF!</v>
      </c>
      <c r="B353" s="21"/>
      <c r="C353" s="23" t="e">
        <f>VLOOKUP(B353,#REF!,76,FALSE)</f>
        <v>#REF!</v>
      </c>
      <c r="D353" s="23" t="e">
        <f t="shared" si="5"/>
        <v>#REF!</v>
      </c>
      <c r="E353" s="24" t="e">
        <f>VLOOKUP(B353,#REF!,9,FALSE)&amp;CHAR(10)&amp;(DBCS(VLOOKUP(B353,#REF!,11,FALSE))&amp;(DBCS(VLOOKUP(B353,#REF!,10,FALSE))))</f>
        <v>#REF!</v>
      </c>
      <c r="F353" s="24" t="e">
        <f>IF(VLOOKUP(B353,#REF!,63,FALSE)="01","航空自衛隊第２補給処調達部長　村岡　良雄","航空自衛隊第２補給処調達部長代理調達管理課長　奥山　英樹")</f>
        <v>#REF!</v>
      </c>
      <c r="G353" s="25" t="e">
        <f>DATEVALUE(VLOOKUP(B353,#REF!,21,FALSE))</f>
        <v>#REF!</v>
      </c>
      <c r="H353" s="24" t="e">
        <f>VLOOKUP(B353,#REF!,18,FALSE)&amp;CHAR(10)&amp;(VLOOKUP(B353,#REF!,19,FALSE))</f>
        <v>#REF!</v>
      </c>
      <c r="I353" s="26" t="e">
        <f>VLOOKUP(H353,#REF!,2,FALSE)</f>
        <v>#REF!</v>
      </c>
      <c r="J353" s="11" t="e">
        <f>IF((VLOOKUP(B353,#REF!,68,FALSE)="55"),"一般競争入札","指名競争入札")</f>
        <v>#REF!</v>
      </c>
      <c r="K353" s="27" t="e">
        <f>IF(OR((VLOOKUP(B353,#REF!,66,FALSE)="1"),(VLOOKUP(B353,#REF!,8,FALSE)="1")),"非公開",(VLOOKUP(B353,#REF!,30,"FALSE")))</f>
        <v>#REF!</v>
      </c>
      <c r="L353" s="27" t="e">
        <f>VLOOKUP(B353,#REF!,29,FALSE)</f>
        <v>#REF!</v>
      </c>
      <c r="M353" s="28" t="e">
        <f>IF(OR((VLOOKUP(B353,#REF!,66,FALSE)="1"),(VLOOKUP(B353,#REF!,8,FALSE)="1")),"非公開",(ROUNDDOWN(L353/K353,3)))</f>
        <v>#REF!</v>
      </c>
      <c r="N353" s="13"/>
      <c r="O353" s="13"/>
      <c r="P353" s="13"/>
      <c r="Q353" s="14" t="s">
        <v>7</v>
      </c>
    </row>
    <row r="354" spans="1:17" ht="60" customHeight="1" x14ac:dyDescent="0.15">
      <c r="A354" s="22" t="e">
        <f>VLOOKUP(B354,#REF!,75,FALSE)</f>
        <v>#REF!</v>
      </c>
      <c r="B354" s="21"/>
      <c r="C354" s="23" t="e">
        <f>VLOOKUP(B354,#REF!,76,FALSE)</f>
        <v>#REF!</v>
      </c>
      <c r="D354" s="23" t="e">
        <f t="shared" si="5"/>
        <v>#REF!</v>
      </c>
      <c r="E354" s="24" t="e">
        <f>VLOOKUP(B354,#REF!,9,FALSE)&amp;CHAR(10)&amp;(DBCS(VLOOKUP(B354,#REF!,11,FALSE))&amp;(DBCS(VLOOKUP(B354,#REF!,10,FALSE))))</f>
        <v>#REF!</v>
      </c>
      <c r="F354" s="24" t="e">
        <f>IF(VLOOKUP(B354,#REF!,63,FALSE)="01","航空自衛隊第２補給処調達部長　村岡　良雄","航空自衛隊第２補給処調達部長代理調達管理課長　奥山　英樹")</f>
        <v>#REF!</v>
      </c>
      <c r="G354" s="25" t="e">
        <f>DATEVALUE(VLOOKUP(B354,#REF!,21,FALSE))</f>
        <v>#REF!</v>
      </c>
      <c r="H354" s="24" t="e">
        <f>VLOOKUP(B354,#REF!,18,FALSE)&amp;CHAR(10)&amp;(VLOOKUP(B354,#REF!,19,FALSE))</f>
        <v>#REF!</v>
      </c>
      <c r="I354" s="26" t="e">
        <f>VLOOKUP(H354,#REF!,2,FALSE)</f>
        <v>#REF!</v>
      </c>
      <c r="J354" s="11" t="e">
        <f>IF((VLOOKUP(B354,#REF!,68,FALSE)="55"),"一般競争入札","指名競争入札")</f>
        <v>#REF!</v>
      </c>
      <c r="K354" s="27" t="e">
        <f>IF(OR((VLOOKUP(B354,#REF!,66,FALSE)="1"),(VLOOKUP(B354,#REF!,8,FALSE)="1")),"非公開",(VLOOKUP(B354,#REF!,30,"FALSE")))</f>
        <v>#REF!</v>
      </c>
      <c r="L354" s="27" t="e">
        <f>VLOOKUP(B354,#REF!,29,FALSE)</f>
        <v>#REF!</v>
      </c>
      <c r="M354" s="28" t="e">
        <f>IF(OR((VLOOKUP(B354,#REF!,66,FALSE)="1"),(VLOOKUP(B354,#REF!,8,FALSE)="1")),"非公開",(ROUNDDOWN(L354/K354,3)))</f>
        <v>#REF!</v>
      </c>
      <c r="N354" s="13"/>
      <c r="O354" s="13"/>
      <c r="P354" s="13"/>
      <c r="Q354" s="14" t="s">
        <v>7</v>
      </c>
    </row>
    <row r="355" spans="1:17" ht="60" customHeight="1" x14ac:dyDescent="0.15">
      <c r="A355" s="22" t="e">
        <f>VLOOKUP(B355,#REF!,75,FALSE)</f>
        <v>#REF!</v>
      </c>
      <c r="B355" s="21"/>
      <c r="C355" s="23" t="e">
        <f>VLOOKUP(B355,#REF!,76,FALSE)</f>
        <v>#REF!</v>
      </c>
      <c r="D355" s="23" t="e">
        <f t="shared" si="5"/>
        <v>#REF!</v>
      </c>
      <c r="E355" s="24" t="e">
        <f>VLOOKUP(B355,#REF!,9,FALSE)&amp;CHAR(10)&amp;(DBCS(VLOOKUP(B355,#REF!,11,FALSE))&amp;(DBCS(VLOOKUP(B355,#REF!,10,FALSE))))</f>
        <v>#REF!</v>
      </c>
      <c r="F355" s="24" t="e">
        <f>IF(VLOOKUP(B355,#REF!,63,FALSE)="01","航空自衛隊第２補給処調達部長　村岡　良雄","航空自衛隊第２補給処調達部長代理調達管理課長　奥山　英樹")</f>
        <v>#REF!</v>
      </c>
      <c r="G355" s="25" t="e">
        <f>DATEVALUE(VLOOKUP(B355,#REF!,21,FALSE))</f>
        <v>#REF!</v>
      </c>
      <c r="H355" s="24" t="e">
        <f>VLOOKUP(B355,#REF!,18,FALSE)&amp;CHAR(10)&amp;(VLOOKUP(B355,#REF!,19,FALSE))</f>
        <v>#REF!</v>
      </c>
      <c r="I355" s="26" t="e">
        <f>VLOOKUP(H355,#REF!,2,FALSE)</f>
        <v>#REF!</v>
      </c>
      <c r="J355" s="11" t="e">
        <f>IF((VLOOKUP(B355,#REF!,68,FALSE)="55"),"一般競争入札","指名競争入札")</f>
        <v>#REF!</v>
      </c>
      <c r="K355" s="27" t="e">
        <f>IF(OR((VLOOKUP(B355,#REF!,66,FALSE)="1"),(VLOOKUP(B355,#REF!,8,FALSE)="1")),"非公開",(VLOOKUP(B355,#REF!,30,"FALSE")))</f>
        <v>#REF!</v>
      </c>
      <c r="L355" s="27" t="e">
        <f>VLOOKUP(B355,#REF!,29,FALSE)</f>
        <v>#REF!</v>
      </c>
      <c r="M355" s="28" t="e">
        <f>IF(OR((VLOOKUP(B355,#REF!,66,FALSE)="1"),(VLOOKUP(B355,#REF!,8,FALSE)="1")),"非公開",(ROUNDDOWN(L355/K355,3)))</f>
        <v>#REF!</v>
      </c>
      <c r="N355" s="13"/>
      <c r="O355" s="13"/>
      <c r="P355" s="13"/>
      <c r="Q355" s="14" t="s">
        <v>7</v>
      </c>
    </row>
    <row r="356" spans="1:17" ht="60" customHeight="1" x14ac:dyDescent="0.15">
      <c r="A356" s="22" t="e">
        <f>VLOOKUP(B356,#REF!,75,FALSE)</f>
        <v>#REF!</v>
      </c>
      <c r="B356" s="21"/>
      <c r="C356" s="23" t="e">
        <f>VLOOKUP(B356,#REF!,76,FALSE)</f>
        <v>#REF!</v>
      </c>
      <c r="D356" s="23" t="e">
        <f t="shared" si="5"/>
        <v>#REF!</v>
      </c>
      <c r="E356" s="24" t="e">
        <f>VLOOKUP(B356,#REF!,9,FALSE)&amp;CHAR(10)&amp;(DBCS(VLOOKUP(B356,#REF!,11,FALSE))&amp;(DBCS(VLOOKUP(B356,#REF!,10,FALSE))))</f>
        <v>#REF!</v>
      </c>
      <c r="F356" s="24" t="e">
        <f>IF(VLOOKUP(B356,#REF!,63,FALSE)="01","航空自衛隊第２補給処調達部長　村岡　良雄","航空自衛隊第２補給処調達部長代理調達管理課長　奥山　英樹")</f>
        <v>#REF!</v>
      </c>
      <c r="G356" s="25" t="e">
        <f>DATEVALUE(VLOOKUP(B356,#REF!,21,FALSE))</f>
        <v>#REF!</v>
      </c>
      <c r="H356" s="24" t="e">
        <f>VLOOKUP(B356,#REF!,18,FALSE)&amp;CHAR(10)&amp;(VLOOKUP(B356,#REF!,19,FALSE))</f>
        <v>#REF!</v>
      </c>
      <c r="I356" s="26" t="e">
        <f>VLOOKUP(H356,#REF!,2,FALSE)</f>
        <v>#REF!</v>
      </c>
      <c r="J356" s="11" t="e">
        <f>IF((VLOOKUP(B356,#REF!,68,FALSE)="55"),"一般競争入札","指名競争入札")</f>
        <v>#REF!</v>
      </c>
      <c r="K356" s="27" t="e">
        <f>IF(OR((VLOOKUP(B356,#REF!,66,FALSE)="1"),(VLOOKUP(B356,#REF!,8,FALSE)="1")),"非公開",(VLOOKUP(B356,#REF!,30,"FALSE")))</f>
        <v>#REF!</v>
      </c>
      <c r="L356" s="27" t="e">
        <f>VLOOKUP(B356,#REF!,29,FALSE)</f>
        <v>#REF!</v>
      </c>
      <c r="M356" s="28" t="e">
        <f>IF(OR((VLOOKUP(B356,#REF!,66,FALSE)="1"),(VLOOKUP(B356,#REF!,8,FALSE)="1")),"非公開",(ROUNDDOWN(L356/K356,3)))</f>
        <v>#REF!</v>
      </c>
      <c r="N356" s="13"/>
      <c r="O356" s="13"/>
      <c r="P356" s="13"/>
      <c r="Q356" s="14" t="s">
        <v>7</v>
      </c>
    </row>
    <row r="357" spans="1:17" ht="60" customHeight="1" x14ac:dyDescent="0.15">
      <c r="A357" s="22" t="e">
        <f>VLOOKUP(B357,#REF!,75,FALSE)</f>
        <v>#REF!</v>
      </c>
      <c r="B357" s="21"/>
      <c r="C357" s="23" t="e">
        <f>VLOOKUP(B357,#REF!,76,FALSE)</f>
        <v>#REF!</v>
      </c>
      <c r="D357" s="23" t="e">
        <f t="shared" si="5"/>
        <v>#REF!</v>
      </c>
      <c r="E357" s="24" t="e">
        <f>VLOOKUP(B357,#REF!,9,FALSE)&amp;CHAR(10)&amp;(DBCS(VLOOKUP(B357,#REF!,11,FALSE))&amp;(DBCS(VLOOKUP(B357,#REF!,10,FALSE))))</f>
        <v>#REF!</v>
      </c>
      <c r="F357" s="24" t="e">
        <f>IF(VLOOKUP(B357,#REF!,63,FALSE)="01","航空自衛隊第２補給処調達部長　村岡　良雄","航空自衛隊第２補給処調達部長代理調達管理課長　奥山　英樹")</f>
        <v>#REF!</v>
      </c>
      <c r="G357" s="25" t="e">
        <f>DATEVALUE(VLOOKUP(B357,#REF!,21,FALSE))</f>
        <v>#REF!</v>
      </c>
      <c r="H357" s="24" t="e">
        <f>VLOOKUP(B357,#REF!,18,FALSE)&amp;CHAR(10)&amp;(VLOOKUP(B357,#REF!,19,FALSE))</f>
        <v>#REF!</v>
      </c>
      <c r="I357" s="26" t="e">
        <f>VLOOKUP(H357,#REF!,2,FALSE)</f>
        <v>#REF!</v>
      </c>
      <c r="J357" s="11" t="e">
        <f>IF((VLOOKUP(B357,#REF!,68,FALSE)="55"),"一般競争入札","指名競争入札")</f>
        <v>#REF!</v>
      </c>
      <c r="K357" s="27" t="e">
        <f>IF(OR((VLOOKUP(B357,#REF!,66,FALSE)="1"),(VLOOKUP(B357,#REF!,8,FALSE)="1")),"非公開",(VLOOKUP(B357,#REF!,30,"FALSE")))</f>
        <v>#REF!</v>
      </c>
      <c r="L357" s="27" t="e">
        <f>VLOOKUP(B357,#REF!,29,FALSE)</f>
        <v>#REF!</v>
      </c>
      <c r="M357" s="28" t="e">
        <f>IF(OR((VLOOKUP(B357,#REF!,66,FALSE)="1"),(VLOOKUP(B357,#REF!,8,FALSE)="1")),"非公開",(ROUNDDOWN(L357/K357,3)))</f>
        <v>#REF!</v>
      </c>
      <c r="N357" s="13"/>
      <c r="O357" s="13"/>
      <c r="P357" s="13"/>
      <c r="Q357" s="14" t="s">
        <v>7</v>
      </c>
    </row>
    <row r="358" spans="1:17" ht="60" customHeight="1" x14ac:dyDescent="0.15">
      <c r="A358" s="22" t="e">
        <f>VLOOKUP(B358,#REF!,75,FALSE)</f>
        <v>#REF!</v>
      </c>
      <c r="B358" s="21"/>
      <c r="C358" s="23" t="e">
        <f>VLOOKUP(B358,#REF!,76,FALSE)</f>
        <v>#REF!</v>
      </c>
      <c r="D358" s="23" t="e">
        <f t="shared" si="5"/>
        <v>#REF!</v>
      </c>
      <c r="E358" s="24" t="e">
        <f>VLOOKUP(B358,#REF!,9,FALSE)&amp;CHAR(10)&amp;(DBCS(VLOOKUP(B358,#REF!,11,FALSE))&amp;(DBCS(VLOOKUP(B358,#REF!,10,FALSE))))</f>
        <v>#REF!</v>
      </c>
      <c r="F358" s="24" t="e">
        <f>IF(VLOOKUP(B358,#REF!,63,FALSE)="01","航空自衛隊第２補給処調達部長　村岡　良雄","航空自衛隊第２補給処調達部長代理調達管理課長　奥山　英樹")</f>
        <v>#REF!</v>
      </c>
      <c r="G358" s="25" t="e">
        <f>DATEVALUE(VLOOKUP(B358,#REF!,21,FALSE))</f>
        <v>#REF!</v>
      </c>
      <c r="H358" s="24" t="e">
        <f>VLOOKUP(B358,#REF!,18,FALSE)&amp;CHAR(10)&amp;(VLOOKUP(B358,#REF!,19,FALSE))</f>
        <v>#REF!</v>
      </c>
      <c r="I358" s="26" t="e">
        <f>VLOOKUP(H358,#REF!,2,FALSE)</f>
        <v>#REF!</v>
      </c>
      <c r="J358" s="11" t="e">
        <f>IF((VLOOKUP(B358,#REF!,68,FALSE)="55"),"一般競争入札","指名競争入札")</f>
        <v>#REF!</v>
      </c>
      <c r="K358" s="27" t="e">
        <f>IF(OR((VLOOKUP(B358,#REF!,66,FALSE)="1"),(VLOOKUP(B358,#REF!,8,FALSE)="1")),"非公開",(VLOOKUP(B358,#REF!,30,"FALSE")))</f>
        <v>#REF!</v>
      </c>
      <c r="L358" s="27" t="e">
        <f>VLOOKUP(B358,#REF!,29,FALSE)</f>
        <v>#REF!</v>
      </c>
      <c r="M358" s="28" t="e">
        <f>IF(OR((VLOOKUP(B358,#REF!,66,FALSE)="1"),(VLOOKUP(B358,#REF!,8,FALSE)="1")),"非公開",(ROUNDDOWN(L358/K358,3)))</f>
        <v>#REF!</v>
      </c>
      <c r="N358" s="13"/>
      <c r="O358" s="13"/>
      <c r="P358" s="13"/>
      <c r="Q358" s="14" t="s">
        <v>7</v>
      </c>
    </row>
    <row r="359" spans="1:17" ht="60" customHeight="1" x14ac:dyDescent="0.15">
      <c r="A359" s="22" t="e">
        <f>VLOOKUP(B359,#REF!,75,FALSE)</f>
        <v>#REF!</v>
      </c>
      <c r="B359" s="21"/>
      <c r="C359" s="23" t="e">
        <f>VLOOKUP(B359,#REF!,76,FALSE)</f>
        <v>#REF!</v>
      </c>
      <c r="D359" s="23" t="e">
        <f t="shared" si="5"/>
        <v>#REF!</v>
      </c>
      <c r="E359" s="24" t="e">
        <f>VLOOKUP(B359,#REF!,9,FALSE)&amp;CHAR(10)&amp;(DBCS(VLOOKUP(B359,#REF!,11,FALSE))&amp;(DBCS(VLOOKUP(B359,#REF!,10,FALSE))))</f>
        <v>#REF!</v>
      </c>
      <c r="F359" s="24" t="e">
        <f>IF(VLOOKUP(B359,#REF!,63,FALSE)="01","航空自衛隊第２補給処調達部長　村岡　良雄","航空自衛隊第２補給処調達部長代理調達管理課長　奥山　英樹")</f>
        <v>#REF!</v>
      </c>
      <c r="G359" s="25" t="e">
        <f>DATEVALUE(VLOOKUP(B359,#REF!,21,FALSE))</f>
        <v>#REF!</v>
      </c>
      <c r="H359" s="24" t="e">
        <f>VLOOKUP(B359,#REF!,18,FALSE)&amp;CHAR(10)&amp;(VLOOKUP(B359,#REF!,19,FALSE))</f>
        <v>#REF!</v>
      </c>
      <c r="I359" s="26" t="e">
        <f>VLOOKUP(H359,#REF!,2,FALSE)</f>
        <v>#REF!</v>
      </c>
      <c r="J359" s="11" t="e">
        <f>IF((VLOOKUP(B359,#REF!,68,FALSE)="55"),"一般競争入札","指名競争入札")</f>
        <v>#REF!</v>
      </c>
      <c r="K359" s="27" t="e">
        <f>IF(OR((VLOOKUP(B359,#REF!,66,FALSE)="1"),(VLOOKUP(B359,#REF!,8,FALSE)="1")),"非公開",(VLOOKUP(B359,#REF!,30,"FALSE")))</f>
        <v>#REF!</v>
      </c>
      <c r="L359" s="27" t="e">
        <f>VLOOKUP(B359,#REF!,29,FALSE)</f>
        <v>#REF!</v>
      </c>
      <c r="M359" s="28" t="e">
        <f>IF(OR((VLOOKUP(B359,#REF!,66,FALSE)="1"),(VLOOKUP(B359,#REF!,8,FALSE)="1")),"非公開",(ROUNDDOWN(L359/K359,3)))</f>
        <v>#REF!</v>
      </c>
      <c r="N359" s="13"/>
      <c r="O359" s="13"/>
      <c r="P359" s="13"/>
      <c r="Q359" s="14" t="s">
        <v>7</v>
      </c>
    </row>
    <row r="360" spans="1:17" ht="60" customHeight="1" x14ac:dyDescent="0.15">
      <c r="A360" s="22" t="e">
        <f>VLOOKUP(B360,#REF!,75,FALSE)</f>
        <v>#REF!</v>
      </c>
      <c r="B360" s="21"/>
      <c r="C360" s="23" t="e">
        <f>VLOOKUP(B360,#REF!,76,FALSE)</f>
        <v>#REF!</v>
      </c>
      <c r="D360" s="23" t="e">
        <f t="shared" si="5"/>
        <v>#REF!</v>
      </c>
      <c r="E360" s="24" t="e">
        <f>VLOOKUP(B360,#REF!,9,FALSE)&amp;CHAR(10)&amp;(DBCS(VLOOKUP(B360,#REF!,11,FALSE))&amp;(DBCS(VLOOKUP(B360,#REF!,10,FALSE))))</f>
        <v>#REF!</v>
      </c>
      <c r="F360" s="24" t="e">
        <f>IF(VLOOKUP(B360,#REF!,63,FALSE)="01","航空自衛隊第２補給処調達部長　村岡　良雄","航空自衛隊第２補給処調達部長代理調達管理課長　奥山　英樹")</f>
        <v>#REF!</v>
      </c>
      <c r="G360" s="25" t="e">
        <f>DATEVALUE(VLOOKUP(B360,#REF!,21,FALSE))</f>
        <v>#REF!</v>
      </c>
      <c r="H360" s="24" t="e">
        <f>VLOOKUP(B360,#REF!,18,FALSE)&amp;CHAR(10)&amp;(VLOOKUP(B360,#REF!,19,FALSE))</f>
        <v>#REF!</v>
      </c>
      <c r="I360" s="26" t="e">
        <f>VLOOKUP(H360,#REF!,2,FALSE)</f>
        <v>#REF!</v>
      </c>
      <c r="J360" s="11" t="e">
        <f>IF((VLOOKUP(B360,#REF!,68,FALSE)="55"),"一般競争入札","指名競争入札")</f>
        <v>#REF!</v>
      </c>
      <c r="K360" s="27" t="e">
        <f>IF(OR((VLOOKUP(B360,#REF!,66,FALSE)="1"),(VLOOKUP(B360,#REF!,8,FALSE)="1")),"非公開",(VLOOKUP(B360,#REF!,30,"FALSE")))</f>
        <v>#REF!</v>
      </c>
      <c r="L360" s="27" t="e">
        <f>VLOOKUP(B360,#REF!,29,FALSE)</f>
        <v>#REF!</v>
      </c>
      <c r="M360" s="28" t="e">
        <f>IF(OR((VLOOKUP(B360,#REF!,66,FALSE)="1"),(VLOOKUP(B360,#REF!,8,FALSE)="1")),"非公開",(ROUNDDOWN(L360/K360,3)))</f>
        <v>#REF!</v>
      </c>
      <c r="N360" s="13"/>
      <c r="O360" s="13"/>
      <c r="P360" s="13"/>
      <c r="Q360" s="14" t="s">
        <v>7</v>
      </c>
    </row>
    <row r="361" spans="1:17" ht="60" customHeight="1" x14ac:dyDescent="0.15">
      <c r="A361" s="22" t="e">
        <f>VLOOKUP(B361,#REF!,75,FALSE)</f>
        <v>#REF!</v>
      </c>
      <c r="B361" s="21"/>
      <c r="C361" s="23" t="e">
        <f>VLOOKUP(B361,#REF!,76,FALSE)</f>
        <v>#REF!</v>
      </c>
      <c r="D361" s="23" t="e">
        <f t="shared" si="5"/>
        <v>#REF!</v>
      </c>
      <c r="E361" s="24" t="e">
        <f>VLOOKUP(B361,#REF!,9,FALSE)&amp;CHAR(10)&amp;(DBCS(VLOOKUP(B361,#REF!,11,FALSE))&amp;(DBCS(VLOOKUP(B361,#REF!,10,FALSE))))</f>
        <v>#REF!</v>
      </c>
      <c r="F361" s="24" t="e">
        <f>IF(VLOOKUP(B361,#REF!,63,FALSE)="01","航空自衛隊第２補給処調達部長　村岡　良雄","航空自衛隊第２補給処調達部長代理調達管理課長　奥山　英樹")</f>
        <v>#REF!</v>
      </c>
      <c r="G361" s="25" t="e">
        <f>DATEVALUE(VLOOKUP(B361,#REF!,21,FALSE))</f>
        <v>#REF!</v>
      </c>
      <c r="H361" s="24" t="e">
        <f>VLOOKUP(B361,#REF!,18,FALSE)&amp;CHAR(10)&amp;(VLOOKUP(B361,#REF!,19,FALSE))</f>
        <v>#REF!</v>
      </c>
      <c r="I361" s="26" t="e">
        <f>VLOOKUP(H361,#REF!,2,FALSE)</f>
        <v>#REF!</v>
      </c>
      <c r="J361" s="11" t="e">
        <f>IF((VLOOKUP(B361,#REF!,68,FALSE)="55"),"一般競争入札","指名競争入札")</f>
        <v>#REF!</v>
      </c>
      <c r="K361" s="27" t="e">
        <f>IF(OR((VLOOKUP(B361,#REF!,66,FALSE)="1"),(VLOOKUP(B361,#REF!,8,FALSE)="1")),"非公開",(VLOOKUP(B361,#REF!,30,"FALSE")))</f>
        <v>#REF!</v>
      </c>
      <c r="L361" s="27" t="e">
        <f>VLOOKUP(B361,#REF!,29,FALSE)</f>
        <v>#REF!</v>
      </c>
      <c r="M361" s="28" t="e">
        <f>IF(OR((VLOOKUP(B361,#REF!,66,FALSE)="1"),(VLOOKUP(B361,#REF!,8,FALSE)="1")),"非公開",(ROUNDDOWN(L361/K361,3)))</f>
        <v>#REF!</v>
      </c>
      <c r="N361" s="13"/>
      <c r="O361" s="13"/>
      <c r="P361" s="13"/>
      <c r="Q361" s="14" t="s">
        <v>7</v>
      </c>
    </row>
    <row r="362" spans="1:17" ht="60" customHeight="1" x14ac:dyDescent="0.15">
      <c r="A362" s="22" t="e">
        <f>VLOOKUP(B362,#REF!,75,FALSE)</f>
        <v>#REF!</v>
      </c>
      <c r="B362" s="21"/>
      <c r="C362" s="23" t="e">
        <f>VLOOKUP(B362,#REF!,76,FALSE)</f>
        <v>#REF!</v>
      </c>
      <c r="D362" s="23" t="e">
        <f t="shared" si="5"/>
        <v>#REF!</v>
      </c>
      <c r="E362" s="24" t="e">
        <f>VLOOKUP(B362,#REF!,9,FALSE)&amp;CHAR(10)&amp;(DBCS(VLOOKUP(B362,#REF!,11,FALSE))&amp;(DBCS(VLOOKUP(B362,#REF!,10,FALSE))))</f>
        <v>#REF!</v>
      </c>
      <c r="F362" s="24" t="e">
        <f>IF(VLOOKUP(B362,#REF!,63,FALSE)="01","航空自衛隊第２補給処調達部長　村岡　良雄","航空自衛隊第２補給処調達部長代理調達管理課長　奥山　英樹")</f>
        <v>#REF!</v>
      </c>
      <c r="G362" s="25" t="e">
        <f>DATEVALUE(VLOOKUP(B362,#REF!,21,FALSE))</f>
        <v>#REF!</v>
      </c>
      <c r="H362" s="24" t="e">
        <f>VLOOKUP(B362,#REF!,18,FALSE)&amp;CHAR(10)&amp;(VLOOKUP(B362,#REF!,19,FALSE))</f>
        <v>#REF!</v>
      </c>
      <c r="I362" s="26" t="e">
        <f>VLOOKUP(H362,#REF!,2,FALSE)</f>
        <v>#REF!</v>
      </c>
      <c r="J362" s="11" t="e">
        <f>IF((VLOOKUP(B362,#REF!,68,FALSE)="55"),"一般競争入札","指名競争入札")</f>
        <v>#REF!</v>
      </c>
      <c r="K362" s="27" t="e">
        <f>IF(OR((VLOOKUP(B362,#REF!,66,FALSE)="1"),(VLOOKUP(B362,#REF!,8,FALSE)="1")),"非公開",(VLOOKUP(B362,#REF!,30,"FALSE")))</f>
        <v>#REF!</v>
      </c>
      <c r="L362" s="27" t="e">
        <f>VLOOKUP(B362,#REF!,29,FALSE)</f>
        <v>#REF!</v>
      </c>
      <c r="M362" s="28" t="e">
        <f>IF(OR((VLOOKUP(B362,#REF!,66,FALSE)="1"),(VLOOKUP(B362,#REF!,8,FALSE)="1")),"非公開",(ROUNDDOWN(L362/K362,3)))</f>
        <v>#REF!</v>
      </c>
      <c r="N362" s="13"/>
      <c r="O362" s="13"/>
      <c r="P362" s="13"/>
      <c r="Q362" s="14" t="s">
        <v>7</v>
      </c>
    </row>
    <row r="363" spans="1:17" ht="60" customHeight="1" x14ac:dyDescent="0.15">
      <c r="A363" s="22" t="e">
        <f>VLOOKUP(B363,#REF!,75,FALSE)</f>
        <v>#REF!</v>
      </c>
      <c r="B363" s="21"/>
      <c r="C363" s="23" t="e">
        <f>VLOOKUP(B363,#REF!,76,FALSE)</f>
        <v>#REF!</v>
      </c>
      <c r="D363" s="23" t="e">
        <f t="shared" si="5"/>
        <v>#REF!</v>
      </c>
      <c r="E363" s="24" t="e">
        <f>VLOOKUP(B363,#REF!,9,FALSE)&amp;CHAR(10)&amp;(DBCS(VLOOKUP(B363,#REF!,11,FALSE))&amp;(DBCS(VLOOKUP(B363,#REF!,10,FALSE))))</f>
        <v>#REF!</v>
      </c>
      <c r="F363" s="24" t="e">
        <f>IF(VLOOKUP(B363,#REF!,63,FALSE)="01","航空自衛隊第２補給処調達部長　村岡　良雄","航空自衛隊第２補給処調達部長代理調達管理課長　奥山　英樹")</f>
        <v>#REF!</v>
      </c>
      <c r="G363" s="25" t="e">
        <f>DATEVALUE(VLOOKUP(B363,#REF!,21,FALSE))</f>
        <v>#REF!</v>
      </c>
      <c r="H363" s="24" t="e">
        <f>VLOOKUP(B363,#REF!,18,FALSE)&amp;CHAR(10)&amp;(VLOOKUP(B363,#REF!,19,FALSE))</f>
        <v>#REF!</v>
      </c>
      <c r="I363" s="26" t="e">
        <f>VLOOKUP(H363,#REF!,2,FALSE)</f>
        <v>#REF!</v>
      </c>
      <c r="J363" s="11" t="e">
        <f>IF((VLOOKUP(B363,#REF!,68,FALSE)="55"),"一般競争入札","指名競争入札")</f>
        <v>#REF!</v>
      </c>
      <c r="K363" s="27" t="e">
        <f>IF(OR((VLOOKUP(B363,#REF!,66,FALSE)="1"),(VLOOKUP(B363,#REF!,8,FALSE)="1")),"非公開",(VLOOKUP(B363,#REF!,30,"FALSE")))</f>
        <v>#REF!</v>
      </c>
      <c r="L363" s="27" t="e">
        <f>VLOOKUP(B363,#REF!,29,FALSE)</f>
        <v>#REF!</v>
      </c>
      <c r="M363" s="28" t="e">
        <f>IF(OR((VLOOKUP(B363,#REF!,66,FALSE)="1"),(VLOOKUP(B363,#REF!,8,FALSE)="1")),"非公開",(ROUNDDOWN(L363/K363,3)))</f>
        <v>#REF!</v>
      </c>
      <c r="N363" s="13"/>
      <c r="O363" s="13"/>
      <c r="P363" s="13"/>
      <c r="Q363" s="14" t="s">
        <v>7</v>
      </c>
    </row>
    <row r="364" spans="1:17" ht="60" customHeight="1" x14ac:dyDescent="0.15">
      <c r="A364" s="22" t="e">
        <f>VLOOKUP(B364,#REF!,75,FALSE)</f>
        <v>#REF!</v>
      </c>
      <c r="B364" s="21"/>
      <c r="C364" s="23" t="e">
        <f>VLOOKUP(B364,#REF!,76,FALSE)</f>
        <v>#REF!</v>
      </c>
      <c r="D364" s="23" t="e">
        <f t="shared" si="5"/>
        <v>#REF!</v>
      </c>
      <c r="E364" s="24" t="e">
        <f>VLOOKUP(B364,#REF!,9,FALSE)&amp;CHAR(10)&amp;(DBCS(VLOOKUP(B364,#REF!,11,FALSE))&amp;(DBCS(VLOOKUP(B364,#REF!,10,FALSE))))</f>
        <v>#REF!</v>
      </c>
      <c r="F364" s="24" t="e">
        <f>IF(VLOOKUP(B364,#REF!,63,FALSE)="01","航空自衛隊第２補給処調達部長　村岡　良雄","航空自衛隊第２補給処調達部長代理調達管理課長　奥山　英樹")</f>
        <v>#REF!</v>
      </c>
      <c r="G364" s="25" t="e">
        <f>DATEVALUE(VLOOKUP(B364,#REF!,21,FALSE))</f>
        <v>#REF!</v>
      </c>
      <c r="H364" s="24" t="e">
        <f>VLOOKUP(B364,#REF!,18,FALSE)&amp;CHAR(10)&amp;(VLOOKUP(B364,#REF!,19,FALSE))</f>
        <v>#REF!</v>
      </c>
      <c r="I364" s="26" t="e">
        <f>VLOOKUP(H364,#REF!,2,FALSE)</f>
        <v>#REF!</v>
      </c>
      <c r="J364" s="11" t="e">
        <f>IF((VLOOKUP(B364,#REF!,68,FALSE)="55"),"一般競争入札","指名競争入札")</f>
        <v>#REF!</v>
      </c>
      <c r="K364" s="27" t="e">
        <f>IF(OR((VLOOKUP(B364,#REF!,66,FALSE)="1"),(VLOOKUP(B364,#REF!,8,FALSE)="1")),"非公開",(VLOOKUP(B364,#REF!,30,"FALSE")))</f>
        <v>#REF!</v>
      </c>
      <c r="L364" s="27" t="e">
        <f>VLOOKUP(B364,#REF!,29,FALSE)</f>
        <v>#REF!</v>
      </c>
      <c r="M364" s="28" t="e">
        <f>IF(OR((VLOOKUP(B364,#REF!,66,FALSE)="1"),(VLOOKUP(B364,#REF!,8,FALSE)="1")),"非公開",(ROUNDDOWN(L364/K364,3)))</f>
        <v>#REF!</v>
      </c>
      <c r="N364" s="13"/>
      <c r="O364" s="13"/>
      <c r="P364" s="13"/>
      <c r="Q364" s="14" t="s">
        <v>7</v>
      </c>
    </row>
    <row r="365" spans="1:17" ht="60" customHeight="1" x14ac:dyDescent="0.15">
      <c r="A365" s="22" t="e">
        <f>VLOOKUP(B365,#REF!,75,FALSE)</f>
        <v>#REF!</v>
      </c>
      <c r="B365" s="21"/>
      <c r="C365" s="23" t="e">
        <f>VLOOKUP(B365,#REF!,76,FALSE)</f>
        <v>#REF!</v>
      </c>
      <c r="D365" s="23" t="e">
        <f t="shared" si="5"/>
        <v>#REF!</v>
      </c>
      <c r="E365" s="24" t="e">
        <f>VLOOKUP(B365,#REF!,9,FALSE)&amp;CHAR(10)&amp;(DBCS(VLOOKUP(B365,#REF!,11,FALSE))&amp;(DBCS(VLOOKUP(B365,#REF!,10,FALSE))))</f>
        <v>#REF!</v>
      </c>
      <c r="F365" s="24" t="e">
        <f>IF(VLOOKUP(B365,#REF!,63,FALSE)="01","航空自衛隊第２補給処調達部長　村岡　良雄","航空自衛隊第２補給処調達部長代理調達管理課長　奥山　英樹")</f>
        <v>#REF!</v>
      </c>
      <c r="G365" s="25" t="e">
        <f>DATEVALUE(VLOOKUP(B365,#REF!,21,FALSE))</f>
        <v>#REF!</v>
      </c>
      <c r="H365" s="24" t="e">
        <f>VLOOKUP(B365,#REF!,18,FALSE)&amp;CHAR(10)&amp;(VLOOKUP(B365,#REF!,19,FALSE))</f>
        <v>#REF!</v>
      </c>
      <c r="I365" s="26" t="e">
        <f>VLOOKUP(H365,#REF!,2,FALSE)</f>
        <v>#REF!</v>
      </c>
      <c r="J365" s="11" t="e">
        <f>IF((VLOOKUP(B365,#REF!,68,FALSE)="55"),"一般競争入札","指名競争入札")</f>
        <v>#REF!</v>
      </c>
      <c r="K365" s="27" t="e">
        <f>IF(OR((VLOOKUP(B365,#REF!,66,FALSE)="1"),(VLOOKUP(B365,#REF!,8,FALSE)="1")),"非公開",(VLOOKUP(B365,#REF!,30,"FALSE")))</f>
        <v>#REF!</v>
      </c>
      <c r="L365" s="27" t="e">
        <f>VLOOKUP(B365,#REF!,29,FALSE)</f>
        <v>#REF!</v>
      </c>
      <c r="M365" s="28" t="e">
        <f>IF(OR((VLOOKUP(B365,#REF!,66,FALSE)="1"),(VLOOKUP(B365,#REF!,8,FALSE)="1")),"非公開",(ROUNDDOWN(L365/K365,3)))</f>
        <v>#REF!</v>
      </c>
      <c r="N365" s="13"/>
      <c r="O365" s="13"/>
      <c r="P365" s="13"/>
      <c r="Q365" s="14" t="s">
        <v>7</v>
      </c>
    </row>
    <row r="366" spans="1:17" ht="60" customHeight="1" x14ac:dyDescent="0.15">
      <c r="A366" s="22" t="e">
        <f>VLOOKUP(B366,#REF!,75,FALSE)</f>
        <v>#REF!</v>
      </c>
      <c r="B366" s="21"/>
      <c r="C366" s="23" t="e">
        <f>VLOOKUP(B366,#REF!,76,FALSE)</f>
        <v>#REF!</v>
      </c>
      <c r="D366" s="23" t="e">
        <f t="shared" si="5"/>
        <v>#REF!</v>
      </c>
      <c r="E366" s="24" t="e">
        <f>VLOOKUP(B366,#REF!,9,FALSE)&amp;CHAR(10)&amp;(DBCS(VLOOKUP(B366,#REF!,11,FALSE))&amp;(DBCS(VLOOKUP(B366,#REF!,10,FALSE))))</f>
        <v>#REF!</v>
      </c>
      <c r="F366" s="24" t="e">
        <f>IF(VLOOKUP(B366,#REF!,63,FALSE)="01","航空自衛隊第２補給処調達部長　村岡　良雄","航空自衛隊第２補給処調達部長代理調達管理課長　奥山　英樹")</f>
        <v>#REF!</v>
      </c>
      <c r="G366" s="25" t="e">
        <f>DATEVALUE(VLOOKUP(B366,#REF!,21,FALSE))</f>
        <v>#REF!</v>
      </c>
      <c r="H366" s="24" t="e">
        <f>VLOOKUP(B366,#REF!,18,FALSE)&amp;CHAR(10)&amp;(VLOOKUP(B366,#REF!,19,FALSE))</f>
        <v>#REF!</v>
      </c>
      <c r="I366" s="26" t="e">
        <f>VLOOKUP(H366,#REF!,2,FALSE)</f>
        <v>#REF!</v>
      </c>
      <c r="J366" s="11" t="e">
        <f>IF((VLOOKUP(B366,#REF!,68,FALSE)="55"),"一般競争入札","指名競争入札")</f>
        <v>#REF!</v>
      </c>
      <c r="K366" s="27" t="e">
        <f>IF(OR((VLOOKUP(B366,#REF!,66,FALSE)="1"),(VLOOKUP(B366,#REF!,8,FALSE)="1")),"非公開",(VLOOKUP(B366,#REF!,30,"FALSE")))</f>
        <v>#REF!</v>
      </c>
      <c r="L366" s="27" t="e">
        <f>VLOOKUP(B366,#REF!,29,FALSE)</f>
        <v>#REF!</v>
      </c>
      <c r="M366" s="28" t="e">
        <f>IF(OR((VLOOKUP(B366,#REF!,66,FALSE)="1"),(VLOOKUP(B366,#REF!,8,FALSE)="1")),"非公開",(ROUNDDOWN(L366/K366,3)))</f>
        <v>#REF!</v>
      </c>
      <c r="N366" s="13"/>
      <c r="O366" s="13"/>
      <c r="P366" s="13"/>
      <c r="Q366" s="14" t="s">
        <v>7</v>
      </c>
    </row>
    <row r="367" spans="1:17" ht="60" customHeight="1" x14ac:dyDescent="0.15">
      <c r="A367" s="22" t="e">
        <f>VLOOKUP(B367,#REF!,75,FALSE)</f>
        <v>#REF!</v>
      </c>
      <c r="B367" s="21"/>
      <c r="C367" s="23" t="e">
        <f>VLOOKUP(B367,#REF!,76,FALSE)</f>
        <v>#REF!</v>
      </c>
      <c r="D367" s="23" t="e">
        <f t="shared" si="5"/>
        <v>#REF!</v>
      </c>
      <c r="E367" s="24" t="e">
        <f>VLOOKUP(B367,#REF!,9,FALSE)&amp;CHAR(10)&amp;(DBCS(VLOOKUP(B367,#REF!,11,FALSE))&amp;(DBCS(VLOOKUP(B367,#REF!,10,FALSE))))</f>
        <v>#REF!</v>
      </c>
      <c r="F367" s="24" t="e">
        <f>IF(VLOOKUP(B367,#REF!,63,FALSE)="01","航空自衛隊第２補給処調達部長　村岡　良雄","航空自衛隊第２補給処調達部長代理調達管理課長　奥山　英樹")</f>
        <v>#REF!</v>
      </c>
      <c r="G367" s="25" t="e">
        <f>DATEVALUE(VLOOKUP(B367,#REF!,21,FALSE))</f>
        <v>#REF!</v>
      </c>
      <c r="H367" s="24" t="e">
        <f>VLOOKUP(B367,#REF!,18,FALSE)&amp;CHAR(10)&amp;(VLOOKUP(B367,#REF!,19,FALSE))</f>
        <v>#REF!</v>
      </c>
      <c r="I367" s="26" t="e">
        <f>VLOOKUP(H367,#REF!,2,FALSE)</f>
        <v>#REF!</v>
      </c>
      <c r="J367" s="11" t="e">
        <f>IF((VLOOKUP(B367,#REF!,68,FALSE)="55"),"一般競争入札","指名競争入札")</f>
        <v>#REF!</v>
      </c>
      <c r="K367" s="27" t="e">
        <f>IF(OR((VLOOKUP(B367,#REF!,66,FALSE)="1"),(VLOOKUP(B367,#REF!,8,FALSE)="1")),"非公開",(VLOOKUP(B367,#REF!,30,"FALSE")))</f>
        <v>#REF!</v>
      </c>
      <c r="L367" s="27" t="e">
        <f>VLOOKUP(B367,#REF!,29,FALSE)</f>
        <v>#REF!</v>
      </c>
      <c r="M367" s="28" t="e">
        <f>IF(OR((VLOOKUP(B367,#REF!,66,FALSE)="1"),(VLOOKUP(B367,#REF!,8,FALSE)="1")),"非公開",(ROUNDDOWN(L367/K367,3)))</f>
        <v>#REF!</v>
      </c>
      <c r="N367" s="13"/>
      <c r="O367" s="13"/>
      <c r="P367" s="13"/>
      <c r="Q367" s="14" t="s">
        <v>7</v>
      </c>
    </row>
    <row r="368" spans="1:17" ht="60" customHeight="1" x14ac:dyDescent="0.15">
      <c r="A368" s="22" t="e">
        <f>VLOOKUP(B368,#REF!,75,FALSE)</f>
        <v>#REF!</v>
      </c>
      <c r="B368" s="21"/>
      <c r="C368" s="23" t="e">
        <f>VLOOKUP(B368,#REF!,76,FALSE)</f>
        <v>#REF!</v>
      </c>
      <c r="D368" s="23" t="e">
        <f t="shared" si="5"/>
        <v>#REF!</v>
      </c>
      <c r="E368" s="24" t="e">
        <f>VLOOKUP(B368,#REF!,9,FALSE)&amp;CHAR(10)&amp;(DBCS(VLOOKUP(B368,#REF!,11,FALSE))&amp;(DBCS(VLOOKUP(B368,#REF!,10,FALSE))))</f>
        <v>#REF!</v>
      </c>
      <c r="F368" s="24" t="e">
        <f>IF(VLOOKUP(B368,#REF!,63,FALSE)="01","航空自衛隊第２補給処調達部長　村岡　良雄","航空自衛隊第２補給処調達部長代理調達管理課長　奥山　英樹")</f>
        <v>#REF!</v>
      </c>
      <c r="G368" s="25" t="e">
        <f>DATEVALUE(VLOOKUP(B368,#REF!,21,FALSE))</f>
        <v>#REF!</v>
      </c>
      <c r="H368" s="24" t="e">
        <f>VLOOKUP(B368,#REF!,18,FALSE)&amp;CHAR(10)&amp;(VLOOKUP(B368,#REF!,19,FALSE))</f>
        <v>#REF!</v>
      </c>
      <c r="I368" s="26" t="e">
        <f>VLOOKUP(H368,#REF!,2,FALSE)</f>
        <v>#REF!</v>
      </c>
      <c r="J368" s="11" t="e">
        <f>IF((VLOOKUP(B368,#REF!,68,FALSE)="55"),"一般競争入札","指名競争入札")</f>
        <v>#REF!</v>
      </c>
      <c r="K368" s="27" t="e">
        <f>IF(OR((VLOOKUP(B368,#REF!,66,FALSE)="1"),(VLOOKUP(B368,#REF!,8,FALSE)="1")),"非公開",(VLOOKUP(B368,#REF!,30,"FALSE")))</f>
        <v>#REF!</v>
      </c>
      <c r="L368" s="27" t="e">
        <f>VLOOKUP(B368,#REF!,29,FALSE)</f>
        <v>#REF!</v>
      </c>
      <c r="M368" s="28" t="e">
        <f>IF(OR((VLOOKUP(B368,#REF!,66,FALSE)="1"),(VLOOKUP(B368,#REF!,8,FALSE)="1")),"非公開",(ROUNDDOWN(L368/K368,3)))</f>
        <v>#REF!</v>
      </c>
      <c r="N368" s="13"/>
      <c r="O368" s="13"/>
      <c r="P368" s="13"/>
      <c r="Q368" s="14" t="s">
        <v>7</v>
      </c>
    </row>
    <row r="369" spans="1:17" ht="60" customHeight="1" x14ac:dyDescent="0.15">
      <c r="A369" s="22" t="e">
        <f>VLOOKUP(B369,#REF!,75,FALSE)</f>
        <v>#REF!</v>
      </c>
      <c r="B369" s="21"/>
      <c r="C369" s="23" t="e">
        <f>VLOOKUP(B369,#REF!,76,FALSE)</f>
        <v>#REF!</v>
      </c>
      <c r="D369" s="23" t="e">
        <f t="shared" si="5"/>
        <v>#REF!</v>
      </c>
      <c r="E369" s="24" t="e">
        <f>VLOOKUP(B369,#REF!,9,FALSE)&amp;CHAR(10)&amp;(DBCS(VLOOKUP(B369,#REF!,11,FALSE))&amp;(DBCS(VLOOKUP(B369,#REF!,10,FALSE))))</f>
        <v>#REF!</v>
      </c>
      <c r="F369" s="24" t="e">
        <f>IF(VLOOKUP(B369,#REF!,63,FALSE)="01","航空自衛隊第２補給処調達部長　村岡　良雄","航空自衛隊第２補給処調達部長代理調達管理課長　奥山　英樹")</f>
        <v>#REF!</v>
      </c>
      <c r="G369" s="25" t="e">
        <f>DATEVALUE(VLOOKUP(B369,#REF!,21,FALSE))</f>
        <v>#REF!</v>
      </c>
      <c r="H369" s="24" t="e">
        <f>VLOOKUP(B369,#REF!,18,FALSE)&amp;CHAR(10)&amp;(VLOOKUP(B369,#REF!,19,FALSE))</f>
        <v>#REF!</v>
      </c>
      <c r="I369" s="26" t="e">
        <f>VLOOKUP(H369,#REF!,2,FALSE)</f>
        <v>#REF!</v>
      </c>
      <c r="J369" s="11" t="e">
        <f>IF((VLOOKUP(B369,#REF!,68,FALSE)="55"),"一般競争入札","指名競争入札")</f>
        <v>#REF!</v>
      </c>
      <c r="K369" s="27" t="e">
        <f>IF(OR((VLOOKUP(B369,#REF!,66,FALSE)="1"),(VLOOKUP(B369,#REF!,8,FALSE)="1")),"非公開",(VLOOKUP(B369,#REF!,30,"FALSE")))</f>
        <v>#REF!</v>
      </c>
      <c r="L369" s="27" t="e">
        <f>VLOOKUP(B369,#REF!,29,FALSE)</f>
        <v>#REF!</v>
      </c>
      <c r="M369" s="28" t="e">
        <f>IF(OR((VLOOKUP(B369,#REF!,66,FALSE)="1"),(VLOOKUP(B369,#REF!,8,FALSE)="1")),"非公開",(ROUNDDOWN(L369/K369,3)))</f>
        <v>#REF!</v>
      </c>
      <c r="N369" s="13"/>
      <c r="O369" s="13"/>
      <c r="P369" s="13"/>
      <c r="Q369" s="14" t="s">
        <v>7</v>
      </c>
    </row>
    <row r="370" spans="1:17" ht="60" customHeight="1" x14ac:dyDescent="0.15">
      <c r="A370" s="22" t="e">
        <f>VLOOKUP(B370,#REF!,75,FALSE)</f>
        <v>#REF!</v>
      </c>
      <c r="B370" s="21"/>
      <c r="C370" s="23" t="e">
        <f>VLOOKUP(B370,#REF!,76,FALSE)</f>
        <v>#REF!</v>
      </c>
      <c r="D370" s="23" t="e">
        <f t="shared" si="5"/>
        <v>#REF!</v>
      </c>
      <c r="E370" s="24" t="e">
        <f>VLOOKUP(B370,#REF!,9,FALSE)&amp;CHAR(10)&amp;(DBCS(VLOOKUP(B370,#REF!,11,FALSE))&amp;(DBCS(VLOOKUP(B370,#REF!,10,FALSE))))</f>
        <v>#REF!</v>
      </c>
      <c r="F370" s="24" t="e">
        <f>IF(VLOOKUP(B370,#REF!,63,FALSE)="01","航空自衛隊第２補給処調達部長　村岡　良雄","航空自衛隊第２補給処調達部長代理調達管理課長　奥山　英樹")</f>
        <v>#REF!</v>
      </c>
      <c r="G370" s="25" t="e">
        <f>DATEVALUE(VLOOKUP(B370,#REF!,21,FALSE))</f>
        <v>#REF!</v>
      </c>
      <c r="H370" s="24" t="e">
        <f>VLOOKUP(B370,#REF!,18,FALSE)&amp;CHAR(10)&amp;(VLOOKUP(B370,#REF!,19,FALSE))</f>
        <v>#REF!</v>
      </c>
      <c r="I370" s="26" t="e">
        <f>VLOOKUP(H370,#REF!,2,FALSE)</f>
        <v>#REF!</v>
      </c>
      <c r="J370" s="11" t="e">
        <f>IF((VLOOKUP(B370,#REF!,68,FALSE)="55"),"一般競争入札","指名競争入札")</f>
        <v>#REF!</v>
      </c>
      <c r="K370" s="27" t="e">
        <f>IF(OR((VLOOKUP(B370,#REF!,66,FALSE)="1"),(VLOOKUP(B370,#REF!,8,FALSE)="1")),"非公開",(VLOOKUP(B370,#REF!,30,"FALSE")))</f>
        <v>#REF!</v>
      </c>
      <c r="L370" s="27" t="e">
        <f>VLOOKUP(B370,#REF!,29,FALSE)</f>
        <v>#REF!</v>
      </c>
      <c r="M370" s="28" t="e">
        <f>IF(OR((VLOOKUP(B370,#REF!,66,FALSE)="1"),(VLOOKUP(B370,#REF!,8,FALSE)="1")),"非公開",(ROUNDDOWN(L370/K370,3)))</f>
        <v>#REF!</v>
      </c>
      <c r="N370" s="13"/>
      <c r="O370" s="13"/>
      <c r="P370" s="13"/>
      <c r="Q370" s="14" t="s">
        <v>7</v>
      </c>
    </row>
    <row r="371" spans="1:17" ht="60" customHeight="1" x14ac:dyDescent="0.15">
      <c r="A371" s="22" t="e">
        <f>VLOOKUP(B371,#REF!,75,FALSE)</f>
        <v>#REF!</v>
      </c>
      <c r="B371" s="21"/>
      <c r="C371" s="23" t="e">
        <f>VLOOKUP(B371,#REF!,76,FALSE)</f>
        <v>#REF!</v>
      </c>
      <c r="D371" s="23" t="e">
        <f t="shared" si="5"/>
        <v>#REF!</v>
      </c>
      <c r="E371" s="24" t="e">
        <f>VLOOKUP(B371,#REF!,9,FALSE)&amp;CHAR(10)&amp;(DBCS(VLOOKUP(B371,#REF!,11,FALSE))&amp;(DBCS(VLOOKUP(B371,#REF!,10,FALSE))))</f>
        <v>#REF!</v>
      </c>
      <c r="F371" s="24" t="e">
        <f>IF(VLOOKUP(B371,#REF!,63,FALSE)="01","航空自衛隊第２補給処調達部長　村岡　良雄","航空自衛隊第２補給処調達部長代理調達管理課長　奥山　英樹")</f>
        <v>#REF!</v>
      </c>
      <c r="G371" s="25" t="e">
        <f>DATEVALUE(VLOOKUP(B371,#REF!,21,FALSE))</f>
        <v>#REF!</v>
      </c>
      <c r="H371" s="24" t="e">
        <f>VLOOKUP(B371,#REF!,18,FALSE)&amp;CHAR(10)&amp;(VLOOKUP(B371,#REF!,19,FALSE))</f>
        <v>#REF!</v>
      </c>
      <c r="I371" s="26" t="e">
        <f>VLOOKUP(H371,#REF!,2,FALSE)</f>
        <v>#REF!</v>
      </c>
      <c r="J371" s="11" t="e">
        <f>IF((VLOOKUP(B371,#REF!,68,FALSE)="55"),"一般競争入札","指名競争入札")</f>
        <v>#REF!</v>
      </c>
      <c r="K371" s="27" t="e">
        <f>IF(OR((VLOOKUP(B371,#REF!,66,FALSE)="1"),(VLOOKUP(B371,#REF!,8,FALSE)="1")),"非公開",(VLOOKUP(B371,#REF!,30,"FALSE")))</f>
        <v>#REF!</v>
      </c>
      <c r="L371" s="27" t="e">
        <f>VLOOKUP(B371,#REF!,29,FALSE)</f>
        <v>#REF!</v>
      </c>
      <c r="M371" s="28" t="e">
        <f>IF(OR((VLOOKUP(B371,#REF!,66,FALSE)="1"),(VLOOKUP(B371,#REF!,8,FALSE)="1")),"非公開",(ROUNDDOWN(L371/K371,3)))</f>
        <v>#REF!</v>
      </c>
      <c r="N371" s="13"/>
      <c r="O371" s="13"/>
      <c r="P371" s="13"/>
      <c r="Q371" s="14" t="s">
        <v>7</v>
      </c>
    </row>
    <row r="372" spans="1:17" ht="60" customHeight="1" x14ac:dyDescent="0.15">
      <c r="A372" s="22" t="e">
        <f>VLOOKUP(B372,#REF!,75,FALSE)</f>
        <v>#REF!</v>
      </c>
      <c r="B372" s="21"/>
      <c r="C372" s="23" t="e">
        <f>VLOOKUP(B372,#REF!,76,FALSE)</f>
        <v>#REF!</v>
      </c>
      <c r="D372" s="23" t="e">
        <f t="shared" si="5"/>
        <v>#REF!</v>
      </c>
      <c r="E372" s="24" t="e">
        <f>VLOOKUP(B372,#REF!,9,FALSE)&amp;CHAR(10)&amp;(DBCS(VLOOKUP(B372,#REF!,11,FALSE))&amp;(DBCS(VLOOKUP(B372,#REF!,10,FALSE))))</f>
        <v>#REF!</v>
      </c>
      <c r="F372" s="24" t="e">
        <f>IF(VLOOKUP(B372,#REF!,63,FALSE)="01","航空自衛隊第２補給処調達部長　村岡　良雄","航空自衛隊第２補給処調達部長代理調達管理課長　奥山　英樹")</f>
        <v>#REF!</v>
      </c>
      <c r="G372" s="25" t="e">
        <f>DATEVALUE(VLOOKUP(B372,#REF!,21,FALSE))</f>
        <v>#REF!</v>
      </c>
      <c r="H372" s="24" t="e">
        <f>VLOOKUP(B372,#REF!,18,FALSE)&amp;CHAR(10)&amp;(VLOOKUP(B372,#REF!,19,FALSE))</f>
        <v>#REF!</v>
      </c>
      <c r="I372" s="26" t="e">
        <f>VLOOKUP(H372,#REF!,2,FALSE)</f>
        <v>#REF!</v>
      </c>
      <c r="J372" s="11" t="e">
        <f>IF((VLOOKUP(B372,#REF!,68,FALSE)="55"),"一般競争入札","指名競争入札")</f>
        <v>#REF!</v>
      </c>
      <c r="K372" s="27" t="e">
        <f>IF(OR((VLOOKUP(B372,#REF!,66,FALSE)="1"),(VLOOKUP(B372,#REF!,8,FALSE)="1")),"非公開",(VLOOKUP(B372,#REF!,30,"FALSE")))</f>
        <v>#REF!</v>
      </c>
      <c r="L372" s="27" t="e">
        <f>VLOOKUP(B372,#REF!,29,FALSE)</f>
        <v>#REF!</v>
      </c>
      <c r="M372" s="28" t="e">
        <f>IF(OR((VLOOKUP(B372,#REF!,66,FALSE)="1"),(VLOOKUP(B372,#REF!,8,FALSE)="1")),"非公開",(ROUNDDOWN(L372/K372,3)))</f>
        <v>#REF!</v>
      </c>
      <c r="N372" s="13"/>
      <c r="O372" s="13"/>
      <c r="P372" s="13"/>
      <c r="Q372" s="14" t="s">
        <v>7</v>
      </c>
    </row>
    <row r="373" spans="1:17" ht="60" customHeight="1" x14ac:dyDescent="0.15">
      <c r="A373" s="22" t="e">
        <f>VLOOKUP(B373,#REF!,75,FALSE)</f>
        <v>#REF!</v>
      </c>
      <c r="B373" s="21"/>
      <c r="C373" s="23" t="e">
        <f>VLOOKUP(B373,#REF!,76,FALSE)</f>
        <v>#REF!</v>
      </c>
      <c r="D373" s="23" t="e">
        <f t="shared" si="5"/>
        <v>#REF!</v>
      </c>
      <c r="E373" s="24" t="e">
        <f>VLOOKUP(B373,#REF!,9,FALSE)&amp;CHAR(10)&amp;(DBCS(VLOOKUP(B373,#REF!,11,FALSE))&amp;(DBCS(VLOOKUP(B373,#REF!,10,FALSE))))</f>
        <v>#REF!</v>
      </c>
      <c r="F373" s="24" t="e">
        <f>IF(VLOOKUP(B373,#REF!,63,FALSE)="01","航空自衛隊第２補給処調達部長　村岡　良雄","航空自衛隊第２補給処調達部長代理調達管理課長　奥山　英樹")</f>
        <v>#REF!</v>
      </c>
      <c r="G373" s="25" t="e">
        <f>DATEVALUE(VLOOKUP(B373,#REF!,21,FALSE))</f>
        <v>#REF!</v>
      </c>
      <c r="H373" s="24" t="e">
        <f>VLOOKUP(B373,#REF!,18,FALSE)&amp;CHAR(10)&amp;(VLOOKUP(B373,#REF!,19,FALSE))</f>
        <v>#REF!</v>
      </c>
      <c r="I373" s="26" t="e">
        <f>VLOOKUP(H373,#REF!,2,FALSE)</f>
        <v>#REF!</v>
      </c>
      <c r="J373" s="11" t="e">
        <f>IF((VLOOKUP(B373,#REF!,68,FALSE)="55"),"一般競争入札","指名競争入札")</f>
        <v>#REF!</v>
      </c>
      <c r="K373" s="27" t="e">
        <f>IF(OR((VLOOKUP(B373,#REF!,66,FALSE)="1"),(VLOOKUP(B373,#REF!,8,FALSE)="1")),"非公開",(VLOOKUP(B373,#REF!,30,"FALSE")))</f>
        <v>#REF!</v>
      </c>
      <c r="L373" s="27" t="e">
        <f>VLOOKUP(B373,#REF!,29,FALSE)</f>
        <v>#REF!</v>
      </c>
      <c r="M373" s="28" t="e">
        <f>IF(OR((VLOOKUP(B373,#REF!,66,FALSE)="1"),(VLOOKUP(B373,#REF!,8,FALSE)="1")),"非公開",(ROUNDDOWN(L373/K373,3)))</f>
        <v>#REF!</v>
      </c>
      <c r="N373" s="13"/>
      <c r="O373" s="13"/>
      <c r="P373" s="13"/>
      <c r="Q373" s="14" t="s">
        <v>7</v>
      </c>
    </row>
    <row r="374" spans="1:17" ht="60" customHeight="1" x14ac:dyDescent="0.15">
      <c r="A374" s="22" t="e">
        <f>VLOOKUP(B374,#REF!,75,FALSE)</f>
        <v>#REF!</v>
      </c>
      <c r="B374" s="21"/>
      <c r="C374" s="23" t="e">
        <f>VLOOKUP(B374,#REF!,76,FALSE)</f>
        <v>#REF!</v>
      </c>
      <c r="D374" s="23" t="e">
        <f t="shared" si="5"/>
        <v>#REF!</v>
      </c>
      <c r="E374" s="24" t="e">
        <f>VLOOKUP(B374,#REF!,9,FALSE)&amp;CHAR(10)&amp;(DBCS(VLOOKUP(B374,#REF!,11,FALSE))&amp;(DBCS(VLOOKUP(B374,#REF!,10,FALSE))))</f>
        <v>#REF!</v>
      </c>
      <c r="F374" s="24" t="e">
        <f>IF(VLOOKUP(B374,#REF!,63,FALSE)="01","航空自衛隊第２補給処調達部長　村岡　良雄","航空自衛隊第２補給処調達部長代理調達管理課長　奥山　英樹")</f>
        <v>#REF!</v>
      </c>
      <c r="G374" s="25" t="e">
        <f>DATEVALUE(VLOOKUP(B374,#REF!,21,FALSE))</f>
        <v>#REF!</v>
      </c>
      <c r="H374" s="24" t="e">
        <f>VLOOKUP(B374,#REF!,18,FALSE)&amp;CHAR(10)&amp;(VLOOKUP(B374,#REF!,19,FALSE))</f>
        <v>#REF!</v>
      </c>
      <c r="I374" s="26" t="e">
        <f>VLOOKUP(H374,#REF!,2,FALSE)</f>
        <v>#REF!</v>
      </c>
      <c r="J374" s="11" t="e">
        <f>IF((VLOOKUP(B374,#REF!,68,FALSE)="55"),"一般競争入札","指名競争入札")</f>
        <v>#REF!</v>
      </c>
      <c r="K374" s="27" t="e">
        <f>IF(OR((VLOOKUP(B374,#REF!,66,FALSE)="1"),(VLOOKUP(B374,#REF!,8,FALSE)="1")),"非公開",(VLOOKUP(B374,#REF!,30,"FALSE")))</f>
        <v>#REF!</v>
      </c>
      <c r="L374" s="27" t="e">
        <f>VLOOKUP(B374,#REF!,29,FALSE)</f>
        <v>#REF!</v>
      </c>
      <c r="M374" s="28" t="e">
        <f>IF(OR((VLOOKUP(B374,#REF!,66,FALSE)="1"),(VLOOKUP(B374,#REF!,8,FALSE)="1")),"非公開",(ROUNDDOWN(L374/K374,3)))</f>
        <v>#REF!</v>
      </c>
      <c r="N374" s="13"/>
      <c r="O374" s="13"/>
      <c r="P374" s="13"/>
      <c r="Q374" s="14" t="s">
        <v>7</v>
      </c>
    </row>
    <row r="375" spans="1:17" ht="60" customHeight="1" x14ac:dyDescent="0.15">
      <c r="A375" s="22" t="e">
        <f>VLOOKUP(B375,#REF!,75,FALSE)</f>
        <v>#REF!</v>
      </c>
      <c r="B375" s="21"/>
      <c r="C375" s="23" t="e">
        <f>VLOOKUP(B375,#REF!,76,FALSE)</f>
        <v>#REF!</v>
      </c>
      <c r="D375" s="23" t="e">
        <f t="shared" si="5"/>
        <v>#REF!</v>
      </c>
      <c r="E375" s="24" t="e">
        <f>VLOOKUP(B375,#REF!,9,FALSE)&amp;CHAR(10)&amp;(DBCS(VLOOKUP(B375,#REF!,11,FALSE))&amp;(DBCS(VLOOKUP(B375,#REF!,10,FALSE))))</f>
        <v>#REF!</v>
      </c>
      <c r="F375" s="24" t="e">
        <f>IF(VLOOKUP(B375,#REF!,63,FALSE)="01","航空自衛隊第２補給処調達部長　村岡　良雄","航空自衛隊第２補給処調達部長代理調達管理課長　奥山　英樹")</f>
        <v>#REF!</v>
      </c>
      <c r="G375" s="25" t="e">
        <f>DATEVALUE(VLOOKUP(B375,#REF!,21,FALSE))</f>
        <v>#REF!</v>
      </c>
      <c r="H375" s="24" t="e">
        <f>VLOOKUP(B375,#REF!,18,FALSE)&amp;CHAR(10)&amp;(VLOOKUP(B375,#REF!,19,FALSE))</f>
        <v>#REF!</v>
      </c>
      <c r="I375" s="26" t="e">
        <f>VLOOKUP(H375,#REF!,2,FALSE)</f>
        <v>#REF!</v>
      </c>
      <c r="J375" s="11" t="e">
        <f>IF((VLOOKUP(B375,#REF!,68,FALSE)="55"),"一般競争入札","指名競争入札")</f>
        <v>#REF!</v>
      </c>
      <c r="K375" s="27" t="e">
        <f>IF(OR((VLOOKUP(B375,#REF!,66,FALSE)="1"),(VLOOKUP(B375,#REF!,8,FALSE)="1")),"非公開",(VLOOKUP(B375,#REF!,30,"FALSE")))</f>
        <v>#REF!</v>
      </c>
      <c r="L375" s="27" t="e">
        <f>VLOOKUP(B375,#REF!,29,FALSE)</f>
        <v>#REF!</v>
      </c>
      <c r="M375" s="28" t="e">
        <f>IF(OR((VLOOKUP(B375,#REF!,66,FALSE)="1"),(VLOOKUP(B375,#REF!,8,FALSE)="1")),"非公開",(ROUNDDOWN(L375/K375,3)))</f>
        <v>#REF!</v>
      </c>
      <c r="N375" s="13"/>
      <c r="O375" s="13"/>
      <c r="P375" s="13"/>
      <c r="Q375" s="14" t="s">
        <v>7</v>
      </c>
    </row>
    <row r="376" spans="1:17" ht="60" customHeight="1" x14ac:dyDescent="0.15">
      <c r="A376" s="22" t="e">
        <f>VLOOKUP(B376,#REF!,75,FALSE)</f>
        <v>#REF!</v>
      </c>
      <c r="B376" s="21"/>
      <c r="C376" s="23" t="e">
        <f>VLOOKUP(B376,#REF!,76,FALSE)</f>
        <v>#REF!</v>
      </c>
      <c r="D376" s="23" t="e">
        <f t="shared" si="5"/>
        <v>#REF!</v>
      </c>
      <c r="E376" s="24" t="e">
        <f>VLOOKUP(B376,#REF!,9,FALSE)&amp;CHAR(10)&amp;(DBCS(VLOOKUP(B376,#REF!,11,FALSE))&amp;(DBCS(VLOOKUP(B376,#REF!,10,FALSE))))</f>
        <v>#REF!</v>
      </c>
      <c r="F376" s="24" t="e">
        <f>IF(VLOOKUP(B376,#REF!,63,FALSE)="01","航空自衛隊第２補給処調達部長　村岡　良雄","航空自衛隊第２補給処調達部長代理調達管理課長　奥山　英樹")</f>
        <v>#REF!</v>
      </c>
      <c r="G376" s="25" t="e">
        <f>DATEVALUE(VLOOKUP(B376,#REF!,21,FALSE))</f>
        <v>#REF!</v>
      </c>
      <c r="H376" s="24" t="e">
        <f>VLOOKUP(B376,#REF!,18,FALSE)&amp;CHAR(10)&amp;(VLOOKUP(B376,#REF!,19,FALSE))</f>
        <v>#REF!</v>
      </c>
      <c r="I376" s="26" t="e">
        <f>VLOOKUP(H376,#REF!,2,FALSE)</f>
        <v>#REF!</v>
      </c>
      <c r="J376" s="11" t="e">
        <f>IF((VLOOKUP(B376,#REF!,68,FALSE)="55"),"一般競争入札","指名競争入札")</f>
        <v>#REF!</v>
      </c>
      <c r="K376" s="27" t="e">
        <f>IF(OR((VLOOKUP(B376,#REF!,66,FALSE)="1"),(VLOOKUP(B376,#REF!,8,FALSE)="1")),"非公開",(VLOOKUP(B376,#REF!,30,"FALSE")))</f>
        <v>#REF!</v>
      </c>
      <c r="L376" s="27" t="e">
        <f>VLOOKUP(B376,#REF!,29,FALSE)</f>
        <v>#REF!</v>
      </c>
      <c r="M376" s="28" t="e">
        <f>IF(OR((VLOOKUP(B376,#REF!,66,FALSE)="1"),(VLOOKUP(B376,#REF!,8,FALSE)="1")),"非公開",(ROUNDDOWN(L376/K376,3)))</f>
        <v>#REF!</v>
      </c>
      <c r="N376" s="13"/>
      <c r="O376" s="13"/>
      <c r="P376" s="13"/>
      <c r="Q376" s="14" t="s">
        <v>7</v>
      </c>
    </row>
    <row r="377" spans="1:17" ht="60" customHeight="1" x14ac:dyDescent="0.15">
      <c r="A377" s="22" t="e">
        <f>VLOOKUP(B377,#REF!,75,FALSE)</f>
        <v>#REF!</v>
      </c>
      <c r="B377" s="21"/>
      <c r="C377" s="23" t="e">
        <f>VLOOKUP(B377,#REF!,76,FALSE)</f>
        <v>#REF!</v>
      </c>
      <c r="D377" s="23" t="e">
        <f t="shared" si="5"/>
        <v>#REF!</v>
      </c>
      <c r="E377" s="24" t="e">
        <f>VLOOKUP(B377,#REF!,9,FALSE)&amp;CHAR(10)&amp;(DBCS(VLOOKUP(B377,#REF!,11,FALSE))&amp;(DBCS(VLOOKUP(B377,#REF!,10,FALSE))))</f>
        <v>#REF!</v>
      </c>
      <c r="F377" s="24" t="e">
        <f>IF(VLOOKUP(B377,#REF!,63,FALSE)="01","航空自衛隊第２補給処調達部長　村岡　良雄","航空自衛隊第２補給処調達部長代理調達管理課長　奥山　英樹")</f>
        <v>#REF!</v>
      </c>
      <c r="G377" s="25" t="e">
        <f>DATEVALUE(VLOOKUP(B377,#REF!,21,FALSE))</f>
        <v>#REF!</v>
      </c>
      <c r="H377" s="24" t="e">
        <f>VLOOKUP(B377,#REF!,18,FALSE)&amp;CHAR(10)&amp;(VLOOKUP(B377,#REF!,19,FALSE))</f>
        <v>#REF!</v>
      </c>
      <c r="I377" s="26" t="e">
        <f>VLOOKUP(H377,#REF!,2,FALSE)</f>
        <v>#REF!</v>
      </c>
      <c r="J377" s="11" t="e">
        <f>IF((VLOOKUP(B377,#REF!,68,FALSE)="55"),"一般競争入札","指名競争入札")</f>
        <v>#REF!</v>
      </c>
      <c r="K377" s="27" t="e">
        <f>IF(OR((VLOOKUP(B377,#REF!,66,FALSE)="1"),(VLOOKUP(B377,#REF!,8,FALSE)="1")),"非公開",(VLOOKUP(B377,#REF!,30,"FALSE")))</f>
        <v>#REF!</v>
      </c>
      <c r="L377" s="27" t="e">
        <f>VLOOKUP(B377,#REF!,29,FALSE)</f>
        <v>#REF!</v>
      </c>
      <c r="M377" s="28" t="e">
        <f>IF(OR((VLOOKUP(B377,#REF!,66,FALSE)="1"),(VLOOKUP(B377,#REF!,8,FALSE)="1")),"非公開",(ROUNDDOWN(L377/K377,3)))</f>
        <v>#REF!</v>
      </c>
      <c r="N377" s="13"/>
      <c r="O377" s="13"/>
      <c r="P377" s="13"/>
      <c r="Q377" s="14" t="s">
        <v>7</v>
      </c>
    </row>
    <row r="378" spans="1:17" ht="60" customHeight="1" x14ac:dyDescent="0.15">
      <c r="A378" s="22" t="e">
        <f>VLOOKUP(B378,#REF!,75,FALSE)</f>
        <v>#REF!</v>
      </c>
      <c r="B378" s="21"/>
      <c r="C378" s="23" t="e">
        <f>VLOOKUP(B378,#REF!,76,FALSE)</f>
        <v>#REF!</v>
      </c>
      <c r="D378" s="23" t="e">
        <f t="shared" si="5"/>
        <v>#REF!</v>
      </c>
      <c r="E378" s="24" t="e">
        <f>VLOOKUP(B378,#REF!,9,FALSE)&amp;CHAR(10)&amp;(DBCS(VLOOKUP(B378,#REF!,11,FALSE))&amp;(DBCS(VLOOKUP(B378,#REF!,10,FALSE))))</f>
        <v>#REF!</v>
      </c>
      <c r="F378" s="24" t="e">
        <f>IF(VLOOKUP(B378,#REF!,63,FALSE)="01","航空自衛隊第２補給処調達部長　村岡　良雄","航空自衛隊第２補給処調達部長代理調達管理課長　奥山　英樹")</f>
        <v>#REF!</v>
      </c>
      <c r="G378" s="25" t="e">
        <f>DATEVALUE(VLOOKUP(B378,#REF!,21,FALSE))</f>
        <v>#REF!</v>
      </c>
      <c r="H378" s="24" t="e">
        <f>VLOOKUP(B378,#REF!,18,FALSE)&amp;CHAR(10)&amp;(VLOOKUP(B378,#REF!,19,FALSE))</f>
        <v>#REF!</v>
      </c>
      <c r="I378" s="26" t="e">
        <f>VLOOKUP(H378,#REF!,2,FALSE)</f>
        <v>#REF!</v>
      </c>
      <c r="J378" s="11" t="e">
        <f>IF((VLOOKUP(B378,#REF!,68,FALSE)="55"),"一般競争入札","指名競争入札")</f>
        <v>#REF!</v>
      </c>
      <c r="K378" s="27" t="e">
        <f>IF(OR((VLOOKUP(B378,#REF!,66,FALSE)="1"),(VLOOKUP(B378,#REF!,8,FALSE)="1")),"非公開",(VLOOKUP(B378,#REF!,30,"FALSE")))</f>
        <v>#REF!</v>
      </c>
      <c r="L378" s="27" t="e">
        <f>VLOOKUP(B378,#REF!,29,FALSE)</f>
        <v>#REF!</v>
      </c>
      <c r="M378" s="28" t="e">
        <f>IF(OR((VLOOKUP(B378,#REF!,66,FALSE)="1"),(VLOOKUP(B378,#REF!,8,FALSE)="1")),"非公開",(ROUNDDOWN(L378/K378,3)))</f>
        <v>#REF!</v>
      </c>
      <c r="N378" s="13"/>
      <c r="O378" s="13"/>
      <c r="P378" s="13"/>
      <c r="Q378" s="14" t="s">
        <v>7</v>
      </c>
    </row>
    <row r="379" spans="1:17" ht="60" customHeight="1" x14ac:dyDescent="0.15">
      <c r="A379" s="22" t="e">
        <f>VLOOKUP(B379,#REF!,75,FALSE)</f>
        <v>#REF!</v>
      </c>
      <c r="B379" s="21"/>
      <c r="C379" s="23" t="e">
        <f>VLOOKUP(B379,#REF!,76,FALSE)</f>
        <v>#REF!</v>
      </c>
      <c r="D379" s="23" t="e">
        <f t="shared" si="5"/>
        <v>#REF!</v>
      </c>
      <c r="E379" s="24" t="e">
        <f>VLOOKUP(B379,#REF!,9,FALSE)&amp;CHAR(10)&amp;(DBCS(VLOOKUP(B379,#REF!,11,FALSE))&amp;(DBCS(VLOOKUP(B379,#REF!,10,FALSE))))</f>
        <v>#REF!</v>
      </c>
      <c r="F379" s="24" t="e">
        <f>IF(VLOOKUP(B379,#REF!,63,FALSE)="01","航空自衛隊第２補給処調達部長　村岡　良雄","航空自衛隊第２補給処調達部長代理調達管理課長　奥山　英樹")</f>
        <v>#REF!</v>
      </c>
      <c r="G379" s="25" t="e">
        <f>DATEVALUE(VLOOKUP(B379,#REF!,21,FALSE))</f>
        <v>#REF!</v>
      </c>
      <c r="H379" s="24" t="e">
        <f>VLOOKUP(B379,#REF!,18,FALSE)&amp;CHAR(10)&amp;(VLOOKUP(B379,#REF!,19,FALSE))</f>
        <v>#REF!</v>
      </c>
      <c r="I379" s="26" t="e">
        <f>VLOOKUP(H379,#REF!,2,FALSE)</f>
        <v>#REF!</v>
      </c>
      <c r="J379" s="11" t="e">
        <f>IF((VLOOKUP(B379,#REF!,68,FALSE)="55"),"一般競争入札","指名競争入札")</f>
        <v>#REF!</v>
      </c>
      <c r="K379" s="27" t="e">
        <f>IF(OR((VLOOKUP(B379,#REF!,66,FALSE)="1"),(VLOOKUP(B379,#REF!,8,FALSE)="1")),"非公開",(VLOOKUP(B379,#REF!,30,"FALSE")))</f>
        <v>#REF!</v>
      </c>
      <c r="L379" s="27" t="e">
        <f>VLOOKUP(B379,#REF!,29,FALSE)</f>
        <v>#REF!</v>
      </c>
      <c r="M379" s="28" t="e">
        <f>IF(OR((VLOOKUP(B379,#REF!,66,FALSE)="1"),(VLOOKUP(B379,#REF!,8,FALSE)="1")),"非公開",(ROUNDDOWN(L379/K379,3)))</f>
        <v>#REF!</v>
      </c>
      <c r="N379" s="13"/>
      <c r="O379" s="13"/>
      <c r="P379" s="13"/>
      <c r="Q379" s="14" t="s">
        <v>7</v>
      </c>
    </row>
    <row r="380" spans="1:17" ht="60" customHeight="1" x14ac:dyDescent="0.15">
      <c r="A380" s="22" t="e">
        <f>VLOOKUP(B380,#REF!,75,FALSE)</f>
        <v>#REF!</v>
      </c>
      <c r="B380" s="21"/>
      <c r="C380" s="23" t="e">
        <f>VLOOKUP(B380,#REF!,76,FALSE)</f>
        <v>#REF!</v>
      </c>
      <c r="D380" s="23" t="e">
        <f t="shared" si="5"/>
        <v>#REF!</v>
      </c>
      <c r="E380" s="24" t="e">
        <f>VLOOKUP(B380,#REF!,9,FALSE)&amp;CHAR(10)&amp;(DBCS(VLOOKUP(B380,#REF!,11,FALSE))&amp;(DBCS(VLOOKUP(B380,#REF!,10,FALSE))))</f>
        <v>#REF!</v>
      </c>
      <c r="F380" s="24" t="e">
        <f>IF(VLOOKUP(B380,#REF!,63,FALSE)="01","航空自衛隊第２補給処調達部長　村岡　良雄","航空自衛隊第２補給処調達部長代理調達管理課長　奥山　英樹")</f>
        <v>#REF!</v>
      </c>
      <c r="G380" s="25" t="e">
        <f>DATEVALUE(VLOOKUP(B380,#REF!,21,FALSE))</f>
        <v>#REF!</v>
      </c>
      <c r="H380" s="24" t="e">
        <f>VLOOKUP(B380,#REF!,18,FALSE)&amp;CHAR(10)&amp;(VLOOKUP(B380,#REF!,19,FALSE))</f>
        <v>#REF!</v>
      </c>
      <c r="I380" s="26" t="e">
        <f>VLOOKUP(H380,#REF!,2,FALSE)</f>
        <v>#REF!</v>
      </c>
      <c r="J380" s="11" t="e">
        <f>IF((VLOOKUP(B380,#REF!,68,FALSE)="55"),"一般競争入札","指名競争入札")</f>
        <v>#REF!</v>
      </c>
      <c r="K380" s="27" t="e">
        <f>IF(OR((VLOOKUP(B380,#REF!,66,FALSE)="1"),(VLOOKUP(B380,#REF!,8,FALSE)="1")),"非公開",(VLOOKUP(B380,#REF!,30,"FALSE")))</f>
        <v>#REF!</v>
      </c>
      <c r="L380" s="27" t="e">
        <f>VLOOKUP(B380,#REF!,29,FALSE)</f>
        <v>#REF!</v>
      </c>
      <c r="M380" s="28" t="e">
        <f>IF(OR((VLOOKUP(B380,#REF!,66,FALSE)="1"),(VLOOKUP(B380,#REF!,8,FALSE)="1")),"非公開",(ROUNDDOWN(L380/K380,3)))</f>
        <v>#REF!</v>
      </c>
      <c r="N380" s="13"/>
      <c r="O380" s="13"/>
      <c r="P380" s="13"/>
      <c r="Q380" s="14" t="s">
        <v>7</v>
      </c>
    </row>
    <row r="381" spans="1:17" ht="60" customHeight="1" x14ac:dyDescent="0.15">
      <c r="A381" s="22" t="e">
        <f>VLOOKUP(B381,#REF!,75,FALSE)</f>
        <v>#REF!</v>
      </c>
      <c r="B381" s="21"/>
      <c r="C381" s="23" t="e">
        <f>VLOOKUP(B381,#REF!,76,FALSE)</f>
        <v>#REF!</v>
      </c>
      <c r="D381" s="23" t="e">
        <f t="shared" si="5"/>
        <v>#REF!</v>
      </c>
      <c r="E381" s="24" t="e">
        <f>VLOOKUP(B381,#REF!,9,FALSE)&amp;CHAR(10)&amp;(DBCS(VLOOKUP(B381,#REF!,11,FALSE))&amp;(DBCS(VLOOKUP(B381,#REF!,10,FALSE))))</f>
        <v>#REF!</v>
      </c>
      <c r="F381" s="24" t="e">
        <f>IF(VLOOKUP(B381,#REF!,63,FALSE)="01","航空自衛隊第２補給処調達部長　村岡　良雄","航空自衛隊第２補給処調達部長代理調達管理課長　奥山　英樹")</f>
        <v>#REF!</v>
      </c>
      <c r="G381" s="25" t="e">
        <f>DATEVALUE(VLOOKUP(B381,#REF!,21,FALSE))</f>
        <v>#REF!</v>
      </c>
      <c r="H381" s="24" t="e">
        <f>VLOOKUP(B381,#REF!,18,FALSE)&amp;CHAR(10)&amp;(VLOOKUP(B381,#REF!,19,FALSE))</f>
        <v>#REF!</v>
      </c>
      <c r="I381" s="26" t="e">
        <f>VLOOKUP(H381,#REF!,2,FALSE)</f>
        <v>#REF!</v>
      </c>
      <c r="J381" s="11" t="e">
        <f>IF((VLOOKUP(B381,#REF!,68,FALSE)="55"),"一般競争入札","指名競争入札")</f>
        <v>#REF!</v>
      </c>
      <c r="K381" s="27" t="e">
        <f>IF(OR((VLOOKUP(B381,#REF!,66,FALSE)="1"),(VLOOKUP(B381,#REF!,8,FALSE)="1")),"非公開",(VLOOKUP(B381,#REF!,30,"FALSE")))</f>
        <v>#REF!</v>
      </c>
      <c r="L381" s="27" t="e">
        <f>VLOOKUP(B381,#REF!,29,FALSE)</f>
        <v>#REF!</v>
      </c>
      <c r="M381" s="28" t="e">
        <f>IF(OR((VLOOKUP(B381,#REF!,66,FALSE)="1"),(VLOOKUP(B381,#REF!,8,FALSE)="1")),"非公開",(ROUNDDOWN(L381/K381,3)))</f>
        <v>#REF!</v>
      </c>
      <c r="N381" s="13"/>
      <c r="O381" s="13"/>
      <c r="P381" s="13"/>
      <c r="Q381" s="14" t="s">
        <v>7</v>
      </c>
    </row>
    <row r="382" spans="1:17" ht="60" customHeight="1" x14ac:dyDescent="0.15">
      <c r="A382" s="22" t="e">
        <f>VLOOKUP(B382,#REF!,75,FALSE)</f>
        <v>#REF!</v>
      </c>
      <c r="B382" s="21"/>
      <c r="C382" s="23" t="e">
        <f>VLOOKUP(B382,#REF!,76,FALSE)</f>
        <v>#REF!</v>
      </c>
      <c r="D382" s="23" t="e">
        <f t="shared" si="5"/>
        <v>#REF!</v>
      </c>
      <c r="E382" s="24" t="e">
        <f>VLOOKUP(B382,#REF!,9,FALSE)&amp;CHAR(10)&amp;(DBCS(VLOOKUP(B382,#REF!,11,FALSE))&amp;(DBCS(VLOOKUP(B382,#REF!,10,FALSE))))</f>
        <v>#REF!</v>
      </c>
      <c r="F382" s="24" t="e">
        <f>IF(VLOOKUP(B382,#REF!,63,FALSE)="01","航空自衛隊第２補給処調達部長　村岡　良雄","航空自衛隊第２補給処調達部長代理調達管理課長　奥山　英樹")</f>
        <v>#REF!</v>
      </c>
      <c r="G382" s="25" t="e">
        <f>DATEVALUE(VLOOKUP(B382,#REF!,21,FALSE))</f>
        <v>#REF!</v>
      </c>
      <c r="H382" s="24" t="e">
        <f>VLOOKUP(B382,#REF!,18,FALSE)&amp;CHAR(10)&amp;(VLOOKUP(B382,#REF!,19,FALSE))</f>
        <v>#REF!</v>
      </c>
      <c r="I382" s="26" t="e">
        <f>VLOOKUP(H382,#REF!,2,FALSE)</f>
        <v>#REF!</v>
      </c>
      <c r="J382" s="11" t="e">
        <f>IF((VLOOKUP(B382,#REF!,68,FALSE)="55"),"一般競争入札","指名競争入札")</f>
        <v>#REF!</v>
      </c>
      <c r="K382" s="27" t="e">
        <f>IF(OR((VLOOKUP(B382,#REF!,66,FALSE)="1"),(VLOOKUP(B382,#REF!,8,FALSE)="1")),"非公開",(VLOOKUP(B382,#REF!,30,"FALSE")))</f>
        <v>#REF!</v>
      </c>
      <c r="L382" s="27" t="e">
        <f>VLOOKUP(B382,#REF!,29,FALSE)</f>
        <v>#REF!</v>
      </c>
      <c r="M382" s="28" t="e">
        <f>IF(OR((VLOOKUP(B382,#REF!,66,FALSE)="1"),(VLOOKUP(B382,#REF!,8,FALSE)="1")),"非公開",(ROUNDDOWN(L382/K382,3)))</f>
        <v>#REF!</v>
      </c>
      <c r="N382" s="13"/>
      <c r="O382" s="13"/>
      <c r="P382" s="13"/>
      <c r="Q382" s="14" t="s">
        <v>7</v>
      </c>
    </row>
    <row r="383" spans="1:17" ht="60" customHeight="1" x14ac:dyDescent="0.15">
      <c r="A383" s="22" t="e">
        <f>VLOOKUP(B383,#REF!,75,FALSE)</f>
        <v>#REF!</v>
      </c>
      <c r="B383" s="21"/>
      <c r="C383" s="23" t="e">
        <f>VLOOKUP(B383,#REF!,76,FALSE)</f>
        <v>#REF!</v>
      </c>
      <c r="D383" s="23" t="e">
        <f t="shared" si="5"/>
        <v>#REF!</v>
      </c>
      <c r="E383" s="24" t="e">
        <f>VLOOKUP(B383,#REF!,9,FALSE)&amp;CHAR(10)&amp;(DBCS(VLOOKUP(B383,#REF!,11,FALSE))&amp;(DBCS(VLOOKUP(B383,#REF!,10,FALSE))))</f>
        <v>#REF!</v>
      </c>
      <c r="F383" s="24" t="e">
        <f>IF(VLOOKUP(B383,#REF!,63,FALSE)="01","航空自衛隊第２補給処調達部長　村岡　良雄","航空自衛隊第２補給処調達部長代理調達管理課長　奥山　英樹")</f>
        <v>#REF!</v>
      </c>
      <c r="G383" s="25" t="e">
        <f>DATEVALUE(VLOOKUP(B383,#REF!,21,FALSE))</f>
        <v>#REF!</v>
      </c>
      <c r="H383" s="24" t="e">
        <f>VLOOKUP(B383,#REF!,18,FALSE)&amp;CHAR(10)&amp;(VLOOKUP(B383,#REF!,19,FALSE))</f>
        <v>#REF!</v>
      </c>
      <c r="I383" s="26" t="e">
        <f>VLOOKUP(H383,#REF!,2,FALSE)</f>
        <v>#REF!</v>
      </c>
      <c r="J383" s="11" t="e">
        <f>IF((VLOOKUP(B383,#REF!,68,FALSE)="55"),"一般競争入札","指名競争入札")</f>
        <v>#REF!</v>
      </c>
      <c r="K383" s="27" t="e">
        <f>IF(OR((VLOOKUP(B383,#REF!,66,FALSE)="1"),(VLOOKUP(B383,#REF!,8,FALSE)="1")),"非公開",(VLOOKUP(B383,#REF!,30,"FALSE")))</f>
        <v>#REF!</v>
      </c>
      <c r="L383" s="27" t="e">
        <f>VLOOKUP(B383,#REF!,29,FALSE)</f>
        <v>#REF!</v>
      </c>
      <c r="M383" s="28" t="e">
        <f>IF(OR((VLOOKUP(B383,#REF!,66,FALSE)="1"),(VLOOKUP(B383,#REF!,8,FALSE)="1")),"非公開",(ROUNDDOWN(L383/K383,3)))</f>
        <v>#REF!</v>
      </c>
      <c r="N383" s="13"/>
      <c r="O383" s="13"/>
      <c r="P383" s="13"/>
      <c r="Q383" s="14" t="s">
        <v>7</v>
      </c>
    </row>
    <row r="384" spans="1:17" ht="60" customHeight="1" x14ac:dyDescent="0.15">
      <c r="A384" s="22" t="e">
        <f>VLOOKUP(B384,#REF!,75,FALSE)</f>
        <v>#REF!</v>
      </c>
      <c r="B384" s="21"/>
      <c r="C384" s="23" t="e">
        <f>VLOOKUP(B384,#REF!,76,FALSE)</f>
        <v>#REF!</v>
      </c>
      <c r="D384" s="23" t="e">
        <f t="shared" si="5"/>
        <v>#REF!</v>
      </c>
      <c r="E384" s="24" t="e">
        <f>VLOOKUP(B384,#REF!,9,FALSE)&amp;CHAR(10)&amp;(DBCS(VLOOKUP(B384,#REF!,11,FALSE))&amp;(DBCS(VLOOKUP(B384,#REF!,10,FALSE))))</f>
        <v>#REF!</v>
      </c>
      <c r="F384" s="24" t="e">
        <f>IF(VLOOKUP(B384,#REF!,63,FALSE)="01","航空自衛隊第２補給処調達部長　村岡　良雄","航空自衛隊第２補給処調達部長代理調達管理課長　奥山　英樹")</f>
        <v>#REF!</v>
      </c>
      <c r="G384" s="25" t="e">
        <f>DATEVALUE(VLOOKUP(B384,#REF!,21,FALSE))</f>
        <v>#REF!</v>
      </c>
      <c r="H384" s="24" t="e">
        <f>VLOOKUP(B384,#REF!,18,FALSE)&amp;CHAR(10)&amp;(VLOOKUP(B384,#REF!,19,FALSE))</f>
        <v>#REF!</v>
      </c>
      <c r="I384" s="26" t="e">
        <f>VLOOKUP(H384,#REF!,2,FALSE)</f>
        <v>#REF!</v>
      </c>
      <c r="J384" s="11" t="e">
        <f>IF((VLOOKUP(B384,#REF!,68,FALSE)="55"),"一般競争入札","指名競争入札")</f>
        <v>#REF!</v>
      </c>
      <c r="K384" s="27" t="e">
        <f>IF(OR((VLOOKUP(B384,#REF!,66,FALSE)="1"),(VLOOKUP(B384,#REF!,8,FALSE)="1")),"非公開",(VLOOKUP(B384,#REF!,30,"FALSE")))</f>
        <v>#REF!</v>
      </c>
      <c r="L384" s="27" t="e">
        <f>VLOOKUP(B384,#REF!,29,FALSE)</f>
        <v>#REF!</v>
      </c>
      <c r="M384" s="28" t="e">
        <f>IF(OR((VLOOKUP(B384,#REF!,66,FALSE)="1"),(VLOOKUP(B384,#REF!,8,FALSE)="1")),"非公開",(ROUNDDOWN(L384/K384,3)))</f>
        <v>#REF!</v>
      </c>
      <c r="N384" s="13"/>
      <c r="O384" s="13"/>
      <c r="P384" s="13"/>
      <c r="Q384" s="14" t="s">
        <v>7</v>
      </c>
    </row>
    <row r="385" spans="1:17" ht="60" customHeight="1" x14ac:dyDescent="0.15">
      <c r="A385" s="22" t="e">
        <f>VLOOKUP(B385,#REF!,75,FALSE)</f>
        <v>#REF!</v>
      </c>
      <c r="B385" s="21"/>
      <c r="C385" s="23" t="e">
        <f>VLOOKUP(B385,#REF!,76,FALSE)</f>
        <v>#REF!</v>
      </c>
      <c r="D385" s="23" t="e">
        <f t="shared" si="5"/>
        <v>#REF!</v>
      </c>
      <c r="E385" s="24" t="e">
        <f>VLOOKUP(B385,#REF!,9,FALSE)&amp;CHAR(10)&amp;(DBCS(VLOOKUP(B385,#REF!,11,FALSE))&amp;(DBCS(VLOOKUP(B385,#REF!,10,FALSE))))</f>
        <v>#REF!</v>
      </c>
      <c r="F385" s="24" t="e">
        <f>IF(VLOOKUP(B385,#REF!,63,FALSE)="01","航空自衛隊第２補給処調達部長　村岡　良雄","航空自衛隊第２補給処調達部長代理調達管理課長　奥山　英樹")</f>
        <v>#REF!</v>
      </c>
      <c r="G385" s="25" t="e">
        <f>DATEVALUE(VLOOKUP(B385,#REF!,21,FALSE))</f>
        <v>#REF!</v>
      </c>
      <c r="H385" s="24" t="e">
        <f>VLOOKUP(B385,#REF!,18,FALSE)&amp;CHAR(10)&amp;(VLOOKUP(B385,#REF!,19,FALSE))</f>
        <v>#REF!</v>
      </c>
      <c r="I385" s="26" t="e">
        <f>VLOOKUP(H385,#REF!,2,FALSE)</f>
        <v>#REF!</v>
      </c>
      <c r="J385" s="11" t="e">
        <f>IF((VLOOKUP(B385,#REF!,68,FALSE)="55"),"一般競争入札","指名競争入札")</f>
        <v>#REF!</v>
      </c>
      <c r="K385" s="27" t="e">
        <f>IF(OR((VLOOKUP(B385,#REF!,66,FALSE)="1"),(VLOOKUP(B385,#REF!,8,FALSE)="1")),"非公開",(VLOOKUP(B385,#REF!,30,"FALSE")))</f>
        <v>#REF!</v>
      </c>
      <c r="L385" s="27" t="e">
        <f>VLOOKUP(B385,#REF!,29,FALSE)</f>
        <v>#REF!</v>
      </c>
      <c r="M385" s="28" t="e">
        <f>IF(OR((VLOOKUP(B385,#REF!,66,FALSE)="1"),(VLOOKUP(B385,#REF!,8,FALSE)="1")),"非公開",(ROUNDDOWN(L385/K385,3)))</f>
        <v>#REF!</v>
      </c>
      <c r="N385" s="13"/>
      <c r="O385" s="13"/>
      <c r="P385" s="13"/>
      <c r="Q385" s="14" t="s">
        <v>7</v>
      </c>
    </row>
    <row r="386" spans="1:17" ht="60" customHeight="1" x14ac:dyDescent="0.15">
      <c r="A386" s="22" t="e">
        <f>VLOOKUP(B386,#REF!,75,FALSE)</f>
        <v>#REF!</v>
      </c>
      <c r="B386" s="21"/>
      <c r="C386" s="23" t="e">
        <f>VLOOKUP(B386,#REF!,76,FALSE)</f>
        <v>#REF!</v>
      </c>
      <c r="D386" s="23" t="e">
        <f t="shared" si="5"/>
        <v>#REF!</v>
      </c>
      <c r="E386" s="24" t="e">
        <f>VLOOKUP(B386,#REF!,9,FALSE)&amp;CHAR(10)&amp;(DBCS(VLOOKUP(B386,#REF!,11,FALSE))&amp;(DBCS(VLOOKUP(B386,#REF!,10,FALSE))))</f>
        <v>#REF!</v>
      </c>
      <c r="F386" s="24" t="e">
        <f>IF(VLOOKUP(B386,#REF!,63,FALSE)="01","航空自衛隊第２補給処調達部長　村岡　良雄","航空自衛隊第２補給処調達部長代理調達管理課長　奥山　英樹")</f>
        <v>#REF!</v>
      </c>
      <c r="G386" s="25" t="e">
        <f>DATEVALUE(VLOOKUP(B386,#REF!,21,FALSE))</f>
        <v>#REF!</v>
      </c>
      <c r="H386" s="24" t="e">
        <f>VLOOKUP(B386,#REF!,18,FALSE)&amp;CHAR(10)&amp;(VLOOKUP(B386,#REF!,19,FALSE))</f>
        <v>#REF!</v>
      </c>
      <c r="I386" s="26" t="e">
        <f>VLOOKUP(H386,#REF!,2,FALSE)</f>
        <v>#REF!</v>
      </c>
      <c r="J386" s="11" t="e">
        <f>IF((VLOOKUP(B386,#REF!,68,FALSE)="55"),"一般競争入札","指名競争入札")</f>
        <v>#REF!</v>
      </c>
      <c r="K386" s="27" t="e">
        <f>IF(OR((VLOOKUP(B386,#REF!,66,FALSE)="1"),(VLOOKUP(B386,#REF!,8,FALSE)="1")),"非公開",(VLOOKUP(B386,#REF!,30,"FALSE")))</f>
        <v>#REF!</v>
      </c>
      <c r="L386" s="27" t="e">
        <f>VLOOKUP(B386,#REF!,29,FALSE)</f>
        <v>#REF!</v>
      </c>
      <c r="M386" s="28" t="e">
        <f>IF(OR((VLOOKUP(B386,#REF!,66,FALSE)="1"),(VLOOKUP(B386,#REF!,8,FALSE)="1")),"非公開",(ROUNDDOWN(L386/K386,3)))</f>
        <v>#REF!</v>
      </c>
      <c r="N386" s="13"/>
      <c r="O386" s="13"/>
      <c r="P386" s="13"/>
      <c r="Q386" s="14" t="s">
        <v>7</v>
      </c>
    </row>
    <row r="387" spans="1:17" ht="60" customHeight="1" x14ac:dyDescent="0.15">
      <c r="A387" s="22" t="e">
        <f>VLOOKUP(B387,#REF!,75,FALSE)</f>
        <v>#REF!</v>
      </c>
      <c r="B387" s="21"/>
      <c r="C387" s="23" t="e">
        <f>VLOOKUP(B387,#REF!,76,FALSE)</f>
        <v>#REF!</v>
      </c>
      <c r="D387" s="23" t="e">
        <f t="shared" ref="D387:D450" si="6">IF(C387="KE","市場価格方式","")</f>
        <v>#REF!</v>
      </c>
      <c r="E387" s="24" t="e">
        <f>VLOOKUP(B387,#REF!,9,FALSE)&amp;CHAR(10)&amp;(DBCS(VLOOKUP(B387,#REF!,11,FALSE))&amp;(DBCS(VLOOKUP(B387,#REF!,10,FALSE))))</f>
        <v>#REF!</v>
      </c>
      <c r="F387" s="24" t="e">
        <f>IF(VLOOKUP(B387,#REF!,63,FALSE)="01","航空自衛隊第２補給処調達部長　村岡　良雄","航空自衛隊第２補給処調達部長代理調達管理課長　奥山　英樹")</f>
        <v>#REF!</v>
      </c>
      <c r="G387" s="25" t="e">
        <f>DATEVALUE(VLOOKUP(B387,#REF!,21,FALSE))</f>
        <v>#REF!</v>
      </c>
      <c r="H387" s="24" t="e">
        <f>VLOOKUP(B387,#REF!,18,FALSE)&amp;CHAR(10)&amp;(VLOOKUP(B387,#REF!,19,FALSE))</f>
        <v>#REF!</v>
      </c>
      <c r="I387" s="26" t="e">
        <f>VLOOKUP(H387,#REF!,2,FALSE)</f>
        <v>#REF!</v>
      </c>
      <c r="J387" s="11" t="e">
        <f>IF((VLOOKUP(B387,#REF!,68,FALSE)="55"),"一般競争入札","指名競争入札")</f>
        <v>#REF!</v>
      </c>
      <c r="K387" s="27" t="e">
        <f>IF(OR((VLOOKUP(B387,#REF!,66,FALSE)="1"),(VLOOKUP(B387,#REF!,8,FALSE)="1")),"非公開",(VLOOKUP(B387,#REF!,30,"FALSE")))</f>
        <v>#REF!</v>
      </c>
      <c r="L387" s="27" t="e">
        <f>VLOOKUP(B387,#REF!,29,FALSE)</f>
        <v>#REF!</v>
      </c>
      <c r="M387" s="28" t="e">
        <f>IF(OR((VLOOKUP(B387,#REF!,66,FALSE)="1"),(VLOOKUP(B387,#REF!,8,FALSE)="1")),"非公開",(ROUNDDOWN(L387/K387,3)))</f>
        <v>#REF!</v>
      </c>
      <c r="N387" s="13"/>
      <c r="O387" s="13"/>
      <c r="P387" s="13"/>
      <c r="Q387" s="14" t="s">
        <v>7</v>
      </c>
    </row>
    <row r="388" spans="1:17" ht="60" customHeight="1" x14ac:dyDescent="0.15">
      <c r="A388" s="22" t="e">
        <f>VLOOKUP(B388,#REF!,75,FALSE)</f>
        <v>#REF!</v>
      </c>
      <c r="B388" s="21"/>
      <c r="C388" s="23" t="e">
        <f>VLOOKUP(B388,#REF!,76,FALSE)</f>
        <v>#REF!</v>
      </c>
      <c r="D388" s="23" t="e">
        <f t="shared" si="6"/>
        <v>#REF!</v>
      </c>
      <c r="E388" s="24" t="e">
        <f>VLOOKUP(B388,#REF!,9,FALSE)&amp;CHAR(10)&amp;(DBCS(VLOOKUP(B388,#REF!,11,FALSE))&amp;(DBCS(VLOOKUP(B388,#REF!,10,FALSE))))</f>
        <v>#REF!</v>
      </c>
      <c r="F388" s="24" t="e">
        <f>IF(VLOOKUP(B388,#REF!,63,FALSE)="01","航空自衛隊第２補給処調達部長　村岡　良雄","航空自衛隊第２補給処調達部長代理調達管理課長　奥山　英樹")</f>
        <v>#REF!</v>
      </c>
      <c r="G388" s="25" t="e">
        <f>DATEVALUE(VLOOKUP(B388,#REF!,21,FALSE))</f>
        <v>#REF!</v>
      </c>
      <c r="H388" s="24" t="e">
        <f>VLOOKUP(B388,#REF!,18,FALSE)&amp;CHAR(10)&amp;(VLOOKUP(B388,#REF!,19,FALSE))</f>
        <v>#REF!</v>
      </c>
      <c r="I388" s="26" t="e">
        <f>VLOOKUP(H388,#REF!,2,FALSE)</f>
        <v>#REF!</v>
      </c>
      <c r="J388" s="11" t="e">
        <f>IF((VLOOKUP(B388,#REF!,68,FALSE)="55"),"一般競争入札","指名競争入札")</f>
        <v>#REF!</v>
      </c>
      <c r="K388" s="27" t="e">
        <f>IF(OR((VLOOKUP(B388,#REF!,66,FALSE)="1"),(VLOOKUP(B388,#REF!,8,FALSE)="1")),"非公開",(VLOOKUP(B388,#REF!,30,"FALSE")))</f>
        <v>#REF!</v>
      </c>
      <c r="L388" s="27" t="e">
        <f>VLOOKUP(B388,#REF!,29,FALSE)</f>
        <v>#REF!</v>
      </c>
      <c r="M388" s="28" t="e">
        <f>IF(OR((VLOOKUP(B388,#REF!,66,FALSE)="1"),(VLOOKUP(B388,#REF!,8,FALSE)="1")),"非公開",(ROUNDDOWN(L388/K388,3)))</f>
        <v>#REF!</v>
      </c>
      <c r="N388" s="13"/>
      <c r="O388" s="13"/>
      <c r="P388" s="13"/>
      <c r="Q388" s="14" t="s">
        <v>7</v>
      </c>
    </row>
    <row r="389" spans="1:17" ht="60" customHeight="1" x14ac:dyDescent="0.15">
      <c r="A389" s="22" t="e">
        <f>VLOOKUP(B389,#REF!,75,FALSE)</f>
        <v>#REF!</v>
      </c>
      <c r="B389" s="21"/>
      <c r="C389" s="23" t="e">
        <f>VLOOKUP(B389,#REF!,76,FALSE)</f>
        <v>#REF!</v>
      </c>
      <c r="D389" s="23" t="e">
        <f t="shared" si="6"/>
        <v>#REF!</v>
      </c>
      <c r="E389" s="24" t="e">
        <f>VLOOKUP(B389,#REF!,9,FALSE)&amp;CHAR(10)&amp;(DBCS(VLOOKUP(B389,#REF!,11,FALSE))&amp;(DBCS(VLOOKUP(B389,#REF!,10,FALSE))))</f>
        <v>#REF!</v>
      </c>
      <c r="F389" s="24" t="e">
        <f>IF(VLOOKUP(B389,#REF!,63,FALSE)="01","航空自衛隊第２補給処調達部長　村岡　良雄","航空自衛隊第２補給処調達部長代理調達管理課長　奥山　英樹")</f>
        <v>#REF!</v>
      </c>
      <c r="G389" s="25" t="e">
        <f>DATEVALUE(VLOOKUP(B389,#REF!,21,FALSE))</f>
        <v>#REF!</v>
      </c>
      <c r="H389" s="24" t="e">
        <f>VLOOKUP(B389,#REF!,18,FALSE)&amp;CHAR(10)&amp;(VLOOKUP(B389,#REF!,19,FALSE))</f>
        <v>#REF!</v>
      </c>
      <c r="I389" s="26" t="e">
        <f>VLOOKUP(H389,#REF!,2,FALSE)</f>
        <v>#REF!</v>
      </c>
      <c r="J389" s="11" t="e">
        <f>IF((VLOOKUP(B389,#REF!,68,FALSE)="55"),"一般競争入札","指名競争入札")</f>
        <v>#REF!</v>
      </c>
      <c r="K389" s="27" t="e">
        <f>IF(OR((VLOOKUP(B389,#REF!,66,FALSE)="1"),(VLOOKUP(B389,#REF!,8,FALSE)="1")),"非公開",(VLOOKUP(B389,#REF!,30,"FALSE")))</f>
        <v>#REF!</v>
      </c>
      <c r="L389" s="27" t="e">
        <f>VLOOKUP(B389,#REF!,29,FALSE)</f>
        <v>#REF!</v>
      </c>
      <c r="M389" s="28" t="e">
        <f>IF(OR((VLOOKUP(B389,#REF!,66,FALSE)="1"),(VLOOKUP(B389,#REF!,8,FALSE)="1")),"非公開",(ROUNDDOWN(L389/K389,3)))</f>
        <v>#REF!</v>
      </c>
      <c r="N389" s="13"/>
      <c r="O389" s="13"/>
      <c r="P389" s="13"/>
      <c r="Q389" s="14" t="s">
        <v>7</v>
      </c>
    </row>
    <row r="390" spans="1:17" ht="60" customHeight="1" x14ac:dyDescent="0.15">
      <c r="A390" s="22" t="e">
        <f>VLOOKUP(B390,#REF!,75,FALSE)</f>
        <v>#REF!</v>
      </c>
      <c r="B390" s="21"/>
      <c r="C390" s="23" t="e">
        <f>VLOOKUP(B390,#REF!,76,FALSE)</f>
        <v>#REF!</v>
      </c>
      <c r="D390" s="23" t="e">
        <f t="shared" si="6"/>
        <v>#REF!</v>
      </c>
      <c r="E390" s="24" t="e">
        <f>VLOOKUP(B390,#REF!,9,FALSE)&amp;CHAR(10)&amp;(DBCS(VLOOKUP(B390,#REF!,11,FALSE))&amp;(DBCS(VLOOKUP(B390,#REF!,10,FALSE))))</f>
        <v>#REF!</v>
      </c>
      <c r="F390" s="24" t="e">
        <f>IF(VLOOKUP(B390,#REF!,63,FALSE)="01","航空自衛隊第２補給処調達部長　村岡　良雄","航空自衛隊第２補給処調達部長代理調達管理課長　奥山　英樹")</f>
        <v>#REF!</v>
      </c>
      <c r="G390" s="25" t="e">
        <f>DATEVALUE(VLOOKUP(B390,#REF!,21,FALSE))</f>
        <v>#REF!</v>
      </c>
      <c r="H390" s="24" t="e">
        <f>VLOOKUP(B390,#REF!,18,FALSE)&amp;CHAR(10)&amp;(VLOOKUP(B390,#REF!,19,FALSE))</f>
        <v>#REF!</v>
      </c>
      <c r="I390" s="26" t="e">
        <f>VLOOKUP(H390,#REF!,2,FALSE)</f>
        <v>#REF!</v>
      </c>
      <c r="J390" s="11" t="e">
        <f>IF((VLOOKUP(B390,#REF!,68,FALSE)="55"),"一般競争入札","指名競争入札")</f>
        <v>#REF!</v>
      </c>
      <c r="K390" s="27" t="e">
        <f>IF(OR((VLOOKUP(B390,#REF!,66,FALSE)="1"),(VLOOKUP(B390,#REF!,8,FALSE)="1")),"非公開",(VLOOKUP(B390,#REF!,30,"FALSE")))</f>
        <v>#REF!</v>
      </c>
      <c r="L390" s="27" t="e">
        <f>VLOOKUP(B390,#REF!,29,FALSE)</f>
        <v>#REF!</v>
      </c>
      <c r="M390" s="28" t="e">
        <f>IF(OR((VLOOKUP(B390,#REF!,66,FALSE)="1"),(VLOOKUP(B390,#REF!,8,FALSE)="1")),"非公開",(ROUNDDOWN(L390/K390,3)))</f>
        <v>#REF!</v>
      </c>
      <c r="N390" s="13"/>
      <c r="O390" s="13"/>
      <c r="P390" s="13"/>
      <c r="Q390" s="14" t="s">
        <v>7</v>
      </c>
    </row>
    <row r="391" spans="1:17" ht="60" customHeight="1" x14ac:dyDescent="0.15">
      <c r="A391" s="22" t="e">
        <f>VLOOKUP(B391,#REF!,75,FALSE)</f>
        <v>#REF!</v>
      </c>
      <c r="B391" s="21"/>
      <c r="C391" s="23" t="e">
        <f>VLOOKUP(B391,#REF!,76,FALSE)</f>
        <v>#REF!</v>
      </c>
      <c r="D391" s="23" t="e">
        <f t="shared" si="6"/>
        <v>#REF!</v>
      </c>
      <c r="E391" s="24" t="e">
        <f>VLOOKUP(B391,#REF!,9,FALSE)&amp;CHAR(10)&amp;(DBCS(VLOOKUP(B391,#REF!,11,FALSE))&amp;(DBCS(VLOOKUP(B391,#REF!,10,FALSE))))</f>
        <v>#REF!</v>
      </c>
      <c r="F391" s="24" t="e">
        <f>IF(VLOOKUP(B391,#REF!,63,FALSE)="01","航空自衛隊第２補給処調達部長　村岡　良雄","航空自衛隊第２補給処調達部長代理調達管理課長　奥山　英樹")</f>
        <v>#REF!</v>
      </c>
      <c r="G391" s="25" t="e">
        <f>DATEVALUE(VLOOKUP(B391,#REF!,21,FALSE))</f>
        <v>#REF!</v>
      </c>
      <c r="H391" s="24" t="e">
        <f>VLOOKUP(B391,#REF!,18,FALSE)&amp;CHAR(10)&amp;(VLOOKUP(B391,#REF!,19,FALSE))</f>
        <v>#REF!</v>
      </c>
      <c r="I391" s="26" t="e">
        <f>VLOOKUP(H391,#REF!,2,FALSE)</f>
        <v>#REF!</v>
      </c>
      <c r="J391" s="11" t="e">
        <f>IF((VLOOKUP(B391,#REF!,68,FALSE)="55"),"一般競争入札","指名競争入札")</f>
        <v>#REF!</v>
      </c>
      <c r="K391" s="27" t="e">
        <f>IF(OR((VLOOKUP(B391,#REF!,66,FALSE)="1"),(VLOOKUP(B391,#REF!,8,FALSE)="1")),"非公開",(VLOOKUP(B391,#REF!,30,"FALSE")))</f>
        <v>#REF!</v>
      </c>
      <c r="L391" s="27" t="e">
        <f>VLOOKUP(B391,#REF!,29,FALSE)</f>
        <v>#REF!</v>
      </c>
      <c r="M391" s="28" t="e">
        <f>IF(OR((VLOOKUP(B391,#REF!,66,FALSE)="1"),(VLOOKUP(B391,#REF!,8,FALSE)="1")),"非公開",(ROUNDDOWN(L391/K391,3)))</f>
        <v>#REF!</v>
      </c>
      <c r="N391" s="13"/>
      <c r="O391" s="13"/>
      <c r="P391" s="13"/>
      <c r="Q391" s="14" t="s">
        <v>7</v>
      </c>
    </row>
    <row r="392" spans="1:17" ht="60" customHeight="1" x14ac:dyDescent="0.15">
      <c r="A392" s="22" t="e">
        <f>VLOOKUP(B392,#REF!,75,FALSE)</f>
        <v>#REF!</v>
      </c>
      <c r="B392" s="21"/>
      <c r="C392" s="23" t="e">
        <f>VLOOKUP(B392,#REF!,76,FALSE)</f>
        <v>#REF!</v>
      </c>
      <c r="D392" s="23" t="e">
        <f t="shared" si="6"/>
        <v>#REF!</v>
      </c>
      <c r="E392" s="24" t="e">
        <f>VLOOKUP(B392,#REF!,9,FALSE)&amp;CHAR(10)&amp;(DBCS(VLOOKUP(B392,#REF!,11,FALSE))&amp;(DBCS(VLOOKUP(B392,#REF!,10,FALSE))))</f>
        <v>#REF!</v>
      </c>
      <c r="F392" s="24" t="e">
        <f>IF(VLOOKUP(B392,#REF!,63,FALSE)="01","航空自衛隊第２補給処調達部長　村岡　良雄","航空自衛隊第２補給処調達部長代理調達管理課長　奥山　英樹")</f>
        <v>#REF!</v>
      </c>
      <c r="G392" s="25" t="e">
        <f>DATEVALUE(VLOOKUP(B392,#REF!,21,FALSE))</f>
        <v>#REF!</v>
      </c>
      <c r="H392" s="24" t="e">
        <f>VLOOKUP(B392,#REF!,18,FALSE)&amp;CHAR(10)&amp;(VLOOKUP(B392,#REF!,19,FALSE))</f>
        <v>#REF!</v>
      </c>
      <c r="I392" s="26" t="e">
        <f>VLOOKUP(H392,#REF!,2,FALSE)</f>
        <v>#REF!</v>
      </c>
      <c r="J392" s="11" t="e">
        <f>IF((VLOOKUP(B392,#REF!,68,FALSE)="55"),"一般競争入札","指名競争入札")</f>
        <v>#REF!</v>
      </c>
      <c r="K392" s="27" t="e">
        <f>IF(OR((VLOOKUP(B392,#REF!,66,FALSE)="1"),(VLOOKUP(B392,#REF!,8,FALSE)="1")),"非公開",(VLOOKUP(B392,#REF!,30,"FALSE")))</f>
        <v>#REF!</v>
      </c>
      <c r="L392" s="27" t="e">
        <f>VLOOKUP(B392,#REF!,29,FALSE)</f>
        <v>#REF!</v>
      </c>
      <c r="M392" s="28" t="e">
        <f>IF(OR((VLOOKUP(B392,#REF!,66,FALSE)="1"),(VLOOKUP(B392,#REF!,8,FALSE)="1")),"非公開",(ROUNDDOWN(L392/K392,3)))</f>
        <v>#REF!</v>
      </c>
      <c r="N392" s="13"/>
      <c r="O392" s="13"/>
      <c r="P392" s="13"/>
      <c r="Q392" s="14" t="s">
        <v>7</v>
      </c>
    </row>
    <row r="393" spans="1:17" ht="60" customHeight="1" x14ac:dyDescent="0.15">
      <c r="A393" s="22" t="e">
        <f>VLOOKUP(B393,#REF!,75,FALSE)</f>
        <v>#REF!</v>
      </c>
      <c r="B393" s="21"/>
      <c r="C393" s="23" t="e">
        <f>VLOOKUP(B393,#REF!,76,FALSE)</f>
        <v>#REF!</v>
      </c>
      <c r="D393" s="23" t="e">
        <f t="shared" si="6"/>
        <v>#REF!</v>
      </c>
      <c r="E393" s="24" t="e">
        <f>VLOOKUP(B393,#REF!,9,FALSE)&amp;CHAR(10)&amp;(DBCS(VLOOKUP(B393,#REF!,11,FALSE))&amp;(DBCS(VLOOKUP(B393,#REF!,10,FALSE))))</f>
        <v>#REF!</v>
      </c>
      <c r="F393" s="24" t="e">
        <f>IF(VLOOKUP(B393,#REF!,63,FALSE)="01","航空自衛隊第２補給処調達部長　村岡　良雄","航空自衛隊第２補給処調達部長代理調達管理課長　奥山　英樹")</f>
        <v>#REF!</v>
      </c>
      <c r="G393" s="25" t="e">
        <f>DATEVALUE(VLOOKUP(B393,#REF!,21,FALSE))</f>
        <v>#REF!</v>
      </c>
      <c r="H393" s="24" t="e">
        <f>VLOOKUP(B393,#REF!,18,FALSE)&amp;CHAR(10)&amp;(VLOOKUP(B393,#REF!,19,FALSE))</f>
        <v>#REF!</v>
      </c>
      <c r="I393" s="26" t="e">
        <f>VLOOKUP(H393,#REF!,2,FALSE)</f>
        <v>#REF!</v>
      </c>
      <c r="J393" s="11" t="e">
        <f>IF((VLOOKUP(B393,#REF!,68,FALSE)="55"),"一般競争入札","指名競争入札")</f>
        <v>#REF!</v>
      </c>
      <c r="K393" s="27" t="e">
        <f>IF(OR((VLOOKUP(B393,#REF!,66,FALSE)="1"),(VLOOKUP(B393,#REF!,8,FALSE)="1")),"非公開",(VLOOKUP(B393,#REF!,30,"FALSE")))</f>
        <v>#REF!</v>
      </c>
      <c r="L393" s="27" t="e">
        <f>VLOOKUP(B393,#REF!,29,FALSE)</f>
        <v>#REF!</v>
      </c>
      <c r="M393" s="28" t="e">
        <f>IF(OR((VLOOKUP(B393,#REF!,66,FALSE)="1"),(VLOOKUP(B393,#REF!,8,FALSE)="1")),"非公開",(ROUNDDOWN(L393/K393,3)))</f>
        <v>#REF!</v>
      </c>
      <c r="N393" s="13"/>
      <c r="O393" s="13"/>
      <c r="P393" s="13"/>
      <c r="Q393" s="14" t="s">
        <v>7</v>
      </c>
    </row>
    <row r="394" spans="1:17" ht="60" customHeight="1" x14ac:dyDescent="0.15">
      <c r="A394" s="22" t="e">
        <f>VLOOKUP(B394,#REF!,75,FALSE)</f>
        <v>#REF!</v>
      </c>
      <c r="B394" s="21"/>
      <c r="C394" s="23" t="e">
        <f>VLOOKUP(B394,#REF!,76,FALSE)</f>
        <v>#REF!</v>
      </c>
      <c r="D394" s="23" t="e">
        <f t="shared" si="6"/>
        <v>#REF!</v>
      </c>
      <c r="E394" s="24" t="e">
        <f>VLOOKUP(B394,#REF!,9,FALSE)&amp;CHAR(10)&amp;(DBCS(VLOOKUP(B394,#REF!,11,FALSE))&amp;(DBCS(VLOOKUP(B394,#REF!,10,FALSE))))</f>
        <v>#REF!</v>
      </c>
      <c r="F394" s="24" t="e">
        <f>IF(VLOOKUP(B394,#REF!,63,FALSE)="01","航空自衛隊第２補給処調達部長　村岡　良雄","航空自衛隊第２補給処調達部長代理調達管理課長　奥山　英樹")</f>
        <v>#REF!</v>
      </c>
      <c r="G394" s="25" t="e">
        <f>DATEVALUE(VLOOKUP(B394,#REF!,21,FALSE))</f>
        <v>#REF!</v>
      </c>
      <c r="H394" s="24" t="e">
        <f>VLOOKUP(B394,#REF!,18,FALSE)&amp;CHAR(10)&amp;(VLOOKUP(B394,#REF!,19,FALSE))</f>
        <v>#REF!</v>
      </c>
      <c r="I394" s="26" t="e">
        <f>VLOOKUP(H394,#REF!,2,FALSE)</f>
        <v>#REF!</v>
      </c>
      <c r="J394" s="11" t="e">
        <f>IF((VLOOKUP(B394,#REF!,68,FALSE)="55"),"一般競争入札","指名競争入札")</f>
        <v>#REF!</v>
      </c>
      <c r="K394" s="27" t="e">
        <f>IF(OR((VLOOKUP(B394,#REF!,66,FALSE)="1"),(VLOOKUP(B394,#REF!,8,FALSE)="1")),"非公開",(VLOOKUP(B394,#REF!,30,"FALSE")))</f>
        <v>#REF!</v>
      </c>
      <c r="L394" s="27" t="e">
        <f>VLOOKUP(B394,#REF!,29,FALSE)</f>
        <v>#REF!</v>
      </c>
      <c r="M394" s="28" t="e">
        <f>IF(OR((VLOOKUP(B394,#REF!,66,FALSE)="1"),(VLOOKUP(B394,#REF!,8,FALSE)="1")),"非公開",(ROUNDDOWN(L394/K394,3)))</f>
        <v>#REF!</v>
      </c>
      <c r="N394" s="13"/>
      <c r="O394" s="13"/>
      <c r="P394" s="13"/>
      <c r="Q394" s="14" t="s">
        <v>7</v>
      </c>
    </row>
    <row r="395" spans="1:17" ht="60" customHeight="1" x14ac:dyDescent="0.15">
      <c r="A395" s="22" t="e">
        <f>VLOOKUP(B395,#REF!,75,FALSE)</f>
        <v>#REF!</v>
      </c>
      <c r="B395" s="21"/>
      <c r="C395" s="23" t="e">
        <f>VLOOKUP(B395,#REF!,76,FALSE)</f>
        <v>#REF!</v>
      </c>
      <c r="D395" s="23" t="e">
        <f t="shared" si="6"/>
        <v>#REF!</v>
      </c>
      <c r="E395" s="24" t="e">
        <f>VLOOKUP(B395,#REF!,9,FALSE)&amp;CHAR(10)&amp;(DBCS(VLOOKUP(B395,#REF!,11,FALSE))&amp;(DBCS(VLOOKUP(B395,#REF!,10,FALSE))))</f>
        <v>#REF!</v>
      </c>
      <c r="F395" s="24" t="e">
        <f>IF(VLOOKUP(B395,#REF!,63,FALSE)="01","航空自衛隊第２補給処調達部長　村岡　良雄","航空自衛隊第２補給処調達部長代理調達管理課長　奥山　英樹")</f>
        <v>#REF!</v>
      </c>
      <c r="G395" s="25" t="e">
        <f>DATEVALUE(VLOOKUP(B395,#REF!,21,FALSE))</f>
        <v>#REF!</v>
      </c>
      <c r="H395" s="24" t="e">
        <f>VLOOKUP(B395,#REF!,18,FALSE)&amp;CHAR(10)&amp;(VLOOKUP(B395,#REF!,19,FALSE))</f>
        <v>#REF!</v>
      </c>
      <c r="I395" s="26" t="e">
        <f>VLOOKUP(H395,#REF!,2,FALSE)</f>
        <v>#REF!</v>
      </c>
      <c r="J395" s="11" t="e">
        <f>IF((VLOOKUP(B395,#REF!,68,FALSE)="55"),"一般競争入札","指名競争入札")</f>
        <v>#REF!</v>
      </c>
      <c r="K395" s="27" t="e">
        <f>IF(OR((VLOOKUP(B395,#REF!,66,FALSE)="1"),(VLOOKUP(B395,#REF!,8,FALSE)="1")),"非公開",(VLOOKUP(B395,#REF!,30,"FALSE")))</f>
        <v>#REF!</v>
      </c>
      <c r="L395" s="27" t="e">
        <f>VLOOKUP(B395,#REF!,29,FALSE)</f>
        <v>#REF!</v>
      </c>
      <c r="M395" s="28" t="e">
        <f>IF(OR((VLOOKUP(B395,#REF!,66,FALSE)="1"),(VLOOKUP(B395,#REF!,8,FALSE)="1")),"非公開",(ROUNDDOWN(L395/K395,3)))</f>
        <v>#REF!</v>
      </c>
      <c r="N395" s="13"/>
      <c r="O395" s="13"/>
      <c r="P395" s="13"/>
      <c r="Q395" s="14" t="s">
        <v>7</v>
      </c>
    </row>
    <row r="396" spans="1:17" ht="60" customHeight="1" x14ac:dyDescent="0.15">
      <c r="A396" s="22" t="e">
        <f>VLOOKUP(B396,#REF!,75,FALSE)</f>
        <v>#REF!</v>
      </c>
      <c r="B396" s="21"/>
      <c r="C396" s="23" t="e">
        <f>VLOOKUP(B396,#REF!,76,FALSE)</f>
        <v>#REF!</v>
      </c>
      <c r="D396" s="23" t="e">
        <f t="shared" si="6"/>
        <v>#REF!</v>
      </c>
      <c r="E396" s="24" t="e">
        <f>VLOOKUP(B396,#REF!,9,FALSE)&amp;CHAR(10)&amp;(DBCS(VLOOKUP(B396,#REF!,11,FALSE))&amp;(DBCS(VLOOKUP(B396,#REF!,10,FALSE))))</f>
        <v>#REF!</v>
      </c>
      <c r="F396" s="24" t="e">
        <f>IF(VLOOKUP(B396,#REF!,63,FALSE)="01","航空自衛隊第２補給処調達部長　村岡　良雄","航空自衛隊第２補給処調達部長代理調達管理課長　奥山　英樹")</f>
        <v>#REF!</v>
      </c>
      <c r="G396" s="25" t="e">
        <f>DATEVALUE(VLOOKUP(B396,#REF!,21,FALSE))</f>
        <v>#REF!</v>
      </c>
      <c r="H396" s="24" t="e">
        <f>VLOOKUP(B396,#REF!,18,FALSE)&amp;CHAR(10)&amp;(VLOOKUP(B396,#REF!,19,FALSE))</f>
        <v>#REF!</v>
      </c>
      <c r="I396" s="26" t="e">
        <f>VLOOKUP(H396,#REF!,2,FALSE)</f>
        <v>#REF!</v>
      </c>
      <c r="J396" s="11" t="e">
        <f>IF((VLOOKUP(B396,#REF!,68,FALSE)="55"),"一般競争入札","指名競争入札")</f>
        <v>#REF!</v>
      </c>
      <c r="K396" s="27" t="e">
        <f>IF(OR((VLOOKUP(B396,#REF!,66,FALSE)="1"),(VLOOKUP(B396,#REF!,8,FALSE)="1")),"非公開",(VLOOKUP(B396,#REF!,30,"FALSE")))</f>
        <v>#REF!</v>
      </c>
      <c r="L396" s="27" t="e">
        <f>VLOOKUP(B396,#REF!,29,FALSE)</f>
        <v>#REF!</v>
      </c>
      <c r="M396" s="28" t="e">
        <f>IF(OR((VLOOKUP(B396,#REF!,66,FALSE)="1"),(VLOOKUP(B396,#REF!,8,FALSE)="1")),"非公開",(ROUNDDOWN(L396/K396,3)))</f>
        <v>#REF!</v>
      </c>
      <c r="N396" s="13"/>
      <c r="O396" s="13"/>
      <c r="P396" s="13"/>
      <c r="Q396" s="14" t="s">
        <v>7</v>
      </c>
    </row>
    <row r="397" spans="1:17" ht="60" customHeight="1" x14ac:dyDescent="0.15">
      <c r="A397" s="22" t="e">
        <f>VLOOKUP(B397,#REF!,75,FALSE)</f>
        <v>#REF!</v>
      </c>
      <c r="B397" s="21"/>
      <c r="C397" s="23" t="e">
        <f>VLOOKUP(B397,#REF!,76,FALSE)</f>
        <v>#REF!</v>
      </c>
      <c r="D397" s="23" t="e">
        <f t="shared" si="6"/>
        <v>#REF!</v>
      </c>
      <c r="E397" s="24" t="e">
        <f>VLOOKUP(B397,#REF!,9,FALSE)&amp;CHAR(10)&amp;(DBCS(VLOOKUP(B397,#REF!,11,FALSE))&amp;(DBCS(VLOOKUP(B397,#REF!,10,FALSE))))</f>
        <v>#REF!</v>
      </c>
      <c r="F397" s="24" t="e">
        <f>IF(VLOOKUP(B397,#REF!,63,FALSE)="01","航空自衛隊第２補給処調達部長　村岡　良雄","航空自衛隊第２補給処調達部長代理調達管理課長　奥山　英樹")</f>
        <v>#REF!</v>
      </c>
      <c r="G397" s="25" t="e">
        <f>DATEVALUE(VLOOKUP(B397,#REF!,21,FALSE))</f>
        <v>#REF!</v>
      </c>
      <c r="H397" s="24" t="e">
        <f>VLOOKUP(B397,#REF!,18,FALSE)&amp;CHAR(10)&amp;(VLOOKUP(B397,#REF!,19,FALSE))</f>
        <v>#REF!</v>
      </c>
      <c r="I397" s="26" t="e">
        <f>VLOOKUP(H397,#REF!,2,FALSE)</f>
        <v>#REF!</v>
      </c>
      <c r="J397" s="11" t="e">
        <f>IF((VLOOKUP(B397,#REF!,68,FALSE)="55"),"一般競争入札","指名競争入札")</f>
        <v>#REF!</v>
      </c>
      <c r="K397" s="27" t="e">
        <f>IF(OR((VLOOKUP(B397,#REF!,66,FALSE)="1"),(VLOOKUP(B397,#REF!,8,FALSE)="1")),"非公開",(VLOOKUP(B397,#REF!,30,"FALSE")))</f>
        <v>#REF!</v>
      </c>
      <c r="L397" s="27" t="e">
        <f>VLOOKUP(B397,#REF!,29,FALSE)</f>
        <v>#REF!</v>
      </c>
      <c r="M397" s="28" t="e">
        <f>IF(OR((VLOOKUP(B397,#REF!,66,FALSE)="1"),(VLOOKUP(B397,#REF!,8,FALSE)="1")),"非公開",(ROUNDDOWN(L397/K397,3)))</f>
        <v>#REF!</v>
      </c>
      <c r="N397" s="13"/>
      <c r="O397" s="13"/>
      <c r="P397" s="13"/>
      <c r="Q397" s="14" t="s">
        <v>7</v>
      </c>
    </row>
    <row r="398" spans="1:17" ht="60" customHeight="1" x14ac:dyDescent="0.15">
      <c r="A398" s="22" t="e">
        <f>VLOOKUP(B398,#REF!,75,FALSE)</f>
        <v>#REF!</v>
      </c>
      <c r="B398" s="21"/>
      <c r="C398" s="23" t="e">
        <f>VLOOKUP(B398,#REF!,76,FALSE)</f>
        <v>#REF!</v>
      </c>
      <c r="D398" s="23" t="e">
        <f t="shared" si="6"/>
        <v>#REF!</v>
      </c>
      <c r="E398" s="24" t="e">
        <f>VLOOKUP(B398,#REF!,9,FALSE)&amp;CHAR(10)&amp;(DBCS(VLOOKUP(B398,#REF!,11,FALSE))&amp;(DBCS(VLOOKUP(B398,#REF!,10,FALSE))))</f>
        <v>#REF!</v>
      </c>
      <c r="F398" s="24" t="e">
        <f>IF(VLOOKUP(B398,#REF!,63,FALSE)="01","航空自衛隊第２補給処調達部長　村岡　良雄","航空自衛隊第２補給処調達部長代理調達管理課長　奥山　英樹")</f>
        <v>#REF!</v>
      </c>
      <c r="G398" s="25" t="e">
        <f>DATEVALUE(VLOOKUP(B398,#REF!,21,FALSE))</f>
        <v>#REF!</v>
      </c>
      <c r="H398" s="24" t="e">
        <f>VLOOKUP(B398,#REF!,18,FALSE)&amp;CHAR(10)&amp;(VLOOKUP(B398,#REF!,19,FALSE))</f>
        <v>#REF!</v>
      </c>
      <c r="I398" s="26" t="e">
        <f>VLOOKUP(H398,#REF!,2,FALSE)</f>
        <v>#REF!</v>
      </c>
      <c r="J398" s="11" t="e">
        <f>IF((VLOOKUP(B398,#REF!,68,FALSE)="55"),"一般競争入札","指名競争入札")</f>
        <v>#REF!</v>
      </c>
      <c r="K398" s="27" t="e">
        <f>IF(OR((VLOOKUP(B398,#REF!,66,FALSE)="1"),(VLOOKUP(B398,#REF!,8,FALSE)="1")),"非公開",(VLOOKUP(B398,#REF!,30,"FALSE")))</f>
        <v>#REF!</v>
      </c>
      <c r="L398" s="27" t="e">
        <f>VLOOKUP(B398,#REF!,29,FALSE)</f>
        <v>#REF!</v>
      </c>
      <c r="M398" s="28" t="e">
        <f>IF(OR((VLOOKUP(B398,#REF!,66,FALSE)="1"),(VLOOKUP(B398,#REF!,8,FALSE)="1")),"非公開",(ROUNDDOWN(L398/K398,3)))</f>
        <v>#REF!</v>
      </c>
      <c r="N398" s="13"/>
      <c r="O398" s="13"/>
      <c r="P398" s="13"/>
      <c r="Q398" s="14" t="s">
        <v>7</v>
      </c>
    </row>
    <row r="399" spans="1:17" ht="60" customHeight="1" x14ac:dyDescent="0.15">
      <c r="A399" s="22" t="e">
        <f>VLOOKUP(B399,#REF!,75,FALSE)</f>
        <v>#REF!</v>
      </c>
      <c r="B399" s="21"/>
      <c r="C399" s="23" t="e">
        <f>VLOOKUP(B399,#REF!,76,FALSE)</f>
        <v>#REF!</v>
      </c>
      <c r="D399" s="23" t="e">
        <f t="shared" si="6"/>
        <v>#REF!</v>
      </c>
      <c r="E399" s="24" t="e">
        <f>VLOOKUP(B399,#REF!,9,FALSE)&amp;CHAR(10)&amp;(DBCS(VLOOKUP(B399,#REF!,11,FALSE))&amp;(DBCS(VLOOKUP(B399,#REF!,10,FALSE))))</f>
        <v>#REF!</v>
      </c>
      <c r="F399" s="24" t="e">
        <f>IF(VLOOKUP(B399,#REF!,63,FALSE)="01","航空自衛隊第２補給処調達部長　村岡　良雄","航空自衛隊第２補給処調達部長代理調達管理課長　奥山　英樹")</f>
        <v>#REF!</v>
      </c>
      <c r="G399" s="25" t="e">
        <f>DATEVALUE(VLOOKUP(B399,#REF!,21,FALSE))</f>
        <v>#REF!</v>
      </c>
      <c r="H399" s="24" t="e">
        <f>VLOOKUP(B399,#REF!,18,FALSE)&amp;CHAR(10)&amp;(VLOOKUP(B399,#REF!,19,FALSE))</f>
        <v>#REF!</v>
      </c>
      <c r="I399" s="26" t="e">
        <f>VLOOKUP(H399,#REF!,2,FALSE)</f>
        <v>#REF!</v>
      </c>
      <c r="J399" s="11" t="e">
        <f>IF((VLOOKUP(B399,#REF!,68,FALSE)="55"),"一般競争入札","指名競争入札")</f>
        <v>#REF!</v>
      </c>
      <c r="K399" s="27" t="e">
        <f>IF(OR((VLOOKUP(B399,#REF!,66,FALSE)="1"),(VLOOKUP(B399,#REF!,8,FALSE)="1")),"非公開",(VLOOKUP(B399,#REF!,30,"FALSE")))</f>
        <v>#REF!</v>
      </c>
      <c r="L399" s="27" t="e">
        <f>VLOOKUP(B399,#REF!,29,FALSE)</f>
        <v>#REF!</v>
      </c>
      <c r="M399" s="28" t="e">
        <f>IF(OR((VLOOKUP(B399,#REF!,66,FALSE)="1"),(VLOOKUP(B399,#REF!,8,FALSE)="1")),"非公開",(ROUNDDOWN(L399/K399,3)))</f>
        <v>#REF!</v>
      </c>
      <c r="N399" s="13"/>
      <c r="O399" s="13"/>
      <c r="P399" s="13"/>
      <c r="Q399" s="14" t="s">
        <v>7</v>
      </c>
    </row>
    <row r="400" spans="1:17" ht="60" customHeight="1" x14ac:dyDescent="0.15">
      <c r="A400" s="22" t="e">
        <f>VLOOKUP(B400,#REF!,75,FALSE)</f>
        <v>#REF!</v>
      </c>
      <c r="B400" s="21"/>
      <c r="C400" s="23" t="e">
        <f>VLOOKUP(B400,#REF!,76,FALSE)</f>
        <v>#REF!</v>
      </c>
      <c r="D400" s="23" t="e">
        <f t="shared" si="6"/>
        <v>#REF!</v>
      </c>
      <c r="E400" s="24" t="e">
        <f>VLOOKUP(B400,#REF!,9,FALSE)&amp;CHAR(10)&amp;(DBCS(VLOOKUP(B400,#REF!,11,FALSE))&amp;(DBCS(VLOOKUP(B400,#REF!,10,FALSE))))</f>
        <v>#REF!</v>
      </c>
      <c r="F400" s="24" t="e">
        <f>IF(VLOOKUP(B400,#REF!,63,FALSE)="01","航空自衛隊第２補給処調達部長　村岡　良雄","航空自衛隊第２補給処調達部長代理調達管理課長　奥山　英樹")</f>
        <v>#REF!</v>
      </c>
      <c r="G400" s="25" t="e">
        <f>DATEVALUE(VLOOKUP(B400,#REF!,21,FALSE))</f>
        <v>#REF!</v>
      </c>
      <c r="H400" s="24" t="e">
        <f>VLOOKUP(B400,#REF!,18,FALSE)&amp;CHAR(10)&amp;(VLOOKUP(B400,#REF!,19,FALSE))</f>
        <v>#REF!</v>
      </c>
      <c r="I400" s="26" t="e">
        <f>VLOOKUP(H400,#REF!,2,FALSE)</f>
        <v>#REF!</v>
      </c>
      <c r="J400" s="11" t="e">
        <f>IF((VLOOKUP(B400,#REF!,68,FALSE)="55"),"一般競争入札","指名競争入札")</f>
        <v>#REF!</v>
      </c>
      <c r="K400" s="27" t="e">
        <f>IF(OR((VLOOKUP(B400,#REF!,66,FALSE)="1"),(VLOOKUP(B400,#REF!,8,FALSE)="1")),"非公開",(VLOOKUP(B400,#REF!,30,"FALSE")))</f>
        <v>#REF!</v>
      </c>
      <c r="L400" s="27" t="e">
        <f>VLOOKUP(B400,#REF!,29,FALSE)</f>
        <v>#REF!</v>
      </c>
      <c r="M400" s="28" t="e">
        <f>IF(OR((VLOOKUP(B400,#REF!,66,FALSE)="1"),(VLOOKUP(B400,#REF!,8,FALSE)="1")),"非公開",(ROUNDDOWN(L400/K400,3)))</f>
        <v>#REF!</v>
      </c>
      <c r="N400" s="13"/>
      <c r="O400" s="13"/>
      <c r="P400" s="13"/>
      <c r="Q400" s="14" t="s">
        <v>7</v>
      </c>
    </row>
    <row r="401" spans="1:17" ht="60" customHeight="1" x14ac:dyDescent="0.15">
      <c r="A401" s="22" t="e">
        <f>VLOOKUP(B401,#REF!,75,FALSE)</f>
        <v>#REF!</v>
      </c>
      <c r="B401" s="21"/>
      <c r="C401" s="23" t="e">
        <f>VLOOKUP(B401,#REF!,76,FALSE)</f>
        <v>#REF!</v>
      </c>
      <c r="D401" s="23" t="e">
        <f t="shared" si="6"/>
        <v>#REF!</v>
      </c>
      <c r="E401" s="24" t="e">
        <f>VLOOKUP(B401,#REF!,9,FALSE)&amp;CHAR(10)&amp;(DBCS(VLOOKUP(B401,#REF!,11,FALSE))&amp;(DBCS(VLOOKUP(B401,#REF!,10,FALSE))))</f>
        <v>#REF!</v>
      </c>
      <c r="F401" s="24" t="e">
        <f>IF(VLOOKUP(B401,#REF!,63,FALSE)="01","航空自衛隊第２補給処調達部長　村岡　良雄","航空自衛隊第２補給処調達部長代理調達管理課長　奥山　英樹")</f>
        <v>#REF!</v>
      </c>
      <c r="G401" s="25" t="e">
        <f>DATEVALUE(VLOOKUP(B401,#REF!,21,FALSE))</f>
        <v>#REF!</v>
      </c>
      <c r="H401" s="24" t="e">
        <f>VLOOKUP(B401,#REF!,18,FALSE)&amp;CHAR(10)&amp;(VLOOKUP(B401,#REF!,19,FALSE))</f>
        <v>#REF!</v>
      </c>
      <c r="I401" s="26" t="e">
        <f>VLOOKUP(H401,#REF!,2,FALSE)</f>
        <v>#REF!</v>
      </c>
      <c r="J401" s="11" t="e">
        <f>IF((VLOOKUP(B401,#REF!,68,FALSE)="55"),"一般競争入札","指名競争入札")</f>
        <v>#REF!</v>
      </c>
      <c r="K401" s="27" t="e">
        <f>IF(OR((VLOOKUP(B401,#REF!,66,FALSE)="1"),(VLOOKUP(B401,#REF!,8,FALSE)="1")),"非公開",(VLOOKUP(B401,#REF!,30,"FALSE")))</f>
        <v>#REF!</v>
      </c>
      <c r="L401" s="27" t="e">
        <f>VLOOKUP(B401,#REF!,29,FALSE)</f>
        <v>#REF!</v>
      </c>
      <c r="M401" s="28" t="e">
        <f>IF(OR((VLOOKUP(B401,#REF!,66,FALSE)="1"),(VLOOKUP(B401,#REF!,8,FALSE)="1")),"非公開",(ROUNDDOWN(L401/K401,3)))</f>
        <v>#REF!</v>
      </c>
      <c r="N401" s="13"/>
      <c r="O401" s="13"/>
      <c r="P401" s="13"/>
      <c r="Q401" s="14" t="s">
        <v>7</v>
      </c>
    </row>
    <row r="402" spans="1:17" ht="60" customHeight="1" x14ac:dyDescent="0.15">
      <c r="A402" s="22" t="e">
        <f>VLOOKUP(B402,#REF!,75,FALSE)</f>
        <v>#REF!</v>
      </c>
      <c r="B402" s="21"/>
      <c r="C402" s="23" t="e">
        <f>VLOOKUP(B402,#REF!,76,FALSE)</f>
        <v>#REF!</v>
      </c>
      <c r="D402" s="23" t="e">
        <f t="shared" si="6"/>
        <v>#REF!</v>
      </c>
      <c r="E402" s="24" t="e">
        <f>VLOOKUP(B402,#REF!,9,FALSE)&amp;CHAR(10)&amp;(DBCS(VLOOKUP(B402,#REF!,11,FALSE))&amp;(DBCS(VLOOKUP(B402,#REF!,10,FALSE))))</f>
        <v>#REF!</v>
      </c>
      <c r="F402" s="24" t="e">
        <f>IF(VLOOKUP(B402,#REF!,63,FALSE)="01","航空自衛隊第２補給処調達部長　村岡　良雄","航空自衛隊第２補給処調達部長代理調達管理課長　奥山　英樹")</f>
        <v>#REF!</v>
      </c>
      <c r="G402" s="25" t="e">
        <f>DATEVALUE(VLOOKUP(B402,#REF!,21,FALSE))</f>
        <v>#REF!</v>
      </c>
      <c r="H402" s="24" t="e">
        <f>VLOOKUP(B402,#REF!,18,FALSE)&amp;CHAR(10)&amp;(VLOOKUP(B402,#REF!,19,FALSE))</f>
        <v>#REF!</v>
      </c>
      <c r="I402" s="26" t="e">
        <f>VLOOKUP(H402,#REF!,2,FALSE)</f>
        <v>#REF!</v>
      </c>
      <c r="J402" s="11" t="e">
        <f>IF((VLOOKUP(B402,#REF!,68,FALSE)="55"),"一般競争入札","指名競争入札")</f>
        <v>#REF!</v>
      </c>
      <c r="K402" s="27" t="e">
        <f>IF(OR((VLOOKUP(B402,#REF!,66,FALSE)="1"),(VLOOKUP(B402,#REF!,8,FALSE)="1")),"非公開",(VLOOKUP(B402,#REF!,30,"FALSE")))</f>
        <v>#REF!</v>
      </c>
      <c r="L402" s="27" t="e">
        <f>VLOOKUP(B402,#REF!,29,FALSE)</f>
        <v>#REF!</v>
      </c>
      <c r="M402" s="28" t="e">
        <f>IF(OR((VLOOKUP(B402,#REF!,66,FALSE)="1"),(VLOOKUP(B402,#REF!,8,FALSE)="1")),"非公開",(ROUNDDOWN(L402/K402,3)))</f>
        <v>#REF!</v>
      </c>
      <c r="N402" s="13"/>
      <c r="O402" s="13"/>
      <c r="P402" s="13"/>
      <c r="Q402" s="14" t="s">
        <v>7</v>
      </c>
    </row>
    <row r="403" spans="1:17" ht="60" customHeight="1" x14ac:dyDescent="0.15">
      <c r="A403" s="22" t="e">
        <f>VLOOKUP(B403,#REF!,75,FALSE)</f>
        <v>#REF!</v>
      </c>
      <c r="B403" s="21"/>
      <c r="C403" s="23" t="e">
        <f>VLOOKUP(B403,#REF!,76,FALSE)</f>
        <v>#REF!</v>
      </c>
      <c r="D403" s="23" t="e">
        <f t="shared" si="6"/>
        <v>#REF!</v>
      </c>
      <c r="E403" s="24" t="e">
        <f>VLOOKUP(B403,#REF!,9,FALSE)&amp;CHAR(10)&amp;(DBCS(VLOOKUP(B403,#REF!,11,FALSE))&amp;(DBCS(VLOOKUP(B403,#REF!,10,FALSE))))</f>
        <v>#REF!</v>
      </c>
      <c r="F403" s="24" t="e">
        <f>IF(VLOOKUP(B403,#REF!,63,FALSE)="01","航空自衛隊第２補給処調達部長　村岡　良雄","航空自衛隊第２補給処調達部長代理調達管理課長　奥山　英樹")</f>
        <v>#REF!</v>
      </c>
      <c r="G403" s="25" t="e">
        <f>DATEVALUE(VLOOKUP(B403,#REF!,21,FALSE))</f>
        <v>#REF!</v>
      </c>
      <c r="H403" s="24" t="e">
        <f>VLOOKUP(B403,#REF!,18,FALSE)&amp;CHAR(10)&amp;(VLOOKUP(B403,#REF!,19,FALSE))</f>
        <v>#REF!</v>
      </c>
      <c r="I403" s="26" t="e">
        <f>VLOOKUP(H403,#REF!,2,FALSE)</f>
        <v>#REF!</v>
      </c>
      <c r="J403" s="11" t="e">
        <f>IF((VLOOKUP(B403,#REF!,68,FALSE)="55"),"一般競争入札","指名競争入札")</f>
        <v>#REF!</v>
      </c>
      <c r="K403" s="27" t="e">
        <f>IF(OR((VLOOKUP(B403,#REF!,66,FALSE)="1"),(VLOOKUP(B403,#REF!,8,FALSE)="1")),"非公開",(VLOOKUP(B403,#REF!,30,"FALSE")))</f>
        <v>#REF!</v>
      </c>
      <c r="L403" s="27" t="e">
        <f>VLOOKUP(B403,#REF!,29,FALSE)</f>
        <v>#REF!</v>
      </c>
      <c r="M403" s="28" t="e">
        <f>IF(OR((VLOOKUP(B403,#REF!,66,FALSE)="1"),(VLOOKUP(B403,#REF!,8,FALSE)="1")),"非公開",(ROUNDDOWN(L403/K403,3)))</f>
        <v>#REF!</v>
      </c>
      <c r="N403" s="13"/>
      <c r="O403" s="13"/>
      <c r="P403" s="13"/>
      <c r="Q403" s="14" t="s">
        <v>7</v>
      </c>
    </row>
    <row r="404" spans="1:17" ht="60" customHeight="1" x14ac:dyDescent="0.15">
      <c r="A404" s="22" t="e">
        <f>VLOOKUP(B404,#REF!,75,FALSE)</f>
        <v>#REF!</v>
      </c>
      <c r="B404" s="21"/>
      <c r="C404" s="23" t="e">
        <f>VLOOKUP(B404,#REF!,76,FALSE)</f>
        <v>#REF!</v>
      </c>
      <c r="D404" s="23" t="e">
        <f t="shared" si="6"/>
        <v>#REF!</v>
      </c>
      <c r="E404" s="24" t="e">
        <f>VLOOKUP(B404,#REF!,9,FALSE)&amp;CHAR(10)&amp;(DBCS(VLOOKUP(B404,#REF!,11,FALSE))&amp;(DBCS(VLOOKUP(B404,#REF!,10,FALSE))))</f>
        <v>#REF!</v>
      </c>
      <c r="F404" s="24" t="e">
        <f>IF(VLOOKUP(B404,#REF!,63,FALSE)="01","航空自衛隊第２補給処調達部長　村岡　良雄","航空自衛隊第２補給処調達部長代理調達管理課長　奥山　英樹")</f>
        <v>#REF!</v>
      </c>
      <c r="G404" s="25" t="e">
        <f>DATEVALUE(VLOOKUP(B404,#REF!,21,FALSE))</f>
        <v>#REF!</v>
      </c>
      <c r="H404" s="24" t="e">
        <f>VLOOKUP(B404,#REF!,18,FALSE)&amp;CHAR(10)&amp;(VLOOKUP(B404,#REF!,19,FALSE))</f>
        <v>#REF!</v>
      </c>
      <c r="I404" s="26" t="e">
        <f>VLOOKUP(H404,#REF!,2,FALSE)</f>
        <v>#REF!</v>
      </c>
      <c r="J404" s="11" t="e">
        <f>IF((VLOOKUP(B404,#REF!,68,FALSE)="55"),"一般競争入札","指名競争入札")</f>
        <v>#REF!</v>
      </c>
      <c r="K404" s="27" t="e">
        <f>IF(OR((VLOOKUP(B404,#REF!,66,FALSE)="1"),(VLOOKUP(B404,#REF!,8,FALSE)="1")),"非公開",(VLOOKUP(B404,#REF!,30,"FALSE")))</f>
        <v>#REF!</v>
      </c>
      <c r="L404" s="27" t="e">
        <f>VLOOKUP(B404,#REF!,29,FALSE)</f>
        <v>#REF!</v>
      </c>
      <c r="M404" s="28" t="e">
        <f>IF(OR((VLOOKUP(B404,#REF!,66,FALSE)="1"),(VLOOKUP(B404,#REF!,8,FALSE)="1")),"非公開",(ROUNDDOWN(L404/K404,3)))</f>
        <v>#REF!</v>
      </c>
      <c r="N404" s="13"/>
      <c r="O404" s="13"/>
      <c r="P404" s="13"/>
      <c r="Q404" s="14" t="s">
        <v>7</v>
      </c>
    </row>
    <row r="405" spans="1:17" ht="60" customHeight="1" x14ac:dyDescent="0.15">
      <c r="A405" s="22" t="e">
        <f>VLOOKUP(B405,#REF!,75,FALSE)</f>
        <v>#REF!</v>
      </c>
      <c r="B405" s="21"/>
      <c r="C405" s="23" t="e">
        <f>VLOOKUP(B405,#REF!,76,FALSE)</f>
        <v>#REF!</v>
      </c>
      <c r="D405" s="23" t="e">
        <f t="shared" si="6"/>
        <v>#REF!</v>
      </c>
      <c r="E405" s="24" t="e">
        <f>VLOOKUP(B405,#REF!,9,FALSE)&amp;CHAR(10)&amp;(DBCS(VLOOKUP(B405,#REF!,11,FALSE))&amp;(DBCS(VLOOKUP(B405,#REF!,10,FALSE))))</f>
        <v>#REF!</v>
      </c>
      <c r="F405" s="24" t="e">
        <f>IF(VLOOKUP(B405,#REF!,63,FALSE)="01","航空自衛隊第２補給処調達部長　村岡　良雄","航空自衛隊第２補給処調達部長代理調達管理課長　奥山　英樹")</f>
        <v>#REF!</v>
      </c>
      <c r="G405" s="25" t="e">
        <f>DATEVALUE(VLOOKUP(B405,#REF!,21,FALSE))</f>
        <v>#REF!</v>
      </c>
      <c r="H405" s="24" t="e">
        <f>VLOOKUP(B405,#REF!,18,FALSE)&amp;CHAR(10)&amp;(VLOOKUP(B405,#REF!,19,FALSE))</f>
        <v>#REF!</v>
      </c>
      <c r="I405" s="26" t="e">
        <f>VLOOKUP(H405,#REF!,2,FALSE)</f>
        <v>#REF!</v>
      </c>
      <c r="J405" s="11" t="e">
        <f>IF((VLOOKUP(B405,#REF!,68,FALSE)="55"),"一般競争入札","指名競争入札")</f>
        <v>#REF!</v>
      </c>
      <c r="K405" s="27" t="e">
        <f>IF(OR((VLOOKUP(B405,#REF!,66,FALSE)="1"),(VLOOKUP(B405,#REF!,8,FALSE)="1")),"非公開",(VLOOKUP(B405,#REF!,30,"FALSE")))</f>
        <v>#REF!</v>
      </c>
      <c r="L405" s="27" t="e">
        <f>VLOOKUP(B405,#REF!,29,FALSE)</f>
        <v>#REF!</v>
      </c>
      <c r="M405" s="28" t="e">
        <f>IF(OR((VLOOKUP(B405,#REF!,66,FALSE)="1"),(VLOOKUP(B405,#REF!,8,FALSE)="1")),"非公開",(ROUNDDOWN(L405/K405,3)))</f>
        <v>#REF!</v>
      </c>
      <c r="N405" s="13"/>
      <c r="O405" s="13"/>
      <c r="P405" s="13"/>
      <c r="Q405" s="14" t="s">
        <v>7</v>
      </c>
    </row>
    <row r="406" spans="1:17" ht="60" customHeight="1" x14ac:dyDescent="0.15">
      <c r="A406" s="22" t="e">
        <f>VLOOKUP(B406,#REF!,75,FALSE)</f>
        <v>#REF!</v>
      </c>
      <c r="B406" s="21"/>
      <c r="C406" s="23" t="e">
        <f>VLOOKUP(B406,#REF!,76,FALSE)</f>
        <v>#REF!</v>
      </c>
      <c r="D406" s="23" t="e">
        <f t="shared" si="6"/>
        <v>#REF!</v>
      </c>
      <c r="E406" s="24" t="e">
        <f>VLOOKUP(B406,#REF!,9,FALSE)&amp;CHAR(10)&amp;(DBCS(VLOOKUP(B406,#REF!,11,FALSE))&amp;(DBCS(VLOOKUP(B406,#REF!,10,FALSE))))</f>
        <v>#REF!</v>
      </c>
      <c r="F406" s="24" t="e">
        <f>IF(VLOOKUP(B406,#REF!,63,FALSE)="01","航空自衛隊第２補給処調達部長　村岡　良雄","航空自衛隊第２補給処調達部長代理調達管理課長　奥山　英樹")</f>
        <v>#REF!</v>
      </c>
      <c r="G406" s="25" t="e">
        <f>DATEVALUE(VLOOKUP(B406,#REF!,21,FALSE))</f>
        <v>#REF!</v>
      </c>
      <c r="H406" s="24" t="e">
        <f>VLOOKUP(B406,#REF!,18,FALSE)&amp;CHAR(10)&amp;(VLOOKUP(B406,#REF!,19,FALSE))</f>
        <v>#REF!</v>
      </c>
      <c r="I406" s="26" t="e">
        <f>VLOOKUP(H406,#REF!,2,FALSE)</f>
        <v>#REF!</v>
      </c>
      <c r="J406" s="11" t="e">
        <f>IF((VLOOKUP(B406,#REF!,68,FALSE)="55"),"一般競争入札","指名競争入札")</f>
        <v>#REF!</v>
      </c>
      <c r="K406" s="27" t="e">
        <f>IF(OR((VLOOKUP(B406,#REF!,66,FALSE)="1"),(VLOOKUP(B406,#REF!,8,FALSE)="1")),"非公開",(VLOOKUP(B406,#REF!,30,"FALSE")))</f>
        <v>#REF!</v>
      </c>
      <c r="L406" s="27" t="e">
        <f>VLOOKUP(B406,#REF!,29,FALSE)</f>
        <v>#REF!</v>
      </c>
      <c r="M406" s="28" t="e">
        <f>IF(OR((VLOOKUP(B406,#REF!,66,FALSE)="1"),(VLOOKUP(B406,#REF!,8,FALSE)="1")),"非公開",(ROUNDDOWN(L406/K406,3)))</f>
        <v>#REF!</v>
      </c>
      <c r="N406" s="13"/>
      <c r="O406" s="13"/>
      <c r="P406" s="13"/>
      <c r="Q406" s="14" t="s">
        <v>7</v>
      </c>
    </row>
    <row r="407" spans="1:17" ht="60" customHeight="1" x14ac:dyDescent="0.15">
      <c r="A407" s="22" t="e">
        <f>VLOOKUP(B407,#REF!,75,FALSE)</f>
        <v>#REF!</v>
      </c>
      <c r="B407" s="21"/>
      <c r="C407" s="23" t="e">
        <f>VLOOKUP(B407,#REF!,76,FALSE)</f>
        <v>#REF!</v>
      </c>
      <c r="D407" s="23" t="e">
        <f t="shared" si="6"/>
        <v>#REF!</v>
      </c>
      <c r="E407" s="24" t="e">
        <f>VLOOKUP(B407,#REF!,9,FALSE)&amp;CHAR(10)&amp;(DBCS(VLOOKUP(B407,#REF!,11,FALSE))&amp;(DBCS(VLOOKUP(B407,#REF!,10,FALSE))))</f>
        <v>#REF!</v>
      </c>
      <c r="F407" s="24" t="e">
        <f>IF(VLOOKUP(B407,#REF!,63,FALSE)="01","航空自衛隊第２補給処調達部長　村岡　良雄","航空自衛隊第２補給処調達部長代理調達管理課長　奥山　英樹")</f>
        <v>#REF!</v>
      </c>
      <c r="G407" s="25" t="e">
        <f>DATEVALUE(VLOOKUP(B407,#REF!,21,FALSE))</f>
        <v>#REF!</v>
      </c>
      <c r="H407" s="24" t="e">
        <f>VLOOKUP(B407,#REF!,18,FALSE)&amp;CHAR(10)&amp;(VLOOKUP(B407,#REF!,19,FALSE))</f>
        <v>#REF!</v>
      </c>
      <c r="I407" s="26" t="e">
        <f>VLOOKUP(H407,#REF!,2,FALSE)</f>
        <v>#REF!</v>
      </c>
      <c r="J407" s="11" t="e">
        <f>IF((VLOOKUP(B407,#REF!,68,FALSE)="55"),"一般競争入札","指名競争入札")</f>
        <v>#REF!</v>
      </c>
      <c r="K407" s="27" t="e">
        <f>IF(OR((VLOOKUP(B407,#REF!,66,FALSE)="1"),(VLOOKUP(B407,#REF!,8,FALSE)="1")),"非公開",(VLOOKUP(B407,#REF!,30,"FALSE")))</f>
        <v>#REF!</v>
      </c>
      <c r="L407" s="27" t="e">
        <f>VLOOKUP(B407,#REF!,29,FALSE)</f>
        <v>#REF!</v>
      </c>
      <c r="M407" s="28" t="e">
        <f>IF(OR((VLOOKUP(B407,#REF!,66,FALSE)="1"),(VLOOKUP(B407,#REF!,8,FALSE)="1")),"非公開",(ROUNDDOWN(L407/K407,3)))</f>
        <v>#REF!</v>
      </c>
      <c r="N407" s="13"/>
      <c r="O407" s="13"/>
      <c r="P407" s="13"/>
      <c r="Q407" s="14" t="s">
        <v>7</v>
      </c>
    </row>
    <row r="408" spans="1:17" ht="60" customHeight="1" x14ac:dyDescent="0.15">
      <c r="A408" s="22" t="e">
        <f>VLOOKUP(B408,#REF!,75,FALSE)</f>
        <v>#REF!</v>
      </c>
      <c r="B408" s="21"/>
      <c r="C408" s="23" t="e">
        <f>VLOOKUP(B408,#REF!,76,FALSE)</f>
        <v>#REF!</v>
      </c>
      <c r="D408" s="23" t="e">
        <f t="shared" si="6"/>
        <v>#REF!</v>
      </c>
      <c r="E408" s="24" t="e">
        <f>VLOOKUP(B408,#REF!,9,FALSE)&amp;CHAR(10)&amp;(DBCS(VLOOKUP(B408,#REF!,11,FALSE))&amp;(DBCS(VLOOKUP(B408,#REF!,10,FALSE))))</f>
        <v>#REF!</v>
      </c>
      <c r="F408" s="24" t="e">
        <f>IF(VLOOKUP(B408,#REF!,63,FALSE)="01","航空自衛隊第２補給処調達部長　村岡　良雄","航空自衛隊第２補給処調達部長代理調達管理課長　奥山　英樹")</f>
        <v>#REF!</v>
      </c>
      <c r="G408" s="25" t="e">
        <f>DATEVALUE(VLOOKUP(B408,#REF!,21,FALSE))</f>
        <v>#REF!</v>
      </c>
      <c r="H408" s="24" t="e">
        <f>VLOOKUP(B408,#REF!,18,FALSE)&amp;CHAR(10)&amp;(VLOOKUP(B408,#REF!,19,FALSE))</f>
        <v>#REF!</v>
      </c>
      <c r="I408" s="26" t="e">
        <f>VLOOKUP(H408,#REF!,2,FALSE)</f>
        <v>#REF!</v>
      </c>
      <c r="J408" s="11" t="e">
        <f>IF((VLOOKUP(B408,#REF!,68,FALSE)="55"),"一般競争入札","指名競争入札")</f>
        <v>#REF!</v>
      </c>
      <c r="K408" s="27" t="e">
        <f>IF(OR((VLOOKUP(B408,#REF!,66,FALSE)="1"),(VLOOKUP(B408,#REF!,8,FALSE)="1")),"非公開",(VLOOKUP(B408,#REF!,30,"FALSE")))</f>
        <v>#REF!</v>
      </c>
      <c r="L408" s="27" t="e">
        <f>VLOOKUP(B408,#REF!,29,FALSE)</f>
        <v>#REF!</v>
      </c>
      <c r="M408" s="28" t="e">
        <f>IF(OR((VLOOKUP(B408,#REF!,66,FALSE)="1"),(VLOOKUP(B408,#REF!,8,FALSE)="1")),"非公開",(ROUNDDOWN(L408/K408,3)))</f>
        <v>#REF!</v>
      </c>
      <c r="N408" s="13"/>
      <c r="O408" s="13"/>
      <c r="P408" s="13"/>
      <c r="Q408" s="14" t="s">
        <v>7</v>
      </c>
    </row>
    <row r="409" spans="1:17" ht="60" customHeight="1" x14ac:dyDescent="0.15">
      <c r="A409" s="22" t="e">
        <f>VLOOKUP(B409,#REF!,75,FALSE)</f>
        <v>#REF!</v>
      </c>
      <c r="B409" s="21"/>
      <c r="C409" s="23" t="e">
        <f>VLOOKUP(B409,#REF!,76,FALSE)</f>
        <v>#REF!</v>
      </c>
      <c r="D409" s="23" t="e">
        <f t="shared" si="6"/>
        <v>#REF!</v>
      </c>
      <c r="E409" s="24" t="e">
        <f>VLOOKUP(B409,#REF!,9,FALSE)&amp;CHAR(10)&amp;(DBCS(VLOOKUP(B409,#REF!,11,FALSE))&amp;(DBCS(VLOOKUP(B409,#REF!,10,FALSE))))</f>
        <v>#REF!</v>
      </c>
      <c r="F409" s="24" t="e">
        <f>IF(VLOOKUP(B409,#REF!,63,FALSE)="01","航空自衛隊第２補給処調達部長　村岡　良雄","航空自衛隊第２補給処調達部長代理調達管理課長　奥山　英樹")</f>
        <v>#REF!</v>
      </c>
      <c r="G409" s="25" t="e">
        <f>DATEVALUE(VLOOKUP(B409,#REF!,21,FALSE))</f>
        <v>#REF!</v>
      </c>
      <c r="H409" s="24" t="e">
        <f>VLOOKUP(B409,#REF!,18,FALSE)&amp;CHAR(10)&amp;(VLOOKUP(B409,#REF!,19,FALSE))</f>
        <v>#REF!</v>
      </c>
      <c r="I409" s="26" t="e">
        <f>VLOOKUP(H409,#REF!,2,FALSE)</f>
        <v>#REF!</v>
      </c>
      <c r="J409" s="11" t="e">
        <f>IF((VLOOKUP(B409,#REF!,68,FALSE)="55"),"一般競争入札","指名競争入札")</f>
        <v>#REF!</v>
      </c>
      <c r="K409" s="27" t="e">
        <f>IF(OR((VLOOKUP(B409,#REF!,66,FALSE)="1"),(VLOOKUP(B409,#REF!,8,FALSE)="1")),"非公開",(VLOOKUP(B409,#REF!,30,"FALSE")))</f>
        <v>#REF!</v>
      </c>
      <c r="L409" s="27" t="e">
        <f>VLOOKUP(B409,#REF!,29,FALSE)</f>
        <v>#REF!</v>
      </c>
      <c r="M409" s="28" t="e">
        <f>IF(OR((VLOOKUP(B409,#REF!,66,FALSE)="1"),(VLOOKUP(B409,#REF!,8,FALSE)="1")),"非公開",(ROUNDDOWN(L409/K409,3)))</f>
        <v>#REF!</v>
      </c>
      <c r="N409" s="13"/>
      <c r="O409" s="13"/>
      <c r="P409" s="13"/>
      <c r="Q409" s="14" t="s">
        <v>7</v>
      </c>
    </row>
    <row r="410" spans="1:17" ht="60" customHeight="1" x14ac:dyDescent="0.15">
      <c r="A410" s="22" t="e">
        <f>VLOOKUP(B410,#REF!,75,FALSE)</f>
        <v>#REF!</v>
      </c>
      <c r="B410" s="21"/>
      <c r="C410" s="23" t="e">
        <f>VLOOKUP(B410,#REF!,76,FALSE)</f>
        <v>#REF!</v>
      </c>
      <c r="D410" s="23" t="e">
        <f t="shared" si="6"/>
        <v>#REF!</v>
      </c>
      <c r="E410" s="24" t="e">
        <f>VLOOKUP(B410,#REF!,9,FALSE)&amp;CHAR(10)&amp;(DBCS(VLOOKUP(B410,#REF!,11,FALSE))&amp;(DBCS(VLOOKUP(B410,#REF!,10,FALSE))))</f>
        <v>#REF!</v>
      </c>
      <c r="F410" s="24" t="e">
        <f>IF(VLOOKUP(B410,#REF!,63,FALSE)="01","航空自衛隊第２補給処調達部長　村岡　良雄","航空自衛隊第２補給処調達部長代理調達管理課長　奥山　英樹")</f>
        <v>#REF!</v>
      </c>
      <c r="G410" s="25" t="e">
        <f>DATEVALUE(VLOOKUP(B410,#REF!,21,FALSE))</f>
        <v>#REF!</v>
      </c>
      <c r="H410" s="24" t="e">
        <f>VLOOKUP(B410,#REF!,18,FALSE)&amp;CHAR(10)&amp;(VLOOKUP(B410,#REF!,19,FALSE))</f>
        <v>#REF!</v>
      </c>
      <c r="I410" s="26" t="e">
        <f>VLOOKUP(H410,#REF!,2,FALSE)</f>
        <v>#REF!</v>
      </c>
      <c r="J410" s="11" t="e">
        <f>IF((VLOOKUP(B410,#REF!,68,FALSE)="55"),"一般競争入札","指名競争入札")</f>
        <v>#REF!</v>
      </c>
      <c r="K410" s="27" t="e">
        <f>IF(OR((VLOOKUP(B410,#REF!,66,FALSE)="1"),(VLOOKUP(B410,#REF!,8,FALSE)="1")),"非公開",(VLOOKUP(B410,#REF!,30,"FALSE")))</f>
        <v>#REF!</v>
      </c>
      <c r="L410" s="27" t="e">
        <f>VLOOKUP(B410,#REF!,29,FALSE)</f>
        <v>#REF!</v>
      </c>
      <c r="M410" s="28" t="e">
        <f>IF(OR((VLOOKUP(B410,#REF!,66,FALSE)="1"),(VLOOKUP(B410,#REF!,8,FALSE)="1")),"非公開",(ROUNDDOWN(L410/K410,3)))</f>
        <v>#REF!</v>
      </c>
      <c r="N410" s="13"/>
      <c r="O410" s="13"/>
      <c r="P410" s="13"/>
      <c r="Q410" s="14" t="s">
        <v>7</v>
      </c>
    </row>
    <row r="411" spans="1:17" ht="60" customHeight="1" x14ac:dyDescent="0.15">
      <c r="A411" s="22" t="e">
        <f>VLOOKUP(B411,#REF!,75,FALSE)</f>
        <v>#REF!</v>
      </c>
      <c r="B411" s="21"/>
      <c r="C411" s="23" t="e">
        <f>VLOOKUP(B411,#REF!,76,FALSE)</f>
        <v>#REF!</v>
      </c>
      <c r="D411" s="23" t="e">
        <f t="shared" si="6"/>
        <v>#REF!</v>
      </c>
      <c r="E411" s="24" t="e">
        <f>VLOOKUP(B411,#REF!,9,FALSE)&amp;CHAR(10)&amp;(DBCS(VLOOKUP(B411,#REF!,11,FALSE))&amp;(DBCS(VLOOKUP(B411,#REF!,10,FALSE))))</f>
        <v>#REF!</v>
      </c>
      <c r="F411" s="24" t="e">
        <f>IF(VLOOKUP(B411,#REF!,63,FALSE)="01","航空自衛隊第２補給処調達部長　村岡　良雄","航空自衛隊第２補給処調達部長代理調達管理課長　奥山　英樹")</f>
        <v>#REF!</v>
      </c>
      <c r="G411" s="25" t="e">
        <f>DATEVALUE(VLOOKUP(B411,#REF!,21,FALSE))</f>
        <v>#REF!</v>
      </c>
      <c r="H411" s="24" t="e">
        <f>VLOOKUP(B411,#REF!,18,FALSE)&amp;CHAR(10)&amp;(VLOOKUP(B411,#REF!,19,FALSE))</f>
        <v>#REF!</v>
      </c>
      <c r="I411" s="26" t="e">
        <f>VLOOKUP(H411,#REF!,2,FALSE)</f>
        <v>#REF!</v>
      </c>
      <c r="J411" s="11" t="e">
        <f>IF((VLOOKUP(B411,#REF!,68,FALSE)="55"),"一般競争入札","指名競争入札")</f>
        <v>#REF!</v>
      </c>
      <c r="K411" s="27" t="e">
        <f>IF(OR((VLOOKUP(B411,#REF!,66,FALSE)="1"),(VLOOKUP(B411,#REF!,8,FALSE)="1")),"非公開",(VLOOKUP(B411,#REF!,30,"FALSE")))</f>
        <v>#REF!</v>
      </c>
      <c r="L411" s="27" t="e">
        <f>VLOOKUP(B411,#REF!,29,FALSE)</f>
        <v>#REF!</v>
      </c>
      <c r="M411" s="28" t="e">
        <f>IF(OR((VLOOKUP(B411,#REF!,66,FALSE)="1"),(VLOOKUP(B411,#REF!,8,FALSE)="1")),"非公開",(ROUNDDOWN(L411/K411,3)))</f>
        <v>#REF!</v>
      </c>
      <c r="N411" s="13"/>
      <c r="O411" s="13"/>
      <c r="P411" s="13"/>
      <c r="Q411" s="14" t="s">
        <v>7</v>
      </c>
    </row>
    <row r="412" spans="1:17" ht="60" customHeight="1" x14ac:dyDescent="0.15">
      <c r="A412" s="22" t="e">
        <f>VLOOKUP(B412,#REF!,75,FALSE)</f>
        <v>#REF!</v>
      </c>
      <c r="B412" s="21"/>
      <c r="C412" s="23" t="e">
        <f>VLOOKUP(B412,#REF!,76,FALSE)</f>
        <v>#REF!</v>
      </c>
      <c r="D412" s="23" t="e">
        <f t="shared" si="6"/>
        <v>#REF!</v>
      </c>
      <c r="E412" s="24" t="e">
        <f>VLOOKUP(B412,#REF!,9,FALSE)&amp;CHAR(10)&amp;(DBCS(VLOOKUP(B412,#REF!,11,FALSE))&amp;(DBCS(VLOOKUP(B412,#REF!,10,FALSE))))</f>
        <v>#REF!</v>
      </c>
      <c r="F412" s="24" t="e">
        <f>IF(VLOOKUP(B412,#REF!,63,FALSE)="01","航空自衛隊第２補給処調達部長　村岡　良雄","航空自衛隊第２補給処調達部長代理調達管理課長　奥山　英樹")</f>
        <v>#REF!</v>
      </c>
      <c r="G412" s="25" t="e">
        <f>DATEVALUE(VLOOKUP(B412,#REF!,21,FALSE))</f>
        <v>#REF!</v>
      </c>
      <c r="H412" s="24" t="e">
        <f>VLOOKUP(B412,#REF!,18,FALSE)&amp;CHAR(10)&amp;(VLOOKUP(B412,#REF!,19,FALSE))</f>
        <v>#REF!</v>
      </c>
      <c r="I412" s="26" t="e">
        <f>VLOOKUP(H412,#REF!,2,FALSE)</f>
        <v>#REF!</v>
      </c>
      <c r="J412" s="11" t="e">
        <f>IF((VLOOKUP(B412,#REF!,68,FALSE)="55"),"一般競争入札","指名競争入札")</f>
        <v>#REF!</v>
      </c>
      <c r="K412" s="27" t="e">
        <f>IF(OR((VLOOKUP(B412,#REF!,66,FALSE)="1"),(VLOOKUP(B412,#REF!,8,FALSE)="1")),"非公開",(VLOOKUP(B412,#REF!,30,"FALSE")))</f>
        <v>#REF!</v>
      </c>
      <c r="L412" s="27" t="e">
        <f>VLOOKUP(B412,#REF!,29,FALSE)</f>
        <v>#REF!</v>
      </c>
      <c r="M412" s="28" t="e">
        <f>IF(OR((VLOOKUP(B412,#REF!,66,FALSE)="1"),(VLOOKUP(B412,#REF!,8,FALSE)="1")),"非公開",(ROUNDDOWN(L412/K412,3)))</f>
        <v>#REF!</v>
      </c>
      <c r="N412" s="13"/>
      <c r="O412" s="13"/>
      <c r="P412" s="13"/>
      <c r="Q412" s="14" t="s">
        <v>7</v>
      </c>
    </row>
    <row r="413" spans="1:17" ht="60" customHeight="1" x14ac:dyDescent="0.15">
      <c r="A413" s="22" t="e">
        <f>VLOOKUP(B413,#REF!,75,FALSE)</f>
        <v>#REF!</v>
      </c>
      <c r="B413" s="21"/>
      <c r="C413" s="23" t="e">
        <f>VLOOKUP(B413,#REF!,76,FALSE)</f>
        <v>#REF!</v>
      </c>
      <c r="D413" s="23" t="e">
        <f t="shared" si="6"/>
        <v>#REF!</v>
      </c>
      <c r="E413" s="24" t="e">
        <f>VLOOKUP(B413,#REF!,9,FALSE)&amp;CHAR(10)&amp;(DBCS(VLOOKUP(B413,#REF!,11,FALSE))&amp;(DBCS(VLOOKUP(B413,#REF!,10,FALSE))))</f>
        <v>#REF!</v>
      </c>
      <c r="F413" s="24" t="e">
        <f>IF(VLOOKUP(B413,#REF!,63,FALSE)="01","航空自衛隊第２補給処調達部長　村岡　良雄","航空自衛隊第２補給処調達部長代理調達管理課長　奥山　英樹")</f>
        <v>#REF!</v>
      </c>
      <c r="G413" s="25" t="e">
        <f>DATEVALUE(VLOOKUP(B413,#REF!,21,FALSE))</f>
        <v>#REF!</v>
      </c>
      <c r="H413" s="24" t="e">
        <f>VLOOKUP(B413,#REF!,18,FALSE)&amp;CHAR(10)&amp;(VLOOKUP(B413,#REF!,19,FALSE))</f>
        <v>#REF!</v>
      </c>
      <c r="I413" s="26" t="e">
        <f>VLOOKUP(H413,#REF!,2,FALSE)</f>
        <v>#REF!</v>
      </c>
      <c r="J413" s="11" t="e">
        <f>IF((VLOOKUP(B413,#REF!,68,FALSE)="55"),"一般競争入札","指名競争入札")</f>
        <v>#REF!</v>
      </c>
      <c r="K413" s="27" t="e">
        <f>IF(OR((VLOOKUP(B413,#REF!,66,FALSE)="1"),(VLOOKUP(B413,#REF!,8,FALSE)="1")),"非公開",(VLOOKUP(B413,#REF!,30,"FALSE")))</f>
        <v>#REF!</v>
      </c>
      <c r="L413" s="27" t="e">
        <f>VLOOKUP(B413,#REF!,29,FALSE)</f>
        <v>#REF!</v>
      </c>
      <c r="M413" s="28" t="e">
        <f>IF(OR((VLOOKUP(B413,#REF!,66,FALSE)="1"),(VLOOKUP(B413,#REF!,8,FALSE)="1")),"非公開",(ROUNDDOWN(L413/K413,3)))</f>
        <v>#REF!</v>
      </c>
      <c r="N413" s="13"/>
      <c r="O413" s="13"/>
      <c r="P413" s="13"/>
      <c r="Q413" s="14" t="s">
        <v>7</v>
      </c>
    </row>
    <row r="414" spans="1:17" ht="60" customHeight="1" x14ac:dyDescent="0.15">
      <c r="A414" s="22" t="e">
        <f>VLOOKUP(B414,#REF!,75,FALSE)</f>
        <v>#REF!</v>
      </c>
      <c r="B414" s="21"/>
      <c r="C414" s="23" t="e">
        <f>VLOOKUP(B414,#REF!,76,FALSE)</f>
        <v>#REF!</v>
      </c>
      <c r="D414" s="23" t="e">
        <f t="shared" si="6"/>
        <v>#REF!</v>
      </c>
      <c r="E414" s="24" t="e">
        <f>VLOOKUP(B414,#REF!,9,FALSE)&amp;CHAR(10)&amp;(DBCS(VLOOKUP(B414,#REF!,11,FALSE))&amp;(DBCS(VLOOKUP(B414,#REF!,10,FALSE))))</f>
        <v>#REF!</v>
      </c>
      <c r="F414" s="24" t="e">
        <f>IF(VLOOKUP(B414,#REF!,63,FALSE)="01","航空自衛隊第２補給処調達部長　村岡　良雄","航空自衛隊第２補給処調達部長代理調達管理課長　奥山　英樹")</f>
        <v>#REF!</v>
      </c>
      <c r="G414" s="25" t="e">
        <f>DATEVALUE(VLOOKUP(B414,#REF!,21,FALSE))</f>
        <v>#REF!</v>
      </c>
      <c r="H414" s="24" t="e">
        <f>VLOOKUP(B414,#REF!,18,FALSE)&amp;CHAR(10)&amp;(VLOOKUP(B414,#REF!,19,FALSE))</f>
        <v>#REF!</v>
      </c>
      <c r="I414" s="26" t="e">
        <f>VLOOKUP(H414,#REF!,2,FALSE)</f>
        <v>#REF!</v>
      </c>
      <c r="J414" s="11" t="e">
        <f>IF((VLOOKUP(B414,#REF!,68,FALSE)="55"),"一般競争入札","指名競争入札")</f>
        <v>#REF!</v>
      </c>
      <c r="K414" s="27" t="e">
        <f>IF(OR((VLOOKUP(B414,#REF!,66,FALSE)="1"),(VLOOKUP(B414,#REF!,8,FALSE)="1")),"非公開",(VLOOKUP(B414,#REF!,30,"FALSE")))</f>
        <v>#REF!</v>
      </c>
      <c r="L414" s="27" t="e">
        <f>VLOOKUP(B414,#REF!,29,FALSE)</f>
        <v>#REF!</v>
      </c>
      <c r="M414" s="28" t="e">
        <f>IF(OR((VLOOKUP(B414,#REF!,66,FALSE)="1"),(VLOOKUP(B414,#REF!,8,FALSE)="1")),"非公開",(ROUNDDOWN(L414/K414,3)))</f>
        <v>#REF!</v>
      </c>
      <c r="N414" s="13"/>
      <c r="O414" s="13"/>
      <c r="P414" s="13"/>
      <c r="Q414" s="14" t="s">
        <v>7</v>
      </c>
    </row>
    <row r="415" spans="1:17" ht="60" customHeight="1" x14ac:dyDescent="0.15">
      <c r="A415" s="22" t="e">
        <f>VLOOKUP(B415,#REF!,75,FALSE)</f>
        <v>#REF!</v>
      </c>
      <c r="B415" s="21"/>
      <c r="C415" s="23" t="e">
        <f>VLOOKUP(B415,#REF!,76,FALSE)</f>
        <v>#REF!</v>
      </c>
      <c r="D415" s="23" t="e">
        <f t="shared" si="6"/>
        <v>#REF!</v>
      </c>
      <c r="E415" s="24" t="e">
        <f>VLOOKUP(B415,#REF!,9,FALSE)&amp;CHAR(10)&amp;(DBCS(VLOOKUP(B415,#REF!,11,FALSE))&amp;(DBCS(VLOOKUP(B415,#REF!,10,FALSE))))</f>
        <v>#REF!</v>
      </c>
      <c r="F415" s="24" t="e">
        <f>IF(VLOOKUP(B415,#REF!,63,FALSE)="01","航空自衛隊第２補給処調達部長　村岡　良雄","航空自衛隊第２補給処調達部長代理調達管理課長　奥山　英樹")</f>
        <v>#REF!</v>
      </c>
      <c r="G415" s="25" t="e">
        <f>DATEVALUE(VLOOKUP(B415,#REF!,21,FALSE))</f>
        <v>#REF!</v>
      </c>
      <c r="H415" s="24" t="e">
        <f>VLOOKUP(B415,#REF!,18,FALSE)&amp;CHAR(10)&amp;(VLOOKUP(B415,#REF!,19,FALSE))</f>
        <v>#REF!</v>
      </c>
      <c r="I415" s="26" t="e">
        <f>VLOOKUP(H415,#REF!,2,FALSE)</f>
        <v>#REF!</v>
      </c>
      <c r="J415" s="11" t="e">
        <f>IF((VLOOKUP(B415,#REF!,68,FALSE)="55"),"一般競争入札","指名競争入札")</f>
        <v>#REF!</v>
      </c>
      <c r="K415" s="27" t="e">
        <f>IF(OR((VLOOKUP(B415,#REF!,66,FALSE)="1"),(VLOOKUP(B415,#REF!,8,FALSE)="1")),"非公開",(VLOOKUP(B415,#REF!,30,"FALSE")))</f>
        <v>#REF!</v>
      </c>
      <c r="L415" s="27" t="e">
        <f>VLOOKUP(B415,#REF!,29,FALSE)</f>
        <v>#REF!</v>
      </c>
      <c r="M415" s="28" t="e">
        <f>IF(OR((VLOOKUP(B415,#REF!,66,FALSE)="1"),(VLOOKUP(B415,#REF!,8,FALSE)="1")),"非公開",(ROUNDDOWN(L415/K415,3)))</f>
        <v>#REF!</v>
      </c>
      <c r="N415" s="13"/>
      <c r="O415" s="13"/>
      <c r="P415" s="13"/>
      <c r="Q415" s="14" t="s">
        <v>7</v>
      </c>
    </row>
    <row r="416" spans="1:17" ht="60" customHeight="1" x14ac:dyDescent="0.15">
      <c r="A416" s="22" t="e">
        <f>VLOOKUP(B416,#REF!,75,FALSE)</f>
        <v>#REF!</v>
      </c>
      <c r="B416" s="21"/>
      <c r="C416" s="23" t="e">
        <f>VLOOKUP(B416,#REF!,76,FALSE)</f>
        <v>#REF!</v>
      </c>
      <c r="D416" s="23" t="e">
        <f t="shared" si="6"/>
        <v>#REF!</v>
      </c>
      <c r="E416" s="24" t="e">
        <f>VLOOKUP(B416,#REF!,9,FALSE)&amp;CHAR(10)&amp;(DBCS(VLOOKUP(B416,#REF!,11,FALSE))&amp;(DBCS(VLOOKUP(B416,#REF!,10,FALSE))))</f>
        <v>#REF!</v>
      </c>
      <c r="F416" s="24" t="e">
        <f>IF(VLOOKUP(B416,#REF!,63,FALSE)="01","航空自衛隊第２補給処調達部長　村岡　良雄","航空自衛隊第２補給処調達部長代理調達管理課長　奥山　英樹")</f>
        <v>#REF!</v>
      </c>
      <c r="G416" s="25" t="e">
        <f>DATEVALUE(VLOOKUP(B416,#REF!,21,FALSE))</f>
        <v>#REF!</v>
      </c>
      <c r="H416" s="24" t="e">
        <f>VLOOKUP(B416,#REF!,18,FALSE)&amp;CHAR(10)&amp;(VLOOKUP(B416,#REF!,19,FALSE))</f>
        <v>#REF!</v>
      </c>
      <c r="I416" s="26" t="e">
        <f>VLOOKUP(H416,#REF!,2,FALSE)</f>
        <v>#REF!</v>
      </c>
      <c r="J416" s="11" t="e">
        <f>IF((VLOOKUP(B416,#REF!,68,FALSE)="55"),"一般競争入札","指名競争入札")</f>
        <v>#REF!</v>
      </c>
      <c r="K416" s="27" t="e">
        <f>IF(OR((VLOOKUP(B416,#REF!,66,FALSE)="1"),(VLOOKUP(B416,#REF!,8,FALSE)="1")),"非公開",(VLOOKUP(B416,#REF!,30,"FALSE")))</f>
        <v>#REF!</v>
      </c>
      <c r="L416" s="27" t="e">
        <f>VLOOKUP(B416,#REF!,29,FALSE)</f>
        <v>#REF!</v>
      </c>
      <c r="M416" s="28" t="e">
        <f>IF(OR((VLOOKUP(B416,#REF!,66,FALSE)="1"),(VLOOKUP(B416,#REF!,8,FALSE)="1")),"非公開",(ROUNDDOWN(L416/K416,3)))</f>
        <v>#REF!</v>
      </c>
      <c r="N416" s="13"/>
      <c r="O416" s="13"/>
      <c r="P416" s="13"/>
      <c r="Q416" s="14" t="s">
        <v>7</v>
      </c>
    </row>
    <row r="417" spans="1:17" ht="60" customHeight="1" x14ac:dyDescent="0.15">
      <c r="A417" s="22" t="e">
        <f>VLOOKUP(B417,#REF!,75,FALSE)</f>
        <v>#REF!</v>
      </c>
      <c r="B417" s="21"/>
      <c r="C417" s="23" t="e">
        <f>VLOOKUP(B417,#REF!,76,FALSE)</f>
        <v>#REF!</v>
      </c>
      <c r="D417" s="23" t="e">
        <f t="shared" si="6"/>
        <v>#REF!</v>
      </c>
      <c r="E417" s="24" t="e">
        <f>VLOOKUP(B417,#REF!,9,FALSE)&amp;CHAR(10)&amp;(DBCS(VLOOKUP(B417,#REF!,11,FALSE))&amp;(DBCS(VLOOKUP(B417,#REF!,10,FALSE))))</f>
        <v>#REF!</v>
      </c>
      <c r="F417" s="24" t="e">
        <f>IF(VLOOKUP(B417,#REF!,63,FALSE)="01","航空自衛隊第２補給処調達部長　村岡　良雄","航空自衛隊第２補給処調達部長代理調達管理課長　奥山　英樹")</f>
        <v>#REF!</v>
      </c>
      <c r="G417" s="25" t="e">
        <f>DATEVALUE(VLOOKUP(B417,#REF!,21,FALSE))</f>
        <v>#REF!</v>
      </c>
      <c r="H417" s="24" t="e">
        <f>VLOOKUP(B417,#REF!,18,FALSE)&amp;CHAR(10)&amp;(VLOOKUP(B417,#REF!,19,FALSE))</f>
        <v>#REF!</v>
      </c>
      <c r="I417" s="26" t="e">
        <f>VLOOKUP(H417,#REF!,2,FALSE)</f>
        <v>#REF!</v>
      </c>
      <c r="J417" s="11" t="e">
        <f>IF((VLOOKUP(B417,#REF!,68,FALSE)="55"),"一般競争入札","指名競争入札")</f>
        <v>#REF!</v>
      </c>
      <c r="K417" s="27" t="e">
        <f>IF(OR((VLOOKUP(B417,#REF!,66,FALSE)="1"),(VLOOKUP(B417,#REF!,8,FALSE)="1")),"非公開",(VLOOKUP(B417,#REF!,30,"FALSE")))</f>
        <v>#REF!</v>
      </c>
      <c r="L417" s="27" t="e">
        <f>VLOOKUP(B417,#REF!,29,FALSE)</f>
        <v>#REF!</v>
      </c>
      <c r="M417" s="28" t="e">
        <f>IF(OR((VLOOKUP(B417,#REF!,66,FALSE)="1"),(VLOOKUP(B417,#REF!,8,FALSE)="1")),"非公開",(ROUNDDOWN(L417/K417,3)))</f>
        <v>#REF!</v>
      </c>
      <c r="N417" s="13"/>
      <c r="O417" s="13"/>
      <c r="P417" s="13"/>
      <c r="Q417" s="14" t="s">
        <v>7</v>
      </c>
    </row>
    <row r="418" spans="1:17" ht="60" customHeight="1" x14ac:dyDescent="0.15">
      <c r="A418" s="22" t="e">
        <f>VLOOKUP(B418,#REF!,75,FALSE)</f>
        <v>#REF!</v>
      </c>
      <c r="B418" s="21"/>
      <c r="C418" s="23" t="e">
        <f>VLOOKUP(B418,#REF!,76,FALSE)</f>
        <v>#REF!</v>
      </c>
      <c r="D418" s="23" t="e">
        <f t="shared" si="6"/>
        <v>#REF!</v>
      </c>
      <c r="E418" s="24" t="e">
        <f>VLOOKUP(B418,#REF!,9,FALSE)&amp;CHAR(10)&amp;(DBCS(VLOOKUP(B418,#REF!,11,FALSE))&amp;(DBCS(VLOOKUP(B418,#REF!,10,FALSE))))</f>
        <v>#REF!</v>
      </c>
      <c r="F418" s="24" t="e">
        <f>IF(VLOOKUP(B418,#REF!,63,FALSE)="01","航空自衛隊第２補給処調達部長　村岡　良雄","航空自衛隊第２補給処調達部長代理調達管理課長　奥山　英樹")</f>
        <v>#REF!</v>
      </c>
      <c r="G418" s="25" t="e">
        <f>DATEVALUE(VLOOKUP(B418,#REF!,21,FALSE))</f>
        <v>#REF!</v>
      </c>
      <c r="H418" s="24" t="e">
        <f>VLOOKUP(B418,#REF!,18,FALSE)&amp;CHAR(10)&amp;(VLOOKUP(B418,#REF!,19,FALSE))</f>
        <v>#REF!</v>
      </c>
      <c r="I418" s="26" t="e">
        <f>VLOOKUP(H418,#REF!,2,FALSE)</f>
        <v>#REF!</v>
      </c>
      <c r="J418" s="11" t="e">
        <f>IF((VLOOKUP(B418,#REF!,68,FALSE)="55"),"一般競争入札","指名競争入札")</f>
        <v>#REF!</v>
      </c>
      <c r="K418" s="27" t="e">
        <f>IF(OR((VLOOKUP(B418,#REF!,66,FALSE)="1"),(VLOOKUP(B418,#REF!,8,FALSE)="1")),"非公開",(VLOOKUP(B418,#REF!,30,"FALSE")))</f>
        <v>#REF!</v>
      </c>
      <c r="L418" s="27" t="e">
        <f>VLOOKUP(B418,#REF!,29,FALSE)</f>
        <v>#REF!</v>
      </c>
      <c r="M418" s="28" t="e">
        <f>IF(OR((VLOOKUP(B418,#REF!,66,FALSE)="1"),(VLOOKUP(B418,#REF!,8,FALSE)="1")),"非公開",(ROUNDDOWN(L418/K418,3)))</f>
        <v>#REF!</v>
      </c>
      <c r="N418" s="13"/>
      <c r="O418" s="13"/>
      <c r="P418" s="13"/>
      <c r="Q418" s="14" t="s">
        <v>7</v>
      </c>
    </row>
    <row r="419" spans="1:17" ht="60" customHeight="1" x14ac:dyDescent="0.15">
      <c r="A419" s="22" t="e">
        <f>VLOOKUP(B419,#REF!,75,FALSE)</f>
        <v>#REF!</v>
      </c>
      <c r="B419" s="21"/>
      <c r="C419" s="23" t="e">
        <f>VLOOKUP(B419,#REF!,76,FALSE)</f>
        <v>#REF!</v>
      </c>
      <c r="D419" s="23" t="e">
        <f t="shared" si="6"/>
        <v>#REF!</v>
      </c>
      <c r="E419" s="24" t="e">
        <f>VLOOKUP(B419,#REF!,9,FALSE)&amp;CHAR(10)&amp;(DBCS(VLOOKUP(B419,#REF!,11,FALSE))&amp;(DBCS(VLOOKUP(B419,#REF!,10,FALSE))))</f>
        <v>#REF!</v>
      </c>
      <c r="F419" s="24" t="e">
        <f>IF(VLOOKUP(B419,#REF!,63,FALSE)="01","航空自衛隊第２補給処調達部長　村岡　良雄","航空自衛隊第２補給処調達部長代理調達管理課長　奥山　英樹")</f>
        <v>#REF!</v>
      </c>
      <c r="G419" s="25" t="e">
        <f>DATEVALUE(VLOOKUP(B419,#REF!,21,FALSE))</f>
        <v>#REF!</v>
      </c>
      <c r="H419" s="24" t="e">
        <f>VLOOKUP(B419,#REF!,18,FALSE)&amp;CHAR(10)&amp;(VLOOKUP(B419,#REF!,19,FALSE))</f>
        <v>#REF!</v>
      </c>
      <c r="I419" s="26" t="e">
        <f>VLOOKUP(H419,#REF!,2,FALSE)</f>
        <v>#REF!</v>
      </c>
      <c r="J419" s="11" t="e">
        <f>IF((VLOOKUP(B419,#REF!,68,FALSE)="55"),"一般競争入札","指名競争入札")</f>
        <v>#REF!</v>
      </c>
      <c r="K419" s="27" t="e">
        <f>IF(OR((VLOOKUP(B419,#REF!,66,FALSE)="1"),(VLOOKUP(B419,#REF!,8,FALSE)="1")),"非公開",(VLOOKUP(B419,#REF!,30,"FALSE")))</f>
        <v>#REF!</v>
      </c>
      <c r="L419" s="27" t="e">
        <f>VLOOKUP(B419,#REF!,29,FALSE)</f>
        <v>#REF!</v>
      </c>
      <c r="M419" s="28" t="e">
        <f>IF(OR((VLOOKUP(B419,#REF!,66,FALSE)="1"),(VLOOKUP(B419,#REF!,8,FALSE)="1")),"非公開",(ROUNDDOWN(L419/K419,3)))</f>
        <v>#REF!</v>
      </c>
      <c r="N419" s="13"/>
      <c r="O419" s="13"/>
      <c r="P419" s="13"/>
      <c r="Q419" s="14" t="s">
        <v>7</v>
      </c>
    </row>
    <row r="420" spans="1:17" ht="60" customHeight="1" x14ac:dyDescent="0.15">
      <c r="A420" s="22" t="e">
        <f>VLOOKUP(B420,#REF!,75,FALSE)</f>
        <v>#REF!</v>
      </c>
      <c r="B420" s="21"/>
      <c r="C420" s="23" t="e">
        <f>VLOOKUP(B420,#REF!,76,FALSE)</f>
        <v>#REF!</v>
      </c>
      <c r="D420" s="23" t="e">
        <f t="shared" si="6"/>
        <v>#REF!</v>
      </c>
      <c r="E420" s="24" t="e">
        <f>VLOOKUP(B420,#REF!,9,FALSE)&amp;CHAR(10)&amp;(DBCS(VLOOKUP(B420,#REF!,11,FALSE))&amp;(DBCS(VLOOKUP(B420,#REF!,10,FALSE))))</f>
        <v>#REF!</v>
      </c>
      <c r="F420" s="24" t="e">
        <f>IF(VLOOKUP(B420,#REF!,63,FALSE)="01","航空自衛隊第２補給処調達部長　村岡　良雄","航空自衛隊第２補給処調達部長代理調達管理課長　奥山　英樹")</f>
        <v>#REF!</v>
      </c>
      <c r="G420" s="25" t="e">
        <f>DATEVALUE(VLOOKUP(B420,#REF!,21,FALSE))</f>
        <v>#REF!</v>
      </c>
      <c r="H420" s="24" t="e">
        <f>VLOOKUP(B420,#REF!,18,FALSE)&amp;CHAR(10)&amp;(VLOOKUP(B420,#REF!,19,FALSE))</f>
        <v>#REF!</v>
      </c>
      <c r="I420" s="26" t="e">
        <f>VLOOKUP(H420,#REF!,2,FALSE)</f>
        <v>#REF!</v>
      </c>
      <c r="J420" s="11" t="e">
        <f>IF((VLOOKUP(B420,#REF!,68,FALSE)="55"),"一般競争入札","指名競争入札")</f>
        <v>#REF!</v>
      </c>
      <c r="K420" s="27" t="e">
        <f>IF(OR((VLOOKUP(B420,#REF!,66,FALSE)="1"),(VLOOKUP(B420,#REF!,8,FALSE)="1")),"非公開",(VLOOKUP(B420,#REF!,30,"FALSE")))</f>
        <v>#REF!</v>
      </c>
      <c r="L420" s="27" t="e">
        <f>VLOOKUP(B420,#REF!,29,FALSE)</f>
        <v>#REF!</v>
      </c>
      <c r="M420" s="28" t="e">
        <f>IF(OR((VLOOKUP(B420,#REF!,66,FALSE)="1"),(VLOOKUP(B420,#REF!,8,FALSE)="1")),"非公開",(ROUNDDOWN(L420/K420,3)))</f>
        <v>#REF!</v>
      </c>
      <c r="N420" s="13"/>
      <c r="O420" s="13"/>
      <c r="P420" s="13"/>
      <c r="Q420" s="14" t="s">
        <v>7</v>
      </c>
    </row>
    <row r="421" spans="1:17" ht="60" customHeight="1" x14ac:dyDescent="0.15">
      <c r="A421" s="22" t="e">
        <f>VLOOKUP(B421,#REF!,75,FALSE)</f>
        <v>#REF!</v>
      </c>
      <c r="B421" s="21"/>
      <c r="C421" s="23" t="e">
        <f>VLOOKUP(B421,#REF!,76,FALSE)</f>
        <v>#REF!</v>
      </c>
      <c r="D421" s="23" t="e">
        <f t="shared" si="6"/>
        <v>#REF!</v>
      </c>
      <c r="E421" s="24" t="e">
        <f>VLOOKUP(B421,#REF!,9,FALSE)&amp;CHAR(10)&amp;(DBCS(VLOOKUP(B421,#REF!,11,FALSE))&amp;(DBCS(VLOOKUP(B421,#REF!,10,FALSE))))</f>
        <v>#REF!</v>
      </c>
      <c r="F421" s="24" t="e">
        <f>IF(VLOOKUP(B421,#REF!,63,FALSE)="01","航空自衛隊第２補給処調達部長　村岡　良雄","航空自衛隊第２補給処調達部長代理調達管理課長　奥山　英樹")</f>
        <v>#REF!</v>
      </c>
      <c r="G421" s="25" t="e">
        <f>DATEVALUE(VLOOKUP(B421,#REF!,21,FALSE))</f>
        <v>#REF!</v>
      </c>
      <c r="H421" s="24" t="e">
        <f>VLOOKUP(B421,#REF!,18,FALSE)&amp;CHAR(10)&amp;(VLOOKUP(B421,#REF!,19,FALSE))</f>
        <v>#REF!</v>
      </c>
      <c r="I421" s="26" t="e">
        <f>VLOOKUP(H421,#REF!,2,FALSE)</f>
        <v>#REF!</v>
      </c>
      <c r="J421" s="11" t="e">
        <f>IF((VLOOKUP(B421,#REF!,68,FALSE)="55"),"一般競争入札","指名競争入札")</f>
        <v>#REF!</v>
      </c>
      <c r="K421" s="27" t="e">
        <f>IF(OR((VLOOKUP(B421,#REF!,66,FALSE)="1"),(VLOOKUP(B421,#REF!,8,FALSE)="1")),"非公開",(VLOOKUP(B421,#REF!,30,"FALSE")))</f>
        <v>#REF!</v>
      </c>
      <c r="L421" s="27" t="e">
        <f>VLOOKUP(B421,#REF!,29,FALSE)</f>
        <v>#REF!</v>
      </c>
      <c r="M421" s="28" t="e">
        <f>IF(OR((VLOOKUP(B421,#REF!,66,FALSE)="1"),(VLOOKUP(B421,#REF!,8,FALSE)="1")),"非公開",(ROUNDDOWN(L421/K421,3)))</f>
        <v>#REF!</v>
      </c>
      <c r="N421" s="13"/>
      <c r="O421" s="13"/>
      <c r="P421" s="13"/>
      <c r="Q421" s="14" t="s">
        <v>7</v>
      </c>
    </row>
    <row r="422" spans="1:17" ht="60" customHeight="1" x14ac:dyDescent="0.15">
      <c r="A422" s="22" t="e">
        <f>VLOOKUP(B422,#REF!,75,FALSE)</f>
        <v>#REF!</v>
      </c>
      <c r="B422" s="21"/>
      <c r="C422" s="23" t="e">
        <f>VLOOKUP(B422,#REF!,76,FALSE)</f>
        <v>#REF!</v>
      </c>
      <c r="D422" s="23" t="e">
        <f t="shared" si="6"/>
        <v>#REF!</v>
      </c>
      <c r="E422" s="24" t="e">
        <f>VLOOKUP(B422,#REF!,9,FALSE)&amp;CHAR(10)&amp;(DBCS(VLOOKUP(B422,#REF!,11,FALSE))&amp;(DBCS(VLOOKUP(B422,#REF!,10,FALSE))))</f>
        <v>#REF!</v>
      </c>
      <c r="F422" s="24" t="e">
        <f>IF(VLOOKUP(B422,#REF!,63,FALSE)="01","航空自衛隊第２補給処調達部長　村岡　良雄","航空自衛隊第２補給処調達部長代理調達管理課長　奥山　英樹")</f>
        <v>#REF!</v>
      </c>
      <c r="G422" s="25" t="e">
        <f>DATEVALUE(VLOOKUP(B422,#REF!,21,FALSE))</f>
        <v>#REF!</v>
      </c>
      <c r="H422" s="24" t="e">
        <f>VLOOKUP(B422,#REF!,18,FALSE)&amp;CHAR(10)&amp;(VLOOKUP(B422,#REF!,19,FALSE))</f>
        <v>#REF!</v>
      </c>
      <c r="I422" s="26" t="e">
        <f>VLOOKUP(H422,#REF!,2,FALSE)</f>
        <v>#REF!</v>
      </c>
      <c r="J422" s="11" t="e">
        <f>IF((VLOOKUP(B422,#REF!,68,FALSE)="55"),"一般競争入札","指名競争入札")</f>
        <v>#REF!</v>
      </c>
      <c r="K422" s="27" t="e">
        <f>IF(OR((VLOOKUP(B422,#REF!,66,FALSE)="1"),(VLOOKUP(B422,#REF!,8,FALSE)="1")),"非公開",(VLOOKUP(B422,#REF!,30,"FALSE")))</f>
        <v>#REF!</v>
      </c>
      <c r="L422" s="27" t="e">
        <f>VLOOKUP(B422,#REF!,29,FALSE)</f>
        <v>#REF!</v>
      </c>
      <c r="M422" s="28" t="e">
        <f>IF(OR((VLOOKUP(B422,#REF!,66,FALSE)="1"),(VLOOKUP(B422,#REF!,8,FALSE)="1")),"非公開",(ROUNDDOWN(L422/K422,3)))</f>
        <v>#REF!</v>
      </c>
      <c r="N422" s="13"/>
      <c r="O422" s="13"/>
      <c r="P422" s="13"/>
      <c r="Q422" s="14" t="s">
        <v>7</v>
      </c>
    </row>
    <row r="423" spans="1:17" ht="60" customHeight="1" x14ac:dyDescent="0.15">
      <c r="A423" s="22" t="e">
        <f>VLOOKUP(B423,#REF!,75,FALSE)</f>
        <v>#REF!</v>
      </c>
      <c r="B423" s="21"/>
      <c r="C423" s="23" t="e">
        <f>VLOOKUP(B423,#REF!,76,FALSE)</f>
        <v>#REF!</v>
      </c>
      <c r="D423" s="23" t="e">
        <f t="shared" si="6"/>
        <v>#REF!</v>
      </c>
      <c r="E423" s="24" t="e">
        <f>VLOOKUP(B423,#REF!,9,FALSE)&amp;CHAR(10)&amp;(DBCS(VLOOKUP(B423,#REF!,11,FALSE))&amp;(DBCS(VLOOKUP(B423,#REF!,10,FALSE))))</f>
        <v>#REF!</v>
      </c>
      <c r="F423" s="24" t="e">
        <f>IF(VLOOKUP(B423,#REF!,63,FALSE)="01","航空自衛隊第２補給処調達部長　村岡　良雄","航空自衛隊第２補給処調達部長代理調達管理課長　奥山　英樹")</f>
        <v>#REF!</v>
      </c>
      <c r="G423" s="25" t="e">
        <f>DATEVALUE(VLOOKUP(B423,#REF!,21,FALSE))</f>
        <v>#REF!</v>
      </c>
      <c r="H423" s="24" t="e">
        <f>VLOOKUP(B423,#REF!,18,FALSE)&amp;CHAR(10)&amp;(VLOOKUP(B423,#REF!,19,FALSE))</f>
        <v>#REF!</v>
      </c>
      <c r="I423" s="26" t="e">
        <f>VLOOKUP(H423,#REF!,2,FALSE)</f>
        <v>#REF!</v>
      </c>
      <c r="J423" s="11" t="e">
        <f>IF((VLOOKUP(B423,#REF!,68,FALSE)="55"),"一般競争入札","指名競争入札")</f>
        <v>#REF!</v>
      </c>
      <c r="K423" s="27" t="e">
        <f>IF(OR((VLOOKUP(B423,#REF!,66,FALSE)="1"),(VLOOKUP(B423,#REF!,8,FALSE)="1")),"非公開",(VLOOKUP(B423,#REF!,30,"FALSE")))</f>
        <v>#REF!</v>
      </c>
      <c r="L423" s="27" t="e">
        <f>VLOOKUP(B423,#REF!,29,FALSE)</f>
        <v>#REF!</v>
      </c>
      <c r="M423" s="28" t="e">
        <f>IF(OR((VLOOKUP(B423,#REF!,66,FALSE)="1"),(VLOOKUP(B423,#REF!,8,FALSE)="1")),"非公開",(ROUNDDOWN(L423/K423,3)))</f>
        <v>#REF!</v>
      </c>
      <c r="N423" s="13"/>
      <c r="O423" s="13"/>
      <c r="P423" s="13"/>
      <c r="Q423" s="14" t="s">
        <v>7</v>
      </c>
    </row>
    <row r="424" spans="1:17" ht="60" customHeight="1" x14ac:dyDescent="0.15">
      <c r="A424" s="22" t="e">
        <f>VLOOKUP(B424,#REF!,75,FALSE)</f>
        <v>#REF!</v>
      </c>
      <c r="B424" s="21"/>
      <c r="C424" s="23" t="e">
        <f>VLOOKUP(B424,#REF!,76,FALSE)</f>
        <v>#REF!</v>
      </c>
      <c r="D424" s="23" t="e">
        <f t="shared" si="6"/>
        <v>#REF!</v>
      </c>
      <c r="E424" s="24" t="e">
        <f>VLOOKUP(B424,#REF!,9,FALSE)&amp;CHAR(10)&amp;(DBCS(VLOOKUP(B424,#REF!,11,FALSE))&amp;(DBCS(VLOOKUP(B424,#REF!,10,FALSE))))</f>
        <v>#REF!</v>
      </c>
      <c r="F424" s="24" t="e">
        <f>IF(VLOOKUP(B424,#REF!,63,FALSE)="01","航空自衛隊第２補給処調達部長　村岡　良雄","航空自衛隊第２補給処調達部長代理調達管理課長　奥山　英樹")</f>
        <v>#REF!</v>
      </c>
      <c r="G424" s="25" t="e">
        <f>DATEVALUE(VLOOKUP(B424,#REF!,21,FALSE))</f>
        <v>#REF!</v>
      </c>
      <c r="H424" s="24" t="e">
        <f>VLOOKUP(B424,#REF!,18,FALSE)&amp;CHAR(10)&amp;(VLOOKUP(B424,#REF!,19,FALSE))</f>
        <v>#REF!</v>
      </c>
      <c r="I424" s="26" t="e">
        <f>VLOOKUP(H424,#REF!,2,FALSE)</f>
        <v>#REF!</v>
      </c>
      <c r="J424" s="11" t="e">
        <f>IF((VLOOKUP(B424,#REF!,68,FALSE)="55"),"一般競争入札","指名競争入札")</f>
        <v>#REF!</v>
      </c>
      <c r="K424" s="27" t="e">
        <f>IF(OR((VLOOKUP(B424,#REF!,66,FALSE)="1"),(VLOOKUP(B424,#REF!,8,FALSE)="1")),"非公開",(VLOOKUP(B424,#REF!,30,"FALSE")))</f>
        <v>#REF!</v>
      </c>
      <c r="L424" s="27" t="e">
        <f>VLOOKUP(B424,#REF!,29,FALSE)</f>
        <v>#REF!</v>
      </c>
      <c r="M424" s="28" t="e">
        <f>IF(OR((VLOOKUP(B424,#REF!,66,FALSE)="1"),(VLOOKUP(B424,#REF!,8,FALSE)="1")),"非公開",(ROUNDDOWN(L424/K424,3)))</f>
        <v>#REF!</v>
      </c>
      <c r="N424" s="13"/>
      <c r="O424" s="13"/>
      <c r="P424" s="13"/>
      <c r="Q424" s="14" t="s">
        <v>7</v>
      </c>
    </row>
    <row r="425" spans="1:17" ht="60" customHeight="1" x14ac:dyDescent="0.15">
      <c r="A425" s="22" t="e">
        <f>VLOOKUP(B425,#REF!,75,FALSE)</f>
        <v>#REF!</v>
      </c>
      <c r="B425" s="21"/>
      <c r="C425" s="23" t="e">
        <f>VLOOKUP(B425,#REF!,76,FALSE)</f>
        <v>#REF!</v>
      </c>
      <c r="D425" s="23" t="e">
        <f t="shared" si="6"/>
        <v>#REF!</v>
      </c>
      <c r="E425" s="24" t="e">
        <f>VLOOKUP(B425,#REF!,9,FALSE)&amp;CHAR(10)&amp;(DBCS(VLOOKUP(B425,#REF!,11,FALSE))&amp;(DBCS(VLOOKUP(B425,#REF!,10,FALSE))))</f>
        <v>#REF!</v>
      </c>
      <c r="F425" s="24" t="e">
        <f>IF(VLOOKUP(B425,#REF!,63,FALSE)="01","航空自衛隊第２補給処調達部長　村岡　良雄","航空自衛隊第２補給処調達部長代理調達管理課長　奥山　英樹")</f>
        <v>#REF!</v>
      </c>
      <c r="G425" s="25" t="e">
        <f>DATEVALUE(VLOOKUP(B425,#REF!,21,FALSE))</f>
        <v>#REF!</v>
      </c>
      <c r="H425" s="24" t="e">
        <f>VLOOKUP(B425,#REF!,18,FALSE)&amp;CHAR(10)&amp;(VLOOKUP(B425,#REF!,19,FALSE))</f>
        <v>#REF!</v>
      </c>
      <c r="I425" s="26" t="e">
        <f>VLOOKUP(H425,#REF!,2,FALSE)</f>
        <v>#REF!</v>
      </c>
      <c r="J425" s="11" t="e">
        <f>IF((VLOOKUP(B425,#REF!,68,FALSE)="55"),"一般競争入札","指名競争入札")</f>
        <v>#REF!</v>
      </c>
      <c r="K425" s="27" t="e">
        <f>IF(OR((VLOOKUP(B425,#REF!,66,FALSE)="1"),(VLOOKUP(B425,#REF!,8,FALSE)="1")),"非公開",(VLOOKUP(B425,#REF!,30,"FALSE")))</f>
        <v>#REF!</v>
      </c>
      <c r="L425" s="27" t="e">
        <f>VLOOKUP(B425,#REF!,29,FALSE)</f>
        <v>#REF!</v>
      </c>
      <c r="M425" s="28" t="e">
        <f>IF(OR((VLOOKUP(B425,#REF!,66,FALSE)="1"),(VLOOKUP(B425,#REF!,8,FALSE)="1")),"非公開",(ROUNDDOWN(L425/K425,3)))</f>
        <v>#REF!</v>
      </c>
      <c r="N425" s="13"/>
      <c r="O425" s="13"/>
      <c r="P425" s="13"/>
      <c r="Q425" s="14" t="s">
        <v>7</v>
      </c>
    </row>
    <row r="426" spans="1:17" ht="60" customHeight="1" x14ac:dyDescent="0.15">
      <c r="A426" s="22" t="e">
        <f>VLOOKUP(B426,#REF!,75,FALSE)</f>
        <v>#REF!</v>
      </c>
      <c r="B426" s="21"/>
      <c r="C426" s="23" t="e">
        <f>VLOOKUP(B426,#REF!,76,FALSE)</f>
        <v>#REF!</v>
      </c>
      <c r="D426" s="23" t="e">
        <f t="shared" si="6"/>
        <v>#REF!</v>
      </c>
      <c r="E426" s="24" t="e">
        <f>VLOOKUP(B426,#REF!,9,FALSE)&amp;CHAR(10)&amp;(DBCS(VLOOKUP(B426,#REF!,11,FALSE))&amp;(DBCS(VLOOKUP(B426,#REF!,10,FALSE))))</f>
        <v>#REF!</v>
      </c>
      <c r="F426" s="24" t="e">
        <f>IF(VLOOKUP(B426,#REF!,63,FALSE)="01","航空自衛隊第２補給処調達部長　村岡　良雄","航空自衛隊第２補給処調達部長代理調達管理課長　奥山　英樹")</f>
        <v>#REF!</v>
      </c>
      <c r="G426" s="25" t="e">
        <f>DATEVALUE(VLOOKUP(B426,#REF!,21,FALSE))</f>
        <v>#REF!</v>
      </c>
      <c r="H426" s="24" t="e">
        <f>VLOOKUP(B426,#REF!,18,FALSE)&amp;CHAR(10)&amp;(VLOOKUP(B426,#REF!,19,FALSE))</f>
        <v>#REF!</v>
      </c>
      <c r="I426" s="26" t="e">
        <f>VLOOKUP(H426,#REF!,2,FALSE)</f>
        <v>#REF!</v>
      </c>
      <c r="J426" s="11" t="e">
        <f>IF((VLOOKUP(B426,#REF!,68,FALSE)="55"),"一般競争入札","指名競争入札")</f>
        <v>#REF!</v>
      </c>
      <c r="K426" s="27" t="e">
        <f>IF(OR((VLOOKUP(B426,#REF!,66,FALSE)="1"),(VLOOKUP(B426,#REF!,8,FALSE)="1")),"非公開",(VLOOKUP(B426,#REF!,30,"FALSE")))</f>
        <v>#REF!</v>
      </c>
      <c r="L426" s="27" t="e">
        <f>VLOOKUP(B426,#REF!,29,FALSE)</f>
        <v>#REF!</v>
      </c>
      <c r="M426" s="28" t="e">
        <f>IF(OR((VLOOKUP(B426,#REF!,66,FALSE)="1"),(VLOOKUP(B426,#REF!,8,FALSE)="1")),"非公開",(ROUNDDOWN(L426/K426,3)))</f>
        <v>#REF!</v>
      </c>
      <c r="N426" s="13"/>
      <c r="O426" s="13"/>
      <c r="P426" s="13"/>
      <c r="Q426" s="14" t="s">
        <v>7</v>
      </c>
    </row>
    <row r="427" spans="1:17" ht="60" customHeight="1" x14ac:dyDescent="0.15">
      <c r="A427" s="22" t="e">
        <f>VLOOKUP(B427,#REF!,75,FALSE)</f>
        <v>#REF!</v>
      </c>
      <c r="B427" s="21"/>
      <c r="C427" s="23" t="e">
        <f>VLOOKUP(B427,#REF!,76,FALSE)</f>
        <v>#REF!</v>
      </c>
      <c r="D427" s="23" t="e">
        <f t="shared" si="6"/>
        <v>#REF!</v>
      </c>
      <c r="E427" s="24" t="e">
        <f>VLOOKUP(B427,#REF!,9,FALSE)&amp;CHAR(10)&amp;(DBCS(VLOOKUP(B427,#REF!,11,FALSE))&amp;(DBCS(VLOOKUP(B427,#REF!,10,FALSE))))</f>
        <v>#REF!</v>
      </c>
      <c r="F427" s="24" t="e">
        <f>IF(VLOOKUP(B427,#REF!,63,FALSE)="01","航空自衛隊第２補給処調達部長　村岡　良雄","航空自衛隊第２補給処調達部長代理調達管理課長　奥山　英樹")</f>
        <v>#REF!</v>
      </c>
      <c r="G427" s="25" t="e">
        <f>DATEVALUE(VLOOKUP(B427,#REF!,21,FALSE))</f>
        <v>#REF!</v>
      </c>
      <c r="H427" s="24" t="e">
        <f>VLOOKUP(B427,#REF!,18,FALSE)&amp;CHAR(10)&amp;(VLOOKUP(B427,#REF!,19,FALSE))</f>
        <v>#REF!</v>
      </c>
      <c r="I427" s="26" t="e">
        <f>VLOOKUP(H427,#REF!,2,FALSE)</f>
        <v>#REF!</v>
      </c>
      <c r="J427" s="11" t="e">
        <f>IF((VLOOKUP(B427,#REF!,68,FALSE)="55"),"一般競争入札","指名競争入札")</f>
        <v>#REF!</v>
      </c>
      <c r="K427" s="27" t="e">
        <f>IF(OR((VLOOKUP(B427,#REF!,66,FALSE)="1"),(VLOOKUP(B427,#REF!,8,FALSE)="1")),"非公開",(VLOOKUP(B427,#REF!,30,"FALSE")))</f>
        <v>#REF!</v>
      </c>
      <c r="L427" s="27" t="e">
        <f>VLOOKUP(B427,#REF!,29,FALSE)</f>
        <v>#REF!</v>
      </c>
      <c r="M427" s="28" t="e">
        <f>IF(OR((VLOOKUP(B427,#REF!,66,FALSE)="1"),(VLOOKUP(B427,#REF!,8,FALSE)="1")),"非公開",(ROUNDDOWN(L427/K427,3)))</f>
        <v>#REF!</v>
      </c>
      <c r="N427" s="13"/>
      <c r="O427" s="13"/>
      <c r="P427" s="13"/>
      <c r="Q427" s="14" t="s">
        <v>7</v>
      </c>
    </row>
    <row r="428" spans="1:17" ht="60" customHeight="1" x14ac:dyDescent="0.15">
      <c r="A428" s="22" t="e">
        <f>VLOOKUP(B428,#REF!,75,FALSE)</f>
        <v>#REF!</v>
      </c>
      <c r="B428" s="21"/>
      <c r="C428" s="23" t="e">
        <f>VLOOKUP(B428,#REF!,76,FALSE)</f>
        <v>#REF!</v>
      </c>
      <c r="D428" s="23" t="e">
        <f t="shared" si="6"/>
        <v>#REF!</v>
      </c>
      <c r="E428" s="24" t="e">
        <f>VLOOKUP(B428,#REF!,9,FALSE)&amp;CHAR(10)&amp;(DBCS(VLOOKUP(B428,#REF!,11,FALSE))&amp;(DBCS(VLOOKUP(B428,#REF!,10,FALSE))))</f>
        <v>#REF!</v>
      </c>
      <c r="F428" s="24" t="e">
        <f>IF(VLOOKUP(B428,#REF!,63,FALSE)="01","航空自衛隊第２補給処調達部長　村岡　良雄","航空自衛隊第２補給処調達部長代理調達管理課長　奥山　英樹")</f>
        <v>#REF!</v>
      </c>
      <c r="G428" s="25" t="e">
        <f>DATEVALUE(VLOOKUP(B428,#REF!,21,FALSE))</f>
        <v>#REF!</v>
      </c>
      <c r="H428" s="24" t="e">
        <f>VLOOKUP(B428,#REF!,18,FALSE)&amp;CHAR(10)&amp;(VLOOKUP(B428,#REF!,19,FALSE))</f>
        <v>#REF!</v>
      </c>
      <c r="I428" s="26" t="e">
        <f>VLOOKUP(H428,#REF!,2,FALSE)</f>
        <v>#REF!</v>
      </c>
      <c r="J428" s="11" t="e">
        <f>IF((VLOOKUP(B428,#REF!,68,FALSE)="55"),"一般競争入札","指名競争入札")</f>
        <v>#REF!</v>
      </c>
      <c r="K428" s="27" t="e">
        <f>IF(OR((VLOOKUP(B428,#REF!,66,FALSE)="1"),(VLOOKUP(B428,#REF!,8,FALSE)="1")),"非公開",(VLOOKUP(B428,#REF!,30,"FALSE")))</f>
        <v>#REF!</v>
      </c>
      <c r="L428" s="27" t="e">
        <f>VLOOKUP(B428,#REF!,29,FALSE)</f>
        <v>#REF!</v>
      </c>
      <c r="M428" s="28" t="e">
        <f>IF(OR((VLOOKUP(B428,#REF!,66,FALSE)="1"),(VLOOKUP(B428,#REF!,8,FALSE)="1")),"非公開",(ROUNDDOWN(L428/K428,3)))</f>
        <v>#REF!</v>
      </c>
      <c r="N428" s="13"/>
      <c r="O428" s="13"/>
      <c r="P428" s="13"/>
      <c r="Q428" s="14" t="s">
        <v>7</v>
      </c>
    </row>
    <row r="429" spans="1:17" ht="60" customHeight="1" x14ac:dyDescent="0.15">
      <c r="A429" s="22" t="e">
        <f>VLOOKUP(B429,#REF!,75,FALSE)</f>
        <v>#REF!</v>
      </c>
      <c r="B429" s="21"/>
      <c r="C429" s="23" t="e">
        <f>VLOOKUP(B429,#REF!,76,FALSE)</f>
        <v>#REF!</v>
      </c>
      <c r="D429" s="23" t="e">
        <f t="shared" si="6"/>
        <v>#REF!</v>
      </c>
      <c r="E429" s="24" t="e">
        <f>VLOOKUP(B429,#REF!,9,FALSE)&amp;CHAR(10)&amp;(DBCS(VLOOKUP(B429,#REF!,11,FALSE))&amp;(DBCS(VLOOKUP(B429,#REF!,10,FALSE))))</f>
        <v>#REF!</v>
      </c>
      <c r="F429" s="24" t="e">
        <f>IF(VLOOKUP(B429,#REF!,63,FALSE)="01","航空自衛隊第２補給処調達部長　村岡　良雄","航空自衛隊第２補給処調達部長代理調達管理課長　奥山　英樹")</f>
        <v>#REF!</v>
      </c>
      <c r="G429" s="25" t="e">
        <f>DATEVALUE(VLOOKUP(B429,#REF!,21,FALSE))</f>
        <v>#REF!</v>
      </c>
      <c r="H429" s="24" t="e">
        <f>VLOOKUP(B429,#REF!,18,FALSE)&amp;CHAR(10)&amp;(VLOOKUP(B429,#REF!,19,FALSE))</f>
        <v>#REF!</v>
      </c>
      <c r="I429" s="26" t="e">
        <f>VLOOKUP(H429,#REF!,2,FALSE)</f>
        <v>#REF!</v>
      </c>
      <c r="J429" s="11" t="e">
        <f>IF((VLOOKUP(B429,#REF!,68,FALSE)="55"),"一般競争入札","指名競争入札")</f>
        <v>#REF!</v>
      </c>
      <c r="K429" s="27" t="e">
        <f>IF(OR((VLOOKUP(B429,#REF!,66,FALSE)="1"),(VLOOKUP(B429,#REF!,8,FALSE)="1")),"非公開",(VLOOKUP(B429,#REF!,30,"FALSE")))</f>
        <v>#REF!</v>
      </c>
      <c r="L429" s="27" t="e">
        <f>VLOOKUP(B429,#REF!,29,FALSE)</f>
        <v>#REF!</v>
      </c>
      <c r="M429" s="28" t="e">
        <f>IF(OR((VLOOKUP(B429,#REF!,66,FALSE)="1"),(VLOOKUP(B429,#REF!,8,FALSE)="1")),"非公開",(ROUNDDOWN(L429/K429,3)))</f>
        <v>#REF!</v>
      </c>
      <c r="N429" s="13"/>
      <c r="O429" s="13"/>
      <c r="P429" s="13"/>
      <c r="Q429" s="14" t="s">
        <v>7</v>
      </c>
    </row>
    <row r="430" spans="1:17" ht="60" customHeight="1" x14ac:dyDescent="0.15">
      <c r="A430" s="22" t="e">
        <f>VLOOKUP(B430,#REF!,75,FALSE)</f>
        <v>#REF!</v>
      </c>
      <c r="B430" s="21"/>
      <c r="C430" s="23" t="e">
        <f>VLOOKUP(B430,#REF!,76,FALSE)</f>
        <v>#REF!</v>
      </c>
      <c r="D430" s="23" t="e">
        <f t="shared" si="6"/>
        <v>#REF!</v>
      </c>
      <c r="E430" s="24" t="e">
        <f>VLOOKUP(B430,#REF!,9,FALSE)&amp;CHAR(10)&amp;(DBCS(VLOOKUP(B430,#REF!,11,FALSE))&amp;(DBCS(VLOOKUP(B430,#REF!,10,FALSE))))</f>
        <v>#REF!</v>
      </c>
      <c r="F430" s="24" t="e">
        <f>IF(VLOOKUP(B430,#REF!,63,FALSE)="01","航空自衛隊第２補給処調達部長　村岡　良雄","航空自衛隊第２補給処調達部長代理調達管理課長　奥山　英樹")</f>
        <v>#REF!</v>
      </c>
      <c r="G430" s="25" t="e">
        <f>DATEVALUE(VLOOKUP(B430,#REF!,21,FALSE))</f>
        <v>#REF!</v>
      </c>
      <c r="H430" s="24" t="e">
        <f>VLOOKUP(B430,#REF!,18,FALSE)&amp;CHAR(10)&amp;(VLOOKUP(B430,#REF!,19,FALSE))</f>
        <v>#REF!</v>
      </c>
      <c r="I430" s="26" t="e">
        <f>VLOOKUP(H430,#REF!,2,FALSE)</f>
        <v>#REF!</v>
      </c>
      <c r="J430" s="11" t="e">
        <f>IF((VLOOKUP(B430,#REF!,68,FALSE)="55"),"一般競争入札","指名競争入札")</f>
        <v>#REF!</v>
      </c>
      <c r="K430" s="27" t="e">
        <f>IF(OR((VLOOKUP(B430,#REF!,66,FALSE)="1"),(VLOOKUP(B430,#REF!,8,FALSE)="1")),"非公開",(VLOOKUP(B430,#REF!,30,"FALSE")))</f>
        <v>#REF!</v>
      </c>
      <c r="L430" s="27" t="e">
        <f>VLOOKUP(B430,#REF!,29,FALSE)</f>
        <v>#REF!</v>
      </c>
      <c r="M430" s="28" t="e">
        <f>IF(OR((VLOOKUP(B430,#REF!,66,FALSE)="1"),(VLOOKUP(B430,#REF!,8,FALSE)="1")),"非公開",(ROUNDDOWN(L430/K430,3)))</f>
        <v>#REF!</v>
      </c>
      <c r="N430" s="13"/>
      <c r="O430" s="13"/>
      <c r="P430" s="13"/>
      <c r="Q430" s="14" t="s">
        <v>7</v>
      </c>
    </row>
    <row r="431" spans="1:17" ht="60" customHeight="1" x14ac:dyDescent="0.15">
      <c r="A431" s="22" t="e">
        <f>VLOOKUP(B431,#REF!,75,FALSE)</f>
        <v>#REF!</v>
      </c>
      <c r="B431" s="21"/>
      <c r="C431" s="23" t="e">
        <f>VLOOKUP(B431,#REF!,76,FALSE)</f>
        <v>#REF!</v>
      </c>
      <c r="D431" s="23" t="e">
        <f t="shared" si="6"/>
        <v>#REF!</v>
      </c>
      <c r="E431" s="24" t="e">
        <f>VLOOKUP(B431,#REF!,9,FALSE)&amp;CHAR(10)&amp;(DBCS(VLOOKUP(B431,#REF!,11,FALSE))&amp;(DBCS(VLOOKUP(B431,#REF!,10,FALSE))))</f>
        <v>#REF!</v>
      </c>
      <c r="F431" s="24" t="e">
        <f>IF(VLOOKUP(B431,#REF!,63,FALSE)="01","航空自衛隊第２補給処調達部長　村岡　良雄","航空自衛隊第２補給処調達部長代理調達管理課長　奥山　英樹")</f>
        <v>#REF!</v>
      </c>
      <c r="G431" s="25" t="e">
        <f>DATEVALUE(VLOOKUP(B431,#REF!,21,FALSE))</f>
        <v>#REF!</v>
      </c>
      <c r="H431" s="24" t="e">
        <f>VLOOKUP(B431,#REF!,18,FALSE)&amp;CHAR(10)&amp;(VLOOKUP(B431,#REF!,19,FALSE))</f>
        <v>#REF!</v>
      </c>
      <c r="I431" s="26" t="e">
        <f>VLOOKUP(H431,#REF!,2,FALSE)</f>
        <v>#REF!</v>
      </c>
      <c r="J431" s="11" t="e">
        <f>IF((VLOOKUP(B431,#REF!,68,FALSE)="55"),"一般競争入札","指名競争入札")</f>
        <v>#REF!</v>
      </c>
      <c r="K431" s="27" t="e">
        <f>IF(OR((VLOOKUP(B431,#REF!,66,FALSE)="1"),(VLOOKUP(B431,#REF!,8,FALSE)="1")),"非公開",(VLOOKUP(B431,#REF!,30,"FALSE")))</f>
        <v>#REF!</v>
      </c>
      <c r="L431" s="27" t="e">
        <f>VLOOKUP(B431,#REF!,29,FALSE)</f>
        <v>#REF!</v>
      </c>
      <c r="M431" s="28" t="e">
        <f>IF(OR((VLOOKUP(B431,#REF!,66,FALSE)="1"),(VLOOKUP(B431,#REF!,8,FALSE)="1")),"非公開",(ROUNDDOWN(L431/K431,3)))</f>
        <v>#REF!</v>
      </c>
      <c r="N431" s="13"/>
      <c r="O431" s="13"/>
      <c r="P431" s="13"/>
      <c r="Q431" s="14" t="s">
        <v>7</v>
      </c>
    </row>
    <row r="432" spans="1:17" ht="60" customHeight="1" x14ac:dyDescent="0.15">
      <c r="A432" s="22" t="e">
        <f>VLOOKUP(B432,#REF!,75,FALSE)</f>
        <v>#REF!</v>
      </c>
      <c r="B432" s="21"/>
      <c r="C432" s="23" t="e">
        <f>VLOOKUP(B432,#REF!,76,FALSE)</f>
        <v>#REF!</v>
      </c>
      <c r="D432" s="23" t="e">
        <f t="shared" si="6"/>
        <v>#REF!</v>
      </c>
      <c r="E432" s="24" t="e">
        <f>VLOOKUP(B432,#REF!,9,FALSE)&amp;CHAR(10)&amp;(DBCS(VLOOKUP(B432,#REF!,11,FALSE))&amp;(DBCS(VLOOKUP(B432,#REF!,10,FALSE))))</f>
        <v>#REF!</v>
      </c>
      <c r="F432" s="24" t="e">
        <f>IF(VLOOKUP(B432,#REF!,63,FALSE)="01","航空自衛隊第２補給処調達部長　村岡　良雄","航空自衛隊第２補給処調達部長代理調達管理課長　奥山　英樹")</f>
        <v>#REF!</v>
      </c>
      <c r="G432" s="25" t="e">
        <f>DATEVALUE(VLOOKUP(B432,#REF!,21,FALSE))</f>
        <v>#REF!</v>
      </c>
      <c r="H432" s="24" t="e">
        <f>VLOOKUP(B432,#REF!,18,FALSE)&amp;CHAR(10)&amp;(VLOOKUP(B432,#REF!,19,FALSE))</f>
        <v>#REF!</v>
      </c>
      <c r="I432" s="26" t="e">
        <f>VLOOKUP(H432,#REF!,2,FALSE)</f>
        <v>#REF!</v>
      </c>
      <c r="J432" s="11" t="e">
        <f>IF((VLOOKUP(B432,#REF!,68,FALSE)="55"),"一般競争入札","指名競争入札")</f>
        <v>#REF!</v>
      </c>
      <c r="K432" s="27" t="e">
        <f>IF(OR((VLOOKUP(B432,#REF!,66,FALSE)="1"),(VLOOKUP(B432,#REF!,8,FALSE)="1")),"非公開",(VLOOKUP(B432,#REF!,30,"FALSE")))</f>
        <v>#REF!</v>
      </c>
      <c r="L432" s="27" t="e">
        <f>VLOOKUP(B432,#REF!,29,FALSE)</f>
        <v>#REF!</v>
      </c>
      <c r="M432" s="28" t="e">
        <f>IF(OR((VLOOKUP(B432,#REF!,66,FALSE)="1"),(VLOOKUP(B432,#REF!,8,FALSE)="1")),"非公開",(ROUNDDOWN(L432/K432,3)))</f>
        <v>#REF!</v>
      </c>
      <c r="N432" s="13"/>
      <c r="O432" s="13"/>
      <c r="P432" s="13"/>
      <c r="Q432" s="14" t="s">
        <v>7</v>
      </c>
    </row>
    <row r="433" spans="1:17" ht="60" customHeight="1" x14ac:dyDescent="0.15">
      <c r="A433" s="22" t="e">
        <f>VLOOKUP(B433,#REF!,75,FALSE)</f>
        <v>#REF!</v>
      </c>
      <c r="B433" s="21"/>
      <c r="C433" s="23" t="e">
        <f>VLOOKUP(B433,#REF!,76,FALSE)</f>
        <v>#REF!</v>
      </c>
      <c r="D433" s="23" t="e">
        <f t="shared" si="6"/>
        <v>#REF!</v>
      </c>
      <c r="E433" s="24" t="e">
        <f>VLOOKUP(B433,#REF!,9,FALSE)&amp;CHAR(10)&amp;(DBCS(VLOOKUP(B433,#REF!,11,FALSE))&amp;(DBCS(VLOOKUP(B433,#REF!,10,FALSE))))</f>
        <v>#REF!</v>
      </c>
      <c r="F433" s="24" t="e">
        <f>IF(VLOOKUP(B433,#REF!,63,FALSE)="01","航空自衛隊第２補給処調達部長　村岡　良雄","航空自衛隊第２補給処調達部長代理調達管理課長　奥山　英樹")</f>
        <v>#REF!</v>
      </c>
      <c r="G433" s="25" t="e">
        <f>DATEVALUE(VLOOKUP(B433,#REF!,21,FALSE))</f>
        <v>#REF!</v>
      </c>
      <c r="H433" s="24" t="e">
        <f>VLOOKUP(B433,#REF!,18,FALSE)&amp;CHAR(10)&amp;(VLOOKUP(B433,#REF!,19,FALSE))</f>
        <v>#REF!</v>
      </c>
      <c r="I433" s="26" t="e">
        <f>VLOOKUP(H433,#REF!,2,FALSE)</f>
        <v>#REF!</v>
      </c>
      <c r="J433" s="11" t="e">
        <f>IF((VLOOKUP(B433,#REF!,68,FALSE)="55"),"一般競争入札","指名競争入札")</f>
        <v>#REF!</v>
      </c>
      <c r="K433" s="27" t="e">
        <f>IF(OR((VLOOKUP(B433,#REF!,66,FALSE)="1"),(VLOOKUP(B433,#REF!,8,FALSE)="1")),"非公開",(VLOOKUP(B433,#REF!,30,"FALSE")))</f>
        <v>#REF!</v>
      </c>
      <c r="L433" s="27" t="e">
        <f>VLOOKUP(B433,#REF!,29,FALSE)</f>
        <v>#REF!</v>
      </c>
      <c r="M433" s="28" t="e">
        <f>IF(OR((VLOOKUP(B433,#REF!,66,FALSE)="1"),(VLOOKUP(B433,#REF!,8,FALSE)="1")),"非公開",(ROUNDDOWN(L433/K433,3)))</f>
        <v>#REF!</v>
      </c>
      <c r="N433" s="13"/>
      <c r="O433" s="13"/>
      <c r="P433" s="13"/>
      <c r="Q433" s="14" t="s">
        <v>7</v>
      </c>
    </row>
    <row r="434" spans="1:17" ht="60" customHeight="1" x14ac:dyDescent="0.15">
      <c r="A434" s="22" t="e">
        <f>VLOOKUP(B434,#REF!,75,FALSE)</f>
        <v>#REF!</v>
      </c>
      <c r="B434" s="21"/>
      <c r="C434" s="23" t="e">
        <f>VLOOKUP(B434,#REF!,76,FALSE)</f>
        <v>#REF!</v>
      </c>
      <c r="D434" s="23" t="e">
        <f t="shared" si="6"/>
        <v>#REF!</v>
      </c>
      <c r="E434" s="24" t="e">
        <f>VLOOKUP(B434,#REF!,9,FALSE)&amp;CHAR(10)&amp;(DBCS(VLOOKUP(B434,#REF!,11,FALSE))&amp;(DBCS(VLOOKUP(B434,#REF!,10,FALSE))))</f>
        <v>#REF!</v>
      </c>
      <c r="F434" s="24" t="e">
        <f>IF(VLOOKUP(B434,#REF!,63,FALSE)="01","航空自衛隊第２補給処調達部長　村岡　良雄","航空自衛隊第２補給処調達部長代理調達管理課長　奥山　英樹")</f>
        <v>#REF!</v>
      </c>
      <c r="G434" s="25" t="e">
        <f>DATEVALUE(VLOOKUP(B434,#REF!,21,FALSE))</f>
        <v>#REF!</v>
      </c>
      <c r="H434" s="24" t="e">
        <f>VLOOKUP(B434,#REF!,18,FALSE)&amp;CHAR(10)&amp;(VLOOKUP(B434,#REF!,19,FALSE))</f>
        <v>#REF!</v>
      </c>
      <c r="I434" s="26" t="e">
        <f>VLOOKUP(H434,#REF!,2,FALSE)</f>
        <v>#REF!</v>
      </c>
      <c r="J434" s="11" t="e">
        <f>IF((VLOOKUP(B434,#REF!,68,FALSE)="55"),"一般競争入札","指名競争入札")</f>
        <v>#REF!</v>
      </c>
      <c r="K434" s="27" t="e">
        <f>IF(OR((VLOOKUP(B434,#REF!,66,FALSE)="1"),(VLOOKUP(B434,#REF!,8,FALSE)="1")),"非公開",(VLOOKUP(B434,#REF!,30,"FALSE")))</f>
        <v>#REF!</v>
      </c>
      <c r="L434" s="27" t="e">
        <f>VLOOKUP(B434,#REF!,29,FALSE)</f>
        <v>#REF!</v>
      </c>
      <c r="M434" s="28" t="e">
        <f>IF(OR((VLOOKUP(B434,#REF!,66,FALSE)="1"),(VLOOKUP(B434,#REF!,8,FALSE)="1")),"非公開",(ROUNDDOWN(L434/K434,3)))</f>
        <v>#REF!</v>
      </c>
      <c r="N434" s="13"/>
      <c r="O434" s="13"/>
      <c r="P434" s="13"/>
      <c r="Q434" s="14" t="s">
        <v>7</v>
      </c>
    </row>
    <row r="435" spans="1:17" ht="60" customHeight="1" x14ac:dyDescent="0.15">
      <c r="A435" s="22" t="e">
        <f>VLOOKUP(B435,#REF!,75,FALSE)</f>
        <v>#REF!</v>
      </c>
      <c r="B435" s="21"/>
      <c r="C435" s="23" t="e">
        <f>VLOOKUP(B435,#REF!,76,FALSE)</f>
        <v>#REF!</v>
      </c>
      <c r="D435" s="23" t="e">
        <f t="shared" si="6"/>
        <v>#REF!</v>
      </c>
      <c r="E435" s="24" t="e">
        <f>VLOOKUP(B435,#REF!,9,FALSE)&amp;CHAR(10)&amp;(DBCS(VLOOKUP(B435,#REF!,11,FALSE))&amp;(DBCS(VLOOKUP(B435,#REF!,10,FALSE))))</f>
        <v>#REF!</v>
      </c>
      <c r="F435" s="24" t="e">
        <f>IF(VLOOKUP(B435,#REF!,63,FALSE)="01","航空自衛隊第２補給処調達部長　村岡　良雄","航空自衛隊第２補給処調達部長代理調達管理課長　奥山　英樹")</f>
        <v>#REF!</v>
      </c>
      <c r="G435" s="25" t="e">
        <f>DATEVALUE(VLOOKUP(B435,#REF!,21,FALSE))</f>
        <v>#REF!</v>
      </c>
      <c r="H435" s="24" t="e">
        <f>VLOOKUP(B435,#REF!,18,FALSE)&amp;CHAR(10)&amp;(VLOOKUP(B435,#REF!,19,FALSE))</f>
        <v>#REF!</v>
      </c>
      <c r="I435" s="26" t="e">
        <f>VLOOKUP(H435,#REF!,2,FALSE)</f>
        <v>#REF!</v>
      </c>
      <c r="J435" s="11" t="e">
        <f>IF((VLOOKUP(B435,#REF!,68,FALSE)="55"),"一般競争入札","指名競争入札")</f>
        <v>#REF!</v>
      </c>
      <c r="K435" s="27" t="e">
        <f>IF(OR((VLOOKUP(B435,#REF!,66,FALSE)="1"),(VLOOKUP(B435,#REF!,8,FALSE)="1")),"非公開",(VLOOKUP(B435,#REF!,30,"FALSE")))</f>
        <v>#REF!</v>
      </c>
      <c r="L435" s="27" t="e">
        <f>VLOOKUP(B435,#REF!,29,FALSE)</f>
        <v>#REF!</v>
      </c>
      <c r="M435" s="28" t="e">
        <f>IF(OR((VLOOKUP(B435,#REF!,66,FALSE)="1"),(VLOOKUP(B435,#REF!,8,FALSE)="1")),"非公開",(ROUNDDOWN(L435/K435,3)))</f>
        <v>#REF!</v>
      </c>
      <c r="N435" s="13"/>
      <c r="O435" s="13"/>
      <c r="P435" s="13"/>
      <c r="Q435" s="14" t="s">
        <v>7</v>
      </c>
    </row>
    <row r="436" spans="1:17" ht="60" customHeight="1" x14ac:dyDescent="0.15">
      <c r="A436" s="22" t="e">
        <f>VLOOKUP(B436,#REF!,75,FALSE)</f>
        <v>#REF!</v>
      </c>
      <c r="B436" s="21"/>
      <c r="C436" s="23" t="e">
        <f>VLOOKUP(B436,#REF!,76,FALSE)</f>
        <v>#REF!</v>
      </c>
      <c r="D436" s="23" t="e">
        <f t="shared" si="6"/>
        <v>#REF!</v>
      </c>
      <c r="E436" s="24" t="e">
        <f>VLOOKUP(B436,#REF!,9,FALSE)&amp;CHAR(10)&amp;(DBCS(VLOOKUP(B436,#REF!,11,FALSE))&amp;(DBCS(VLOOKUP(B436,#REF!,10,FALSE))))</f>
        <v>#REF!</v>
      </c>
      <c r="F436" s="24" t="e">
        <f>IF(VLOOKUP(B436,#REF!,63,FALSE)="01","航空自衛隊第２補給処調達部長　村岡　良雄","航空自衛隊第２補給処調達部長代理調達管理課長　奥山　英樹")</f>
        <v>#REF!</v>
      </c>
      <c r="G436" s="25" t="e">
        <f>DATEVALUE(VLOOKUP(B436,#REF!,21,FALSE))</f>
        <v>#REF!</v>
      </c>
      <c r="H436" s="24" t="e">
        <f>VLOOKUP(B436,#REF!,18,FALSE)&amp;CHAR(10)&amp;(VLOOKUP(B436,#REF!,19,FALSE))</f>
        <v>#REF!</v>
      </c>
      <c r="I436" s="26" t="e">
        <f>VLOOKUP(H436,#REF!,2,FALSE)</f>
        <v>#REF!</v>
      </c>
      <c r="J436" s="11" t="e">
        <f>IF((VLOOKUP(B436,#REF!,68,FALSE)="55"),"一般競争入札","指名競争入札")</f>
        <v>#REF!</v>
      </c>
      <c r="K436" s="27" t="e">
        <f>IF(OR((VLOOKUP(B436,#REF!,66,FALSE)="1"),(VLOOKUP(B436,#REF!,8,FALSE)="1")),"非公開",(VLOOKUP(B436,#REF!,30,"FALSE")))</f>
        <v>#REF!</v>
      </c>
      <c r="L436" s="27" t="e">
        <f>VLOOKUP(B436,#REF!,29,FALSE)</f>
        <v>#REF!</v>
      </c>
      <c r="M436" s="28" t="e">
        <f>IF(OR((VLOOKUP(B436,#REF!,66,FALSE)="1"),(VLOOKUP(B436,#REF!,8,FALSE)="1")),"非公開",(ROUNDDOWN(L436/K436,3)))</f>
        <v>#REF!</v>
      </c>
      <c r="N436" s="13"/>
      <c r="O436" s="13"/>
      <c r="P436" s="13"/>
      <c r="Q436" s="14" t="s">
        <v>7</v>
      </c>
    </row>
    <row r="437" spans="1:17" ht="60" customHeight="1" x14ac:dyDescent="0.15">
      <c r="A437" s="22" t="e">
        <f>VLOOKUP(B437,#REF!,75,FALSE)</f>
        <v>#REF!</v>
      </c>
      <c r="B437" s="21"/>
      <c r="C437" s="23" t="e">
        <f>VLOOKUP(B437,#REF!,76,FALSE)</f>
        <v>#REF!</v>
      </c>
      <c r="D437" s="23" t="e">
        <f t="shared" si="6"/>
        <v>#REF!</v>
      </c>
      <c r="E437" s="24" t="e">
        <f>VLOOKUP(B437,#REF!,9,FALSE)&amp;CHAR(10)&amp;(DBCS(VLOOKUP(B437,#REF!,11,FALSE))&amp;(DBCS(VLOOKUP(B437,#REF!,10,FALSE))))</f>
        <v>#REF!</v>
      </c>
      <c r="F437" s="24" t="e">
        <f>IF(VLOOKUP(B437,#REF!,63,FALSE)="01","航空自衛隊第２補給処調達部長　村岡　良雄","航空自衛隊第２補給処調達部長代理調達管理課長　奥山　英樹")</f>
        <v>#REF!</v>
      </c>
      <c r="G437" s="25" t="e">
        <f>DATEVALUE(VLOOKUP(B437,#REF!,21,FALSE))</f>
        <v>#REF!</v>
      </c>
      <c r="H437" s="24" t="e">
        <f>VLOOKUP(B437,#REF!,18,FALSE)&amp;CHAR(10)&amp;(VLOOKUP(B437,#REF!,19,FALSE))</f>
        <v>#REF!</v>
      </c>
      <c r="I437" s="26" t="e">
        <f>VLOOKUP(H437,#REF!,2,FALSE)</f>
        <v>#REF!</v>
      </c>
      <c r="J437" s="11" t="e">
        <f>IF((VLOOKUP(B437,#REF!,68,FALSE)="55"),"一般競争入札","指名競争入札")</f>
        <v>#REF!</v>
      </c>
      <c r="K437" s="27" t="e">
        <f>IF(OR((VLOOKUP(B437,#REF!,66,FALSE)="1"),(VLOOKUP(B437,#REF!,8,FALSE)="1")),"非公開",(VLOOKUP(B437,#REF!,30,"FALSE")))</f>
        <v>#REF!</v>
      </c>
      <c r="L437" s="27" t="e">
        <f>VLOOKUP(B437,#REF!,29,FALSE)</f>
        <v>#REF!</v>
      </c>
      <c r="M437" s="28" t="e">
        <f>IF(OR((VLOOKUP(B437,#REF!,66,FALSE)="1"),(VLOOKUP(B437,#REF!,8,FALSE)="1")),"非公開",(ROUNDDOWN(L437/K437,3)))</f>
        <v>#REF!</v>
      </c>
      <c r="N437" s="13"/>
      <c r="O437" s="13"/>
      <c r="P437" s="13"/>
      <c r="Q437" s="14" t="s">
        <v>7</v>
      </c>
    </row>
    <row r="438" spans="1:17" ht="60" customHeight="1" x14ac:dyDescent="0.15">
      <c r="A438" s="22" t="e">
        <f>VLOOKUP(B438,#REF!,75,FALSE)</f>
        <v>#REF!</v>
      </c>
      <c r="B438" s="21"/>
      <c r="C438" s="23" t="e">
        <f>VLOOKUP(B438,#REF!,76,FALSE)</f>
        <v>#REF!</v>
      </c>
      <c r="D438" s="23" t="e">
        <f t="shared" si="6"/>
        <v>#REF!</v>
      </c>
      <c r="E438" s="24" t="e">
        <f>VLOOKUP(B438,#REF!,9,FALSE)&amp;CHAR(10)&amp;(DBCS(VLOOKUP(B438,#REF!,11,FALSE))&amp;(DBCS(VLOOKUP(B438,#REF!,10,FALSE))))</f>
        <v>#REF!</v>
      </c>
      <c r="F438" s="24" t="e">
        <f>IF(VLOOKUP(B438,#REF!,63,FALSE)="01","航空自衛隊第２補給処調達部長　村岡　良雄","航空自衛隊第２補給処調達部長代理調達管理課長　奥山　英樹")</f>
        <v>#REF!</v>
      </c>
      <c r="G438" s="25" t="e">
        <f>DATEVALUE(VLOOKUP(B438,#REF!,21,FALSE))</f>
        <v>#REF!</v>
      </c>
      <c r="H438" s="24" t="e">
        <f>VLOOKUP(B438,#REF!,18,FALSE)&amp;CHAR(10)&amp;(VLOOKUP(B438,#REF!,19,FALSE))</f>
        <v>#REF!</v>
      </c>
      <c r="I438" s="26" t="e">
        <f>VLOOKUP(H438,#REF!,2,FALSE)</f>
        <v>#REF!</v>
      </c>
      <c r="J438" s="11" t="e">
        <f>IF((VLOOKUP(B438,#REF!,68,FALSE)="55"),"一般競争入札","指名競争入札")</f>
        <v>#REF!</v>
      </c>
      <c r="K438" s="27" t="e">
        <f>IF(OR((VLOOKUP(B438,#REF!,66,FALSE)="1"),(VLOOKUP(B438,#REF!,8,FALSE)="1")),"非公開",(VLOOKUP(B438,#REF!,30,"FALSE")))</f>
        <v>#REF!</v>
      </c>
      <c r="L438" s="27" t="e">
        <f>VLOOKUP(B438,#REF!,29,FALSE)</f>
        <v>#REF!</v>
      </c>
      <c r="M438" s="28" t="e">
        <f>IF(OR((VLOOKUP(B438,#REF!,66,FALSE)="1"),(VLOOKUP(B438,#REF!,8,FALSE)="1")),"非公開",(ROUNDDOWN(L438/K438,3)))</f>
        <v>#REF!</v>
      </c>
      <c r="N438" s="13"/>
      <c r="O438" s="13"/>
      <c r="P438" s="13"/>
      <c r="Q438" s="14" t="s">
        <v>7</v>
      </c>
    </row>
    <row r="439" spans="1:17" ht="60" customHeight="1" x14ac:dyDescent="0.15">
      <c r="A439" s="22" t="e">
        <f>VLOOKUP(B439,#REF!,75,FALSE)</f>
        <v>#REF!</v>
      </c>
      <c r="B439" s="21"/>
      <c r="C439" s="23" t="e">
        <f>VLOOKUP(B439,#REF!,76,FALSE)</f>
        <v>#REF!</v>
      </c>
      <c r="D439" s="23" t="e">
        <f t="shared" si="6"/>
        <v>#REF!</v>
      </c>
      <c r="E439" s="24" t="e">
        <f>VLOOKUP(B439,#REF!,9,FALSE)&amp;CHAR(10)&amp;(DBCS(VLOOKUP(B439,#REF!,11,FALSE))&amp;(DBCS(VLOOKUP(B439,#REF!,10,FALSE))))</f>
        <v>#REF!</v>
      </c>
      <c r="F439" s="24" t="e">
        <f>IF(VLOOKUP(B439,#REF!,63,FALSE)="01","航空自衛隊第２補給処調達部長　村岡　良雄","航空自衛隊第２補給処調達部長代理調達管理課長　奥山　英樹")</f>
        <v>#REF!</v>
      </c>
      <c r="G439" s="25" t="e">
        <f>DATEVALUE(VLOOKUP(B439,#REF!,21,FALSE))</f>
        <v>#REF!</v>
      </c>
      <c r="H439" s="24" t="e">
        <f>VLOOKUP(B439,#REF!,18,FALSE)&amp;CHAR(10)&amp;(VLOOKUP(B439,#REF!,19,FALSE))</f>
        <v>#REF!</v>
      </c>
      <c r="I439" s="26" t="e">
        <f>VLOOKUP(H439,#REF!,2,FALSE)</f>
        <v>#REF!</v>
      </c>
      <c r="J439" s="11" t="e">
        <f>IF((VLOOKUP(B439,#REF!,68,FALSE)="55"),"一般競争入札","指名競争入札")</f>
        <v>#REF!</v>
      </c>
      <c r="K439" s="27" t="e">
        <f>IF(OR((VLOOKUP(B439,#REF!,66,FALSE)="1"),(VLOOKUP(B439,#REF!,8,FALSE)="1")),"非公開",(VLOOKUP(B439,#REF!,30,"FALSE")))</f>
        <v>#REF!</v>
      </c>
      <c r="L439" s="27" t="e">
        <f>VLOOKUP(B439,#REF!,29,FALSE)</f>
        <v>#REF!</v>
      </c>
      <c r="M439" s="28" t="e">
        <f>IF(OR((VLOOKUP(B439,#REF!,66,FALSE)="1"),(VLOOKUP(B439,#REF!,8,FALSE)="1")),"非公開",(ROUNDDOWN(L439/K439,3)))</f>
        <v>#REF!</v>
      </c>
      <c r="N439" s="13"/>
      <c r="O439" s="13"/>
      <c r="P439" s="13"/>
      <c r="Q439" s="14" t="s">
        <v>7</v>
      </c>
    </row>
    <row r="440" spans="1:17" ht="60" customHeight="1" x14ac:dyDescent="0.15">
      <c r="A440" s="22" t="e">
        <f>VLOOKUP(B440,#REF!,75,FALSE)</f>
        <v>#REF!</v>
      </c>
      <c r="B440" s="21"/>
      <c r="C440" s="23" t="e">
        <f>VLOOKUP(B440,#REF!,76,FALSE)</f>
        <v>#REF!</v>
      </c>
      <c r="D440" s="23" t="e">
        <f t="shared" si="6"/>
        <v>#REF!</v>
      </c>
      <c r="E440" s="24" t="e">
        <f>VLOOKUP(B440,#REF!,9,FALSE)&amp;CHAR(10)&amp;(DBCS(VLOOKUP(B440,#REF!,11,FALSE))&amp;(DBCS(VLOOKUP(B440,#REF!,10,FALSE))))</f>
        <v>#REF!</v>
      </c>
      <c r="F440" s="24" t="e">
        <f>IF(VLOOKUP(B440,#REF!,63,FALSE)="01","航空自衛隊第２補給処調達部長　村岡　良雄","航空自衛隊第２補給処調達部長代理調達管理課長　奥山　英樹")</f>
        <v>#REF!</v>
      </c>
      <c r="G440" s="25" t="e">
        <f>DATEVALUE(VLOOKUP(B440,#REF!,21,FALSE))</f>
        <v>#REF!</v>
      </c>
      <c r="H440" s="24" t="e">
        <f>VLOOKUP(B440,#REF!,18,FALSE)&amp;CHAR(10)&amp;(VLOOKUP(B440,#REF!,19,FALSE))</f>
        <v>#REF!</v>
      </c>
      <c r="I440" s="26" t="e">
        <f>VLOOKUP(H440,#REF!,2,FALSE)</f>
        <v>#REF!</v>
      </c>
      <c r="J440" s="11" t="e">
        <f>IF((VLOOKUP(B440,#REF!,68,FALSE)="55"),"一般競争入札","指名競争入札")</f>
        <v>#REF!</v>
      </c>
      <c r="K440" s="27" t="e">
        <f>IF(OR((VLOOKUP(B440,#REF!,66,FALSE)="1"),(VLOOKUP(B440,#REF!,8,FALSE)="1")),"非公開",(VLOOKUP(B440,#REF!,30,"FALSE")))</f>
        <v>#REF!</v>
      </c>
      <c r="L440" s="27" t="e">
        <f>VLOOKUP(B440,#REF!,29,FALSE)</f>
        <v>#REF!</v>
      </c>
      <c r="M440" s="28" t="e">
        <f>IF(OR((VLOOKUP(B440,#REF!,66,FALSE)="1"),(VLOOKUP(B440,#REF!,8,FALSE)="1")),"非公開",(ROUNDDOWN(L440/K440,3)))</f>
        <v>#REF!</v>
      </c>
      <c r="N440" s="13"/>
      <c r="O440" s="13"/>
      <c r="P440" s="13"/>
      <c r="Q440" s="14" t="s">
        <v>7</v>
      </c>
    </row>
    <row r="441" spans="1:17" ht="60" customHeight="1" x14ac:dyDescent="0.15">
      <c r="A441" s="22" t="e">
        <f>VLOOKUP(B441,#REF!,75,FALSE)</f>
        <v>#REF!</v>
      </c>
      <c r="B441" s="21"/>
      <c r="C441" s="23" t="e">
        <f>VLOOKUP(B441,#REF!,76,FALSE)</f>
        <v>#REF!</v>
      </c>
      <c r="D441" s="23" t="e">
        <f t="shared" si="6"/>
        <v>#REF!</v>
      </c>
      <c r="E441" s="24" t="e">
        <f>VLOOKUP(B441,#REF!,9,FALSE)&amp;CHAR(10)&amp;(DBCS(VLOOKUP(B441,#REF!,11,FALSE))&amp;(DBCS(VLOOKUP(B441,#REF!,10,FALSE))))</f>
        <v>#REF!</v>
      </c>
      <c r="F441" s="24" t="e">
        <f>IF(VLOOKUP(B441,#REF!,63,FALSE)="01","航空自衛隊第２補給処調達部長　村岡　良雄","航空自衛隊第２補給処調達部長代理調達管理課長　奥山　英樹")</f>
        <v>#REF!</v>
      </c>
      <c r="G441" s="25" t="e">
        <f>DATEVALUE(VLOOKUP(B441,#REF!,21,FALSE))</f>
        <v>#REF!</v>
      </c>
      <c r="H441" s="24" t="e">
        <f>VLOOKUP(B441,#REF!,18,FALSE)&amp;CHAR(10)&amp;(VLOOKUP(B441,#REF!,19,FALSE))</f>
        <v>#REF!</v>
      </c>
      <c r="I441" s="26" t="e">
        <f>VLOOKUP(H441,#REF!,2,FALSE)</f>
        <v>#REF!</v>
      </c>
      <c r="J441" s="11" t="e">
        <f>IF((VLOOKUP(B441,#REF!,68,FALSE)="55"),"一般競争入札","指名競争入札")</f>
        <v>#REF!</v>
      </c>
      <c r="K441" s="27" t="e">
        <f>IF(OR((VLOOKUP(B441,#REF!,66,FALSE)="1"),(VLOOKUP(B441,#REF!,8,FALSE)="1")),"非公開",(VLOOKUP(B441,#REF!,30,"FALSE")))</f>
        <v>#REF!</v>
      </c>
      <c r="L441" s="27" t="e">
        <f>VLOOKUP(B441,#REF!,29,FALSE)</f>
        <v>#REF!</v>
      </c>
      <c r="M441" s="28" t="e">
        <f>IF(OR((VLOOKUP(B441,#REF!,66,FALSE)="1"),(VLOOKUP(B441,#REF!,8,FALSE)="1")),"非公開",(ROUNDDOWN(L441/K441,3)))</f>
        <v>#REF!</v>
      </c>
      <c r="N441" s="13"/>
      <c r="O441" s="13"/>
      <c r="P441" s="13"/>
      <c r="Q441" s="14" t="s">
        <v>7</v>
      </c>
    </row>
    <row r="442" spans="1:17" ht="60" customHeight="1" x14ac:dyDescent="0.15">
      <c r="A442" s="22" t="e">
        <f>VLOOKUP(B442,#REF!,75,FALSE)</f>
        <v>#REF!</v>
      </c>
      <c r="B442" s="21"/>
      <c r="C442" s="23" t="e">
        <f>VLOOKUP(B442,#REF!,76,FALSE)</f>
        <v>#REF!</v>
      </c>
      <c r="D442" s="23" t="e">
        <f t="shared" si="6"/>
        <v>#REF!</v>
      </c>
      <c r="E442" s="24" t="e">
        <f>VLOOKUP(B442,#REF!,9,FALSE)&amp;CHAR(10)&amp;(DBCS(VLOOKUP(B442,#REF!,11,FALSE))&amp;(DBCS(VLOOKUP(B442,#REF!,10,FALSE))))</f>
        <v>#REF!</v>
      </c>
      <c r="F442" s="24" t="e">
        <f>IF(VLOOKUP(B442,#REF!,63,FALSE)="01","航空自衛隊第２補給処調達部長　村岡　良雄","航空自衛隊第２補給処調達部長代理調達管理課長　奥山　英樹")</f>
        <v>#REF!</v>
      </c>
      <c r="G442" s="25" t="e">
        <f>DATEVALUE(VLOOKUP(B442,#REF!,21,FALSE))</f>
        <v>#REF!</v>
      </c>
      <c r="H442" s="24" t="e">
        <f>VLOOKUP(B442,#REF!,18,FALSE)&amp;CHAR(10)&amp;(VLOOKUP(B442,#REF!,19,FALSE))</f>
        <v>#REF!</v>
      </c>
      <c r="I442" s="26" t="e">
        <f>VLOOKUP(H442,#REF!,2,FALSE)</f>
        <v>#REF!</v>
      </c>
      <c r="J442" s="11" t="e">
        <f>IF((VLOOKUP(B442,#REF!,68,FALSE)="55"),"一般競争入札","指名競争入札")</f>
        <v>#REF!</v>
      </c>
      <c r="K442" s="27" t="e">
        <f>IF(OR((VLOOKUP(B442,#REF!,66,FALSE)="1"),(VLOOKUP(B442,#REF!,8,FALSE)="1")),"非公開",(VLOOKUP(B442,#REF!,30,"FALSE")))</f>
        <v>#REF!</v>
      </c>
      <c r="L442" s="27" t="e">
        <f>VLOOKUP(B442,#REF!,29,FALSE)</f>
        <v>#REF!</v>
      </c>
      <c r="M442" s="28" t="e">
        <f>IF(OR((VLOOKUP(B442,#REF!,66,FALSE)="1"),(VLOOKUP(B442,#REF!,8,FALSE)="1")),"非公開",(ROUNDDOWN(L442/K442,3)))</f>
        <v>#REF!</v>
      </c>
      <c r="N442" s="13"/>
      <c r="O442" s="13"/>
      <c r="P442" s="13"/>
      <c r="Q442" s="14" t="s">
        <v>7</v>
      </c>
    </row>
    <row r="443" spans="1:17" ht="60" customHeight="1" x14ac:dyDescent="0.15">
      <c r="A443" s="22" t="e">
        <f>VLOOKUP(B443,#REF!,75,FALSE)</f>
        <v>#REF!</v>
      </c>
      <c r="B443" s="21"/>
      <c r="C443" s="23" t="e">
        <f>VLOOKUP(B443,#REF!,76,FALSE)</f>
        <v>#REF!</v>
      </c>
      <c r="D443" s="23" t="e">
        <f t="shared" si="6"/>
        <v>#REF!</v>
      </c>
      <c r="E443" s="24" t="e">
        <f>VLOOKUP(B443,#REF!,9,FALSE)&amp;CHAR(10)&amp;(DBCS(VLOOKUP(B443,#REF!,11,FALSE))&amp;(DBCS(VLOOKUP(B443,#REF!,10,FALSE))))</f>
        <v>#REF!</v>
      </c>
      <c r="F443" s="24" t="e">
        <f>IF(VLOOKUP(B443,#REF!,63,FALSE)="01","航空自衛隊第２補給処調達部長　村岡　良雄","航空自衛隊第２補給処調達部長代理調達管理課長　奥山　英樹")</f>
        <v>#REF!</v>
      </c>
      <c r="G443" s="25" t="e">
        <f>DATEVALUE(VLOOKUP(B443,#REF!,21,FALSE))</f>
        <v>#REF!</v>
      </c>
      <c r="H443" s="24" t="e">
        <f>VLOOKUP(B443,#REF!,18,FALSE)&amp;CHAR(10)&amp;(VLOOKUP(B443,#REF!,19,FALSE))</f>
        <v>#REF!</v>
      </c>
      <c r="I443" s="26" t="e">
        <f>VLOOKUP(H443,#REF!,2,FALSE)</f>
        <v>#REF!</v>
      </c>
      <c r="J443" s="11" t="e">
        <f>IF((VLOOKUP(B443,#REF!,68,FALSE)="55"),"一般競争入札","指名競争入札")</f>
        <v>#REF!</v>
      </c>
      <c r="K443" s="27" t="e">
        <f>IF(OR((VLOOKUP(B443,#REF!,66,FALSE)="1"),(VLOOKUP(B443,#REF!,8,FALSE)="1")),"非公開",(VLOOKUP(B443,#REF!,30,"FALSE")))</f>
        <v>#REF!</v>
      </c>
      <c r="L443" s="27" t="e">
        <f>VLOOKUP(B443,#REF!,29,FALSE)</f>
        <v>#REF!</v>
      </c>
      <c r="M443" s="28" t="e">
        <f>IF(OR((VLOOKUP(B443,#REF!,66,FALSE)="1"),(VLOOKUP(B443,#REF!,8,FALSE)="1")),"非公開",(ROUNDDOWN(L443/K443,3)))</f>
        <v>#REF!</v>
      </c>
      <c r="N443" s="13"/>
      <c r="O443" s="13"/>
      <c r="P443" s="13"/>
      <c r="Q443" s="14" t="s">
        <v>7</v>
      </c>
    </row>
    <row r="444" spans="1:17" ht="60" customHeight="1" x14ac:dyDescent="0.15">
      <c r="A444" s="22" t="e">
        <f>VLOOKUP(B444,#REF!,75,FALSE)</f>
        <v>#REF!</v>
      </c>
      <c r="B444" s="21"/>
      <c r="C444" s="23" t="e">
        <f>VLOOKUP(B444,#REF!,76,FALSE)</f>
        <v>#REF!</v>
      </c>
      <c r="D444" s="23" t="e">
        <f t="shared" si="6"/>
        <v>#REF!</v>
      </c>
      <c r="E444" s="24" t="e">
        <f>VLOOKUP(B444,#REF!,9,FALSE)&amp;CHAR(10)&amp;(DBCS(VLOOKUP(B444,#REF!,11,FALSE))&amp;(DBCS(VLOOKUP(B444,#REF!,10,FALSE))))</f>
        <v>#REF!</v>
      </c>
      <c r="F444" s="24" t="e">
        <f>IF(VLOOKUP(B444,#REF!,63,FALSE)="01","航空自衛隊第２補給処調達部長　村岡　良雄","航空自衛隊第２補給処調達部長代理調達管理課長　奥山　英樹")</f>
        <v>#REF!</v>
      </c>
      <c r="G444" s="25" t="e">
        <f>DATEVALUE(VLOOKUP(B444,#REF!,21,FALSE))</f>
        <v>#REF!</v>
      </c>
      <c r="H444" s="24" t="e">
        <f>VLOOKUP(B444,#REF!,18,FALSE)&amp;CHAR(10)&amp;(VLOOKUP(B444,#REF!,19,FALSE))</f>
        <v>#REF!</v>
      </c>
      <c r="I444" s="26" t="e">
        <f>VLOOKUP(H444,#REF!,2,FALSE)</f>
        <v>#REF!</v>
      </c>
      <c r="J444" s="11" t="e">
        <f>IF((VLOOKUP(B444,#REF!,68,FALSE)="55"),"一般競争入札","指名競争入札")</f>
        <v>#REF!</v>
      </c>
      <c r="K444" s="27" t="e">
        <f>IF(OR((VLOOKUP(B444,#REF!,66,FALSE)="1"),(VLOOKUP(B444,#REF!,8,FALSE)="1")),"非公開",(VLOOKUP(B444,#REF!,30,"FALSE")))</f>
        <v>#REF!</v>
      </c>
      <c r="L444" s="27" t="e">
        <f>VLOOKUP(B444,#REF!,29,FALSE)</f>
        <v>#REF!</v>
      </c>
      <c r="M444" s="28" t="e">
        <f>IF(OR((VLOOKUP(B444,#REF!,66,FALSE)="1"),(VLOOKUP(B444,#REF!,8,FALSE)="1")),"非公開",(ROUNDDOWN(L444/K444,3)))</f>
        <v>#REF!</v>
      </c>
      <c r="N444" s="13"/>
      <c r="O444" s="13"/>
      <c r="P444" s="13"/>
      <c r="Q444" s="14" t="s">
        <v>7</v>
      </c>
    </row>
    <row r="445" spans="1:17" ht="60" customHeight="1" x14ac:dyDescent="0.15">
      <c r="A445" s="22" t="e">
        <f>VLOOKUP(B445,#REF!,75,FALSE)</f>
        <v>#REF!</v>
      </c>
      <c r="B445" s="21"/>
      <c r="C445" s="23" t="e">
        <f>VLOOKUP(B445,#REF!,76,FALSE)</f>
        <v>#REF!</v>
      </c>
      <c r="D445" s="23" t="e">
        <f t="shared" si="6"/>
        <v>#REF!</v>
      </c>
      <c r="E445" s="24" t="e">
        <f>VLOOKUP(B445,#REF!,9,FALSE)&amp;CHAR(10)&amp;(DBCS(VLOOKUP(B445,#REF!,11,FALSE))&amp;(DBCS(VLOOKUP(B445,#REF!,10,FALSE))))</f>
        <v>#REF!</v>
      </c>
      <c r="F445" s="24" t="e">
        <f>IF(VLOOKUP(B445,#REF!,63,FALSE)="01","航空自衛隊第２補給処調達部長　村岡　良雄","航空自衛隊第２補給処調達部長代理調達管理課長　奥山　英樹")</f>
        <v>#REF!</v>
      </c>
      <c r="G445" s="25" t="e">
        <f>DATEVALUE(VLOOKUP(B445,#REF!,21,FALSE))</f>
        <v>#REF!</v>
      </c>
      <c r="H445" s="24" t="e">
        <f>VLOOKUP(B445,#REF!,18,FALSE)&amp;CHAR(10)&amp;(VLOOKUP(B445,#REF!,19,FALSE))</f>
        <v>#REF!</v>
      </c>
      <c r="I445" s="26" t="e">
        <f>VLOOKUP(H445,#REF!,2,FALSE)</f>
        <v>#REF!</v>
      </c>
      <c r="J445" s="11" t="e">
        <f>IF((VLOOKUP(B445,#REF!,68,FALSE)="55"),"一般競争入札","指名競争入札")</f>
        <v>#REF!</v>
      </c>
      <c r="K445" s="27" t="e">
        <f>IF(OR((VLOOKUP(B445,#REF!,66,FALSE)="1"),(VLOOKUP(B445,#REF!,8,FALSE)="1")),"非公開",(VLOOKUP(B445,#REF!,30,"FALSE")))</f>
        <v>#REF!</v>
      </c>
      <c r="L445" s="27" t="e">
        <f>VLOOKUP(B445,#REF!,29,FALSE)</f>
        <v>#REF!</v>
      </c>
      <c r="M445" s="28" t="e">
        <f>IF(OR((VLOOKUP(B445,#REF!,66,FALSE)="1"),(VLOOKUP(B445,#REF!,8,FALSE)="1")),"非公開",(ROUNDDOWN(L445/K445,3)))</f>
        <v>#REF!</v>
      </c>
      <c r="N445" s="13"/>
      <c r="O445" s="13"/>
      <c r="P445" s="13"/>
      <c r="Q445" s="14" t="s">
        <v>7</v>
      </c>
    </row>
    <row r="446" spans="1:17" ht="60" customHeight="1" x14ac:dyDescent="0.15">
      <c r="A446" s="22" t="e">
        <f>VLOOKUP(B446,#REF!,75,FALSE)</f>
        <v>#REF!</v>
      </c>
      <c r="B446" s="21"/>
      <c r="C446" s="23" t="e">
        <f>VLOOKUP(B446,#REF!,76,FALSE)</f>
        <v>#REF!</v>
      </c>
      <c r="D446" s="23" t="e">
        <f t="shared" si="6"/>
        <v>#REF!</v>
      </c>
      <c r="E446" s="24" t="e">
        <f>VLOOKUP(B446,#REF!,9,FALSE)&amp;CHAR(10)&amp;(DBCS(VLOOKUP(B446,#REF!,11,FALSE))&amp;(DBCS(VLOOKUP(B446,#REF!,10,FALSE))))</f>
        <v>#REF!</v>
      </c>
      <c r="F446" s="24" t="e">
        <f>IF(VLOOKUP(B446,#REF!,63,FALSE)="01","航空自衛隊第２補給処調達部長　村岡　良雄","航空自衛隊第２補給処調達部長代理調達管理課長　奥山　英樹")</f>
        <v>#REF!</v>
      </c>
      <c r="G446" s="25" t="e">
        <f>DATEVALUE(VLOOKUP(B446,#REF!,21,FALSE))</f>
        <v>#REF!</v>
      </c>
      <c r="H446" s="24" t="e">
        <f>VLOOKUP(B446,#REF!,18,FALSE)&amp;CHAR(10)&amp;(VLOOKUP(B446,#REF!,19,FALSE))</f>
        <v>#REF!</v>
      </c>
      <c r="I446" s="26" t="e">
        <f>VLOOKUP(H446,#REF!,2,FALSE)</f>
        <v>#REF!</v>
      </c>
      <c r="J446" s="11" t="e">
        <f>IF((VLOOKUP(B446,#REF!,68,FALSE)="55"),"一般競争入札","指名競争入札")</f>
        <v>#REF!</v>
      </c>
      <c r="K446" s="27" t="e">
        <f>IF(OR((VLOOKUP(B446,#REF!,66,FALSE)="1"),(VLOOKUP(B446,#REF!,8,FALSE)="1")),"非公開",(VLOOKUP(B446,#REF!,30,"FALSE")))</f>
        <v>#REF!</v>
      </c>
      <c r="L446" s="27" t="e">
        <f>VLOOKUP(B446,#REF!,29,FALSE)</f>
        <v>#REF!</v>
      </c>
      <c r="M446" s="28" t="e">
        <f>IF(OR((VLOOKUP(B446,#REF!,66,FALSE)="1"),(VLOOKUP(B446,#REF!,8,FALSE)="1")),"非公開",(ROUNDDOWN(L446/K446,3)))</f>
        <v>#REF!</v>
      </c>
      <c r="N446" s="13"/>
      <c r="O446" s="13"/>
      <c r="P446" s="13"/>
      <c r="Q446" s="14" t="s">
        <v>7</v>
      </c>
    </row>
    <row r="447" spans="1:17" ht="60" customHeight="1" x14ac:dyDescent="0.15">
      <c r="A447" s="22" t="e">
        <f>VLOOKUP(B447,#REF!,75,FALSE)</f>
        <v>#REF!</v>
      </c>
      <c r="B447" s="21"/>
      <c r="C447" s="23" t="e">
        <f>VLOOKUP(B447,#REF!,76,FALSE)</f>
        <v>#REF!</v>
      </c>
      <c r="D447" s="23" t="e">
        <f t="shared" si="6"/>
        <v>#REF!</v>
      </c>
      <c r="E447" s="24" t="e">
        <f>VLOOKUP(B447,#REF!,9,FALSE)&amp;CHAR(10)&amp;(DBCS(VLOOKUP(B447,#REF!,11,FALSE))&amp;(DBCS(VLOOKUP(B447,#REF!,10,FALSE))))</f>
        <v>#REF!</v>
      </c>
      <c r="F447" s="24" t="e">
        <f>IF(VLOOKUP(B447,#REF!,63,FALSE)="01","航空自衛隊第２補給処調達部長　村岡　良雄","航空自衛隊第２補給処調達部長代理調達管理課長　奥山　英樹")</f>
        <v>#REF!</v>
      </c>
      <c r="G447" s="25" t="e">
        <f>DATEVALUE(VLOOKUP(B447,#REF!,21,FALSE))</f>
        <v>#REF!</v>
      </c>
      <c r="H447" s="24" t="e">
        <f>VLOOKUP(B447,#REF!,18,FALSE)&amp;CHAR(10)&amp;(VLOOKUP(B447,#REF!,19,FALSE))</f>
        <v>#REF!</v>
      </c>
      <c r="I447" s="26" t="e">
        <f>VLOOKUP(H447,#REF!,2,FALSE)</f>
        <v>#REF!</v>
      </c>
      <c r="J447" s="11" t="e">
        <f>IF((VLOOKUP(B447,#REF!,68,FALSE)="55"),"一般競争入札","指名競争入札")</f>
        <v>#REF!</v>
      </c>
      <c r="K447" s="27" t="e">
        <f>IF(OR((VLOOKUP(B447,#REF!,66,FALSE)="1"),(VLOOKUP(B447,#REF!,8,FALSE)="1")),"非公開",(VLOOKUP(B447,#REF!,30,"FALSE")))</f>
        <v>#REF!</v>
      </c>
      <c r="L447" s="27" t="e">
        <f>VLOOKUP(B447,#REF!,29,FALSE)</f>
        <v>#REF!</v>
      </c>
      <c r="M447" s="28" t="e">
        <f>IF(OR((VLOOKUP(B447,#REF!,66,FALSE)="1"),(VLOOKUP(B447,#REF!,8,FALSE)="1")),"非公開",(ROUNDDOWN(L447/K447,3)))</f>
        <v>#REF!</v>
      </c>
      <c r="N447" s="13"/>
      <c r="O447" s="13"/>
      <c r="P447" s="13"/>
      <c r="Q447" s="14" t="s">
        <v>7</v>
      </c>
    </row>
    <row r="448" spans="1:17" ht="60" customHeight="1" x14ac:dyDescent="0.15">
      <c r="A448" s="22" t="e">
        <f>VLOOKUP(B448,#REF!,75,FALSE)</f>
        <v>#REF!</v>
      </c>
      <c r="B448" s="21"/>
      <c r="C448" s="23" t="e">
        <f>VLOOKUP(B448,#REF!,76,FALSE)</f>
        <v>#REF!</v>
      </c>
      <c r="D448" s="23" t="e">
        <f t="shared" si="6"/>
        <v>#REF!</v>
      </c>
      <c r="E448" s="24" t="e">
        <f>VLOOKUP(B448,#REF!,9,FALSE)&amp;CHAR(10)&amp;(DBCS(VLOOKUP(B448,#REF!,11,FALSE))&amp;(DBCS(VLOOKUP(B448,#REF!,10,FALSE))))</f>
        <v>#REF!</v>
      </c>
      <c r="F448" s="24" t="e">
        <f>IF(VLOOKUP(B448,#REF!,63,FALSE)="01","航空自衛隊第２補給処調達部長　村岡　良雄","航空自衛隊第２補給処調達部長代理調達管理課長　奥山　英樹")</f>
        <v>#REF!</v>
      </c>
      <c r="G448" s="25" t="e">
        <f>DATEVALUE(VLOOKUP(B448,#REF!,21,FALSE))</f>
        <v>#REF!</v>
      </c>
      <c r="H448" s="24" t="e">
        <f>VLOOKUP(B448,#REF!,18,FALSE)&amp;CHAR(10)&amp;(VLOOKUP(B448,#REF!,19,FALSE))</f>
        <v>#REF!</v>
      </c>
      <c r="I448" s="26" t="e">
        <f>VLOOKUP(H448,#REF!,2,FALSE)</f>
        <v>#REF!</v>
      </c>
      <c r="J448" s="11" t="e">
        <f>IF((VLOOKUP(B448,#REF!,68,FALSE)="55"),"一般競争入札","指名競争入札")</f>
        <v>#REF!</v>
      </c>
      <c r="K448" s="27" t="e">
        <f>IF(OR((VLOOKUP(B448,#REF!,66,FALSE)="1"),(VLOOKUP(B448,#REF!,8,FALSE)="1")),"非公開",(VLOOKUP(B448,#REF!,30,"FALSE")))</f>
        <v>#REF!</v>
      </c>
      <c r="L448" s="27" t="e">
        <f>VLOOKUP(B448,#REF!,29,FALSE)</f>
        <v>#REF!</v>
      </c>
      <c r="M448" s="28" t="e">
        <f>IF(OR((VLOOKUP(B448,#REF!,66,FALSE)="1"),(VLOOKUP(B448,#REF!,8,FALSE)="1")),"非公開",(ROUNDDOWN(L448/K448,3)))</f>
        <v>#REF!</v>
      </c>
      <c r="N448" s="13"/>
      <c r="O448" s="13"/>
      <c r="P448" s="13"/>
      <c r="Q448" s="14" t="s">
        <v>7</v>
      </c>
    </row>
    <row r="449" spans="1:17" ht="60" customHeight="1" x14ac:dyDescent="0.15">
      <c r="A449" s="22" t="e">
        <f>VLOOKUP(B449,#REF!,75,FALSE)</f>
        <v>#REF!</v>
      </c>
      <c r="B449" s="21"/>
      <c r="C449" s="23" t="e">
        <f>VLOOKUP(B449,#REF!,76,FALSE)</f>
        <v>#REF!</v>
      </c>
      <c r="D449" s="23" t="e">
        <f t="shared" si="6"/>
        <v>#REF!</v>
      </c>
      <c r="E449" s="24" t="e">
        <f>VLOOKUP(B449,#REF!,9,FALSE)&amp;CHAR(10)&amp;(DBCS(VLOOKUP(B449,#REF!,11,FALSE))&amp;(DBCS(VLOOKUP(B449,#REF!,10,FALSE))))</f>
        <v>#REF!</v>
      </c>
      <c r="F449" s="24" t="e">
        <f>IF(VLOOKUP(B449,#REF!,63,FALSE)="01","航空自衛隊第２補給処調達部長　村岡　良雄","航空自衛隊第２補給処調達部長代理調達管理課長　奥山　英樹")</f>
        <v>#REF!</v>
      </c>
      <c r="G449" s="25" t="e">
        <f>DATEVALUE(VLOOKUP(B449,#REF!,21,FALSE))</f>
        <v>#REF!</v>
      </c>
      <c r="H449" s="24" t="e">
        <f>VLOOKUP(B449,#REF!,18,FALSE)&amp;CHAR(10)&amp;(VLOOKUP(B449,#REF!,19,FALSE))</f>
        <v>#REF!</v>
      </c>
      <c r="I449" s="26" t="e">
        <f>VLOOKUP(H449,#REF!,2,FALSE)</f>
        <v>#REF!</v>
      </c>
      <c r="J449" s="11" t="e">
        <f>IF((VLOOKUP(B449,#REF!,68,FALSE)="55"),"一般競争入札","指名競争入札")</f>
        <v>#REF!</v>
      </c>
      <c r="K449" s="27" t="e">
        <f>IF(OR((VLOOKUP(B449,#REF!,66,FALSE)="1"),(VLOOKUP(B449,#REF!,8,FALSE)="1")),"非公開",(VLOOKUP(B449,#REF!,30,"FALSE")))</f>
        <v>#REF!</v>
      </c>
      <c r="L449" s="27" t="e">
        <f>VLOOKUP(B449,#REF!,29,FALSE)</f>
        <v>#REF!</v>
      </c>
      <c r="M449" s="28" t="e">
        <f>IF(OR((VLOOKUP(B449,#REF!,66,FALSE)="1"),(VLOOKUP(B449,#REF!,8,FALSE)="1")),"非公開",(ROUNDDOWN(L449/K449,3)))</f>
        <v>#REF!</v>
      </c>
      <c r="N449" s="13"/>
      <c r="O449" s="13"/>
      <c r="P449" s="13"/>
      <c r="Q449" s="14" t="s">
        <v>7</v>
      </c>
    </row>
    <row r="450" spans="1:17" ht="60" customHeight="1" x14ac:dyDescent="0.15">
      <c r="A450" s="22" t="e">
        <f>VLOOKUP(B450,#REF!,75,FALSE)</f>
        <v>#REF!</v>
      </c>
      <c r="B450" s="21"/>
      <c r="C450" s="23" t="e">
        <f>VLOOKUP(B450,#REF!,76,FALSE)</f>
        <v>#REF!</v>
      </c>
      <c r="D450" s="23" t="e">
        <f t="shared" si="6"/>
        <v>#REF!</v>
      </c>
      <c r="E450" s="24" t="e">
        <f>VLOOKUP(B450,#REF!,9,FALSE)&amp;CHAR(10)&amp;(DBCS(VLOOKUP(B450,#REF!,11,FALSE))&amp;(DBCS(VLOOKUP(B450,#REF!,10,FALSE))))</f>
        <v>#REF!</v>
      </c>
      <c r="F450" s="24" t="e">
        <f>IF(VLOOKUP(B450,#REF!,63,FALSE)="01","航空自衛隊第２補給処調達部長　村岡　良雄","航空自衛隊第２補給処調達部長代理調達管理課長　奥山　英樹")</f>
        <v>#REF!</v>
      </c>
      <c r="G450" s="25" t="e">
        <f>DATEVALUE(VLOOKUP(B450,#REF!,21,FALSE))</f>
        <v>#REF!</v>
      </c>
      <c r="H450" s="24" t="e">
        <f>VLOOKUP(B450,#REF!,18,FALSE)&amp;CHAR(10)&amp;(VLOOKUP(B450,#REF!,19,FALSE))</f>
        <v>#REF!</v>
      </c>
      <c r="I450" s="26" t="e">
        <f>VLOOKUP(H450,#REF!,2,FALSE)</f>
        <v>#REF!</v>
      </c>
      <c r="J450" s="11" t="e">
        <f>IF((VLOOKUP(B450,#REF!,68,FALSE)="55"),"一般競争入札","指名競争入札")</f>
        <v>#REF!</v>
      </c>
      <c r="K450" s="27" t="e">
        <f>IF(OR((VLOOKUP(B450,#REF!,66,FALSE)="1"),(VLOOKUP(B450,#REF!,8,FALSE)="1")),"非公開",(VLOOKUP(B450,#REF!,30,"FALSE")))</f>
        <v>#REF!</v>
      </c>
      <c r="L450" s="27" t="e">
        <f>VLOOKUP(B450,#REF!,29,FALSE)</f>
        <v>#REF!</v>
      </c>
      <c r="M450" s="28" t="e">
        <f>IF(OR((VLOOKUP(B450,#REF!,66,FALSE)="1"),(VLOOKUP(B450,#REF!,8,FALSE)="1")),"非公開",(ROUNDDOWN(L450/K450,3)))</f>
        <v>#REF!</v>
      </c>
      <c r="N450" s="13"/>
      <c r="O450" s="13"/>
      <c r="P450" s="13"/>
      <c r="Q450" s="14" t="s">
        <v>7</v>
      </c>
    </row>
    <row r="451" spans="1:17" ht="60" customHeight="1" x14ac:dyDescent="0.15">
      <c r="A451" s="22" t="e">
        <f>VLOOKUP(B451,#REF!,75,FALSE)</f>
        <v>#REF!</v>
      </c>
      <c r="B451" s="21"/>
      <c r="C451" s="23" t="e">
        <f>VLOOKUP(B451,#REF!,76,FALSE)</f>
        <v>#REF!</v>
      </c>
      <c r="D451" s="23" t="e">
        <f t="shared" ref="D451:D514" si="7">IF(C451="KE","市場価格方式","")</f>
        <v>#REF!</v>
      </c>
      <c r="E451" s="24" t="e">
        <f>VLOOKUP(B451,#REF!,9,FALSE)&amp;CHAR(10)&amp;(DBCS(VLOOKUP(B451,#REF!,11,FALSE))&amp;(DBCS(VLOOKUP(B451,#REF!,10,FALSE))))</f>
        <v>#REF!</v>
      </c>
      <c r="F451" s="24" t="e">
        <f>IF(VLOOKUP(B451,#REF!,63,FALSE)="01","航空自衛隊第２補給処調達部長　村岡　良雄","航空自衛隊第２補給処調達部長代理調達管理課長　奥山　英樹")</f>
        <v>#REF!</v>
      </c>
      <c r="G451" s="25" t="e">
        <f>DATEVALUE(VLOOKUP(B451,#REF!,21,FALSE))</f>
        <v>#REF!</v>
      </c>
      <c r="H451" s="24" t="e">
        <f>VLOOKUP(B451,#REF!,18,FALSE)&amp;CHAR(10)&amp;(VLOOKUP(B451,#REF!,19,FALSE))</f>
        <v>#REF!</v>
      </c>
      <c r="I451" s="26" t="e">
        <f>VLOOKUP(H451,#REF!,2,FALSE)</f>
        <v>#REF!</v>
      </c>
      <c r="J451" s="11" t="e">
        <f>IF((VLOOKUP(B451,#REF!,68,FALSE)="55"),"一般競争入札","指名競争入札")</f>
        <v>#REF!</v>
      </c>
      <c r="K451" s="27" t="e">
        <f>IF(OR((VLOOKUP(B451,#REF!,66,FALSE)="1"),(VLOOKUP(B451,#REF!,8,FALSE)="1")),"非公開",(VLOOKUP(B451,#REF!,30,"FALSE")))</f>
        <v>#REF!</v>
      </c>
      <c r="L451" s="27" t="e">
        <f>VLOOKUP(B451,#REF!,29,FALSE)</f>
        <v>#REF!</v>
      </c>
      <c r="M451" s="28" t="e">
        <f>IF(OR((VLOOKUP(B451,#REF!,66,FALSE)="1"),(VLOOKUP(B451,#REF!,8,FALSE)="1")),"非公開",(ROUNDDOWN(L451/K451,3)))</f>
        <v>#REF!</v>
      </c>
      <c r="N451" s="13"/>
      <c r="O451" s="13"/>
      <c r="P451" s="13"/>
      <c r="Q451" s="14" t="s">
        <v>7</v>
      </c>
    </row>
    <row r="452" spans="1:17" ht="60" customHeight="1" x14ac:dyDescent="0.15">
      <c r="A452" s="22" t="e">
        <f>VLOOKUP(B452,#REF!,75,FALSE)</f>
        <v>#REF!</v>
      </c>
      <c r="B452" s="21"/>
      <c r="C452" s="23" t="e">
        <f>VLOOKUP(B452,#REF!,76,FALSE)</f>
        <v>#REF!</v>
      </c>
      <c r="D452" s="23" t="e">
        <f t="shared" si="7"/>
        <v>#REF!</v>
      </c>
      <c r="E452" s="24" t="e">
        <f>VLOOKUP(B452,#REF!,9,FALSE)&amp;CHAR(10)&amp;(DBCS(VLOOKUP(B452,#REF!,11,FALSE))&amp;(DBCS(VLOOKUP(B452,#REF!,10,FALSE))))</f>
        <v>#REF!</v>
      </c>
      <c r="F452" s="24" t="e">
        <f>IF(VLOOKUP(B452,#REF!,63,FALSE)="01","航空自衛隊第２補給処調達部長　村岡　良雄","航空自衛隊第２補給処調達部長代理調達管理課長　奥山　英樹")</f>
        <v>#REF!</v>
      </c>
      <c r="G452" s="25" t="e">
        <f>DATEVALUE(VLOOKUP(B452,#REF!,21,FALSE))</f>
        <v>#REF!</v>
      </c>
      <c r="H452" s="24" t="e">
        <f>VLOOKUP(B452,#REF!,18,FALSE)&amp;CHAR(10)&amp;(VLOOKUP(B452,#REF!,19,FALSE))</f>
        <v>#REF!</v>
      </c>
      <c r="I452" s="26" t="e">
        <f>VLOOKUP(H452,#REF!,2,FALSE)</f>
        <v>#REF!</v>
      </c>
      <c r="J452" s="11" t="e">
        <f>IF((VLOOKUP(B452,#REF!,68,FALSE)="55"),"一般競争入札","指名競争入札")</f>
        <v>#REF!</v>
      </c>
      <c r="K452" s="27" t="e">
        <f>IF(OR((VLOOKUP(B452,#REF!,66,FALSE)="1"),(VLOOKUP(B452,#REF!,8,FALSE)="1")),"非公開",(VLOOKUP(B452,#REF!,30,"FALSE")))</f>
        <v>#REF!</v>
      </c>
      <c r="L452" s="27" t="e">
        <f>VLOOKUP(B452,#REF!,29,FALSE)</f>
        <v>#REF!</v>
      </c>
      <c r="M452" s="28" t="e">
        <f>IF(OR((VLOOKUP(B452,#REF!,66,FALSE)="1"),(VLOOKUP(B452,#REF!,8,FALSE)="1")),"非公開",(ROUNDDOWN(L452/K452,3)))</f>
        <v>#REF!</v>
      </c>
      <c r="N452" s="13"/>
      <c r="O452" s="13"/>
      <c r="P452" s="13"/>
      <c r="Q452" s="14" t="s">
        <v>7</v>
      </c>
    </row>
    <row r="453" spans="1:17" ht="60" customHeight="1" x14ac:dyDescent="0.15">
      <c r="A453" s="22" t="e">
        <f>VLOOKUP(B453,#REF!,75,FALSE)</f>
        <v>#REF!</v>
      </c>
      <c r="B453" s="21"/>
      <c r="C453" s="23" t="e">
        <f>VLOOKUP(B453,#REF!,76,FALSE)</f>
        <v>#REF!</v>
      </c>
      <c r="D453" s="23" t="e">
        <f t="shared" si="7"/>
        <v>#REF!</v>
      </c>
      <c r="E453" s="24" t="e">
        <f>VLOOKUP(B453,#REF!,9,FALSE)&amp;CHAR(10)&amp;(DBCS(VLOOKUP(B453,#REF!,11,FALSE))&amp;(DBCS(VLOOKUP(B453,#REF!,10,FALSE))))</f>
        <v>#REF!</v>
      </c>
      <c r="F453" s="24" t="e">
        <f>IF(VLOOKUP(B453,#REF!,63,FALSE)="01","航空自衛隊第２補給処調達部長　村岡　良雄","航空自衛隊第２補給処調達部長代理調達管理課長　奥山　英樹")</f>
        <v>#REF!</v>
      </c>
      <c r="G453" s="25" t="e">
        <f>DATEVALUE(VLOOKUP(B453,#REF!,21,FALSE))</f>
        <v>#REF!</v>
      </c>
      <c r="H453" s="24" t="e">
        <f>VLOOKUP(B453,#REF!,18,FALSE)&amp;CHAR(10)&amp;(VLOOKUP(B453,#REF!,19,FALSE))</f>
        <v>#REF!</v>
      </c>
      <c r="I453" s="26" t="e">
        <f>VLOOKUP(H453,#REF!,2,FALSE)</f>
        <v>#REF!</v>
      </c>
      <c r="J453" s="11" t="e">
        <f>IF((VLOOKUP(B453,#REF!,68,FALSE)="55"),"一般競争入札","指名競争入札")</f>
        <v>#REF!</v>
      </c>
      <c r="K453" s="27" t="e">
        <f>IF(OR((VLOOKUP(B453,#REF!,66,FALSE)="1"),(VLOOKUP(B453,#REF!,8,FALSE)="1")),"非公開",(VLOOKUP(B453,#REF!,30,"FALSE")))</f>
        <v>#REF!</v>
      </c>
      <c r="L453" s="27" t="e">
        <f>VLOOKUP(B453,#REF!,29,FALSE)</f>
        <v>#REF!</v>
      </c>
      <c r="M453" s="28" t="e">
        <f>IF(OR((VLOOKUP(B453,#REF!,66,FALSE)="1"),(VLOOKUP(B453,#REF!,8,FALSE)="1")),"非公開",(ROUNDDOWN(L453/K453,3)))</f>
        <v>#REF!</v>
      </c>
      <c r="N453" s="13"/>
      <c r="O453" s="13"/>
      <c r="P453" s="13"/>
      <c r="Q453" s="14" t="s">
        <v>7</v>
      </c>
    </row>
    <row r="454" spans="1:17" ht="60" customHeight="1" x14ac:dyDescent="0.15">
      <c r="A454" s="22" t="e">
        <f>VLOOKUP(B454,#REF!,75,FALSE)</f>
        <v>#REF!</v>
      </c>
      <c r="B454" s="21"/>
      <c r="C454" s="23" t="e">
        <f>VLOOKUP(B454,#REF!,76,FALSE)</f>
        <v>#REF!</v>
      </c>
      <c r="D454" s="23" t="e">
        <f t="shared" si="7"/>
        <v>#REF!</v>
      </c>
      <c r="E454" s="24" t="e">
        <f>VLOOKUP(B454,#REF!,9,FALSE)&amp;CHAR(10)&amp;(DBCS(VLOOKUP(B454,#REF!,11,FALSE))&amp;(DBCS(VLOOKUP(B454,#REF!,10,FALSE))))</f>
        <v>#REF!</v>
      </c>
      <c r="F454" s="24" t="e">
        <f>IF(VLOOKUP(B454,#REF!,63,FALSE)="01","航空自衛隊第２補給処調達部長　村岡　良雄","航空自衛隊第２補給処調達部長代理調達管理課長　奥山　英樹")</f>
        <v>#REF!</v>
      </c>
      <c r="G454" s="25" t="e">
        <f>DATEVALUE(VLOOKUP(B454,#REF!,21,FALSE))</f>
        <v>#REF!</v>
      </c>
      <c r="H454" s="24" t="e">
        <f>VLOOKUP(B454,#REF!,18,FALSE)&amp;CHAR(10)&amp;(VLOOKUP(B454,#REF!,19,FALSE))</f>
        <v>#REF!</v>
      </c>
      <c r="I454" s="26" t="e">
        <f>VLOOKUP(H454,#REF!,2,FALSE)</f>
        <v>#REF!</v>
      </c>
      <c r="J454" s="11" t="e">
        <f>IF((VLOOKUP(B454,#REF!,68,FALSE)="55"),"一般競争入札","指名競争入札")</f>
        <v>#REF!</v>
      </c>
      <c r="K454" s="27" t="e">
        <f>IF(OR((VLOOKUP(B454,#REF!,66,FALSE)="1"),(VLOOKUP(B454,#REF!,8,FALSE)="1")),"非公開",(VLOOKUP(B454,#REF!,30,"FALSE")))</f>
        <v>#REF!</v>
      </c>
      <c r="L454" s="27" t="e">
        <f>VLOOKUP(B454,#REF!,29,FALSE)</f>
        <v>#REF!</v>
      </c>
      <c r="M454" s="28" t="e">
        <f>IF(OR((VLOOKUP(B454,#REF!,66,FALSE)="1"),(VLOOKUP(B454,#REF!,8,FALSE)="1")),"非公開",(ROUNDDOWN(L454/K454,3)))</f>
        <v>#REF!</v>
      </c>
      <c r="N454" s="13"/>
      <c r="O454" s="13"/>
      <c r="P454" s="13"/>
      <c r="Q454" s="14" t="s">
        <v>7</v>
      </c>
    </row>
    <row r="455" spans="1:17" ht="60" customHeight="1" x14ac:dyDescent="0.15">
      <c r="A455" s="22" t="e">
        <f>VLOOKUP(B455,#REF!,75,FALSE)</f>
        <v>#REF!</v>
      </c>
      <c r="B455" s="21"/>
      <c r="C455" s="23" t="e">
        <f>VLOOKUP(B455,#REF!,76,FALSE)</f>
        <v>#REF!</v>
      </c>
      <c r="D455" s="23" t="e">
        <f t="shared" si="7"/>
        <v>#REF!</v>
      </c>
      <c r="E455" s="24" t="e">
        <f>VLOOKUP(B455,#REF!,9,FALSE)&amp;CHAR(10)&amp;(DBCS(VLOOKUP(B455,#REF!,11,FALSE))&amp;(DBCS(VLOOKUP(B455,#REF!,10,FALSE))))</f>
        <v>#REF!</v>
      </c>
      <c r="F455" s="24" t="e">
        <f>IF(VLOOKUP(B455,#REF!,63,FALSE)="01","航空自衛隊第２補給処調達部長　村岡　良雄","航空自衛隊第２補給処調達部長代理調達管理課長　奥山　英樹")</f>
        <v>#REF!</v>
      </c>
      <c r="G455" s="25" t="e">
        <f>DATEVALUE(VLOOKUP(B455,#REF!,21,FALSE))</f>
        <v>#REF!</v>
      </c>
      <c r="H455" s="24" t="e">
        <f>VLOOKUP(B455,#REF!,18,FALSE)&amp;CHAR(10)&amp;(VLOOKUP(B455,#REF!,19,FALSE))</f>
        <v>#REF!</v>
      </c>
      <c r="I455" s="26" t="e">
        <f>VLOOKUP(H455,#REF!,2,FALSE)</f>
        <v>#REF!</v>
      </c>
      <c r="J455" s="11" t="e">
        <f>IF((VLOOKUP(B455,#REF!,68,FALSE)="55"),"一般競争入札","指名競争入札")</f>
        <v>#REF!</v>
      </c>
      <c r="K455" s="27" t="e">
        <f>IF(OR((VLOOKUP(B455,#REF!,66,FALSE)="1"),(VLOOKUP(B455,#REF!,8,FALSE)="1")),"非公開",(VLOOKUP(B455,#REF!,30,"FALSE")))</f>
        <v>#REF!</v>
      </c>
      <c r="L455" s="27" t="e">
        <f>VLOOKUP(B455,#REF!,29,FALSE)</f>
        <v>#REF!</v>
      </c>
      <c r="M455" s="28" t="e">
        <f>IF(OR((VLOOKUP(B455,#REF!,66,FALSE)="1"),(VLOOKUP(B455,#REF!,8,FALSE)="1")),"非公開",(ROUNDDOWN(L455/K455,3)))</f>
        <v>#REF!</v>
      </c>
      <c r="N455" s="13"/>
      <c r="O455" s="13"/>
      <c r="P455" s="13"/>
      <c r="Q455" s="14" t="s">
        <v>7</v>
      </c>
    </row>
    <row r="456" spans="1:17" ht="60" customHeight="1" x14ac:dyDescent="0.15">
      <c r="A456" s="22" t="e">
        <f>VLOOKUP(B456,#REF!,75,FALSE)</f>
        <v>#REF!</v>
      </c>
      <c r="B456" s="21"/>
      <c r="C456" s="23" t="e">
        <f>VLOOKUP(B456,#REF!,76,FALSE)</f>
        <v>#REF!</v>
      </c>
      <c r="D456" s="23" t="e">
        <f t="shared" si="7"/>
        <v>#REF!</v>
      </c>
      <c r="E456" s="24" t="e">
        <f>VLOOKUP(B456,#REF!,9,FALSE)&amp;CHAR(10)&amp;(DBCS(VLOOKUP(B456,#REF!,11,FALSE))&amp;(DBCS(VLOOKUP(B456,#REF!,10,FALSE))))</f>
        <v>#REF!</v>
      </c>
      <c r="F456" s="24" t="e">
        <f>IF(VLOOKUP(B456,#REF!,63,FALSE)="01","航空自衛隊第２補給処調達部長　村岡　良雄","航空自衛隊第２補給処調達部長代理調達管理課長　奥山　英樹")</f>
        <v>#REF!</v>
      </c>
      <c r="G456" s="25" t="e">
        <f>DATEVALUE(VLOOKUP(B456,#REF!,21,FALSE))</f>
        <v>#REF!</v>
      </c>
      <c r="H456" s="24" t="e">
        <f>VLOOKUP(B456,#REF!,18,FALSE)&amp;CHAR(10)&amp;(VLOOKUP(B456,#REF!,19,FALSE))</f>
        <v>#REF!</v>
      </c>
      <c r="I456" s="26" t="e">
        <f>VLOOKUP(H456,#REF!,2,FALSE)</f>
        <v>#REF!</v>
      </c>
      <c r="J456" s="11" t="e">
        <f>IF((VLOOKUP(B456,#REF!,68,FALSE)="55"),"一般競争入札","指名競争入札")</f>
        <v>#REF!</v>
      </c>
      <c r="K456" s="27" t="e">
        <f>IF(OR((VLOOKUP(B456,#REF!,66,FALSE)="1"),(VLOOKUP(B456,#REF!,8,FALSE)="1")),"非公開",(VLOOKUP(B456,#REF!,30,"FALSE")))</f>
        <v>#REF!</v>
      </c>
      <c r="L456" s="27" t="e">
        <f>VLOOKUP(B456,#REF!,29,FALSE)</f>
        <v>#REF!</v>
      </c>
      <c r="M456" s="28" t="e">
        <f>IF(OR((VLOOKUP(B456,#REF!,66,FALSE)="1"),(VLOOKUP(B456,#REF!,8,FALSE)="1")),"非公開",(ROUNDDOWN(L456/K456,3)))</f>
        <v>#REF!</v>
      </c>
      <c r="N456" s="13"/>
      <c r="O456" s="13"/>
      <c r="P456" s="13"/>
      <c r="Q456" s="14" t="s">
        <v>7</v>
      </c>
    </row>
    <row r="457" spans="1:17" ht="60" customHeight="1" x14ac:dyDescent="0.15">
      <c r="A457" s="22" t="e">
        <f>VLOOKUP(B457,#REF!,75,FALSE)</f>
        <v>#REF!</v>
      </c>
      <c r="B457" s="21"/>
      <c r="C457" s="23" t="e">
        <f>VLOOKUP(B457,#REF!,76,FALSE)</f>
        <v>#REF!</v>
      </c>
      <c r="D457" s="23" t="e">
        <f t="shared" si="7"/>
        <v>#REF!</v>
      </c>
      <c r="E457" s="24" t="e">
        <f>VLOOKUP(B457,#REF!,9,FALSE)&amp;CHAR(10)&amp;(DBCS(VLOOKUP(B457,#REF!,11,FALSE))&amp;(DBCS(VLOOKUP(B457,#REF!,10,FALSE))))</f>
        <v>#REF!</v>
      </c>
      <c r="F457" s="24" t="e">
        <f>IF(VLOOKUP(B457,#REF!,63,FALSE)="01","航空自衛隊第２補給処調達部長　村岡　良雄","航空自衛隊第２補給処調達部長代理調達管理課長　奥山　英樹")</f>
        <v>#REF!</v>
      </c>
      <c r="G457" s="25" t="e">
        <f>DATEVALUE(VLOOKUP(B457,#REF!,21,FALSE))</f>
        <v>#REF!</v>
      </c>
      <c r="H457" s="24" t="e">
        <f>VLOOKUP(B457,#REF!,18,FALSE)&amp;CHAR(10)&amp;(VLOOKUP(B457,#REF!,19,FALSE))</f>
        <v>#REF!</v>
      </c>
      <c r="I457" s="26" t="e">
        <f>VLOOKUP(H457,#REF!,2,FALSE)</f>
        <v>#REF!</v>
      </c>
      <c r="J457" s="11" t="e">
        <f>IF((VLOOKUP(B457,#REF!,68,FALSE)="55"),"一般競争入札","指名競争入札")</f>
        <v>#REF!</v>
      </c>
      <c r="K457" s="27" t="e">
        <f>IF(OR((VLOOKUP(B457,#REF!,66,FALSE)="1"),(VLOOKUP(B457,#REF!,8,FALSE)="1")),"非公開",(VLOOKUP(B457,#REF!,30,"FALSE")))</f>
        <v>#REF!</v>
      </c>
      <c r="L457" s="27" t="e">
        <f>VLOOKUP(B457,#REF!,29,FALSE)</f>
        <v>#REF!</v>
      </c>
      <c r="M457" s="28" t="e">
        <f>IF(OR((VLOOKUP(B457,#REF!,66,FALSE)="1"),(VLOOKUP(B457,#REF!,8,FALSE)="1")),"非公開",(ROUNDDOWN(L457/K457,3)))</f>
        <v>#REF!</v>
      </c>
      <c r="N457" s="13"/>
      <c r="O457" s="13"/>
      <c r="P457" s="13"/>
      <c r="Q457" s="14" t="s">
        <v>7</v>
      </c>
    </row>
    <row r="458" spans="1:17" ht="60" customHeight="1" x14ac:dyDescent="0.15">
      <c r="A458" s="22" t="e">
        <f>VLOOKUP(B458,#REF!,75,FALSE)</f>
        <v>#REF!</v>
      </c>
      <c r="B458" s="21"/>
      <c r="C458" s="23" t="e">
        <f>VLOOKUP(B458,#REF!,76,FALSE)</f>
        <v>#REF!</v>
      </c>
      <c r="D458" s="23" t="e">
        <f t="shared" si="7"/>
        <v>#REF!</v>
      </c>
      <c r="E458" s="24" t="e">
        <f>VLOOKUP(B458,#REF!,9,FALSE)&amp;CHAR(10)&amp;(DBCS(VLOOKUP(B458,#REF!,11,FALSE))&amp;(DBCS(VLOOKUP(B458,#REF!,10,FALSE))))</f>
        <v>#REF!</v>
      </c>
      <c r="F458" s="24" t="e">
        <f>IF(VLOOKUP(B458,#REF!,63,FALSE)="01","航空自衛隊第２補給処調達部長　村岡　良雄","航空自衛隊第２補給処調達部長代理調達管理課長　奥山　英樹")</f>
        <v>#REF!</v>
      </c>
      <c r="G458" s="25" t="e">
        <f>DATEVALUE(VLOOKUP(B458,#REF!,21,FALSE))</f>
        <v>#REF!</v>
      </c>
      <c r="H458" s="24" t="e">
        <f>VLOOKUP(B458,#REF!,18,FALSE)&amp;CHAR(10)&amp;(VLOOKUP(B458,#REF!,19,FALSE))</f>
        <v>#REF!</v>
      </c>
      <c r="I458" s="26" t="e">
        <f>VLOOKUP(H458,#REF!,2,FALSE)</f>
        <v>#REF!</v>
      </c>
      <c r="J458" s="11" t="e">
        <f>IF((VLOOKUP(B458,#REF!,68,FALSE)="55"),"一般競争入札","指名競争入札")</f>
        <v>#REF!</v>
      </c>
      <c r="K458" s="27" t="e">
        <f>IF(OR((VLOOKUP(B458,#REF!,66,FALSE)="1"),(VLOOKUP(B458,#REF!,8,FALSE)="1")),"非公開",(VLOOKUP(B458,#REF!,30,"FALSE")))</f>
        <v>#REF!</v>
      </c>
      <c r="L458" s="27" t="e">
        <f>VLOOKUP(B458,#REF!,29,FALSE)</f>
        <v>#REF!</v>
      </c>
      <c r="M458" s="28" t="e">
        <f>IF(OR((VLOOKUP(B458,#REF!,66,FALSE)="1"),(VLOOKUP(B458,#REF!,8,FALSE)="1")),"非公開",(ROUNDDOWN(L458/K458,3)))</f>
        <v>#REF!</v>
      </c>
      <c r="N458" s="13"/>
      <c r="O458" s="13"/>
      <c r="P458" s="13"/>
      <c r="Q458" s="14" t="s">
        <v>7</v>
      </c>
    </row>
    <row r="459" spans="1:17" ht="60" customHeight="1" x14ac:dyDescent="0.15">
      <c r="A459" s="22" t="e">
        <f>VLOOKUP(B459,#REF!,75,FALSE)</f>
        <v>#REF!</v>
      </c>
      <c r="B459" s="21"/>
      <c r="C459" s="23" t="e">
        <f>VLOOKUP(B459,#REF!,76,FALSE)</f>
        <v>#REF!</v>
      </c>
      <c r="D459" s="23" t="e">
        <f t="shared" si="7"/>
        <v>#REF!</v>
      </c>
      <c r="E459" s="24" t="e">
        <f>VLOOKUP(B459,#REF!,9,FALSE)&amp;CHAR(10)&amp;(DBCS(VLOOKUP(B459,#REF!,11,FALSE))&amp;(DBCS(VLOOKUP(B459,#REF!,10,FALSE))))</f>
        <v>#REF!</v>
      </c>
      <c r="F459" s="24" t="e">
        <f>IF(VLOOKUP(B459,#REF!,63,FALSE)="01","航空自衛隊第２補給処調達部長　村岡　良雄","航空自衛隊第２補給処調達部長代理調達管理課長　奥山　英樹")</f>
        <v>#REF!</v>
      </c>
      <c r="G459" s="25" t="e">
        <f>DATEVALUE(VLOOKUP(B459,#REF!,21,FALSE))</f>
        <v>#REF!</v>
      </c>
      <c r="H459" s="24" t="e">
        <f>VLOOKUP(B459,#REF!,18,FALSE)&amp;CHAR(10)&amp;(VLOOKUP(B459,#REF!,19,FALSE))</f>
        <v>#REF!</v>
      </c>
      <c r="I459" s="26" t="e">
        <f>VLOOKUP(H459,#REF!,2,FALSE)</f>
        <v>#REF!</v>
      </c>
      <c r="J459" s="11" t="e">
        <f>IF((VLOOKUP(B459,#REF!,68,FALSE)="55"),"一般競争入札","指名競争入札")</f>
        <v>#REF!</v>
      </c>
      <c r="K459" s="27" t="e">
        <f>IF(OR((VLOOKUP(B459,#REF!,66,FALSE)="1"),(VLOOKUP(B459,#REF!,8,FALSE)="1")),"非公開",(VLOOKUP(B459,#REF!,30,"FALSE")))</f>
        <v>#REF!</v>
      </c>
      <c r="L459" s="27" t="e">
        <f>VLOOKUP(B459,#REF!,29,FALSE)</f>
        <v>#REF!</v>
      </c>
      <c r="M459" s="28" t="e">
        <f>IF(OR((VLOOKUP(B459,#REF!,66,FALSE)="1"),(VLOOKUP(B459,#REF!,8,FALSE)="1")),"非公開",(ROUNDDOWN(L459/K459,3)))</f>
        <v>#REF!</v>
      </c>
      <c r="N459" s="13"/>
      <c r="O459" s="13"/>
      <c r="P459" s="13"/>
      <c r="Q459" s="14" t="s">
        <v>7</v>
      </c>
    </row>
    <row r="460" spans="1:17" ht="60" customHeight="1" x14ac:dyDescent="0.15">
      <c r="A460" s="22" t="e">
        <f>VLOOKUP(B460,#REF!,75,FALSE)</f>
        <v>#REF!</v>
      </c>
      <c r="B460" s="21"/>
      <c r="C460" s="23" t="e">
        <f>VLOOKUP(B460,#REF!,76,FALSE)</f>
        <v>#REF!</v>
      </c>
      <c r="D460" s="23" t="e">
        <f t="shared" si="7"/>
        <v>#REF!</v>
      </c>
      <c r="E460" s="24" t="e">
        <f>VLOOKUP(B460,#REF!,9,FALSE)&amp;CHAR(10)&amp;(DBCS(VLOOKUP(B460,#REF!,11,FALSE))&amp;(DBCS(VLOOKUP(B460,#REF!,10,FALSE))))</f>
        <v>#REF!</v>
      </c>
      <c r="F460" s="24" t="e">
        <f>IF(VLOOKUP(B460,#REF!,63,FALSE)="01","航空自衛隊第２補給処調達部長　村岡　良雄","航空自衛隊第２補給処調達部長代理調達管理課長　奥山　英樹")</f>
        <v>#REF!</v>
      </c>
      <c r="G460" s="25" t="e">
        <f>DATEVALUE(VLOOKUP(B460,#REF!,21,FALSE))</f>
        <v>#REF!</v>
      </c>
      <c r="H460" s="24" t="e">
        <f>VLOOKUP(B460,#REF!,18,FALSE)&amp;CHAR(10)&amp;(VLOOKUP(B460,#REF!,19,FALSE))</f>
        <v>#REF!</v>
      </c>
      <c r="I460" s="26" t="e">
        <f>VLOOKUP(H460,#REF!,2,FALSE)</f>
        <v>#REF!</v>
      </c>
      <c r="J460" s="11" t="e">
        <f>IF((VLOOKUP(B460,#REF!,68,FALSE)="55"),"一般競争入札","指名競争入札")</f>
        <v>#REF!</v>
      </c>
      <c r="K460" s="27" t="e">
        <f>IF(OR((VLOOKUP(B460,#REF!,66,FALSE)="1"),(VLOOKUP(B460,#REF!,8,FALSE)="1")),"非公開",(VLOOKUP(B460,#REF!,30,"FALSE")))</f>
        <v>#REF!</v>
      </c>
      <c r="L460" s="27" t="e">
        <f>VLOOKUP(B460,#REF!,29,FALSE)</f>
        <v>#REF!</v>
      </c>
      <c r="M460" s="28" t="e">
        <f>IF(OR((VLOOKUP(B460,#REF!,66,FALSE)="1"),(VLOOKUP(B460,#REF!,8,FALSE)="1")),"非公開",(ROUNDDOWN(L460/K460,3)))</f>
        <v>#REF!</v>
      </c>
      <c r="N460" s="13"/>
      <c r="O460" s="13"/>
      <c r="P460" s="13"/>
      <c r="Q460" s="14" t="s">
        <v>7</v>
      </c>
    </row>
    <row r="461" spans="1:17" ht="60" customHeight="1" x14ac:dyDescent="0.15">
      <c r="A461" s="22" t="e">
        <f>VLOOKUP(B461,#REF!,75,FALSE)</f>
        <v>#REF!</v>
      </c>
      <c r="B461" s="21"/>
      <c r="C461" s="23" t="e">
        <f>VLOOKUP(B461,#REF!,76,FALSE)</f>
        <v>#REF!</v>
      </c>
      <c r="D461" s="23" t="e">
        <f t="shared" si="7"/>
        <v>#REF!</v>
      </c>
      <c r="E461" s="24" t="e">
        <f>VLOOKUP(B461,#REF!,9,FALSE)&amp;CHAR(10)&amp;(DBCS(VLOOKUP(B461,#REF!,11,FALSE))&amp;(DBCS(VLOOKUP(B461,#REF!,10,FALSE))))</f>
        <v>#REF!</v>
      </c>
      <c r="F461" s="24" t="e">
        <f>IF(VLOOKUP(B461,#REF!,63,FALSE)="01","航空自衛隊第２補給処調達部長　村岡　良雄","航空自衛隊第２補給処調達部長代理調達管理課長　奥山　英樹")</f>
        <v>#REF!</v>
      </c>
      <c r="G461" s="25" t="e">
        <f>DATEVALUE(VLOOKUP(B461,#REF!,21,FALSE))</f>
        <v>#REF!</v>
      </c>
      <c r="H461" s="24" t="e">
        <f>VLOOKUP(B461,#REF!,18,FALSE)&amp;CHAR(10)&amp;(VLOOKUP(B461,#REF!,19,FALSE))</f>
        <v>#REF!</v>
      </c>
      <c r="I461" s="26" t="e">
        <f>VLOOKUP(H461,#REF!,2,FALSE)</f>
        <v>#REF!</v>
      </c>
      <c r="J461" s="11" t="e">
        <f>IF((VLOOKUP(B461,#REF!,68,FALSE)="55"),"一般競争入札","指名競争入札")</f>
        <v>#REF!</v>
      </c>
      <c r="K461" s="27" t="e">
        <f>IF(OR((VLOOKUP(B461,#REF!,66,FALSE)="1"),(VLOOKUP(B461,#REF!,8,FALSE)="1")),"非公開",(VLOOKUP(B461,#REF!,30,"FALSE")))</f>
        <v>#REF!</v>
      </c>
      <c r="L461" s="27" t="e">
        <f>VLOOKUP(B461,#REF!,29,FALSE)</f>
        <v>#REF!</v>
      </c>
      <c r="M461" s="28" t="e">
        <f>IF(OR((VLOOKUP(B461,#REF!,66,FALSE)="1"),(VLOOKUP(B461,#REF!,8,FALSE)="1")),"非公開",(ROUNDDOWN(L461/K461,3)))</f>
        <v>#REF!</v>
      </c>
      <c r="N461" s="13"/>
      <c r="O461" s="13"/>
      <c r="P461" s="13"/>
      <c r="Q461" s="14" t="s">
        <v>7</v>
      </c>
    </row>
    <row r="462" spans="1:17" ht="60" customHeight="1" x14ac:dyDescent="0.15">
      <c r="A462" s="22" t="e">
        <f>VLOOKUP(B462,#REF!,75,FALSE)</f>
        <v>#REF!</v>
      </c>
      <c r="B462" s="21"/>
      <c r="C462" s="23" t="e">
        <f>VLOOKUP(B462,#REF!,76,FALSE)</f>
        <v>#REF!</v>
      </c>
      <c r="D462" s="23" t="e">
        <f t="shared" si="7"/>
        <v>#REF!</v>
      </c>
      <c r="E462" s="24" t="e">
        <f>VLOOKUP(B462,#REF!,9,FALSE)&amp;CHAR(10)&amp;(DBCS(VLOOKUP(B462,#REF!,11,FALSE))&amp;(DBCS(VLOOKUP(B462,#REF!,10,FALSE))))</f>
        <v>#REF!</v>
      </c>
      <c r="F462" s="24" t="e">
        <f>IF(VLOOKUP(B462,#REF!,63,FALSE)="01","航空自衛隊第２補給処調達部長　村岡　良雄","航空自衛隊第２補給処調達部長代理調達管理課長　奥山　英樹")</f>
        <v>#REF!</v>
      </c>
      <c r="G462" s="25" t="e">
        <f>DATEVALUE(VLOOKUP(B462,#REF!,21,FALSE))</f>
        <v>#REF!</v>
      </c>
      <c r="H462" s="24" t="e">
        <f>VLOOKUP(B462,#REF!,18,FALSE)&amp;CHAR(10)&amp;(VLOOKUP(B462,#REF!,19,FALSE))</f>
        <v>#REF!</v>
      </c>
      <c r="I462" s="26" t="e">
        <f>VLOOKUP(H462,#REF!,2,FALSE)</f>
        <v>#REF!</v>
      </c>
      <c r="J462" s="11" t="e">
        <f>IF((VLOOKUP(B462,#REF!,68,FALSE)="55"),"一般競争入札","指名競争入札")</f>
        <v>#REF!</v>
      </c>
      <c r="K462" s="27" t="e">
        <f>IF(OR((VLOOKUP(B462,#REF!,66,FALSE)="1"),(VLOOKUP(B462,#REF!,8,FALSE)="1")),"非公開",(VLOOKUP(B462,#REF!,30,"FALSE")))</f>
        <v>#REF!</v>
      </c>
      <c r="L462" s="27" t="e">
        <f>VLOOKUP(B462,#REF!,29,FALSE)</f>
        <v>#REF!</v>
      </c>
      <c r="M462" s="28" t="e">
        <f>IF(OR((VLOOKUP(B462,#REF!,66,FALSE)="1"),(VLOOKUP(B462,#REF!,8,FALSE)="1")),"非公開",(ROUNDDOWN(L462/K462,3)))</f>
        <v>#REF!</v>
      </c>
      <c r="N462" s="13"/>
      <c r="O462" s="13"/>
      <c r="P462" s="13"/>
      <c r="Q462" s="14" t="s">
        <v>7</v>
      </c>
    </row>
    <row r="463" spans="1:17" ht="60" customHeight="1" x14ac:dyDescent="0.15">
      <c r="A463" s="22" t="e">
        <f>VLOOKUP(B463,#REF!,75,FALSE)</f>
        <v>#REF!</v>
      </c>
      <c r="B463" s="21"/>
      <c r="C463" s="23" t="e">
        <f>VLOOKUP(B463,#REF!,76,FALSE)</f>
        <v>#REF!</v>
      </c>
      <c r="D463" s="23" t="e">
        <f t="shared" si="7"/>
        <v>#REF!</v>
      </c>
      <c r="E463" s="24" t="e">
        <f>VLOOKUP(B463,#REF!,9,FALSE)&amp;CHAR(10)&amp;(DBCS(VLOOKUP(B463,#REF!,11,FALSE))&amp;(DBCS(VLOOKUP(B463,#REF!,10,FALSE))))</f>
        <v>#REF!</v>
      </c>
      <c r="F463" s="24" t="e">
        <f>IF(VLOOKUP(B463,#REF!,63,FALSE)="01","航空自衛隊第２補給処調達部長　村岡　良雄","航空自衛隊第２補給処調達部長代理調達管理課長　奥山　英樹")</f>
        <v>#REF!</v>
      </c>
      <c r="G463" s="25" t="e">
        <f>DATEVALUE(VLOOKUP(B463,#REF!,21,FALSE))</f>
        <v>#REF!</v>
      </c>
      <c r="H463" s="24" t="e">
        <f>VLOOKUP(B463,#REF!,18,FALSE)&amp;CHAR(10)&amp;(VLOOKUP(B463,#REF!,19,FALSE))</f>
        <v>#REF!</v>
      </c>
      <c r="I463" s="26" t="e">
        <f>VLOOKUP(H463,#REF!,2,FALSE)</f>
        <v>#REF!</v>
      </c>
      <c r="J463" s="11" t="e">
        <f>IF((VLOOKUP(B463,#REF!,68,FALSE)="55"),"一般競争入札","指名競争入札")</f>
        <v>#REF!</v>
      </c>
      <c r="K463" s="27" t="e">
        <f>IF(OR((VLOOKUP(B463,#REF!,66,FALSE)="1"),(VLOOKUP(B463,#REF!,8,FALSE)="1")),"非公開",(VLOOKUP(B463,#REF!,30,"FALSE")))</f>
        <v>#REF!</v>
      </c>
      <c r="L463" s="27" t="e">
        <f>VLOOKUP(B463,#REF!,29,FALSE)</f>
        <v>#REF!</v>
      </c>
      <c r="M463" s="28" t="e">
        <f>IF(OR((VLOOKUP(B463,#REF!,66,FALSE)="1"),(VLOOKUP(B463,#REF!,8,FALSE)="1")),"非公開",(ROUNDDOWN(L463/K463,3)))</f>
        <v>#REF!</v>
      </c>
      <c r="N463" s="13"/>
      <c r="O463" s="13"/>
      <c r="P463" s="13"/>
      <c r="Q463" s="14" t="s">
        <v>7</v>
      </c>
    </row>
    <row r="464" spans="1:17" ht="60" customHeight="1" x14ac:dyDescent="0.15">
      <c r="A464" s="22" t="e">
        <f>VLOOKUP(B464,#REF!,75,FALSE)</f>
        <v>#REF!</v>
      </c>
      <c r="B464" s="21"/>
      <c r="C464" s="23" t="e">
        <f>VLOOKUP(B464,#REF!,76,FALSE)</f>
        <v>#REF!</v>
      </c>
      <c r="D464" s="23" t="e">
        <f t="shared" si="7"/>
        <v>#REF!</v>
      </c>
      <c r="E464" s="24" t="e">
        <f>VLOOKUP(B464,#REF!,9,FALSE)&amp;CHAR(10)&amp;(DBCS(VLOOKUP(B464,#REF!,11,FALSE))&amp;(DBCS(VLOOKUP(B464,#REF!,10,FALSE))))</f>
        <v>#REF!</v>
      </c>
      <c r="F464" s="24" t="e">
        <f>IF(VLOOKUP(B464,#REF!,63,FALSE)="01","航空自衛隊第２補給処調達部長　村岡　良雄","航空自衛隊第２補給処調達部長代理調達管理課長　奥山　英樹")</f>
        <v>#REF!</v>
      </c>
      <c r="G464" s="25" t="e">
        <f>DATEVALUE(VLOOKUP(B464,#REF!,21,FALSE))</f>
        <v>#REF!</v>
      </c>
      <c r="H464" s="24" t="e">
        <f>VLOOKUP(B464,#REF!,18,FALSE)&amp;CHAR(10)&amp;(VLOOKUP(B464,#REF!,19,FALSE))</f>
        <v>#REF!</v>
      </c>
      <c r="I464" s="26" t="e">
        <f>VLOOKUP(H464,#REF!,2,FALSE)</f>
        <v>#REF!</v>
      </c>
      <c r="J464" s="11" t="e">
        <f>IF((VLOOKUP(B464,#REF!,68,FALSE)="55"),"一般競争入札","指名競争入札")</f>
        <v>#REF!</v>
      </c>
      <c r="K464" s="27" t="e">
        <f>IF(OR((VLOOKUP(B464,#REF!,66,FALSE)="1"),(VLOOKUP(B464,#REF!,8,FALSE)="1")),"非公開",(VLOOKUP(B464,#REF!,30,"FALSE")))</f>
        <v>#REF!</v>
      </c>
      <c r="L464" s="27" t="e">
        <f>VLOOKUP(B464,#REF!,29,FALSE)</f>
        <v>#REF!</v>
      </c>
      <c r="M464" s="28" t="e">
        <f>IF(OR((VLOOKUP(B464,#REF!,66,FALSE)="1"),(VLOOKUP(B464,#REF!,8,FALSE)="1")),"非公開",(ROUNDDOWN(L464/K464,3)))</f>
        <v>#REF!</v>
      </c>
      <c r="N464" s="13"/>
      <c r="O464" s="13"/>
      <c r="P464" s="13"/>
      <c r="Q464" s="14" t="s">
        <v>7</v>
      </c>
    </row>
    <row r="465" spans="1:17" ht="60" customHeight="1" x14ac:dyDescent="0.15">
      <c r="A465" s="22" t="e">
        <f>VLOOKUP(B465,#REF!,75,FALSE)</f>
        <v>#REF!</v>
      </c>
      <c r="B465" s="21"/>
      <c r="C465" s="23" t="e">
        <f>VLOOKUP(B465,#REF!,76,FALSE)</f>
        <v>#REF!</v>
      </c>
      <c r="D465" s="23" t="e">
        <f t="shared" si="7"/>
        <v>#REF!</v>
      </c>
      <c r="E465" s="24" t="e">
        <f>VLOOKUP(B465,#REF!,9,FALSE)&amp;CHAR(10)&amp;(DBCS(VLOOKUP(B465,#REF!,11,FALSE))&amp;(DBCS(VLOOKUP(B465,#REF!,10,FALSE))))</f>
        <v>#REF!</v>
      </c>
      <c r="F465" s="24" t="e">
        <f>IF(VLOOKUP(B465,#REF!,63,FALSE)="01","航空自衛隊第２補給処調達部長　村岡　良雄","航空自衛隊第２補給処調達部長代理調達管理課長　奥山　英樹")</f>
        <v>#REF!</v>
      </c>
      <c r="G465" s="25" t="e">
        <f>DATEVALUE(VLOOKUP(B465,#REF!,21,FALSE))</f>
        <v>#REF!</v>
      </c>
      <c r="H465" s="24" t="e">
        <f>VLOOKUP(B465,#REF!,18,FALSE)&amp;CHAR(10)&amp;(VLOOKUP(B465,#REF!,19,FALSE))</f>
        <v>#REF!</v>
      </c>
      <c r="I465" s="26" t="e">
        <f>VLOOKUP(H465,#REF!,2,FALSE)</f>
        <v>#REF!</v>
      </c>
      <c r="J465" s="11" t="e">
        <f>IF((VLOOKUP(B465,#REF!,68,FALSE)="55"),"一般競争入札","指名競争入札")</f>
        <v>#REF!</v>
      </c>
      <c r="K465" s="27" t="e">
        <f>IF(OR((VLOOKUP(B465,#REF!,66,FALSE)="1"),(VLOOKUP(B465,#REF!,8,FALSE)="1")),"非公開",(VLOOKUP(B465,#REF!,30,"FALSE")))</f>
        <v>#REF!</v>
      </c>
      <c r="L465" s="27" t="e">
        <f>VLOOKUP(B465,#REF!,29,FALSE)</f>
        <v>#REF!</v>
      </c>
      <c r="M465" s="28" t="e">
        <f>IF(OR((VLOOKUP(B465,#REF!,66,FALSE)="1"),(VLOOKUP(B465,#REF!,8,FALSE)="1")),"非公開",(ROUNDDOWN(L465/K465,3)))</f>
        <v>#REF!</v>
      </c>
      <c r="N465" s="13"/>
      <c r="O465" s="13"/>
      <c r="P465" s="13"/>
      <c r="Q465" s="14" t="s">
        <v>7</v>
      </c>
    </row>
    <row r="466" spans="1:17" ht="60" customHeight="1" x14ac:dyDescent="0.15">
      <c r="A466" s="22" t="e">
        <f>VLOOKUP(B466,#REF!,75,FALSE)</f>
        <v>#REF!</v>
      </c>
      <c r="B466" s="21"/>
      <c r="C466" s="23" t="e">
        <f>VLOOKUP(B466,#REF!,76,FALSE)</f>
        <v>#REF!</v>
      </c>
      <c r="D466" s="23" t="e">
        <f t="shared" si="7"/>
        <v>#REF!</v>
      </c>
      <c r="E466" s="24" t="e">
        <f>VLOOKUP(B466,#REF!,9,FALSE)&amp;CHAR(10)&amp;(DBCS(VLOOKUP(B466,#REF!,11,FALSE))&amp;(DBCS(VLOOKUP(B466,#REF!,10,FALSE))))</f>
        <v>#REF!</v>
      </c>
      <c r="F466" s="24" t="e">
        <f>IF(VLOOKUP(B466,#REF!,63,FALSE)="01","航空自衛隊第２補給処調達部長　村岡　良雄","航空自衛隊第２補給処調達部長代理調達管理課長　奥山　英樹")</f>
        <v>#REF!</v>
      </c>
      <c r="G466" s="25" t="e">
        <f>DATEVALUE(VLOOKUP(B466,#REF!,21,FALSE))</f>
        <v>#REF!</v>
      </c>
      <c r="H466" s="24" t="e">
        <f>VLOOKUP(B466,#REF!,18,FALSE)&amp;CHAR(10)&amp;(VLOOKUP(B466,#REF!,19,FALSE))</f>
        <v>#REF!</v>
      </c>
      <c r="I466" s="26" t="e">
        <f>VLOOKUP(H466,#REF!,2,FALSE)</f>
        <v>#REF!</v>
      </c>
      <c r="J466" s="11" t="e">
        <f>IF((VLOOKUP(B466,#REF!,68,FALSE)="55"),"一般競争入札","指名競争入札")</f>
        <v>#REF!</v>
      </c>
      <c r="K466" s="27" t="e">
        <f>IF(OR((VLOOKUP(B466,#REF!,66,FALSE)="1"),(VLOOKUP(B466,#REF!,8,FALSE)="1")),"非公開",(VLOOKUP(B466,#REF!,30,"FALSE")))</f>
        <v>#REF!</v>
      </c>
      <c r="L466" s="27" t="e">
        <f>VLOOKUP(B466,#REF!,29,FALSE)</f>
        <v>#REF!</v>
      </c>
      <c r="M466" s="28" t="e">
        <f>IF(OR((VLOOKUP(B466,#REF!,66,FALSE)="1"),(VLOOKUP(B466,#REF!,8,FALSE)="1")),"非公開",(ROUNDDOWN(L466/K466,3)))</f>
        <v>#REF!</v>
      </c>
      <c r="N466" s="13"/>
      <c r="O466" s="13"/>
      <c r="P466" s="13"/>
      <c r="Q466" s="14" t="s">
        <v>7</v>
      </c>
    </row>
    <row r="467" spans="1:17" ht="60" customHeight="1" x14ac:dyDescent="0.15">
      <c r="A467" s="22" t="e">
        <f>VLOOKUP(B467,#REF!,75,FALSE)</f>
        <v>#REF!</v>
      </c>
      <c r="B467" s="21"/>
      <c r="C467" s="23" t="e">
        <f>VLOOKUP(B467,#REF!,76,FALSE)</f>
        <v>#REF!</v>
      </c>
      <c r="D467" s="23" t="e">
        <f t="shared" si="7"/>
        <v>#REF!</v>
      </c>
      <c r="E467" s="24" t="e">
        <f>VLOOKUP(B467,#REF!,9,FALSE)&amp;CHAR(10)&amp;(DBCS(VLOOKUP(B467,#REF!,11,FALSE))&amp;(DBCS(VLOOKUP(B467,#REF!,10,FALSE))))</f>
        <v>#REF!</v>
      </c>
      <c r="F467" s="24" t="e">
        <f>IF(VLOOKUP(B467,#REF!,63,FALSE)="01","航空自衛隊第２補給処調達部長　村岡　良雄","航空自衛隊第２補給処調達部長代理調達管理課長　奥山　英樹")</f>
        <v>#REF!</v>
      </c>
      <c r="G467" s="25" t="e">
        <f>DATEVALUE(VLOOKUP(B467,#REF!,21,FALSE))</f>
        <v>#REF!</v>
      </c>
      <c r="H467" s="24" t="e">
        <f>VLOOKUP(B467,#REF!,18,FALSE)&amp;CHAR(10)&amp;(VLOOKUP(B467,#REF!,19,FALSE))</f>
        <v>#REF!</v>
      </c>
      <c r="I467" s="26" t="e">
        <f>VLOOKUP(H467,#REF!,2,FALSE)</f>
        <v>#REF!</v>
      </c>
      <c r="J467" s="11" t="e">
        <f>IF((VLOOKUP(B467,#REF!,68,FALSE)="55"),"一般競争入札","指名競争入札")</f>
        <v>#REF!</v>
      </c>
      <c r="K467" s="27" t="e">
        <f>IF(OR((VLOOKUP(B467,#REF!,66,FALSE)="1"),(VLOOKUP(B467,#REF!,8,FALSE)="1")),"非公開",(VLOOKUP(B467,#REF!,30,"FALSE")))</f>
        <v>#REF!</v>
      </c>
      <c r="L467" s="27" t="e">
        <f>VLOOKUP(B467,#REF!,29,FALSE)</f>
        <v>#REF!</v>
      </c>
      <c r="M467" s="28" t="e">
        <f>IF(OR((VLOOKUP(B467,#REF!,66,FALSE)="1"),(VLOOKUP(B467,#REF!,8,FALSE)="1")),"非公開",(ROUNDDOWN(L467/K467,3)))</f>
        <v>#REF!</v>
      </c>
      <c r="N467" s="13"/>
      <c r="O467" s="13"/>
      <c r="P467" s="13"/>
      <c r="Q467" s="14" t="s">
        <v>7</v>
      </c>
    </row>
    <row r="468" spans="1:17" ht="60" customHeight="1" x14ac:dyDescent="0.15">
      <c r="A468" s="22" t="e">
        <f>VLOOKUP(B468,#REF!,75,FALSE)</f>
        <v>#REF!</v>
      </c>
      <c r="B468" s="21"/>
      <c r="C468" s="23" t="e">
        <f>VLOOKUP(B468,#REF!,76,FALSE)</f>
        <v>#REF!</v>
      </c>
      <c r="D468" s="23" t="e">
        <f t="shared" si="7"/>
        <v>#REF!</v>
      </c>
      <c r="E468" s="24" t="e">
        <f>VLOOKUP(B468,#REF!,9,FALSE)&amp;CHAR(10)&amp;(DBCS(VLOOKUP(B468,#REF!,11,FALSE))&amp;(DBCS(VLOOKUP(B468,#REF!,10,FALSE))))</f>
        <v>#REF!</v>
      </c>
      <c r="F468" s="24" t="e">
        <f>IF(VLOOKUP(B468,#REF!,63,FALSE)="01","航空自衛隊第２補給処調達部長　村岡　良雄","航空自衛隊第２補給処調達部長代理調達管理課長　奥山　英樹")</f>
        <v>#REF!</v>
      </c>
      <c r="G468" s="25" t="e">
        <f>DATEVALUE(VLOOKUP(B468,#REF!,21,FALSE))</f>
        <v>#REF!</v>
      </c>
      <c r="H468" s="24" t="e">
        <f>VLOOKUP(B468,#REF!,18,FALSE)&amp;CHAR(10)&amp;(VLOOKUP(B468,#REF!,19,FALSE))</f>
        <v>#REF!</v>
      </c>
      <c r="I468" s="26" t="e">
        <f>VLOOKUP(H468,#REF!,2,FALSE)</f>
        <v>#REF!</v>
      </c>
      <c r="J468" s="11" t="e">
        <f>IF((VLOOKUP(B468,#REF!,68,FALSE)="55"),"一般競争入札","指名競争入札")</f>
        <v>#REF!</v>
      </c>
      <c r="K468" s="27" t="e">
        <f>IF(OR((VLOOKUP(B468,#REF!,66,FALSE)="1"),(VLOOKUP(B468,#REF!,8,FALSE)="1")),"非公開",(VLOOKUP(B468,#REF!,30,"FALSE")))</f>
        <v>#REF!</v>
      </c>
      <c r="L468" s="27" t="e">
        <f>VLOOKUP(B468,#REF!,29,FALSE)</f>
        <v>#REF!</v>
      </c>
      <c r="M468" s="28" t="e">
        <f>IF(OR((VLOOKUP(B468,#REF!,66,FALSE)="1"),(VLOOKUP(B468,#REF!,8,FALSE)="1")),"非公開",(ROUNDDOWN(L468/K468,3)))</f>
        <v>#REF!</v>
      </c>
      <c r="N468" s="13"/>
      <c r="O468" s="13"/>
      <c r="P468" s="13"/>
      <c r="Q468" s="14" t="s">
        <v>7</v>
      </c>
    </row>
    <row r="469" spans="1:17" ht="60" customHeight="1" x14ac:dyDescent="0.15">
      <c r="A469" s="22" t="e">
        <f>VLOOKUP(B469,#REF!,75,FALSE)</f>
        <v>#REF!</v>
      </c>
      <c r="B469" s="21"/>
      <c r="C469" s="23" t="e">
        <f>VLOOKUP(B469,#REF!,76,FALSE)</f>
        <v>#REF!</v>
      </c>
      <c r="D469" s="23" t="e">
        <f t="shared" si="7"/>
        <v>#REF!</v>
      </c>
      <c r="E469" s="24" t="e">
        <f>VLOOKUP(B469,#REF!,9,FALSE)&amp;CHAR(10)&amp;(DBCS(VLOOKUP(B469,#REF!,11,FALSE))&amp;(DBCS(VLOOKUP(B469,#REF!,10,FALSE))))</f>
        <v>#REF!</v>
      </c>
      <c r="F469" s="24" t="e">
        <f>IF(VLOOKUP(B469,#REF!,63,FALSE)="01","航空自衛隊第２補給処調達部長　村岡　良雄","航空自衛隊第２補給処調達部長代理調達管理課長　奥山　英樹")</f>
        <v>#REF!</v>
      </c>
      <c r="G469" s="25" t="e">
        <f>DATEVALUE(VLOOKUP(B469,#REF!,21,FALSE))</f>
        <v>#REF!</v>
      </c>
      <c r="H469" s="24" t="e">
        <f>VLOOKUP(B469,#REF!,18,FALSE)&amp;CHAR(10)&amp;(VLOOKUP(B469,#REF!,19,FALSE))</f>
        <v>#REF!</v>
      </c>
      <c r="I469" s="26" t="e">
        <f>VLOOKUP(H469,#REF!,2,FALSE)</f>
        <v>#REF!</v>
      </c>
      <c r="J469" s="11" t="e">
        <f>IF((VLOOKUP(B469,#REF!,68,FALSE)="55"),"一般競争入札","指名競争入札")</f>
        <v>#REF!</v>
      </c>
      <c r="K469" s="27" t="e">
        <f>IF(OR((VLOOKUP(B469,#REF!,66,FALSE)="1"),(VLOOKUP(B469,#REF!,8,FALSE)="1")),"非公開",(VLOOKUP(B469,#REF!,30,"FALSE")))</f>
        <v>#REF!</v>
      </c>
      <c r="L469" s="27" t="e">
        <f>VLOOKUP(B469,#REF!,29,FALSE)</f>
        <v>#REF!</v>
      </c>
      <c r="M469" s="28" t="e">
        <f>IF(OR((VLOOKUP(B469,#REF!,66,FALSE)="1"),(VLOOKUP(B469,#REF!,8,FALSE)="1")),"非公開",(ROUNDDOWN(L469/K469,3)))</f>
        <v>#REF!</v>
      </c>
      <c r="N469" s="13"/>
      <c r="O469" s="13"/>
      <c r="P469" s="13"/>
      <c r="Q469" s="14" t="s">
        <v>7</v>
      </c>
    </row>
    <row r="470" spans="1:17" ht="60" customHeight="1" x14ac:dyDescent="0.15">
      <c r="A470" s="22" t="e">
        <f>VLOOKUP(B470,#REF!,75,FALSE)</f>
        <v>#REF!</v>
      </c>
      <c r="B470" s="21"/>
      <c r="C470" s="23" t="e">
        <f>VLOOKUP(B470,#REF!,76,FALSE)</f>
        <v>#REF!</v>
      </c>
      <c r="D470" s="23" t="e">
        <f t="shared" si="7"/>
        <v>#REF!</v>
      </c>
      <c r="E470" s="24" t="e">
        <f>VLOOKUP(B470,#REF!,9,FALSE)&amp;CHAR(10)&amp;(DBCS(VLOOKUP(B470,#REF!,11,FALSE))&amp;(DBCS(VLOOKUP(B470,#REF!,10,FALSE))))</f>
        <v>#REF!</v>
      </c>
      <c r="F470" s="24" t="e">
        <f>IF(VLOOKUP(B470,#REF!,63,FALSE)="01","航空自衛隊第２補給処調達部長　村岡　良雄","航空自衛隊第２補給処調達部長代理調達管理課長　奥山　英樹")</f>
        <v>#REF!</v>
      </c>
      <c r="G470" s="25" t="e">
        <f>DATEVALUE(VLOOKUP(B470,#REF!,21,FALSE))</f>
        <v>#REF!</v>
      </c>
      <c r="H470" s="24" t="e">
        <f>VLOOKUP(B470,#REF!,18,FALSE)&amp;CHAR(10)&amp;(VLOOKUP(B470,#REF!,19,FALSE))</f>
        <v>#REF!</v>
      </c>
      <c r="I470" s="26" t="e">
        <f>VLOOKUP(H470,#REF!,2,FALSE)</f>
        <v>#REF!</v>
      </c>
      <c r="J470" s="11" t="e">
        <f>IF((VLOOKUP(B470,#REF!,68,FALSE)="55"),"一般競争入札","指名競争入札")</f>
        <v>#REF!</v>
      </c>
      <c r="K470" s="27" t="e">
        <f>IF(OR((VLOOKUP(B470,#REF!,66,FALSE)="1"),(VLOOKUP(B470,#REF!,8,FALSE)="1")),"非公開",(VLOOKUP(B470,#REF!,30,"FALSE")))</f>
        <v>#REF!</v>
      </c>
      <c r="L470" s="27" t="e">
        <f>VLOOKUP(B470,#REF!,29,FALSE)</f>
        <v>#REF!</v>
      </c>
      <c r="M470" s="28" t="e">
        <f>IF(OR((VLOOKUP(B470,#REF!,66,FALSE)="1"),(VLOOKUP(B470,#REF!,8,FALSE)="1")),"非公開",(ROUNDDOWN(L470/K470,3)))</f>
        <v>#REF!</v>
      </c>
      <c r="N470" s="13"/>
      <c r="O470" s="13"/>
      <c r="P470" s="13"/>
      <c r="Q470" s="14" t="s">
        <v>7</v>
      </c>
    </row>
    <row r="471" spans="1:17" ht="60" customHeight="1" x14ac:dyDescent="0.15">
      <c r="A471" s="22" t="e">
        <f>VLOOKUP(B471,#REF!,75,FALSE)</f>
        <v>#REF!</v>
      </c>
      <c r="B471" s="21"/>
      <c r="C471" s="23" t="e">
        <f>VLOOKUP(B471,#REF!,76,FALSE)</f>
        <v>#REF!</v>
      </c>
      <c r="D471" s="23" t="e">
        <f t="shared" si="7"/>
        <v>#REF!</v>
      </c>
      <c r="E471" s="24" t="e">
        <f>VLOOKUP(B471,#REF!,9,FALSE)&amp;CHAR(10)&amp;(DBCS(VLOOKUP(B471,#REF!,11,FALSE))&amp;(DBCS(VLOOKUP(B471,#REF!,10,FALSE))))</f>
        <v>#REF!</v>
      </c>
      <c r="F471" s="24" t="e">
        <f>IF(VLOOKUP(B471,#REF!,63,FALSE)="01","航空自衛隊第２補給処調達部長　村岡　良雄","航空自衛隊第２補給処調達部長代理調達管理課長　奥山　英樹")</f>
        <v>#REF!</v>
      </c>
      <c r="G471" s="25" t="e">
        <f>DATEVALUE(VLOOKUP(B471,#REF!,21,FALSE))</f>
        <v>#REF!</v>
      </c>
      <c r="H471" s="24" t="e">
        <f>VLOOKUP(B471,#REF!,18,FALSE)&amp;CHAR(10)&amp;(VLOOKUP(B471,#REF!,19,FALSE))</f>
        <v>#REF!</v>
      </c>
      <c r="I471" s="26" t="e">
        <f>VLOOKUP(H471,#REF!,2,FALSE)</f>
        <v>#REF!</v>
      </c>
      <c r="J471" s="11" t="e">
        <f>IF((VLOOKUP(B471,#REF!,68,FALSE)="55"),"一般競争入札","指名競争入札")</f>
        <v>#REF!</v>
      </c>
      <c r="K471" s="27" t="e">
        <f>IF(OR((VLOOKUP(B471,#REF!,66,FALSE)="1"),(VLOOKUP(B471,#REF!,8,FALSE)="1")),"非公開",(VLOOKUP(B471,#REF!,30,"FALSE")))</f>
        <v>#REF!</v>
      </c>
      <c r="L471" s="27" t="e">
        <f>VLOOKUP(B471,#REF!,29,FALSE)</f>
        <v>#REF!</v>
      </c>
      <c r="M471" s="28" t="e">
        <f>IF(OR((VLOOKUP(B471,#REF!,66,FALSE)="1"),(VLOOKUP(B471,#REF!,8,FALSE)="1")),"非公開",(ROUNDDOWN(L471/K471,3)))</f>
        <v>#REF!</v>
      </c>
      <c r="N471" s="13"/>
      <c r="O471" s="13"/>
      <c r="P471" s="13"/>
      <c r="Q471" s="14" t="s">
        <v>7</v>
      </c>
    </row>
    <row r="472" spans="1:17" ht="60" customHeight="1" x14ac:dyDescent="0.15">
      <c r="A472" s="22" t="e">
        <f>VLOOKUP(B472,#REF!,75,FALSE)</f>
        <v>#REF!</v>
      </c>
      <c r="B472" s="21"/>
      <c r="C472" s="23" t="e">
        <f>VLOOKUP(B472,#REF!,76,FALSE)</f>
        <v>#REF!</v>
      </c>
      <c r="D472" s="23" t="e">
        <f t="shared" si="7"/>
        <v>#REF!</v>
      </c>
      <c r="E472" s="24" t="e">
        <f>VLOOKUP(B472,#REF!,9,FALSE)&amp;CHAR(10)&amp;(DBCS(VLOOKUP(B472,#REF!,11,FALSE))&amp;(DBCS(VLOOKUP(B472,#REF!,10,FALSE))))</f>
        <v>#REF!</v>
      </c>
      <c r="F472" s="24" t="e">
        <f>IF(VLOOKUP(B472,#REF!,63,FALSE)="01","航空自衛隊第２補給処調達部長　村岡　良雄","航空自衛隊第２補給処調達部長代理調達管理課長　奥山　英樹")</f>
        <v>#REF!</v>
      </c>
      <c r="G472" s="25" t="e">
        <f>DATEVALUE(VLOOKUP(B472,#REF!,21,FALSE))</f>
        <v>#REF!</v>
      </c>
      <c r="H472" s="24" t="e">
        <f>VLOOKUP(B472,#REF!,18,FALSE)&amp;CHAR(10)&amp;(VLOOKUP(B472,#REF!,19,FALSE))</f>
        <v>#REF!</v>
      </c>
      <c r="I472" s="26" t="e">
        <f>VLOOKUP(H472,#REF!,2,FALSE)</f>
        <v>#REF!</v>
      </c>
      <c r="J472" s="11" t="e">
        <f>IF((VLOOKUP(B472,#REF!,68,FALSE)="55"),"一般競争入札","指名競争入札")</f>
        <v>#REF!</v>
      </c>
      <c r="K472" s="27" t="e">
        <f>IF(OR((VLOOKUP(B472,#REF!,66,FALSE)="1"),(VLOOKUP(B472,#REF!,8,FALSE)="1")),"非公開",(VLOOKUP(B472,#REF!,30,"FALSE")))</f>
        <v>#REF!</v>
      </c>
      <c r="L472" s="27" t="e">
        <f>VLOOKUP(B472,#REF!,29,FALSE)</f>
        <v>#REF!</v>
      </c>
      <c r="M472" s="28" t="e">
        <f>IF(OR((VLOOKUP(B472,#REF!,66,FALSE)="1"),(VLOOKUP(B472,#REF!,8,FALSE)="1")),"非公開",(ROUNDDOWN(L472/K472,3)))</f>
        <v>#REF!</v>
      </c>
      <c r="N472" s="13"/>
      <c r="O472" s="13"/>
      <c r="P472" s="13"/>
      <c r="Q472" s="14" t="s">
        <v>7</v>
      </c>
    </row>
    <row r="473" spans="1:17" ht="60" customHeight="1" x14ac:dyDescent="0.15">
      <c r="A473" s="22" t="e">
        <f>VLOOKUP(B473,#REF!,75,FALSE)</f>
        <v>#REF!</v>
      </c>
      <c r="B473" s="21"/>
      <c r="C473" s="23" t="e">
        <f>VLOOKUP(B473,#REF!,76,FALSE)</f>
        <v>#REF!</v>
      </c>
      <c r="D473" s="23" t="e">
        <f t="shared" si="7"/>
        <v>#REF!</v>
      </c>
      <c r="E473" s="24" t="e">
        <f>VLOOKUP(B473,#REF!,9,FALSE)&amp;CHAR(10)&amp;(DBCS(VLOOKUP(B473,#REF!,11,FALSE))&amp;(DBCS(VLOOKUP(B473,#REF!,10,FALSE))))</f>
        <v>#REF!</v>
      </c>
      <c r="F473" s="24" t="e">
        <f>IF(VLOOKUP(B473,#REF!,63,FALSE)="01","航空自衛隊第２補給処調達部長　村岡　良雄","航空自衛隊第２補給処調達部長代理調達管理課長　奥山　英樹")</f>
        <v>#REF!</v>
      </c>
      <c r="G473" s="25" t="e">
        <f>DATEVALUE(VLOOKUP(B473,#REF!,21,FALSE))</f>
        <v>#REF!</v>
      </c>
      <c r="H473" s="24" t="e">
        <f>VLOOKUP(B473,#REF!,18,FALSE)&amp;CHAR(10)&amp;(VLOOKUP(B473,#REF!,19,FALSE))</f>
        <v>#REF!</v>
      </c>
      <c r="I473" s="26" t="e">
        <f>VLOOKUP(H473,#REF!,2,FALSE)</f>
        <v>#REF!</v>
      </c>
      <c r="J473" s="11" t="e">
        <f>IF((VLOOKUP(B473,#REF!,68,FALSE)="55"),"一般競争入札","指名競争入札")</f>
        <v>#REF!</v>
      </c>
      <c r="K473" s="27" t="e">
        <f>IF(OR((VLOOKUP(B473,#REF!,66,FALSE)="1"),(VLOOKUP(B473,#REF!,8,FALSE)="1")),"非公開",(VLOOKUP(B473,#REF!,30,"FALSE")))</f>
        <v>#REF!</v>
      </c>
      <c r="L473" s="27" t="e">
        <f>VLOOKUP(B473,#REF!,29,FALSE)</f>
        <v>#REF!</v>
      </c>
      <c r="M473" s="28" t="e">
        <f>IF(OR((VLOOKUP(B473,#REF!,66,FALSE)="1"),(VLOOKUP(B473,#REF!,8,FALSE)="1")),"非公開",(ROUNDDOWN(L473/K473,3)))</f>
        <v>#REF!</v>
      </c>
      <c r="N473" s="13"/>
      <c r="O473" s="13"/>
      <c r="P473" s="13"/>
      <c r="Q473" s="14" t="s">
        <v>7</v>
      </c>
    </row>
    <row r="474" spans="1:17" ht="60" customHeight="1" x14ac:dyDescent="0.15">
      <c r="A474" s="22" t="e">
        <f>VLOOKUP(B474,#REF!,75,FALSE)</f>
        <v>#REF!</v>
      </c>
      <c r="B474" s="21"/>
      <c r="C474" s="23" t="e">
        <f>VLOOKUP(B474,#REF!,76,FALSE)</f>
        <v>#REF!</v>
      </c>
      <c r="D474" s="23" t="e">
        <f t="shared" si="7"/>
        <v>#REF!</v>
      </c>
      <c r="E474" s="24" t="e">
        <f>VLOOKUP(B474,#REF!,9,FALSE)&amp;CHAR(10)&amp;(DBCS(VLOOKUP(B474,#REF!,11,FALSE))&amp;(DBCS(VLOOKUP(B474,#REF!,10,FALSE))))</f>
        <v>#REF!</v>
      </c>
      <c r="F474" s="24" t="e">
        <f>IF(VLOOKUP(B474,#REF!,63,FALSE)="01","航空自衛隊第２補給処調達部長　村岡　良雄","航空自衛隊第２補給処調達部長代理調達管理課長　奥山　英樹")</f>
        <v>#REF!</v>
      </c>
      <c r="G474" s="25" t="e">
        <f>DATEVALUE(VLOOKUP(B474,#REF!,21,FALSE))</f>
        <v>#REF!</v>
      </c>
      <c r="H474" s="24" t="e">
        <f>VLOOKUP(B474,#REF!,18,FALSE)&amp;CHAR(10)&amp;(VLOOKUP(B474,#REF!,19,FALSE))</f>
        <v>#REF!</v>
      </c>
      <c r="I474" s="26" t="e">
        <f>VLOOKUP(H474,#REF!,2,FALSE)</f>
        <v>#REF!</v>
      </c>
      <c r="J474" s="11" t="e">
        <f>IF((VLOOKUP(B474,#REF!,68,FALSE)="55"),"一般競争入札","指名競争入札")</f>
        <v>#REF!</v>
      </c>
      <c r="K474" s="27" t="e">
        <f>IF(OR((VLOOKUP(B474,#REF!,66,FALSE)="1"),(VLOOKUP(B474,#REF!,8,FALSE)="1")),"非公開",(VLOOKUP(B474,#REF!,30,"FALSE")))</f>
        <v>#REF!</v>
      </c>
      <c r="L474" s="27" t="e">
        <f>VLOOKUP(B474,#REF!,29,FALSE)</f>
        <v>#REF!</v>
      </c>
      <c r="M474" s="28" t="e">
        <f>IF(OR((VLOOKUP(B474,#REF!,66,FALSE)="1"),(VLOOKUP(B474,#REF!,8,FALSE)="1")),"非公開",(ROUNDDOWN(L474/K474,3)))</f>
        <v>#REF!</v>
      </c>
      <c r="N474" s="13"/>
      <c r="O474" s="13"/>
      <c r="P474" s="13"/>
      <c r="Q474" s="14" t="s">
        <v>7</v>
      </c>
    </row>
    <row r="475" spans="1:17" ht="60" customHeight="1" x14ac:dyDescent="0.15">
      <c r="A475" s="22" t="e">
        <f>VLOOKUP(B475,#REF!,75,FALSE)</f>
        <v>#REF!</v>
      </c>
      <c r="B475" s="21"/>
      <c r="C475" s="23" t="e">
        <f>VLOOKUP(B475,#REF!,76,FALSE)</f>
        <v>#REF!</v>
      </c>
      <c r="D475" s="23" t="e">
        <f t="shared" si="7"/>
        <v>#REF!</v>
      </c>
      <c r="E475" s="24" t="e">
        <f>VLOOKUP(B475,#REF!,9,FALSE)&amp;CHAR(10)&amp;(DBCS(VLOOKUP(B475,#REF!,11,FALSE))&amp;(DBCS(VLOOKUP(B475,#REF!,10,FALSE))))</f>
        <v>#REF!</v>
      </c>
      <c r="F475" s="24" t="e">
        <f>IF(VLOOKUP(B475,#REF!,63,FALSE)="01","航空自衛隊第２補給処調達部長　村岡　良雄","航空自衛隊第２補給処調達部長代理調達管理課長　奥山　英樹")</f>
        <v>#REF!</v>
      </c>
      <c r="G475" s="25" t="e">
        <f>DATEVALUE(VLOOKUP(B475,#REF!,21,FALSE))</f>
        <v>#REF!</v>
      </c>
      <c r="H475" s="24" t="e">
        <f>VLOOKUP(B475,#REF!,18,FALSE)&amp;CHAR(10)&amp;(VLOOKUP(B475,#REF!,19,FALSE))</f>
        <v>#REF!</v>
      </c>
      <c r="I475" s="26" t="e">
        <f>VLOOKUP(H475,#REF!,2,FALSE)</f>
        <v>#REF!</v>
      </c>
      <c r="J475" s="11" t="e">
        <f>IF((VLOOKUP(B475,#REF!,68,FALSE)="55"),"一般競争入札","指名競争入札")</f>
        <v>#REF!</v>
      </c>
      <c r="K475" s="27" t="e">
        <f>IF(OR((VLOOKUP(B475,#REF!,66,FALSE)="1"),(VLOOKUP(B475,#REF!,8,FALSE)="1")),"非公開",(VLOOKUP(B475,#REF!,30,"FALSE")))</f>
        <v>#REF!</v>
      </c>
      <c r="L475" s="27" t="e">
        <f>VLOOKUP(B475,#REF!,29,FALSE)</f>
        <v>#REF!</v>
      </c>
      <c r="M475" s="28" t="e">
        <f>IF(OR((VLOOKUP(B475,#REF!,66,FALSE)="1"),(VLOOKUP(B475,#REF!,8,FALSE)="1")),"非公開",(ROUNDDOWN(L475/K475,3)))</f>
        <v>#REF!</v>
      </c>
      <c r="N475" s="13"/>
      <c r="O475" s="13"/>
      <c r="P475" s="13"/>
      <c r="Q475" s="14" t="s">
        <v>7</v>
      </c>
    </row>
    <row r="476" spans="1:17" ht="60" customHeight="1" x14ac:dyDescent="0.15">
      <c r="A476" s="22" t="e">
        <f>VLOOKUP(B476,#REF!,75,FALSE)</f>
        <v>#REF!</v>
      </c>
      <c r="B476" s="21"/>
      <c r="C476" s="23" t="e">
        <f>VLOOKUP(B476,#REF!,76,FALSE)</f>
        <v>#REF!</v>
      </c>
      <c r="D476" s="23" t="e">
        <f t="shared" si="7"/>
        <v>#REF!</v>
      </c>
      <c r="E476" s="24" t="e">
        <f>VLOOKUP(B476,#REF!,9,FALSE)&amp;CHAR(10)&amp;(DBCS(VLOOKUP(B476,#REF!,11,FALSE))&amp;(DBCS(VLOOKUP(B476,#REF!,10,FALSE))))</f>
        <v>#REF!</v>
      </c>
      <c r="F476" s="24" t="e">
        <f>IF(VLOOKUP(B476,#REF!,63,FALSE)="01","航空自衛隊第２補給処調達部長　村岡　良雄","航空自衛隊第２補給処調達部長代理調達管理課長　奥山　英樹")</f>
        <v>#REF!</v>
      </c>
      <c r="G476" s="25" t="e">
        <f>DATEVALUE(VLOOKUP(B476,#REF!,21,FALSE))</f>
        <v>#REF!</v>
      </c>
      <c r="H476" s="24" t="e">
        <f>VLOOKUP(B476,#REF!,18,FALSE)&amp;CHAR(10)&amp;(VLOOKUP(B476,#REF!,19,FALSE))</f>
        <v>#REF!</v>
      </c>
      <c r="I476" s="26" t="e">
        <f>VLOOKUP(H476,#REF!,2,FALSE)</f>
        <v>#REF!</v>
      </c>
      <c r="J476" s="11" t="e">
        <f>IF((VLOOKUP(B476,#REF!,68,FALSE)="55"),"一般競争入札","指名競争入札")</f>
        <v>#REF!</v>
      </c>
      <c r="K476" s="27" t="e">
        <f>IF(OR((VLOOKUP(B476,#REF!,66,FALSE)="1"),(VLOOKUP(B476,#REF!,8,FALSE)="1")),"非公開",(VLOOKUP(B476,#REF!,30,"FALSE")))</f>
        <v>#REF!</v>
      </c>
      <c r="L476" s="27" t="e">
        <f>VLOOKUP(B476,#REF!,29,FALSE)</f>
        <v>#REF!</v>
      </c>
      <c r="M476" s="28" t="e">
        <f>IF(OR((VLOOKUP(B476,#REF!,66,FALSE)="1"),(VLOOKUP(B476,#REF!,8,FALSE)="1")),"非公開",(ROUNDDOWN(L476/K476,3)))</f>
        <v>#REF!</v>
      </c>
      <c r="N476" s="13"/>
      <c r="O476" s="13"/>
      <c r="P476" s="13"/>
      <c r="Q476" s="14" t="s">
        <v>7</v>
      </c>
    </row>
    <row r="477" spans="1:17" ht="60" customHeight="1" x14ac:dyDescent="0.15">
      <c r="A477" s="22" t="e">
        <f>VLOOKUP(B477,#REF!,75,FALSE)</f>
        <v>#REF!</v>
      </c>
      <c r="B477" s="21"/>
      <c r="C477" s="23" t="e">
        <f>VLOOKUP(B477,#REF!,76,FALSE)</f>
        <v>#REF!</v>
      </c>
      <c r="D477" s="23" t="e">
        <f t="shared" si="7"/>
        <v>#REF!</v>
      </c>
      <c r="E477" s="24" t="e">
        <f>VLOOKUP(B477,#REF!,9,FALSE)&amp;CHAR(10)&amp;(DBCS(VLOOKUP(B477,#REF!,11,FALSE))&amp;(DBCS(VLOOKUP(B477,#REF!,10,FALSE))))</f>
        <v>#REF!</v>
      </c>
      <c r="F477" s="24" t="e">
        <f>IF(VLOOKUP(B477,#REF!,63,FALSE)="01","航空自衛隊第２補給処調達部長　村岡　良雄","航空自衛隊第２補給処調達部長代理調達管理課長　奥山　英樹")</f>
        <v>#REF!</v>
      </c>
      <c r="G477" s="25" t="e">
        <f>DATEVALUE(VLOOKUP(B477,#REF!,21,FALSE))</f>
        <v>#REF!</v>
      </c>
      <c r="H477" s="24" t="e">
        <f>VLOOKUP(B477,#REF!,18,FALSE)&amp;CHAR(10)&amp;(VLOOKUP(B477,#REF!,19,FALSE))</f>
        <v>#REF!</v>
      </c>
      <c r="I477" s="26" t="e">
        <f>VLOOKUP(H477,#REF!,2,FALSE)</f>
        <v>#REF!</v>
      </c>
      <c r="J477" s="11" t="e">
        <f>IF((VLOOKUP(B477,#REF!,68,FALSE)="55"),"一般競争入札","指名競争入札")</f>
        <v>#REF!</v>
      </c>
      <c r="K477" s="27" t="e">
        <f>IF(OR((VLOOKUP(B477,#REF!,66,FALSE)="1"),(VLOOKUP(B477,#REF!,8,FALSE)="1")),"非公開",(VLOOKUP(B477,#REF!,30,"FALSE")))</f>
        <v>#REF!</v>
      </c>
      <c r="L477" s="27" t="e">
        <f>VLOOKUP(B477,#REF!,29,FALSE)</f>
        <v>#REF!</v>
      </c>
      <c r="M477" s="28" t="e">
        <f>IF(OR((VLOOKUP(B477,#REF!,66,FALSE)="1"),(VLOOKUP(B477,#REF!,8,FALSE)="1")),"非公開",(ROUNDDOWN(L477/K477,3)))</f>
        <v>#REF!</v>
      </c>
      <c r="N477" s="13"/>
      <c r="O477" s="13"/>
      <c r="P477" s="13"/>
      <c r="Q477" s="14" t="s">
        <v>7</v>
      </c>
    </row>
    <row r="478" spans="1:17" ht="60" customHeight="1" x14ac:dyDescent="0.15">
      <c r="A478" s="22" t="e">
        <f>VLOOKUP(B478,#REF!,75,FALSE)</f>
        <v>#REF!</v>
      </c>
      <c r="B478" s="21"/>
      <c r="C478" s="23" t="e">
        <f>VLOOKUP(B478,#REF!,76,FALSE)</f>
        <v>#REF!</v>
      </c>
      <c r="D478" s="23" t="e">
        <f t="shared" si="7"/>
        <v>#REF!</v>
      </c>
      <c r="E478" s="24" t="e">
        <f>VLOOKUP(B478,#REF!,9,FALSE)&amp;CHAR(10)&amp;(DBCS(VLOOKUP(B478,#REF!,11,FALSE))&amp;(DBCS(VLOOKUP(B478,#REF!,10,FALSE))))</f>
        <v>#REF!</v>
      </c>
      <c r="F478" s="24" t="e">
        <f>IF(VLOOKUP(B478,#REF!,63,FALSE)="01","航空自衛隊第２補給処調達部長　村岡　良雄","航空自衛隊第２補給処調達部長代理調達管理課長　奥山　英樹")</f>
        <v>#REF!</v>
      </c>
      <c r="G478" s="25" t="e">
        <f>DATEVALUE(VLOOKUP(B478,#REF!,21,FALSE))</f>
        <v>#REF!</v>
      </c>
      <c r="H478" s="24" t="e">
        <f>VLOOKUP(B478,#REF!,18,FALSE)&amp;CHAR(10)&amp;(VLOOKUP(B478,#REF!,19,FALSE))</f>
        <v>#REF!</v>
      </c>
      <c r="I478" s="26" t="e">
        <f>VLOOKUP(H478,#REF!,2,FALSE)</f>
        <v>#REF!</v>
      </c>
      <c r="J478" s="11" t="e">
        <f>IF((VLOOKUP(B478,#REF!,68,FALSE)="55"),"一般競争入札","指名競争入札")</f>
        <v>#REF!</v>
      </c>
      <c r="K478" s="27" t="e">
        <f>IF(OR((VLOOKUP(B478,#REF!,66,FALSE)="1"),(VLOOKUP(B478,#REF!,8,FALSE)="1")),"非公開",(VLOOKUP(B478,#REF!,30,"FALSE")))</f>
        <v>#REF!</v>
      </c>
      <c r="L478" s="27" t="e">
        <f>VLOOKUP(B478,#REF!,29,FALSE)</f>
        <v>#REF!</v>
      </c>
      <c r="M478" s="28" t="e">
        <f>IF(OR((VLOOKUP(B478,#REF!,66,FALSE)="1"),(VLOOKUP(B478,#REF!,8,FALSE)="1")),"非公開",(ROUNDDOWN(L478/K478,3)))</f>
        <v>#REF!</v>
      </c>
      <c r="N478" s="13"/>
      <c r="O478" s="13"/>
      <c r="P478" s="13"/>
      <c r="Q478" s="14" t="s">
        <v>7</v>
      </c>
    </row>
    <row r="479" spans="1:17" ht="60" customHeight="1" x14ac:dyDescent="0.15">
      <c r="A479" s="22" t="e">
        <f>VLOOKUP(B479,#REF!,75,FALSE)</f>
        <v>#REF!</v>
      </c>
      <c r="B479" s="21"/>
      <c r="C479" s="23" t="e">
        <f>VLOOKUP(B479,#REF!,76,FALSE)</f>
        <v>#REF!</v>
      </c>
      <c r="D479" s="23" t="e">
        <f t="shared" si="7"/>
        <v>#REF!</v>
      </c>
      <c r="E479" s="24" t="e">
        <f>VLOOKUP(B479,#REF!,9,FALSE)&amp;CHAR(10)&amp;(DBCS(VLOOKUP(B479,#REF!,11,FALSE))&amp;(DBCS(VLOOKUP(B479,#REF!,10,FALSE))))</f>
        <v>#REF!</v>
      </c>
      <c r="F479" s="24" t="e">
        <f>IF(VLOOKUP(B479,#REF!,63,FALSE)="01","航空自衛隊第２補給処調達部長　村岡　良雄","航空自衛隊第２補給処調達部長代理調達管理課長　奥山　英樹")</f>
        <v>#REF!</v>
      </c>
      <c r="G479" s="25" t="e">
        <f>DATEVALUE(VLOOKUP(B479,#REF!,21,FALSE))</f>
        <v>#REF!</v>
      </c>
      <c r="H479" s="24" t="e">
        <f>VLOOKUP(B479,#REF!,18,FALSE)&amp;CHAR(10)&amp;(VLOOKUP(B479,#REF!,19,FALSE))</f>
        <v>#REF!</v>
      </c>
      <c r="I479" s="26" t="e">
        <f>VLOOKUP(H479,#REF!,2,FALSE)</f>
        <v>#REF!</v>
      </c>
      <c r="J479" s="11" t="e">
        <f>IF((VLOOKUP(B479,#REF!,68,FALSE)="55"),"一般競争入札","指名競争入札")</f>
        <v>#REF!</v>
      </c>
      <c r="K479" s="27" t="e">
        <f>IF(OR((VLOOKUP(B479,#REF!,66,FALSE)="1"),(VLOOKUP(B479,#REF!,8,FALSE)="1")),"非公開",(VLOOKUP(B479,#REF!,30,"FALSE")))</f>
        <v>#REF!</v>
      </c>
      <c r="L479" s="27" t="e">
        <f>VLOOKUP(B479,#REF!,29,FALSE)</f>
        <v>#REF!</v>
      </c>
      <c r="M479" s="28" t="e">
        <f>IF(OR((VLOOKUP(B479,#REF!,66,FALSE)="1"),(VLOOKUP(B479,#REF!,8,FALSE)="1")),"非公開",(ROUNDDOWN(L479/K479,3)))</f>
        <v>#REF!</v>
      </c>
      <c r="N479" s="13"/>
      <c r="O479" s="13"/>
      <c r="P479" s="13"/>
      <c r="Q479" s="14" t="s">
        <v>7</v>
      </c>
    </row>
    <row r="480" spans="1:17" ht="60" customHeight="1" x14ac:dyDescent="0.15">
      <c r="A480" s="22" t="e">
        <f>VLOOKUP(B480,#REF!,75,FALSE)</f>
        <v>#REF!</v>
      </c>
      <c r="B480" s="21"/>
      <c r="C480" s="23" t="e">
        <f>VLOOKUP(B480,#REF!,76,FALSE)</f>
        <v>#REF!</v>
      </c>
      <c r="D480" s="23" t="e">
        <f t="shared" si="7"/>
        <v>#REF!</v>
      </c>
      <c r="E480" s="24" t="e">
        <f>VLOOKUP(B480,#REF!,9,FALSE)&amp;CHAR(10)&amp;(DBCS(VLOOKUP(B480,#REF!,11,FALSE))&amp;(DBCS(VLOOKUP(B480,#REF!,10,FALSE))))</f>
        <v>#REF!</v>
      </c>
      <c r="F480" s="24" t="e">
        <f>IF(VLOOKUP(B480,#REF!,63,FALSE)="01","航空自衛隊第２補給処調達部長　村岡　良雄","航空自衛隊第２補給処調達部長代理調達管理課長　奥山　英樹")</f>
        <v>#REF!</v>
      </c>
      <c r="G480" s="25" t="e">
        <f>DATEVALUE(VLOOKUP(B480,#REF!,21,FALSE))</f>
        <v>#REF!</v>
      </c>
      <c r="H480" s="24" t="e">
        <f>VLOOKUP(B480,#REF!,18,FALSE)&amp;CHAR(10)&amp;(VLOOKUP(B480,#REF!,19,FALSE))</f>
        <v>#REF!</v>
      </c>
      <c r="I480" s="26" t="e">
        <f>VLOOKUP(H480,#REF!,2,FALSE)</f>
        <v>#REF!</v>
      </c>
      <c r="J480" s="11" t="e">
        <f>IF((VLOOKUP(B480,#REF!,68,FALSE)="55"),"一般競争入札","指名競争入札")</f>
        <v>#REF!</v>
      </c>
      <c r="K480" s="27" t="e">
        <f>IF(OR((VLOOKUP(B480,#REF!,66,FALSE)="1"),(VLOOKUP(B480,#REF!,8,FALSE)="1")),"非公開",(VLOOKUP(B480,#REF!,30,"FALSE")))</f>
        <v>#REF!</v>
      </c>
      <c r="L480" s="27" t="e">
        <f>VLOOKUP(B480,#REF!,29,FALSE)</f>
        <v>#REF!</v>
      </c>
      <c r="M480" s="28" t="e">
        <f>IF(OR((VLOOKUP(B480,#REF!,66,FALSE)="1"),(VLOOKUP(B480,#REF!,8,FALSE)="1")),"非公開",(ROUNDDOWN(L480/K480,3)))</f>
        <v>#REF!</v>
      </c>
      <c r="N480" s="13"/>
      <c r="O480" s="13"/>
      <c r="P480" s="13"/>
      <c r="Q480" s="14" t="s">
        <v>7</v>
      </c>
    </row>
    <row r="481" spans="1:17" ht="60" customHeight="1" x14ac:dyDescent="0.15">
      <c r="A481" s="22" t="e">
        <f>VLOOKUP(B481,#REF!,75,FALSE)</f>
        <v>#REF!</v>
      </c>
      <c r="B481" s="21"/>
      <c r="C481" s="23" t="e">
        <f>VLOOKUP(B481,#REF!,76,FALSE)</f>
        <v>#REF!</v>
      </c>
      <c r="D481" s="23" t="e">
        <f t="shared" si="7"/>
        <v>#REF!</v>
      </c>
      <c r="E481" s="24" t="e">
        <f>VLOOKUP(B481,#REF!,9,FALSE)&amp;CHAR(10)&amp;(DBCS(VLOOKUP(B481,#REF!,11,FALSE))&amp;(DBCS(VLOOKUP(B481,#REF!,10,FALSE))))</f>
        <v>#REF!</v>
      </c>
      <c r="F481" s="24" t="e">
        <f>IF(VLOOKUP(B481,#REF!,63,FALSE)="01","航空自衛隊第２補給処調達部長　村岡　良雄","航空自衛隊第２補給処調達部長代理調達管理課長　奥山　英樹")</f>
        <v>#REF!</v>
      </c>
      <c r="G481" s="25" t="e">
        <f>DATEVALUE(VLOOKUP(B481,#REF!,21,FALSE))</f>
        <v>#REF!</v>
      </c>
      <c r="H481" s="24" t="e">
        <f>VLOOKUP(B481,#REF!,18,FALSE)&amp;CHAR(10)&amp;(VLOOKUP(B481,#REF!,19,FALSE))</f>
        <v>#REF!</v>
      </c>
      <c r="I481" s="26" t="e">
        <f>VLOOKUP(H481,#REF!,2,FALSE)</f>
        <v>#REF!</v>
      </c>
      <c r="J481" s="11" t="e">
        <f>IF((VLOOKUP(B481,#REF!,68,FALSE)="55"),"一般競争入札","指名競争入札")</f>
        <v>#REF!</v>
      </c>
      <c r="K481" s="27" t="e">
        <f>IF(OR((VLOOKUP(B481,#REF!,66,FALSE)="1"),(VLOOKUP(B481,#REF!,8,FALSE)="1")),"非公開",(VLOOKUP(B481,#REF!,30,"FALSE")))</f>
        <v>#REF!</v>
      </c>
      <c r="L481" s="27" t="e">
        <f>VLOOKUP(B481,#REF!,29,FALSE)</f>
        <v>#REF!</v>
      </c>
      <c r="M481" s="28" t="e">
        <f>IF(OR((VLOOKUP(B481,#REF!,66,FALSE)="1"),(VLOOKUP(B481,#REF!,8,FALSE)="1")),"非公開",(ROUNDDOWN(L481/K481,3)))</f>
        <v>#REF!</v>
      </c>
      <c r="N481" s="13"/>
      <c r="O481" s="13"/>
      <c r="P481" s="13"/>
      <c r="Q481" s="14" t="s">
        <v>7</v>
      </c>
    </row>
    <row r="482" spans="1:17" ht="60" customHeight="1" x14ac:dyDescent="0.15">
      <c r="A482" s="22" t="e">
        <f>VLOOKUP(B482,#REF!,75,FALSE)</f>
        <v>#REF!</v>
      </c>
      <c r="B482" s="21"/>
      <c r="C482" s="23" t="e">
        <f>VLOOKUP(B482,#REF!,76,FALSE)</f>
        <v>#REF!</v>
      </c>
      <c r="D482" s="23" t="e">
        <f t="shared" si="7"/>
        <v>#REF!</v>
      </c>
      <c r="E482" s="24" t="e">
        <f>VLOOKUP(B482,#REF!,9,FALSE)&amp;CHAR(10)&amp;(DBCS(VLOOKUP(B482,#REF!,11,FALSE))&amp;(DBCS(VLOOKUP(B482,#REF!,10,FALSE))))</f>
        <v>#REF!</v>
      </c>
      <c r="F482" s="24" t="e">
        <f>IF(VLOOKUP(B482,#REF!,63,FALSE)="01","航空自衛隊第２補給処調達部長　村岡　良雄","航空自衛隊第２補給処調達部長代理調達管理課長　奥山　英樹")</f>
        <v>#REF!</v>
      </c>
      <c r="G482" s="25" t="e">
        <f>DATEVALUE(VLOOKUP(B482,#REF!,21,FALSE))</f>
        <v>#REF!</v>
      </c>
      <c r="H482" s="24" t="e">
        <f>VLOOKUP(B482,#REF!,18,FALSE)&amp;CHAR(10)&amp;(VLOOKUP(B482,#REF!,19,FALSE))</f>
        <v>#REF!</v>
      </c>
      <c r="I482" s="26" t="e">
        <f>VLOOKUP(H482,#REF!,2,FALSE)</f>
        <v>#REF!</v>
      </c>
      <c r="J482" s="11" t="e">
        <f>IF((VLOOKUP(B482,#REF!,68,FALSE)="55"),"一般競争入札","指名競争入札")</f>
        <v>#REF!</v>
      </c>
      <c r="K482" s="27" t="e">
        <f>IF(OR((VLOOKUP(B482,#REF!,66,FALSE)="1"),(VLOOKUP(B482,#REF!,8,FALSE)="1")),"非公開",(VLOOKUP(B482,#REF!,30,"FALSE")))</f>
        <v>#REF!</v>
      </c>
      <c r="L482" s="27" t="e">
        <f>VLOOKUP(B482,#REF!,29,FALSE)</f>
        <v>#REF!</v>
      </c>
      <c r="M482" s="28" t="e">
        <f>IF(OR((VLOOKUP(B482,#REF!,66,FALSE)="1"),(VLOOKUP(B482,#REF!,8,FALSE)="1")),"非公開",(ROUNDDOWN(L482/K482,3)))</f>
        <v>#REF!</v>
      </c>
      <c r="N482" s="13"/>
      <c r="O482" s="13"/>
      <c r="P482" s="13"/>
      <c r="Q482" s="14" t="s">
        <v>7</v>
      </c>
    </row>
    <row r="483" spans="1:17" ht="60" customHeight="1" x14ac:dyDescent="0.15">
      <c r="A483" s="22" t="e">
        <f>VLOOKUP(B483,#REF!,75,FALSE)</f>
        <v>#REF!</v>
      </c>
      <c r="B483" s="21"/>
      <c r="C483" s="23" t="e">
        <f>VLOOKUP(B483,#REF!,76,FALSE)</f>
        <v>#REF!</v>
      </c>
      <c r="D483" s="23" t="e">
        <f t="shared" si="7"/>
        <v>#REF!</v>
      </c>
      <c r="E483" s="24" t="e">
        <f>VLOOKUP(B483,#REF!,9,FALSE)&amp;CHAR(10)&amp;(DBCS(VLOOKUP(B483,#REF!,11,FALSE))&amp;(DBCS(VLOOKUP(B483,#REF!,10,FALSE))))</f>
        <v>#REF!</v>
      </c>
      <c r="F483" s="24" t="e">
        <f>IF(VLOOKUP(B483,#REF!,63,FALSE)="01","航空自衛隊第２補給処調達部長　村岡　良雄","航空自衛隊第２補給処調達部長代理調達管理課長　奥山　英樹")</f>
        <v>#REF!</v>
      </c>
      <c r="G483" s="25" t="e">
        <f>DATEVALUE(VLOOKUP(B483,#REF!,21,FALSE))</f>
        <v>#REF!</v>
      </c>
      <c r="H483" s="24" t="e">
        <f>VLOOKUP(B483,#REF!,18,FALSE)&amp;CHAR(10)&amp;(VLOOKUP(B483,#REF!,19,FALSE))</f>
        <v>#REF!</v>
      </c>
      <c r="I483" s="26" t="e">
        <f>VLOOKUP(H483,#REF!,2,FALSE)</f>
        <v>#REF!</v>
      </c>
      <c r="J483" s="11" t="e">
        <f>IF((VLOOKUP(B483,#REF!,68,FALSE)="55"),"一般競争入札","指名競争入札")</f>
        <v>#REF!</v>
      </c>
      <c r="K483" s="27" t="e">
        <f>IF(OR((VLOOKUP(B483,#REF!,66,FALSE)="1"),(VLOOKUP(B483,#REF!,8,FALSE)="1")),"非公開",(VLOOKUP(B483,#REF!,30,"FALSE")))</f>
        <v>#REF!</v>
      </c>
      <c r="L483" s="27" t="e">
        <f>VLOOKUP(B483,#REF!,29,FALSE)</f>
        <v>#REF!</v>
      </c>
      <c r="M483" s="28" t="e">
        <f>IF(OR((VLOOKUP(B483,#REF!,66,FALSE)="1"),(VLOOKUP(B483,#REF!,8,FALSE)="1")),"非公開",(ROUNDDOWN(L483/K483,3)))</f>
        <v>#REF!</v>
      </c>
      <c r="N483" s="13"/>
      <c r="O483" s="13"/>
      <c r="P483" s="13"/>
      <c r="Q483" s="14" t="s">
        <v>7</v>
      </c>
    </row>
    <row r="484" spans="1:17" ht="60" customHeight="1" x14ac:dyDescent="0.15">
      <c r="A484" s="22" t="e">
        <f>VLOOKUP(B484,#REF!,75,FALSE)</f>
        <v>#REF!</v>
      </c>
      <c r="B484" s="21"/>
      <c r="C484" s="23" t="e">
        <f>VLOOKUP(B484,#REF!,76,FALSE)</f>
        <v>#REF!</v>
      </c>
      <c r="D484" s="23" t="e">
        <f t="shared" si="7"/>
        <v>#REF!</v>
      </c>
      <c r="E484" s="24" t="e">
        <f>VLOOKUP(B484,#REF!,9,FALSE)&amp;CHAR(10)&amp;(DBCS(VLOOKUP(B484,#REF!,11,FALSE))&amp;(DBCS(VLOOKUP(B484,#REF!,10,FALSE))))</f>
        <v>#REF!</v>
      </c>
      <c r="F484" s="24" t="e">
        <f>IF(VLOOKUP(B484,#REF!,63,FALSE)="01","航空自衛隊第２補給処調達部長　村岡　良雄","航空自衛隊第２補給処調達部長代理調達管理課長　奥山　英樹")</f>
        <v>#REF!</v>
      </c>
      <c r="G484" s="25" t="e">
        <f>DATEVALUE(VLOOKUP(B484,#REF!,21,FALSE))</f>
        <v>#REF!</v>
      </c>
      <c r="H484" s="24" t="e">
        <f>VLOOKUP(B484,#REF!,18,FALSE)&amp;CHAR(10)&amp;(VLOOKUP(B484,#REF!,19,FALSE))</f>
        <v>#REF!</v>
      </c>
      <c r="I484" s="26" t="e">
        <f>VLOOKUP(H484,#REF!,2,FALSE)</f>
        <v>#REF!</v>
      </c>
      <c r="J484" s="11" t="e">
        <f>IF((VLOOKUP(B484,#REF!,68,FALSE)="55"),"一般競争入札","指名競争入札")</f>
        <v>#REF!</v>
      </c>
      <c r="K484" s="27" t="e">
        <f>IF(OR((VLOOKUP(B484,#REF!,66,FALSE)="1"),(VLOOKUP(B484,#REF!,8,FALSE)="1")),"非公開",(VLOOKUP(B484,#REF!,30,"FALSE")))</f>
        <v>#REF!</v>
      </c>
      <c r="L484" s="27" t="e">
        <f>VLOOKUP(B484,#REF!,29,FALSE)</f>
        <v>#REF!</v>
      </c>
      <c r="M484" s="28" t="e">
        <f>IF(OR((VLOOKUP(B484,#REF!,66,FALSE)="1"),(VLOOKUP(B484,#REF!,8,FALSE)="1")),"非公開",(ROUNDDOWN(L484/K484,3)))</f>
        <v>#REF!</v>
      </c>
      <c r="N484" s="13"/>
      <c r="O484" s="13"/>
      <c r="P484" s="13"/>
      <c r="Q484" s="14" t="s">
        <v>7</v>
      </c>
    </row>
    <row r="485" spans="1:17" ht="60" customHeight="1" x14ac:dyDescent="0.15">
      <c r="A485" s="22" t="e">
        <f>VLOOKUP(B485,#REF!,75,FALSE)</f>
        <v>#REF!</v>
      </c>
      <c r="B485" s="21"/>
      <c r="C485" s="23" t="e">
        <f>VLOOKUP(B485,#REF!,76,FALSE)</f>
        <v>#REF!</v>
      </c>
      <c r="D485" s="23" t="e">
        <f t="shared" si="7"/>
        <v>#REF!</v>
      </c>
      <c r="E485" s="24" t="e">
        <f>VLOOKUP(B485,#REF!,9,FALSE)&amp;CHAR(10)&amp;(DBCS(VLOOKUP(B485,#REF!,11,FALSE))&amp;(DBCS(VLOOKUP(B485,#REF!,10,FALSE))))</f>
        <v>#REF!</v>
      </c>
      <c r="F485" s="24" t="e">
        <f>IF(VLOOKUP(B485,#REF!,63,FALSE)="01","航空自衛隊第２補給処調達部長　村岡　良雄","航空自衛隊第２補給処調達部長代理調達管理課長　奥山　英樹")</f>
        <v>#REF!</v>
      </c>
      <c r="G485" s="25" t="e">
        <f>DATEVALUE(VLOOKUP(B485,#REF!,21,FALSE))</f>
        <v>#REF!</v>
      </c>
      <c r="H485" s="24" t="e">
        <f>VLOOKUP(B485,#REF!,18,FALSE)&amp;CHAR(10)&amp;(VLOOKUP(B485,#REF!,19,FALSE))</f>
        <v>#REF!</v>
      </c>
      <c r="I485" s="26" t="e">
        <f>VLOOKUP(H485,#REF!,2,FALSE)</f>
        <v>#REF!</v>
      </c>
      <c r="J485" s="11" t="e">
        <f>IF((VLOOKUP(B485,#REF!,68,FALSE)="55"),"一般競争入札","指名競争入札")</f>
        <v>#REF!</v>
      </c>
      <c r="K485" s="27" t="e">
        <f>IF(OR((VLOOKUP(B485,#REF!,66,FALSE)="1"),(VLOOKUP(B485,#REF!,8,FALSE)="1")),"非公開",(VLOOKUP(B485,#REF!,30,"FALSE")))</f>
        <v>#REF!</v>
      </c>
      <c r="L485" s="27" t="e">
        <f>VLOOKUP(B485,#REF!,29,FALSE)</f>
        <v>#REF!</v>
      </c>
      <c r="M485" s="28" t="e">
        <f>IF(OR((VLOOKUP(B485,#REF!,66,FALSE)="1"),(VLOOKUP(B485,#REF!,8,FALSE)="1")),"非公開",(ROUNDDOWN(L485/K485,3)))</f>
        <v>#REF!</v>
      </c>
      <c r="N485" s="13"/>
      <c r="O485" s="13"/>
      <c r="P485" s="13"/>
      <c r="Q485" s="14" t="s">
        <v>7</v>
      </c>
    </row>
    <row r="486" spans="1:17" ht="60" customHeight="1" x14ac:dyDescent="0.15">
      <c r="A486" s="22" t="e">
        <f>VLOOKUP(B486,#REF!,75,FALSE)</f>
        <v>#REF!</v>
      </c>
      <c r="B486" s="21"/>
      <c r="C486" s="23" t="e">
        <f>VLOOKUP(B486,#REF!,76,FALSE)</f>
        <v>#REF!</v>
      </c>
      <c r="D486" s="23" t="e">
        <f t="shared" si="7"/>
        <v>#REF!</v>
      </c>
      <c r="E486" s="24" t="e">
        <f>VLOOKUP(B486,#REF!,9,FALSE)&amp;CHAR(10)&amp;(DBCS(VLOOKUP(B486,#REF!,11,FALSE))&amp;(DBCS(VLOOKUP(B486,#REF!,10,FALSE))))</f>
        <v>#REF!</v>
      </c>
      <c r="F486" s="24" t="e">
        <f>IF(VLOOKUP(B486,#REF!,63,FALSE)="01","航空自衛隊第２補給処調達部長　村岡　良雄","航空自衛隊第２補給処調達部長代理調達管理課長　奥山　英樹")</f>
        <v>#REF!</v>
      </c>
      <c r="G486" s="25" t="e">
        <f>DATEVALUE(VLOOKUP(B486,#REF!,21,FALSE))</f>
        <v>#REF!</v>
      </c>
      <c r="H486" s="24" t="e">
        <f>VLOOKUP(B486,#REF!,18,FALSE)&amp;CHAR(10)&amp;(VLOOKUP(B486,#REF!,19,FALSE))</f>
        <v>#REF!</v>
      </c>
      <c r="I486" s="26" t="e">
        <f>VLOOKUP(H486,#REF!,2,FALSE)</f>
        <v>#REF!</v>
      </c>
      <c r="J486" s="11" t="e">
        <f>IF((VLOOKUP(B486,#REF!,68,FALSE)="55"),"一般競争入札","指名競争入札")</f>
        <v>#REF!</v>
      </c>
      <c r="K486" s="27" t="e">
        <f>IF(OR((VLOOKUP(B486,#REF!,66,FALSE)="1"),(VLOOKUP(B486,#REF!,8,FALSE)="1")),"非公開",(VLOOKUP(B486,#REF!,30,"FALSE")))</f>
        <v>#REF!</v>
      </c>
      <c r="L486" s="27" t="e">
        <f>VLOOKUP(B486,#REF!,29,FALSE)</f>
        <v>#REF!</v>
      </c>
      <c r="M486" s="28" t="e">
        <f>IF(OR((VLOOKUP(B486,#REF!,66,FALSE)="1"),(VLOOKUP(B486,#REF!,8,FALSE)="1")),"非公開",(ROUNDDOWN(L486/K486,3)))</f>
        <v>#REF!</v>
      </c>
      <c r="N486" s="13"/>
      <c r="O486" s="13"/>
      <c r="P486" s="13"/>
      <c r="Q486" s="14" t="s">
        <v>7</v>
      </c>
    </row>
    <row r="487" spans="1:17" ht="60" customHeight="1" x14ac:dyDescent="0.15">
      <c r="A487" s="22" t="e">
        <f>VLOOKUP(B487,#REF!,75,FALSE)</f>
        <v>#REF!</v>
      </c>
      <c r="B487" s="21"/>
      <c r="C487" s="23" t="e">
        <f>VLOOKUP(B487,#REF!,76,FALSE)</f>
        <v>#REF!</v>
      </c>
      <c r="D487" s="23" t="e">
        <f t="shared" si="7"/>
        <v>#REF!</v>
      </c>
      <c r="E487" s="24" t="e">
        <f>VLOOKUP(B487,#REF!,9,FALSE)&amp;CHAR(10)&amp;(DBCS(VLOOKUP(B487,#REF!,11,FALSE))&amp;(DBCS(VLOOKUP(B487,#REF!,10,FALSE))))</f>
        <v>#REF!</v>
      </c>
      <c r="F487" s="24" t="e">
        <f>IF(VLOOKUP(B487,#REF!,63,FALSE)="01","航空自衛隊第２補給処調達部長　村岡　良雄","航空自衛隊第２補給処調達部長代理調達管理課長　奥山　英樹")</f>
        <v>#REF!</v>
      </c>
      <c r="G487" s="25" t="e">
        <f>DATEVALUE(VLOOKUP(B487,#REF!,21,FALSE))</f>
        <v>#REF!</v>
      </c>
      <c r="H487" s="24" t="e">
        <f>VLOOKUP(B487,#REF!,18,FALSE)&amp;CHAR(10)&amp;(VLOOKUP(B487,#REF!,19,FALSE))</f>
        <v>#REF!</v>
      </c>
      <c r="I487" s="26" t="e">
        <f>VLOOKUP(H487,#REF!,2,FALSE)</f>
        <v>#REF!</v>
      </c>
      <c r="J487" s="11" t="e">
        <f>IF((VLOOKUP(B487,#REF!,68,FALSE)="55"),"一般競争入札","指名競争入札")</f>
        <v>#REF!</v>
      </c>
      <c r="K487" s="27" t="e">
        <f>IF(OR((VLOOKUP(B487,#REF!,66,FALSE)="1"),(VLOOKUP(B487,#REF!,8,FALSE)="1")),"非公開",(VLOOKUP(B487,#REF!,30,"FALSE")))</f>
        <v>#REF!</v>
      </c>
      <c r="L487" s="27" t="e">
        <f>VLOOKUP(B487,#REF!,29,FALSE)</f>
        <v>#REF!</v>
      </c>
      <c r="M487" s="28" t="e">
        <f>IF(OR((VLOOKUP(B487,#REF!,66,FALSE)="1"),(VLOOKUP(B487,#REF!,8,FALSE)="1")),"非公開",(ROUNDDOWN(L487/K487,3)))</f>
        <v>#REF!</v>
      </c>
      <c r="N487" s="13"/>
      <c r="O487" s="13"/>
      <c r="P487" s="13"/>
      <c r="Q487" s="14" t="s">
        <v>7</v>
      </c>
    </row>
    <row r="488" spans="1:17" ht="60" customHeight="1" x14ac:dyDescent="0.15">
      <c r="A488" s="22" t="e">
        <f>VLOOKUP(B488,#REF!,75,FALSE)</f>
        <v>#REF!</v>
      </c>
      <c r="B488" s="21"/>
      <c r="C488" s="23" t="e">
        <f>VLOOKUP(B488,#REF!,76,FALSE)</f>
        <v>#REF!</v>
      </c>
      <c r="D488" s="23" t="e">
        <f t="shared" si="7"/>
        <v>#REF!</v>
      </c>
      <c r="E488" s="24" t="e">
        <f>VLOOKUP(B488,#REF!,9,FALSE)&amp;CHAR(10)&amp;(DBCS(VLOOKUP(B488,#REF!,11,FALSE))&amp;(DBCS(VLOOKUP(B488,#REF!,10,FALSE))))</f>
        <v>#REF!</v>
      </c>
      <c r="F488" s="24" t="e">
        <f>IF(VLOOKUP(B488,#REF!,63,FALSE)="01","航空自衛隊第２補給処調達部長　村岡　良雄","航空自衛隊第２補給処調達部長代理調達管理課長　奥山　英樹")</f>
        <v>#REF!</v>
      </c>
      <c r="G488" s="25" t="e">
        <f>DATEVALUE(VLOOKUP(B488,#REF!,21,FALSE))</f>
        <v>#REF!</v>
      </c>
      <c r="H488" s="24" t="e">
        <f>VLOOKUP(B488,#REF!,18,FALSE)&amp;CHAR(10)&amp;(VLOOKUP(B488,#REF!,19,FALSE))</f>
        <v>#REF!</v>
      </c>
      <c r="I488" s="26" t="e">
        <f>VLOOKUP(H488,#REF!,2,FALSE)</f>
        <v>#REF!</v>
      </c>
      <c r="J488" s="11" t="e">
        <f>IF((VLOOKUP(B488,#REF!,68,FALSE)="55"),"一般競争入札","指名競争入札")</f>
        <v>#REF!</v>
      </c>
      <c r="K488" s="27" t="e">
        <f>IF(OR((VLOOKUP(B488,#REF!,66,FALSE)="1"),(VLOOKUP(B488,#REF!,8,FALSE)="1")),"非公開",(VLOOKUP(B488,#REF!,30,"FALSE")))</f>
        <v>#REF!</v>
      </c>
      <c r="L488" s="27" t="e">
        <f>VLOOKUP(B488,#REF!,29,FALSE)</f>
        <v>#REF!</v>
      </c>
      <c r="M488" s="28" t="e">
        <f>IF(OR((VLOOKUP(B488,#REF!,66,FALSE)="1"),(VLOOKUP(B488,#REF!,8,FALSE)="1")),"非公開",(ROUNDDOWN(L488/K488,3)))</f>
        <v>#REF!</v>
      </c>
      <c r="N488" s="13"/>
      <c r="O488" s="13"/>
      <c r="P488" s="13"/>
      <c r="Q488" s="14" t="s">
        <v>7</v>
      </c>
    </row>
    <row r="489" spans="1:17" ht="60" customHeight="1" x14ac:dyDescent="0.15">
      <c r="A489" s="22" t="e">
        <f>VLOOKUP(B489,#REF!,75,FALSE)</f>
        <v>#REF!</v>
      </c>
      <c r="B489" s="21"/>
      <c r="C489" s="23" t="e">
        <f>VLOOKUP(B489,#REF!,76,FALSE)</f>
        <v>#REF!</v>
      </c>
      <c r="D489" s="23" t="e">
        <f t="shared" si="7"/>
        <v>#REF!</v>
      </c>
      <c r="E489" s="24" t="e">
        <f>VLOOKUP(B489,#REF!,9,FALSE)&amp;CHAR(10)&amp;(DBCS(VLOOKUP(B489,#REF!,11,FALSE))&amp;(DBCS(VLOOKUP(B489,#REF!,10,FALSE))))</f>
        <v>#REF!</v>
      </c>
      <c r="F489" s="24" t="e">
        <f>IF(VLOOKUP(B489,#REF!,63,FALSE)="01","航空自衛隊第２補給処調達部長　村岡　良雄","航空自衛隊第２補給処調達部長代理調達管理課長　奥山　英樹")</f>
        <v>#REF!</v>
      </c>
      <c r="G489" s="25" t="e">
        <f>DATEVALUE(VLOOKUP(B489,#REF!,21,FALSE))</f>
        <v>#REF!</v>
      </c>
      <c r="H489" s="24" t="e">
        <f>VLOOKUP(B489,#REF!,18,FALSE)&amp;CHAR(10)&amp;(VLOOKUP(B489,#REF!,19,FALSE))</f>
        <v>#REF!</v>
      </c>
      <c r="I489" s="26" t="e">
        <f>VLOOKUP(H489,#REF!,2,FALSE)</f>
        <v>#REF!</v>
      </c>
      <c r="J489" s="11" t="e">
        <f>IF((VLOOKUP(B489,#REF!,68,FALSE)="55"),"一般競争入札","指名競争入札")</f>
        <v>#REF!</v>
      </c>
      <c r="K489" s="27" t="e">
        <f>IF(OR((VLOOKUP(B489,#REF!,66,FALSE)="1"),(VLOOKUP(B489,#REF!,8,FALSE)="1")),"非公開",(VLOOKUP(B489,#REF!,30,"FALSE")))</f>
        <v>#REF!</v>
      </c>
      <c r="L489" s="27" t="e">
        <f>VLOOKUP(B489,#REF!,29,FALSE)</f>
        <v>#REF!</v>
      </c>
      <c r="M489" s="28" t="e">
        <f>IF(OR((VLOOKUP(B489,#REF!,66,FALSE)="1"),(VLOOKUP(B489,#REF!,8,FALSE)="1")),"非公開",(ROUNDDOWN(L489/K489,3)))</f>
        <v>#REF!</v>
      </c>
      <c r="N489" s="13"/>
      <c r="O489" s="13"/>
      <c r="P489" s="13"/>
      <c r="Q489" s="14" t="s">
        <v>7</v>
      </c>
    </row>
    <row r="490" spans="1:17" ht="60" customHeight="1" x14ac:dyDescent="0.15">
      <c r="A490" s="22" t="e">
        <f>VLOOKUP(B490,#REF!,75,FALSE)</f>
        <v>#REF!</v>
      </c>
      <c r="B490" s="21"/>
      <c r="C490" s="23" t="e">
        <f>VLOOKUP(B490,#REF!,76,FALSE)</f>
        <v>#REF!</v>
      </c>
      <c r="D490" s="23" t="e">
        <f t="shared" si="7"/>
        <v>#REF!</v>
      </c>
      <c r="E490" s="24" t="e">
        <f>VLOOKUP(B490,#REF!,9,FALSE)&amp;CHAR(10)&amp;(DBCS(VLOOKUP(B490,#REF!,11,FALSE))&amp;(DBCS(VLOOKUP(B490,#REF!,10,FALSE))))</f>
        <v>#REF!</v>
      </c>
      <c r="F490" s="24" t="e">
        <f>IF(VLOOKUP(B490,#REF!,63,FALSE)="01","航空自衛隊第２補給処調達部長　村岡　良雄","航空自衛隊第２補給処調達部長代理調達管理課長　奥山　英樹")</f>
        <v>#REF!</v>
      </c>
      <c r="G490" s="25" t="e">
        <f>DATEVALUE(VLOOKUP(B490,#REF!,21,FALSE))</f>
        <v>#REF!</v>
      </c>
      <c r="H490" s="24" t="e">
        <f>VLOOKUP(B490,#REF!,18,FALSE)&amp;CHAR(10)&amp;(VLOOKUP(B490,#REF!,19,FALSE))</f>
        <v>#REF!</v>
      </c>
      <c r="I490" s="26" t="e">
        <f>VLOOKUP(H490,#REF!,2,FALSE)</f>
        <v>#REF!</v>
      </c>
      <c r="J490" s="11" t="e">
        <f>IF((VLOOKUP(B490,#REF!,68,FALSE)="55"),"一般競争入札","指名競争入札")</f>
        <v>#REF!</v>
      </c>
      <c r="K490" s="27" t="e">
        <f>IF(OR((VLOOKUP(B490,#REF!,66,FALSE)="1"),(VLOOKUP(B490,#REF!,8,FALSE)="1")),"非公開",(VLOOKUP(B490,#REF!,30,"FALSE")))</f>
        <v>#REF!</v>
      </c>
      <c r="L490" s="27" t="e">
        <f>VLOOKUP(B490,#REF!,29,FALSE)</f>
        <v>#REF!</v>
      </c>
      <c r="M490" s="28" t="e">
        <f>IF(OR((VLOOKUP(B490,#REF!,66,FALSE)="1"),(VLOOKUP(B490,#REF!,8,FALSE)="1")),"非公開",(ROUNDDOWN(L490/K490,3)))</f>
        <v>#REF!</v>
      </c>
      <c r="N490" s="13"/>
      <c r="O490" s="13"/>
      <c r="P490" s="13"/>
      <c r="Q490" s="14" t="s">
        <v>7</v>
      </c>
    </row>
    <row r="491" spans="1:17" ht="60" customHeight="1" x14ac:dyDescent="0.15">
      <c r="A491" s="22" t="e">
        <f>VLOOKUP(B491,#REF!,75,FALSE)</f>
        <v>#REF!</v>
      </c>
      <c r="B491" s="21"/>
      <c r="C491" s="23" t="e">
        <f>VLOOKUP(B491,#REF!,76,FALSE)</f>
        <v>#REF!</v>
      </c>
      <c r="D491" s="23" t="e">
        <f t="shared" si="7"/>
        <v>#REF!</v>
      </c>
      <c r="E491" s="24" t="e">
        <f>VLOOKUP(B491,#REF!,9,FALSE)&amp;CHAR(10)&amp;(DBCS(VLOOKUP(B491,#REF!,11,FALSE))&amp;(DBCS(VLOOKUP(B491,#REF!,10,FALSE))))</f>
        <v>#REF!</v>
      </c>
      <c r="F491" s="24" t="e">
        <f>IF(VLOOKUP(B491,#REF!,63,FALSE)="01","航空自衛隊第２補給処調達部長　村岡　良雄","航空自衛隊第２補給処調達部長代理調達管理課長　奥山　英樹")</f>
        <v>#REF!</v>
      </c>
      <c r="G491" s="25" t="e">
        <f>DATEVALUE(VLOOKUP(B491,#REF!,21,FALSE))</f>
        <v>#REF!</v>
      </c>
      <c r="H491" s="24" t="e">
        <f>VLOOKUP(B491,#REF!,18,FALSE)&amp;CHAR(10)&amp;(VLOOKUP(B491,#REF!,19,FALSE))</f>
        <v>#REF!</v>
      </c>
      <c r="I491" s="26" t="e">
        <f>VLOOKUP(H491,#REF!,2,FALSE)</f>
        <v>#REF!</v>
      </c>
      <c r="J491" s="11" t="e">
        <f>IF((VLOOKUP(B491,#REF!,68,FALSE)="55"),"一般競争入札","指名競争入札")</f>
        <v>#REF!</v>
      </c>
      <c r="K491" s="27" t="e">
        <f>IF(OR((VLOOKUP(B491,#REF!,66,FALSE)="1"),(VLOOKUP(B491,#REF!,8,FALSE)="1")),"非公開",(VLOOKUP(B491,#REF!,30,"FALSE")))</f>
        <v>#REF!</v>
      </c>
      <c r="L491" s="27" t="e">
        <f>VLOOKUP(B491,#REF!,29,FALSE)</f>
        <v>#REF!</v>
      </c>
      <c r="M491" s="28" t="e">
        <f>IF(OR((VLOOKUP(B491,#REF!,66,FALSE)="1"),(VLOOKUP(B491,#REF!,8,FALSE)="1")),"非公開",(ROUNDDOWN(L491/K491,3)))</f>
        <v>#REF!</v>
      </c>
      <c r="N491" s="13"/>
      <c r="O491" s="13"/>
      <c r="P491" s="13"/>
      <c r="Q491" s="14" t="s">
        <v>7</v>
      </c>
    </row>
    <row r="492" spans="1:17" ht="60" customHeight="1" x14ac:dyDescent="0.15">
      <c r="A492" s="22" t="e">
        <f>VLOOKUP(B492,#REF!,75,FALSE)</f>
        <v>#REF!</v>
      </c>
      <c r="B492" s="21"/>
      <c r="C492" s="23" t="e">
        <f>VLOOKUP(B492,#REF!,76,FALSE)</f>
        <v>#REF!</v>
      </c>
      <c r="D492" s="23" t="e">
        <f t="shared" si="7"/>
        <v>#REF!</v>
      </c>
      <c r="E492" s="24" t="e">
        <f>VLOOKUP(B492,#REF!,9,FALSE)&amp;CHAR(10)&amp;(DBCS(VLOOKUP(B492,#REF!,11,FALSE))&amp;(DBCS(VLOOKUP(B492,#REF!,10,FALSE))))</f>
        <v>#REF!</v>
      </c>
      <c r="F492" s="24" t="e">
        <f>IF(VLOOKUP(B492,#REF!,63,FALSE)="01","航空自衛隊第２補給処調達部長　村岡　良雄","航空自衛隊第２補給処調達部長代理調達管理課長　奥山　英樹")</f>
        <v>#REF!</v>
      </c>
      <c r="G492" s="25" t="e">
        <f>DATEVALUE(VLOOKUP(B492,#REF!,21,FALSE))</f>
        <v>#REF!</v>
      </c>
      <c r="H492" s="24" t="e">
        <f>VLOOKUP(B492,#REF!,18,FALSE)&amp;CHAR(10)&amp;(VLOOKUP(B492,#REF!,19,FALSE))</f>
        <v>#REF!</v>
      </c>
      <c r="I492" s="26" t="e">
        <f>VLOOKUP(H492,#REF!,2,FALSE)</f>
        <v>#REF!</v>
      </c>
      <c r="J492" s="11" t="e">
        <f>IF((VLOOKUP(B492,#REF!,68,FALSE)="55"),"一般競争入札","指名競争入札")</f>
        <v>#REF!</v>
      </c>
      <c r="K492" s="27" t="e">
        <f>IF(OR((VLOOKUP(B492,#REF!,66,FALSE)="1"),(VLOOKUP(B492,#REF!,8,FALSE)="1")),"非公開",(VLOOKUP(B492,#REF!,30,"FALSE")))</f>
        <v>#REF!</v>
      </c>
      <c r="L492" s="27" t="e">
        <f>VLOOKUP(B492,#REF!,29,FALSE)</f>
        <v>#REF!</v>
      </c>
      <c r="M492" s="28" t="e">
        <f>IF(OR((VLOOKUP(B492,#REF!,66,FALSE)="1"),(VLOOKUP(B492,#REF!,8,FALSE)="1")),"非公開",(ROUNDDOWN(L492/K492,3)))</f>
        <v>#REF!</v>
      </c>
      <c r="N492" s="13"/>
      <c r="O492" s="13"/>
      <c r="P492" s="13"/>
      <c r="Q492" s="14" t="s">
        <v>7</v>
      </c>
    </row>
    <row r="493" spans="1:17" ht="60" customHeight="1" x14ac:dyDescent="0.15">
      <c r="A493" s="22" t="e">
        <f>VLOOKUP(B493,#REF!,75,FALSE)</f>
        <v>#REF!</v>
      </c>
      <c r="B493" s="21"/>
      <c r="C493" s="23" t="e">
        <f>VLOOKUP(B493,#REF!,76,FALSE)</f>
        <v>#REF!</v>
      </c>
      <c r="D493" s="23" t="e">
        <f t="shared" si="7"/>
        <v>#REF!</v>
      </c>
      <c r="E493" s="24" t="e">
        <f>VLOOKUP(B493,#REF!,9,FALSE)&amp;CHAR(10)&amp;(DBCS(VLOOKUP(B493,#REF!,11,FALSE))&amp;(DBCS(VLOOKUP(B493,#REF!,10,FALSE))))</f>
        <v>#REF!</v>
      </c>
      <c r="F493" s="24" t="e">
        <f>IF(VLOOKUP(B493,#REF!,63,FALSE)="01","航空自衛隊第２補給処調達部長　村岡　良雄","航空自衛隊第２補給処調達部長代理調達管理課長　奥山　英樹")</f>
        <v>#REF!</v>
      </c>
      <c r="G493" s="25" t="e">
        <f>DATEVALUE(VLOOKUP(B493,#REF!,21,FALSE))</f>
        <v>#REF!</v>
      </c>
      <c r="H493" s="24" t="e">
        <f>VLOOKUP(B493,#REF!,18,FALSE)&amp;CHAR(10)&amp;(VLOOKUP(B493,#REF!,19,FALSE))</f>
        <v>#REF!</v>
      </c>
      <c r="I493" s="26" t="e">
        <f>VLOOKUP(H493,#REF!,2,FALSE)</f>
        <v>#REF!</v>
      </c>
      <c r="J493" s="11" t="e">
        <f>IF((VLOOKUP(B493,#REF!,68,FALSE)="55"),"一般競争入札","指名競争入札")</f>
        <v>#REF!</v>
      </c>
      <c r="K493" s="27" t="e">
        <f>IF(OR((VLOOKUP(B493,#REF!,66,FALSE)="1"),(VLOOKUP(B493,#REF!,8,FALSE)="1")),"非公開",(VLOOKUP(B493,#REF!,30,"FALSE")))</f>
        <v>#REF!</v>
      </c>
      <c r="L493" s="27" t="e">
        <f>VLOOKUP(B493,#REF!,29,FALSE)</f>
        <v>#REF!</v>
      </c>
      <c r="M493" s="28" t="e">
        <f>IF(OR((VLOOKUP(B493,#REF!,66,FALSE)="1"),(VLOOKUP(B493,#REF!,8,FALSE)="1")),"非公開",(ROUNDDOWN(L493/K493,3)))</f>
        <v>#REF!</v>
      </c>
      <c r="N493" s="13"/>
      <c r="O493" s="13"/>
      <c r="P493" s="13"/>
      <c r="Q493" s="14" t="s">
        <v>7</v>
      </c>
    </row>
    <row r="494" spans="1:17" ht="60" customHeight="1" x14ac:dyDescent="0.15">
      <c r="A494" s="22" t="e">
        <f>VLOOKUP(B494,#REF!,75,FALSE)</f>
        <v>#REF!</v>
      </c>
      <c r="B494" s="21"/>
      <c r="C494" s="23" t="e">
        <f>VLOOKUP(B494,#REF!,76,FALSE)</f>
        <v>#REF!</v>
      </c>
      <c r="D494" s="23" t="e">
        <f t="shared" si="7"/>
        <v>#REF!</v>
      </c>
      <c r="E494" s="24" t="e">
        <f>VLOOKUP(B494,#REF!,9,FALSE)&amp;CHAR(10)&amp;(DBCS(VLOOKUP(B494,#REF!,11,FALSE))&amp;(DBCS(VLOOKUP(B494,#REF!,10,FALSE))))</f>
        <v>#REF!</v>
      </c>
      <c r="F494" s="24" t="e">
        <f>IF(VLOOKUP(B494,#REF!,63,FALSE)="01","航空自衛隊第２補給処調達部長　村岡　良雄","航空自衛隊第２補給処調達部長代理調達管理課長　奥山　英樹")</f>
        <v>#REF!</v>
      </c>
      <c r="G494" s="25" t="e">
        <f>DATEVALUE(VLOOKUP(B494,#REF!,21,FALSE))</f>
        <v>#REF!</v>
      </c>
      <c r="H494" s="24" t="e">
        <f>VLOOKUP(B494,#REF!,18,FALSE)&amp;CHAR(10)&amp;(VLOOKUP(B494,#REF!,19,FALSE))</f>
        <v>#REF!</v>
      </c>
      <c r="I494" s="26" t="e">
        <f>VLOOKUP(H494,#REF!,2,FALSE)</f>
        <v>#REF!</v>
      </c>
      <c r="J494" s="11" t="e">
        <f>IF((VLOOKUP(B494,#REF!,68,FALSE)="55"),"一般競争入札","指名競争入札")</f>
        <v>#REF!</v>
      </c>
      <c r="K494" s="27" t="e">
        <f>IF(OR((VLOOKUP(B494,#REF!,66,FALSE)="1"),(VLOOKUP(B494,#REF!,8,FALSE)="1")),"非公開",(VLOOKUP(B494,#REF!,30,"FALSE")))</f>
        <v>#REF!</v>
      </c>
      <c r="L494" s="27" t="e">
        <f>VLOOKUP(B494,#REF!,29,FALSE)</f>
        <v>#REF!</v>
      </c>
      <c r="M494" s="28" t="e">
        <f>IF(OR((VLOOKUP(B494,#REF!,66,FALSE)="1"),(VLOOKUP(B494,#REF!,8,FALSE)="1")),"非公開",(ROUNDDOWN(L494/K494,3)))</f>
        <v>#REF!</v>
      </c>
      <c r="N494" s="13"/>
      <c r="O494" s="13"/>
      <c r="P494" s="13"/>
      <c r="Q494" s="14" t="s">
        <v>7</v>
      </c>
    </row>
    <row r="495" spans="1:17" ht="60" customHeight="1" x14ac:dyDescent="0.15">
      <c r="A495" s="22" t="e">
        <f>VLOOKUP(B495,#REF!,75,FALSE)</f>
        <v>#REF!</v>
      </c>
      <c r="B495" s="21"/>
      <c r="C495" s="23" t="e">
        <f>VLOOKUP(B495,#REF!,76,FALSE)</f>
        <v>#REF!</v>
      </c>
      <c r="D495" s="23" t="e">
        <f t="shared" si="7"/>
        <v>#REF!</v>
      </c>
      <c r="E495" s="24" t="e">
        <f>VLOOKUP(B495,#REF!,9,FALSE)&amp;CHAR(10)&amp;(DBCS(VLOOKUP(B495,#REF!,11,FALSE))&amp;(DBCS(VLOOKUP(B495,#REF!,10,FALSE))))</f>
        <v>#REF!</v>
      </c>
      <c r="F495" s="24" t="e">
        <f>IF(VLOOKUP(B495,#REF!,63,FALSE)="01","航空自衛隊第２補給処調達部長　村岡　良雄","航空自衛隊第２補給処調達部長代理調達管理課長　奥山　英樹")</f>
        <v>#REF!</v>
      </c>
      <c r="G495" s="25" t="e">
        <f>DATEVALUE(VLOOKUP(B495,#REF!,21,FALSE))</f>
        <v>#REF!</v>
      </c>
      <c r="H495" s="24" t="e">
        <f>VLOOKUP(B495,#REF!,18,FALSE)&amp;CHAR(10)&amp;(VLOOKUP(B495,#REF!,19,FALSE))</f>
        <v>#REF!</v>
      </c>
      <c r="I495" s="26" t="e">
        <f>VLOOKUP(H495,#REF!,2,FALSE)</f>
        <v>#REF!</v>
      </c>
      <c r="J495" s="11" t="e">
        <f>IF((VLOOKUP(B495,#REF!,68,FALSE)="55"),"一般競争入札","指名競争入札")</f>
        <v>#REF!</v>
      </c>
      <c r="K495" s="27" t="e">
        <f>IF(OR((VLOOKUP(B495,#REF!,66,FALSE)="1"),(VLOOKUP(B495,#REF!,8,FALSE)="1")),"非公開",(VLOOKUP(B495,#REF!,30,"FALSE")))</f>
        <v>#REF!</v>
      </c>
      <c r="L495" s="27" t="e">
        <f>VLOOKUP(B495,#REF!,29,FALSE)</f>
        <v>#REF!</v>
      </c>
      <c r="M495" s="28" t="e">
        <f>IF(OR((VLOOKUP(B495,#REF!,66,FALSE)="1"),(VLOOKUP(B495,#REF!,8,FALSE)="1")),"非公開",(ROUNDDOWN(L495/K495,3)))</f>
        <v>#REF!</v>
      </c>
      <c r="N495" s="13"/>
      <c r="O495" s="13"/>
      <c r="P495" s="13"/>
      <c r="Q495" s="14" t="s">
        <v>7</v>
      </c>
    </row>
    <row r="496" spans="1:17" ht="60" customHeight="1" x14ac:dyDescent="0.15">
      <c r="A496" s="22" t="e">
        <f>VLOOKUP(B496,#REF!,75,FALSE)</f>
        <v>#REF!</v>
      </c>
      <c r="B496" s="21"/>
      <c r="C496" s="23" t="e">
        <f>VLOOKUP(B496,#REF!,76,FALSE)</f>
        <v>#REF!</v>
      </c>
      <c r="D496" s="23" t="e">
        <f t="shared" si="7"/>
        <v>#REF!</v>
      </c>
      <c r="E496" s="24" t="e">
        <f>VLOOKUP(B496,#REF!,9,FALSE)&amp;CHAR(10)&amp;(DBCS(VLOOKUP(B496,#REF!,11,FALSE))&amp;(DBCS(VLOOKUP(B496,#REF!,10,FALSE))))</f>
        <v>#REF!</v>
      </c>
      <c r="F496" s="24" t="e">
        <f>IF(VLOOKUP(B496,#REF!,63,FALSE)="01","航空自衛隊第２補給処調達部長　村岡　良雄","航空自衛隊第２補給処調達部長代理調達管理課長　奥山　英樹")</f>
        <v>#REF!</v>
      </c>
      <c r="G496" s="25" t="e">
        <f>DATEVALUE(VLOOKUP(B496,#REF!,21,FALSE))</f>
        <v>#REF!</v>
      </c>
      <c r="H496" s="24" t="e">
        <f>VLOOKUP(B496,#REF!,18,FALSE)&amp;CHAR(10)&amp;(VLOOKUP(B496,#REF!,19,FALSE))</f>
        <v>#REF!</v>
      </c>
      <c r="I496" s="26" t="e">
        <f>VLOOKUP(H496,#REF!,2,FALSE)</f>
        <v>#REF!</v>
      </c>
      <c r="J496" s="11" t="e">
        <f>IF((VLOOKUP(B496,#REF!,68,FALSE)="55"),"一般競争入札","指名競争入札")</f>
        <v>#REF!</v>
      </c>
      <c r="K496" s="27" t="e">
        <f>IF(OR((VLOOKUP(B496,#REF!,66,FALSE)="1"),(VLOOKUP(B496,#REF!,8,FALSE)="1")),"非公開",(VLOOKUP(B496,#REF!,30,"FALSE")))</f>
        <v>#REF!</v>
      </c>
      <c r="L496" s="27" t="e">
        <f>VLOOKUP(B496,#REF!,29,FALSE)</f>
        <v>#REF!</v>
      </c>
      <c r="M496" s="28" t="e">
        <f>IF(OR((VLOOKUP(B496,#REF!,66,FALSE)="1"),(VLOOKUP(B496,#REF!,8,FALSE)="1")),"非公開",(ROUNDDOWN(L496/K496,3)))</f>
        <v>#REF!</v>
      </c>
      <c r="N496" s="13"/>
      <c r="O496" s="13"/>
      <c r="P496" s="13"/>
      <c r="Q496" s="14" t="s">
        <v>7</v>
      </c>
    </row>
    <row r="497" spans="1:17" ht="60" customHeight="1" x14ac:dyDescent="0.15">
      <c r="A497" s="22" t="e">
        <f>VLOOKUP(B497,#REF!,75,FALSE)</f>
        <v>#REF!</v>
      </c>
      <c r="B497" s="21"/>
      <c r="C497" s="23" t="e">
        <f>VLOOKUP(B497,#REF!,76,FALSE)</f>
        <v>#REF!</v>
      </c>
      <c r="D497" s="23" t="e">
        <f t="shared" si="7"/>
        <v>#REF!</v>
      </c>
      <c r="E497" s="24" t="e">
        <f>VLOOKUP(B497,#REF!,9,FALSE)&amp;CHAR(10)&amp;(DBCS(VLOOKUP(B497,#REF!,11,FALSE))&amp;(DBCS(VLOOKUP(B497,#REF!,10,FALSE))))</f>
        <v>#REF!</v>
      </c>
      <c r="F497" s="24" t="e">
        <f>IF(VLOOKUP(B497,#REF!,63,FALSE)="01","航空自衛隊第２補給処調達部長　村岡　良雄","航空自衛隊第２補給処調達部長代理調達管理課長　奥山　英樹")</f>
        <v>#REF!</v>
      </c>
      <c r="G497" s="25" t="e">
        <f>DATEVALUE(VLOOKUP(B497,#REF!,21,FALSE))</f>
        <v>#REF!</v>
      </c>
      <c r="H497" s="24" t="e">
        <f>VLOOKUP(B497,#REF!,18,FALSE)&amp;CHAR(10)&amp;(VLOOKUP(B497,#REF!,19,FALSE))</f>
        <v>#REF!</v>
      </c>
      <c r="I497" s="26" t="e">
        <f>VLOOKUP(H497,#REF!,2,FALSE)</f>
        <v>#REF!</v>
      </c>
      <c r="J497" s="11" t="e">
        <f>IF((VLOOKUP(B497,#REF!,68,FALSE)="55"),"一般競争入札","指名競争入札")</f>
        <v>#REF!</v>
      </c>
      <c r="K497" s="27" t="e">
        <f>IF(OR((VLOOKUP(B497,#REF!,66,FALSE)="1"),(VLOOKUP(B497,#REF!,8,FALSE)="1")),"非公開",(VLOOKUP(B497,#REF!,30,"FALSE")))</f>
        <v>#REF!</v>
      </c>
      <c r="L497" s="27" t="e">
        <f>VLOOKUP(B497,#REF!,29,FALSE)</f>
        <v>#REF!</v>
      </c>
      <c r="M497" s="28" t="e">
        <f>IF(OR((VLOOKUP(B497,#REF!,66,FALSE)="1"),(VLOOKUP(B497,#REF!,8,FALSE)="1")),"非公開",(ROUNDDOWN(L497/K497,3)))</f>
        <v>#REF!</v>
      </c>
      <c r="N497" s="13"/>
      <c r="O497" s="13"/>
      <c r="P497" s="13"/>
      <c r="Q497" s="14" t="s">
        <v>7</v>
      </c>
    </row>
    <row r="498" spans="1:17" ht="60" customHeight="1" x14ac:dyDescent="0.15">
      <c r="A498" s="22" t="e">
        <f>VLOOKUP(B498,#REF!,75,FALSE)</f>
        <v>#REF!</v>
      </c>
      <c r="B498" s="21"/>
      <c r="C498" s="23" t="e">
        <f>VLOOKUP(B498,#REF!,76,FALSE)</f>
        <v>#REF!</v>
      </c>
      <c r="D498" s="23" t="e">
        <f t="shared" si="7"/>
        <v>#REF!</v>
      </c>
      <c r="E498" s="24" t="e">
        <f>VLOOKUP(B498,#REF!,9,FALSE)&amp;CHAR(10)&amp;(DBCS(VLOOKUP(B498,#REF!,11,FALSE))&amp;(DBCS(VLOOKUP(B498,#REF!,10,FALSE))))</f>
        <v>#REF!</v>
      </c>
      <c r="F498" s="24" t="e">
        <f>IF(VLOOKUP(B498,#REF!,63,FALSE)="01","航空自衛隊第２補給処調達部長　村岡　良雄","航空自衛隊第２補給処調達部長代理調達管理課長　奥山　英樹")</f>
        <v>#REF!</v>
      </c>
      <c r="G498" s="25" t="e">
        <f>DATEVALUE(VLOOKUP(B498,#REF!,21,FALSE))</f>
        <v>#REF!</v>
      </c>
      <c r="H498" s="24" t="e">
        <f>VLOOKUP(B498,#REF!,18,FALSE)&amp;CHAR(10)&amp;(VLOOKUP(B498,#REF!,19,FALSE))</f>
        <v>#REF!</v>
      </c>
      <c r="I498" s="26" t="e">
        <f>VLOOKUP(H498,#REF!,2,FALSE)</f>
        <v>#REF!</v>
      </c>
      <c r="J498" s="11" t="e">
        <f>IF((VLOOKUP(B498,#REF!,68,FALSE)="55"),"一般競争入札","指名競争入札")</f>
        <v>#REF!</v>
      </c>
      <c r="K498" s="27" t="e">
        <f>IF(OR((VLOOKUP(B498,#REF!,66,FALSE)="1"),(VLOOKUP(B498,#REF!,8,FALSE)="1")),"非公開",(VLOOKUP(B498,#REF!,30,"FALSE")))</f>
        <v>#REF!</v>
      </c>
      <c r="L498" s="27" t="e">
        <f>VLOOKUP(B498,#REF!,29,FALSE)</f>
        <v>#REF!</v>
      </c>
      <c r="M498" s="28" t="e">
        <f>IF(OR((VLOOKUP(B498,#REF!,66,FALSE)="1"),(VLOOKUP(B498,#REF!,8,FALSE)="1")),"非公開",(ROUNDDOWN(L498/K498,3)))</f>
        <v>#REF!</v>
      </c>
      <c r="N498" s="13"/>
      <c r="O498" s="13"/>
      <c r="P498" s="13"/>
      <c r="Q498" s="14" t="s">
        <v>7</v>
      </c>
    </row>
    <row r="499" spans="1:17" ht="60" customHeight="1" x14ac:dyDescent="0.15">
      <c r="A499" s="22" t="e">
        <f>VLOOKUP(B499,#REF!,75,FALSE)</f>
        <v>#REF!</v>
      </c>
      <c r="B499" s="21"/>
      <c r="C499" s="23" t="e">
        <f>VLOOKUP(B499,#REF!,76,FALSE)</f>
        <v>#REF!</v>
      </c>
      <c r="D499" s="23" t="e">
        <f t="shared" si="7"/>
        <v>#REF!</v>
      </c>
      <c r="E499" s="24" t="e">
        <f>VLOOKUP(B499,#REF!,9,FALSE)&amp;CHAR(10)&amp;(DBCS(VLOOKUP(B499,#REF!,11,FALSE))&amp;(DBCS(VLOOKUP(B499,#REF!,10,FALSE))))</f>
        <v>#REF!</v>
      </c>
      <c r="F499" s="24" t="e">
        <f>IF(VLOOKUP(B499,#REF!,63,FALSE)="01","航空自衛隊第２補給処調達部長　村岡　良雄","航空自衛隊第２補給処調達部長代理調達管理課長　奥山　英樹")</f>
        <v>#REF!</v>
      </c>
      <c r="G499" s="25" t="e">
        <f>DATEVALUE(VLOOKUP(B499,#REF!,21,FALSE))</f>
        <v>#REF!</v>
      </c>
      <c r="H499" s="24" t="e">
        <f>VLOOKUP(B499,#REF!,18,FALSE)&amp;CHAR(10)&amp;(VLOOKUP(B499,#REF!,19,FALSE))</f>
        <v>#REF!</v>
      </c>
      <c r="I499" s="26" t="e">
        <f>VLOOKUP(H499,#REF!,2,FALSE)</f>
        <v>#REF!</v>
      </c>
      <c r="J499" s="11" t="e">
        <f>IF((VLOOKUP(B499,#REF!,68,FALSE)="55"),"一般競争入札","指名競争入札")</f>
        <v>#REF!</v>
      </c>
      <c r="K499" s="27" t="e">
        <f>IF(OR((VLOOKUP(B499,#REF!,66,FALSE)="1"),(VLOOKUP(B499,#REF!,8,FALSE)="1")),"非公開",(VLOOKUP(B499,#REF!,30,"FALSE")))</f>
        <v>#REF!</v>
      </c>
      <c r="L499" s="27" t="e">
        <f>VLOOKUP(B499,#REF!,29,FALSE)</f>
        <v>#REF!</v>
      </c>
      <c r="M499" s="28" t="e">
        <f>IF(OR((VLOOKUP(B499,#REF!,66,FALSE)="1"),(VLOOKUP(B499,#REF!,8,FALSE)="1")),"非公開",(ROUNDDOWN(L499/K499,3)))</f>
        <v>#REF!</v>
      </c>
      <c r="N499" s="13"/>
      <c r="O499" s="13"/>
      <c r="P499" s="13"/>
      <c r="Q499" s="14" t="s">
        <v>7</v>
      </c>
    </row>
    <row r="500" spans="1:17" ht="60" customHeight="1" x14ac:dyDescent="0.15">
      <c r="A500" s="22" t="e">
        <f>VLOOKUP(B500,#REF!,75,FALSE)</f>
        <v>#REF!</v>
      </c>
      <c r="B500" s="21"/>
      <c r="C500" s="23" t="e">
        <f>VLOOKUP(B500,#REF!,76,FALSE)</f>
        <v>#REF!</v>
      </c>
      <c r="D500" s="23" t="e">
        <f t="shared" si="7"/>
        <v>#REF!</v>
      </c>
      <c r="E500" s="24" t="e">
        <f>VLOOKUP(B500,#REF!,9,FALSE)&amp;CHAR(10)&amp;(DBCS(VLOOKUP(B500,#REF!,11,FALSE))&amp;(DBCS(VLOOKUP(B500,#REF!,10,FALSE))))</f>
        <v>#REF!</v>
      </c>
      <c r="F500" s="24" t="e">
        <f>IF(VLOOKUP(B500,#REF!,63,FALSE)="01","航空自衛隊第２補給処調達部長　村岡　良雄","航空自衛隊第２補給処調達部長代理調達管理課長　奥山　英樹")</f>
        <v>#REF!</v>
      </c>
      <c r="G500" s="25" t="e">
        <f>DATEVALUE(VLOOKUP(B500,#REF!,21,FALSE))</f>
        <v>#REF!</v>
      </c>
      <c r="H500" s="24" t="e">
        <f>VLOOKUP(B500,#REF!,18,FALSE)&amp;CHAR(10)&amp;(VLOOKUP(B500,#REF!,19,FALSE))</f>
        <v>#REF!</v>
      </c>
      <c r="I500" s="26" t="e">
        <f>VLOOKUP(H500,#REF!,2,FALSE)</f>
        <v>#REF!</v>
      </c>
      <c r="J500" s="11" t="e">
        <f>IF((VLOOKUP(B500,#REF!,68,FALSE)="55"),"一般競争入札","指名競争入札")</f>
        <v>#REF!</v>
      </c>
      <c r="K500" s="27" t="e">
        <f>IF(OR((VLOOKUP(B500,#REF!,66,FALSE)="1"),(VLOOKUP(B500,#REF!,8,FALSE)="1")),"非公開",(VLOOKUP(B500,#REF!,30,"FALSE")))</f>
        <v>#REF!</v>
      </c>
      <c r="L500" s="27" t="e">
        <f>VLOOKUP(B500,#REF!,29,FALSE)</f>
        <v>#REF!</v>
      </c>
      <c r="M500" s="28" t="e">
        <f>IF(OR((VLOOKUP(B500,#REF!,66,FALSE)="1"),(VLOOKUP(B500,#REF!,8,FALSE)="1")),"非公開",(ROUNDDOWN(L500/K500,3)))</f>
        <v>#REF!</v>
      </c>
      <c r="N500" s="13"/>
      <c r="O500" s="13"/>
      <c r="P500" s="13"/>
      <c r="Q500" s="14" t="s">
        <v>7</v>
      </c>
    </row>
    <row r="501" spans="1:17" ht="60" customHeight="1" x14ac:dyDescent="0.15">
      <c r="A501" s="22" t="e">
        <f>VLOOKUP(B501,#REF!,75,FALSE)</f>
        <v>#REF!</v>
      </c>
      <c r="B501" s="21"/>
      <c r="C501" s="23" t="e">
        <f>VLOOKUP(B501,#REF!,76,FALSE)</f>
        <v>#REF!</v>
      </c>
      <c r="D501" s="23" t="e">
        <f t="shared" si="7"/>
        <v>#REF!</v>
      </c>
      <c r="E501" s="24" t="e">
        <f>VLOOKUP(B501,#REF!,9,FALSE)&amp;CHAR(10)&amp;(DBCS(VLOOKUP(B501,#REF!,11,FALSE))&amp;(DBCS(VLOOKUP(B501,#REF!,10,FALSE))))</f>
        <v>#REF!</v>
      </c>
      <c r="F501" s="24" t="e">
        <f>IF(VLOOKUP(B501,#REF!,63,FALSE)="01","航空自衛隊第２補給処調達部長　村岡　良雄","航空自衛隊第２補給処調達部長代理調達管理課長　奥山　英樹")</f>
        <v>#REF!</v>
      </c>
      <c r="G501" s="25" t="e">
        <f>DATEVALUE(VLOOKUP(B501,#REF!,21,FALSE))</f>
        <v>#REF!</v>
      </c>
      <c r="H501" s="24" t="e">
        <f>VLOOKUP(B501,#REF!,18,FALSE)&amp;CHAR(10)&amp;(VLOOKUP(B501,#REF!,19,FALSE))</f>
        <v>#REF!</v>
      </c>
      <c r="I501" s="26" t="e">
        <f>VLOOKUP(H501,#REF!,2,FALSE)</f>
        <v>#REF!</v>
      </c>
      <c r="J501" s="11" t="e">
        <f>IF((VLOOKUP(B501,#REF!,68,FALSE)="55"),"一般競争入札","指名競争入札")</f>
        <v>#REF!</v>
      </c>
      <c r="K501" s="27" t="e">
        <f>IF(OR((VLOOKUP(B501,#REF!,66,FALSE)="1"),(VLOOKUP(B501,#REF!,8,FALSE)="1")),"非公開",(VLOOKUP(B501,#REF!,30,"FALSE")))</f>
        <v>#REF!</v>
      </c>
      <c r="L501" s="27" t="e">
        <f>VLOOKUP(B501,#REF!,29,FALSE)</f>
        <v>#REF!</v>
      </c>
      <c r="M501" s="28" t="e">
        <f>IF(OR((VLOOKUP(B501,#REF!,66,FALSE)="1"),(VLOOKUP(B501,#REF!,8,FALSE)="1")),"非公開",(ROUNDDOWN(L501/K501,3)))</f>
        <v>#REF!</v>
      </c>
      <c r="N501" s="13"/>
      <c r="O501" s="13"/>
      <c r="P501" s="13"/>
      <c r="Q501" s="14" t="s">
        <v>7</v>
      </c>
    </row>
    <row r="502" spans="1:17" ht="60" customHeight="1" x14ac:dyDescent="0.15">
      <c r="A502" s="22" t="e">
        <f>VLOOKUP(B502,#REF!,75,FALSE)</f>
        <v>#REF!</v>
      </c>
      <c r="B502" s="21"/>
      <c r="C502" s="23" t="e">
        <f>VLOOKUP(B502,#REF!,76,FALSE)</f>
        <v>#REF!</v>
      </c>
      <c r="D502" s="23" t="e">
        <f t="shared" si="7"/>
        <v>#REF!</v>
      </c>
      <c r="E502" s="24" t="e">
        <f>VLOOKUP(B502,#REF!,9,FALSE)&amp;CHAR(10)&amp;(DBCS(VLOOKUP(B502,#REF!,11,FALSE))&amp;(DBCS(VLOOKUP(B502,#REF!,10,FALSE))))</f>
        <v>#REF!</v>
      </c>
      <c r="F502" s="24" t="e">
        <f>IF(VLOOKUP(B502,#REF!,63,FALSE)="01","航空自衛隊第２補給処調達部長　村岡　良雄","航空自衛隊第２補給処調達部長代理調達管理課長　奥山　英樹")</f>
        <v>#REF!</v>
      </c>
      <c r="G502" s="25" t="e">
        <f>DATEVALUE(VLOOKUP(B502,#REF!,21,FALSE))</f>
        <v>#REF!</v>
      </c>
      <c r="H502" s="24" t="e">
        <f>VLOOKUP(B502,#REF!,18,FALSE)&amp;CHAR(10)&amp;(VLOOKUP(B502,#REF!,19,FALSE))</f>
        <v>#REF!</v>
      </c>
      <c r="I502" s="26" t="e">
        <f>VLOOKUP(H502,#REF!,2,FALSE)</f>
        <v>#REF!</v>
      </c>
      <c r="J502" s="11" t="e">
        <f>IF((VLOOKUP(B502,#REF!,68,FALSE)="55"),"一般競争入札","指名競争入札")</f>
        <v>#REF!</v>
      </c>
      <c r="K502" s="27" t="e">
        <f>IF(OR((VLOOKUP(B502,#REF!,66,FALSE)="1"),(VLOOKUP(B502,#REF!,8,FALSE)="1")),"非公開",(VLOOKUP(B502,#REF!,30,"FALSE")))</f>
        <v>#REF!</v>
      </c>
      <c r="L502" s="27" t="e">
        <f>VLOOKUP(B502,#REF!,29,FALSE)</f>
        <v>#REF!</v>
      </c>
      <c r="M502" s="28" t="e">
        <f>IF(OR((VLOOKUP(B502,#REF!,66,FALSE)="1"),(VLOOKUP(B502,#REF!,8,FALSE)="1")),"非公開",(ROUNDDOWN(L502/K502,3)))</f>
        <v>#REF!</v>
      </c>
      <c r="N502" s="13"/>
      <c r="O502" s="13"/>
      <c r="P502" s="13"/>
      <c r="Q502" s="14" t="s">
        <v>7</v>
      </c>
    </row>
    <row r="503" spans="1:17" ht="60" customHeight="1" x14ac:dyDescent="0.15">
      <c r="A503" s="22" t="e">
        <f>VLOOKUP(B503,#REF!,75,FALSE)</f>
        <v>#REF!</v>
      </c>
      <c r="B503" s="21"/>
      <c r="C503" s="23" t="e">
        <f>VLOOKUP(B503,#REF!,76,FALSE)</f>
        <v>#REF!</v>
      </c>
      <c r="D503" s="23" t="e">
        <f t="shared" si="7"/>
        <v>#REF!</v>
      </c>
      <c r="E503" s="24" t="e">
        <f>VLOOKUP(B503,#REF!,9,FALSE)&amp;CHAR(10)&amp;(DBCS(VLOOKUP(B503,#REF!,11,FALSE))&amp;(DBCS(VLOOKUP(B503,#REF!,10,FALSE))))</f>
        <v>#REF!</v>
      </c>
      <c r="F503" s="24" t="e">
        <f>IF(VLOOKUP(B503,#REF!,63,FALSE)="01","航空自衛隊第２補給処調達部長　村岡　良雄","航空自衛隊第２補給処調達部長代理調達管理課長　奥山　英樹")</f>
        <v>#REF!</v>
      </c>
      <c r="G503" s="25" t="e">
        <f>DATEVALUE(VLOOKUP(B503,#REF!,21,FALSE))</f>
        <v>#REF!</v>
      </c>
      <c r="H503" s="24" t="e">
        <f>VLOOKUP(B503,#REF!,18,FALSE)&amp;CHAR(10)&amp;(VLOOKUP(B503,#REF!,19,FALSE))</f>
        <v>#REF!</v>
      </c>
      <c r="I503" s="26" t="e">
        <f>VLOOKUP(H503,#REF!,2,FALSE)</f>
        <v>#REF!</v>
      </c>
      <c r="J503" s="11" t="e">
        <f>IF((VLOOKUP(B503,#REF!,68,FALSE)="55"),"一般競争入札","指名競争入札")</f>
        <v>#REF!</v>
      </c>
      <c r="K503" s="27" t="e">
        <f>IF(OR((VLOOKUP(B503,#REF!,66,FALSE)="1"),(VLOOKUP(B503,#REF!,8,FALSE)="1")),"非公開",(VLOOKUP(B503,#REF!,30,"FALSE")))</f>
        <v>#REF!</v>
      </c>
      <c r="L503" s="27" t="e">
        <f>VLOOKUP(B503,#REF!,29,FALSE)</f>
        <v>#REF!</v>
      </c>
      <c r="M503" s="28" t="e">
        <f>IF(OR((VLOOKUP(B503,#REF!,66,FALSE)="1"),(VLOOKUP(B503,#REF!,8,FALSE)="1")),"非公開",(ROUNDDOWN(L503/K503,3)))</f>
        <v>#REF!</v>
      </c>
      <c r="N503" s="13"/>
      <c r="O503" s="13"/>
      <c r="P503" s="13"/>
      <c r="Q503" s="14" t="s">
        <v>7</v>
      </c>
    </row>
    <row r="504" spans="1:17" ht="60" customHeight="1" x14ac:dyDescent="0.15">
      <c r="A504" s="22" t="e">
        <f>VLOOKUP(B504,#REF!,75,FALSE)</f>
        <v>#REF!</v>
      </c>
      <c r="B504" s="21"/>
      <c r="C504" s="23" t="e">
        <f>VLOOKUP(B504,#REF!,76,FALSE)</f>
        <v>#REF!</v>
      </c>
      <c r="D504" s="23" t="e">
        <f t="shared" si="7"/>
        <v>#REF!</v>
      </c>
      <c r="E504" s="24" t="e">
        <f>VLOOKUP(B504,#REF!,9,FALSE)&amp;CHAR(10)&amp;(DBCS(VLOOKUP(B504,#REF!,11,FALSE))&amp;(DBCS(VLOOKUP(B504,#REF!,10,FALSE))))</f>
        <v>#REF!</v>
      </c>
      <c r="F504" s="24" t="e">
        <f>IF(VLOOKUP(B504,#REF!,63,FALSE)="01","航空自衛隊第２補給処調達部長　村岡　良雄","航空自衛隊第２補給処調達部長代理調達管理課長　奥山　英樹")</f>
        <v>#REF!</v>
      </c>
      <c r="G504" s="25" t="e">
        <f>DATEVALUE(VLOOKUP(B504,#REF!,21,FALSE))</f>
        <v>#REF!</v>
      </c>
      <c r="H504" s="24" t="e">
        <f>VLOOKUP(B504,#REF!,18,FALSE)&amp;CHAR(10)&amp;(VLOOKUP(B504,#REF!,19,FALSE))</f>
        <v>#REF!</v>
      </c>
      <c r="I504" s="26" t="e">
        <f>VLOOKUP(H504,#REF!,2,FALSE)</f>
        <v>#REF!</v>
      </c>
      <c r="J504" s="11" t="e">
        <f>IF((VLOOKUP(B504,#REF!,68,FALSE)="55"),"一般競争入札","指名競争入札")</f>
        <v>#REF!</v>
      </c>
      <c r="K504" s="27" t="e">
        <f>IF(OR((VLOOKUP(B504,#REF!,66,FALSE)="1"),(VLOOKUP(B504,#REF!,8,FALSE)="1")),"非公開",(VLOOKUP(B504,#REF!,30,"FALSE")))</f>
        <v>#REF!</v>
      </c>
      <c r="L504" s="27" t="e">
        <f>VLOOKUP(B504,#REF!,29,FALSE)</f>
        <v>#REF!</v>
      </c>
      <c r="M504" s="28" t="e">
        <f>IF(OR((VLOOKUP(B504,#REF!,66,FALSE)="1"),(VLOOKUP(B504,#REF!,8,FALSE)="1")),"非公開",(ROUNDDOWN(L504/K504,3)))</f>
        <v>#REF!</v>
      </c>
      <c r="N504" s="13"/>
      <c r="O504" s="13"/>
      <c r="P504" s="13"/>
      <c r="Q504" s="14" t="s">
        <v>7</v>
      </c>
    </row>
    <row r="505" spans="1:17" ht="60" customHeight="1" x14ac:dyDescent="0.15">
      <c r="A505" s="22" t="e">
        <f>VLOOKUP(B505,#REF!,75,FALSE)</f>
        <v>#REF!</v>
      </c>
      <c r="B505" s="21"/>
      <c r="C505" s="23" t="e">
        <f>VLOOKUP(B505,#REF!,76,FALSE)</f>
        <v>#REF!</v>
      </c>
      <c r="D505" s="23" t="e">
        <f t="shared" si="7"/>
        <v>#REF!</v>
      </c>
      <c r="E505" s="24" t="e">
        <f>VLOOKUP(B505,#REF!,9,FALSE)&amp;CHAR(10)&amp;(DBCS(VLOOKUP(B505,#REF!,11,FALSE))&amp;(DBCS(VLOOKUP(B505,#REF!,10,FALSE))))</f>
        <v>#REF!</v>
      </c>
      <c r="F505" s="24" t="e">
        <f>IF(VLOOKUP(B505,#REF!,63,FALSE)="01","航空自衛隊第２補給処調達部長　村岡　良雄","航空自衛隊第２補給処調達部長代理調達管理課長　奥山　英樹")</f>
        <v>#REF!</v>
      </c>
      <c r="G505" s="25" t="e">
        <f>DATEVALUE(VLOOKUP(B505,#REF!,21,FALSE))</f>
        <v>#REF!</v>
      </c>
      <c r="H505" s="24" t="e">
        <f>VLOOKUP(B505,#REF!,18,FALSE)&amp;CHAR(10)&amp;(VLOOKUP(B505,#REF!,19,FALSE))</f>
        <v>#REF!</v>
      </c>
      <c r="I505" s="26" t="e">
        <f>VLOOKUP(H505,#REF!,2,FALSE)</f>
        <v>#REF!</v>
      </c>
      <c r="J505" s="11" t="e">
        <f>IF((VLOOKUP(B505,#REF!,68,FALSE)="55"),"一般競争入札","指名競争入札")</f>
        <v>#REF!</v>
      </c>
      <c r="K505" s="27" t="e">
        <f>IF(OR((VLOOKUP(B505,#REF!,66,FALSE)="1"),(VLOOKUP(B505,#REF!,8,FALSE)="1")),"非公開",(VLOOKUP(B505,#REF!,30,"FALSE")))</f>
        <v>#REF!</v>
      </c>
      <c r="L505" s="27" t="e">
        <f>VLOOKUP(B505,#REF!,29,FALSE)</f>
        <v>#REF!</v>
      </c>
      <c r="M505" s="28" t="e">
        <f>IF(OR((VLOOKUP(B505,#REF!,66,FALSE)="1"),(VLOOKUP(B505,#REF!,8,FALSE)="1")),"非公開",(ROUNDDOWN(L505/K505,3)))</f>
        <v>#REF!</v>
      </c>
      <c r="N505" s="13"/>
      <c r="O505" s="13"/>
      <c r="P505" s="13"/>
      <c r="Q505" s="14" t="s">
        <v>7</v>
      </c>
    </row>
    <row r="506" spans="1:17" ht="60" customHeight="1" x14ac:dyDescent="0.15">
      <c r="A506" s="22" t="e">
        <f>VLOOKUP(B506,#REF!,75,FALSE)</f>
        <v>#REF!</v>
      </c>
      <c r="B506" s="21"/>
      <c r="C506" s="23" t="e">
        <f>VLOOKUP(B506,#REF!,76,FALSE)</f>
        <v>#REF!</v>
      </c>
      <c r="D506" s="23" t="e">
        <f t="shared" si="7"/>
        <v>#REF!</v>
      </c>
      <c r="E506" s="24" t="e">
        <f>VLOOKUP(B506,#REF!,9,FALSE)&amp;CHAR(10)&amp;(DBCS(VLOOKUP(B506,#REF!,11,FALSE))&amp;(DBCS(VLOOKUP(B506,#REF!,10,FALSE))))</f>
        <v>#REF!</v>
      </c>
      <c r="F506" s="24" t="e">
        <f>IF(VLOOKUP(B506,#REF!,63,FALSE)="01","航空自衛隊第２補給処調達部長　村岡　良雄","航空自衛隊第２補給処調達部長代理調達管理課長　奥山　英樹")</f>
        <v>#REF!</v>
      </c>
      <c r="G506" s="25" t="e">
        <f>DATEVALUE(VLOOKUP(B506,#REF!,21,FALSE))</f>
        <v>#REF!</v>
      </c>
      <c r="H506" s="24" t="e">
        <f>VLOOKUP(B506,#REF!,18,FALSE)&amp;CHAR(10)&amp;(VLOOKUP(B506,#REF!,19,FALSE))</f>
        <v>#REF!</v>
      </c>
      <c r="I506" s="26" t="e">
        <f>VLOOKUP(H506,#REF!,2,FALSE)</f>
        <v>#REF!</v>
      </c>
      <c r="J506" s="11" t="e">
        <f>IF((VLOOKUP(B506,#REF!,68,FALSE)="55"),"一般競争入札","指名競争入札")</f>
        <v>#REF!</v>
      </c>
      <c r="K506" s="27" t="e">
        <f>IF(OR((VLOOKUP(B506,#REF!,66,FALSE)="1"),(VLOOKUP(B506,#REF!,8,FALSE)="1")),"非公開",(VLOOKUP(B506,#REF!,30,"FALSE")))</f>
        <v>#REF!</v>
      </c>
      <c r="L506" s="27" t="e">
        <f>VLOOKUP(B506,#REF!,29,FALSE)</f>
        <v>#REF!</v>
      </c>
      <c r="M506" s="28" t="e">
        <f>IF(OR((VLOOKUP(B506,#REF!,66,FALSE)="1"),(VLOOKUP(B506,#REF!,8,FALSE)="1")),"非公開",(ROUNDDOWN(L506/K506,3)))</f>
        <v>#REF!</v>
      </c>
      <c r="N506" s="13"/>
      <c r="O506" s="13"/>
      <c r="P506" s="13"/>
      <c r="Q506" s="14" t="s">
        <v>7</v>
      </c>
    </row>
    <row r="507" spans="1:17" ht="60" customHeight="1" x14ac:dyDescent="0.15">
      <c r="A507" s="22" t="e">
        <f>VLOOKUP(B507,#REF!,75,FALSE)</f>
        <v>#REF!</v>
      </c>
      <c r="B507" s="21"/>
      <c r="C507" s="23" t="e">
        <f>VLOOKUP(B507,#REF!,76,FALSE)</f>
        <v>#REF!</v>
      </c>
      <c r="D507" s="23" t="e">
        <f t="shared" si="7"/>
        <v>#REF!</v>
      </c>
      <c r="E507" s="24" t="e">
        <f>VLOOKUP(B507,#REF!,9,FALSE)&amp;CHAR(10)&amp;(DBCS(VLOOKUP(B507,#REF!,11,FALSE))&amp;(DBCS(VLOOKUP(B507,#REF!,10,FALSE))))</f>
        <v>#REF!</v>
      </c>
      <c r="F507" s="24" t="e">
        <f>IF(VLOOKUP(B507,#REF!,63,FALSE)="01","航空自衛隊第２補給処調達部長　村岡　良雄","航空自衛隊第２補給処調達部長代理調達管理課長　奥山　英樹")</f>
        <v>#REF!</v>
      </c>
      <c r="G507" s="25" t="e">
        <f>DATEVALUE(VLOOKUP(B507,#REF!,21,FALSE))</f>
        <v>#REF!</v>
      </c>
      <c r="H507" s="24" t="e">
        <f>VLOOKUP(B507,#REF!,18,FALSE)&amp;CHAR(10)&amp;(VLOOKUP(B507,#REF!,19,FALSE))</f>
        <v>#REF!</v>
      </c>
      <c r="I507" s="26" t="e">
        <f>VLOOKUP(H507,#REF!,2,FALSE)</f>
        <v>#REF!</v>
      </c>
      <c r="J507" s="11" t="e">
        <f>IF((VLOOKUP(B507,#REF!,68,FALSE)="55"),"一般競争入札","指名競争入札")</f>
        <v>#REF!</v>
      </c>
      <c r="K507" s="27" t="e">
        <f>IF(OR((VLOOKUP(B507,#REF!,66,FALSE)="1"),(VLOOKUP(B507,#REF!,8,FALSE)="1")),"非公開",(VLOOKUP(B507,#REF!,30,"FALSE")))</f>
        <v>#REF!</v>
      </c>
      <c r="L507" s="27" t="e">
        <f>VLOOKUP(B507,#REF!,29,FALSE)</f>
        <v>#REF!</v>
      </c>
      <c r="M507" s="28" t="e">
        <f>IF(OR((VLOOKUP(B507,#REF!,66,FALSE)="1"),(VLOOKUP(B507,#REF!,8,FALSE)="1")),"非公開",(ROUNDDOWN(L507/K507,3)))</f>
        <v>#REF!</v>
      </c>
      <c r="N507" s="13"/>
      <c r="O507" s="13"/>
      <c r="P507" s="13"/>
      <c r="Q507" s="14" t="s">
        <v>7</v>
      </c>
    </row>
    <row r="508" spans="1:17" ht="60" customHeight="1" x14ac:dyDescent="0.15">
      <c r="A508" s="22" t="e">
        <f>VLOOKUP(B508,#REF!,75,FALSE)</f>
        <v>#REF!</v>
      </c>
      <c r="B508" s="21"/>
      <c r="C508" s="23" t="e">
        <f>VLOOKUP(B508,#REF!,76,FALSE)</f>
        <v>#REF!</v>
      </c>
      <c r="D508" s="23" t="e">
        <f t="shared" si="7"/>
        <v>#REF!</v>
      </c>
      <c r="E508" s="24" t="e">
        <f>VLOOKUP(B508,#REF!,9,FALSE)&amp;CHAR(10)&amp;(DBCS(VLOOKUP(B508,#REF!,11,FALSE))&amp;(DBCS(VLOOKUP(B508,#REF!,10,FALSE))))</f>
        <v>#REF!</v>
      </c>
      <c r="F508" s="24" t="e">
        <f>IF(VLOOKUP(B508,#REF!,63,FALSE)="01","航空自衛隊第２補給処調達部長　村岡　良雄","航空自衛隊第２補給処調達部長代理調達管理課長　奥山　英樹")</f>
        <v>#REF!</v>
      </c>
      <c r="G508" s="25" t="e">
        <f>DATEVALUE(VLOOKUP(B508,#REF!,21,FALSE))</f>
        <v>#REF!</v>
      </c>
      <c r="H508" s="24" t="e">
        <f>VLOOKUP(B508,#REF!,18,FALSE)&amp;CHAR(10)&amp;(VLOOKUP(B508,#REF!,19,FALSE))</f>
        <v>#REF!</v>
      </c>
      <c r="I508" s="26" t="e">
        <f>VLOOKUP(H508,#REF!,2,FALSE)</f>
        <v>#REF!</v>
      </c>
      <c r="J508" s="11" t="e">
        <f>IF((VLOOKUP(B508,#REF!,68,FALSE)="55"),"一般競争入札","指名競争入札")</f>
        <v>#REF!</v>
      </c>
      <c r="K508" s="27" t="e">
        <f>IF(OR((VLOOKUP(B508,#REF!,66,FALSE)="1"),(VLOOKUP(B508,#REF!,8,FALSE)="1")),"非公開",(VLOOKUP(B508,#REF!,30,"FALSE")))</f>
        <v>#REF!</v>
      </c>
      <c r="L508" s="27" t="e">
        <f>VLOOKUP(B508,#REF!,29,FALSE)</f>
        <v>#REF!</v>
      </c>
      <c r="M508" s="28" t="e">
        <f>IF(OR((VLOOKUP(B508,#REF!,66,FALSE)="1"),(VLOOKUP(B508,#REF!,8,FALSE)="1")),"非公開",(ROUNDDOWN(L508/K508,3)))</f>
        <v>#REF!</v>
      </c>
      <c r="N508" s="13"/>
      <c r="O508" s="13"/>
      <c r="P508" s="13"/>
      <c r="Q508" s="14" t="s">
        <v>7</v>
      </c>
    </row>
    <row r="509" spans="1:17" ht="60" customHeight="1" x14ac:dyDescent="0.15">
      <c r="A509" s="22" t="e">
        <f>VLOOKUP(B509,#REF!,75,FALSE)</f>
        <v>#REF!</v>
      </c>
      <c r="B509" s="21"/>
      <c r="C509" s="23" t="e">
        <f>VLOOKUP(B509,#REF!,76,FALSE)</f>
        <v>#REF!</v>
      </c>
      <c r="D509" s="23" t="e">
        <f t="shared" si="7"/>
        <v>#REF!</v>
      </c>
      <c r="E509" s="24" t="e">
        <f>VLOOKUP(B509,#REF!,9,FALSE)&amp;CHAR(10)&amp;(DBCS(VLOOKUP(B509,#REF!,11,FALSE))&amp;(DBCS(VLOOKUP(B509,#REF!,10,FALSE))))</f>
        <v>#REF!</v>
      </c>
      <c r="F509" s="24" t="e">
        <f>IF(VLOOKUP(B509,#REF!,63,FALSE)="01","航空自衛隊第２補給処調達部長　村岡　良雄","航空自衛隊第２補給処調達部長代理調達管理課長　奥山　英樹")</f>
        <v>#REF!</v>
      </c>
      <c r="G509" s="25" t="e">
        <f>DATEVALUE(VLOOKUP(B509,#REF!,21,FALSE))</f>
        <v>#REF!</v>
      </c>
      <c r="H509" s="24" t="e">
        <f>VLOOKUP(B509,#REF!,18,FALSE)&amp;CHAR(10)&amp;(VLOOKUP(B509,#REF!,19,FALSE))</f>
        <v>#REF!</v>
      </c>
      <c r="I509" s="26" t="e">
        <f>VLOOKUP(H509,#REF!,2,FALSE)</f>
        <v>#REF!</v>
      </c>
      <c r="J509" s="11" t="e">
        <f>IF((VLOOKUP(B509,#REF!,68,FALSE)="55"),"一般競争入札","指名競争入札")</f>
        <v>#REF!</v>
      </c>
      <c r="K509" s="27" t="e">
        <f>IF(OR((VLOOKUP(B509,#REF!,66,FALSE)="1"),(VLOOKUP(B509,#REF!,8,FALSE)="1")),"非公開",(VLOOKUP(B509,#REF!,30,"FALSE")))</f>
        <v>#REF!</v>
      </c>
      <c r="L509" s="27" t="e">
        <f>VLOOKUP(B509,#REF!,29,FALSE)</f>
        <v>#REF!</v>
      </c>
      <c r="M509" s="28" t="e">
        <f>IF(OR((VLOOKUP(B509,#REF!,66,FALSE)="1"),(VLOOKUP(B509,#REF!,8,FALSE)="1")),"非公開",(ROUNDDOWN(L509/K509,3)))</f>
        <v>#REF!</v>
      </c>
      <c r="N509" s="13"/>
      <c r="O509" s="13"/>
      <c r="P509" s="13"/>
      <c r="Q509" s="14" t="s">
        <v>7</v>
      </c>
    </row>
    <row r="510" spans="1:17" ht="60" customHeight="1" x14ac:dyDescent="0.15">
      <c r="A510" s="22" t="e">
        <f>VLOOKUP(B510,#REF!,75,FALSE)</f>
        <v>#REF!</v>
      </c>
      <c r="B510" s="21"/>
      <c r="C510" s="23" t="e">
        <f>VLOOKUP(B510,#REF!,76,FALSE)</f>
        <v>#REF!</v>
      </c>
      <c r="D510" s="23" t="e">
        <f t="shared" si="7"/>
        <v>#REF!</v>
      </c>
      <c r="E510" s="24" t="e">
        <f>VLOOKUP(B510,#REF!,9,FALSE)&amp;CHAR(10)&amp;(DBCS(VLOOKUP(B510,#REF!,11,FALSE))&amp;(DBCS(VLOOKUP(B510,#REF!,10,FALSE))))</f>
        <v>#REF!</v>
      </c>
      <c r="F510" s="24" t="e">
        <f>IF(VLOOKUP(B510,#REF!,63,FALSE)="01","航空自衛隊第２補給処調達部長　村岡　良雄","航空自衛隊第２補給処調達部長代理調達管理課長　奥山　英樹")</f>
        <v>#REF!</v>
      </c>
      <c r="G510" s="25" t="e">
        <f>DATEVALUE(VLOOKUP(B510,#REF!,21,FALSE))</f>
        <v>#REF!</v>
      </c>
      <c r="H510" s="24" t="e">
        <f>VLOOKUP(B510,#REF!,18,FALSE)&amp;CHAR(10)&amp;(VLOOKUP(B510,#REF!,19,FALSE))</f>
        <v>#REF!</v>
      </c>
      <c r="I510" s="26" t="e">
        <f>VLOOKUP(H510,#REF!,2,FALSE)</f>
        <v>#REF!</v>
      </c>
      <c r="J510" s="11" t="e">
        <f>IF((VLOOKUP(B510,#REF!,68,FALSE)="55"),"一般競争入札","指名競争入札")</f>
        <v>#REF!</v>
      </c>
      <c r="K510" s="27" t="e">
        <f>IF(OR((VLOOKUP(B510,#REF!,66,FALSE)="1"),(VLOOKUP(B510,#REF!,8,FALSE)="1")),"非公開",(VLOOKUP(B510,#REF!,30,"FALSE")))</f>
        <v>#REF!</v>
      </c>
      <c r="L510" s="27" t="e">
        <f>VLOOKUP(B510,#REF!,29,FALSE)</f>
        <v>#REF!</v>
      </c>
      <c r="M510" s="28" t="e">
        <f>IF(OR((VLOOKUP(B510,#REF!,66,FALSE)="1"),(VLOOKUP(B510,#REF!,8,FALSE)="1")),"非公開",(ROUNDDOWN(L510/K510,3)))</f>
        <v>#REF!</v>
      </c>
      <c r="N510" s="13"/>
      <c r="O510" s="13"/>
      <c r="P510" s="13"/>
      <c r="Q510" s="14" t="s">
        <v>7</v>
      </c>
    </row>
    <row r="511" spans="1:17" ht="60" customHeight="1" x14ac:dyDescent="0.15">
      <c r="A511" s="22" t="e">
        <f>VLOOKUP(B511,#REF!,75,FALSE)</f>
        <v>#REF!</v>
      </c>
      <c r="B511" s="21"/>
      <c r="C511" s="23" t="e">
        <f>VLOOKUP(B511,#REF!,76,FALSE)</f>
        <v>#REF!</v>
      </c>
      <c r="D511" s="23" t="e">
        <f t="shared" si="7"/>
        <v>#REF!</v>
      </c>
      <c r="E511" s="24" t="e">
        <f>VLOOKUP(B511,#REF!,9,FALSE)&amp;CHAR(10)&amp;(DBCS(VLOOKUP(B511,#REF!,11,FALSE))&amp;(DBCS(VLOOKUP(B511,#REF!,10,FALSE))))</f>
        <v>#REF!</v>
      </c>
      <c r="F511" s="24" t="e">
        <f>IF(VLOOKUP(B511,#REF!,63,FALSE)="01","航空自衛隊第２補給処調達部長　村岡　良雄","航空自衛隊第２補給処調達部長代理調達管理課長　奥山　英樹")</f>
        <v>#REF!</v>
      </c>
      <c r="G511" s="25" t="e">
        <f>DATEVALUE(VLOOKUP(B511,#REF!,21,FALSE))</f>
        <v>#REF!</v>
      </c>
      <c r="H511" s="24" t="e">
        <f>VLOOKUP(B511,#REF!,18,FALSE)&amp;CHAR(10)&amp;(VLOOKUP(B511,#REF!,19,FALSE))</f>
        <v>#REF!</v>
      </c>
      <c r="I511" s="26" t="e">
        <f>VLOOKUP(H511,#REF!,2,FALSE)</f>
        <v>#REF!</v>
      </c>
      <c r="J511" s="11" t="e">
        <f>IF((VLOOKUP(B511,#REF!,68,FALSE)="55"),"一般競争入札","指名競争入札")</f>
        <v>#REF!</v>
      </c>
      <c r="K511" s="27" t="e">
        <f>IF(OR((VLOOKUP(B511,#REF!,66,FALSE)="1"),(VLOOKUP(B511,#REF!,8,FALSE)="1")),"非公開",(VLOOKUP(B511,#REF!,30,"FALSE")))</f>
        <v>#REF!</v>
      </c>
      <c r="L511" s="27" t="e">
        <f>VLOOKUP(B511,#REF!,29,FALSE)</f>
        <v>#REF!</v>
      </c>
      <c r="M511" s="28" t="e">
        <f>IF(OR((VLOOKUP(B511,#REF!,66,FALSE)="1"),(VLOOKUP(B511,#REF!,8,FALSE)="1")),"非公開",(ROUNDDOWN(L511/K511,3)))</f>
        <v>#REF!</v>
      </c>
      <c r="N511" s="13"/>
      <c r="O511" s="13"/>
      <c r="P511" s="13"/>
      <c r="Q511" s="14" t="s">
        <v>7</v>
      </c>
    </row>
    <row r="512" spans="1:17" ht="60" customHeight="1" x14ac:dyDescent="0.15">
      <c r="A512" s="22" t="e">
        <f>VLOOKUP(B512,#REF!,75,FALSE)</f>
        <v>#REF!</v>
      </c>
      <c r="B512" s="21"/>
      <c r="C512" s="23" t="e">
        <f>VLOOKUP(B512,#REF!,76,FALSE)</f>
        <v>#REF!</v>
      </c>
      <c r="D512" s="23" t="e">
        <f t="shared" si="7"/>
        <v>#REF!</v>
      </c>
      <c r="E512" s="24" t="e">
        <f>VLOOKUP(B512,#REF!,9,FALSE)&amp;CHAR(10)&amp;(DBCS(VLOOKUP(B512,#REF!,11,FALSE))&amp;(DBCS(VLOOKUP(B512,#REF!,10,FALSE))))</f>
        <v>#REF!</v>
      </c>
      <c r="F512" s="24" t="e">
        <f>IF(VLOOKUP(B512,#REF!,63,FALSE)="01","航空自衛隊第２補給処調達部長　村岡　良雄","航空自衛隊第２補給処調達部長代理調達管理課長　奥山　英樹")</f>
        <v>#REF!</v>
      </c>
      <c r="G512" s="25" t="e">
        <f>DATEVALUE(VLOOKUP(B512,#REF!,21,FALSE))</f>
        <v>#REF!</v>
      </c>
      <c r="H512" s="24" t="e">
        <f>VLOOKUP(B512,#REF!,18,FALSE)&amp;CHAR(10)&amp;(VLOOKUP(B512,#REF!,19,FALSE))</f>
        <v>#REF!</v>
      </c>
      <c r="I512" s="26" t="e">
        <f>VLOOKUP(H512,#REF!,2,FALSE)</f>
        <v>#REF!</v>
      </c>
      <c r="J512" s="11" t="e">
        <f>IF((VLOOKUP(B512,#REF!,68,FALSE)="55"),"一般競争入札","指名競争入札")</f>
        <v>#REF!</v>
      </c>
      <c r="K512" s="27" t="e">
        <f>IF(OR((VLOOKUP(B512,#REF!,66,FALSE)="1"),(VLOOKUP(B512,#REF!,8,FALSE)="1")),"非公開",(VLOOKUP(B512,#REF!,30,"FALSE")))</f>
        <v>#REF!</v>
      </c>
      <c r="L512" s="27" t="e">
        <f>VLOOKUP(B512,#REF!,29,FALSE)</f>
        <v>#REF!</v>
      </c>
      <c r="M512" s="28" t="e">
        <f>IF(OR((VLOOKUP(B512,#REF!,66,FALSE)="1"),(VLOOKUP(B512,#REF!,8,FALSE)="1")),"非公開",(ROUNDDOWN(L512/K512,3)))</f>
        <v>#REF!</v>
      </c>
      <c r="N512" s="13"/>
      <c r="O512" s="13"/>
      <c r="P512" s="13"/>
      <c r="Q512" s="14" t="s">
        <v>7</v>
      </c>
    </row>
    <row r="513" spans="1:17" ht="60" customHeight="1" x14ac:dyDescent="0.15">
      <c r="A513" s="22" t="e">
        <f>VLOOKUP(B513,#REF!,75,FALSE)</f>
        <v>#REF!</v>
      </c>
      <c r="B513" s="21"/>
      <c r="C513" s="23" t="e">
        <f>VLOOKUP(B513,#REF!,76,FALSE)</f>
        <v>#REF!</v>
      </c>
      <c r="D513" s="23" t="e">
        <f t="shared" si="7"/>
        <v>#REF!</v>
      </c>
      <c r="E513" s="24" t="e">
        <f>VLOOKUP(B513,#REF!,9,FALSE)&amp;CHAR(10)&amp;(DBCS(VLOOKUP(B513,#REF!,11,FALSE))&amp;(DBCS(VLOOKUP(B513,#REF!,10,FALSE))))</f>
        <v>#REF!</v>
      </c>
      <c r="F513" s="24" t="e">
        <f>IF(VLOOKUP(B513,#REF!,63,FALSE)="01","航空自衛隊第２補給処調達部長　村岡　良雄","航空自衛隊第２補給処調達部長代理調達管理課長　奥山　英樹")</f>
        <v>#REF!</v>
      </c>
      <c r="G513" s="25" t="e">
        <f>DATEVALUE(VLOOKUP(B513,#REF!,21,FALSE))</f>
        <v>#REF!</v>
      </c>
      <c r="H513" s="24" t="e">
        <f>VLOOKUP(B513,#REF!,18,FALSE)&amp;CHAR(10)&amp;(VLOOKUP(B513,#REF!,19,FALSE))</f>
        <v>#REF!</v>
      </c>
      <c r="I513" s="26" t="e">
        <f>VLOOKUP(H513,#REF!,2,FALSE)</f>
        <v>#REF!</v>
      </c>
      <c r="J513" s="11" t="e">
        <f>IF((VLOOKUP(B513,#REF!,68,FALSE)="55"),"一般競争入札","指名競争入札")</f>
        <v>#REF!</v>
      </c>
      <c r="K513" s="27" t="e">
        <f>IF(OR((VLOOKUP(B513,#REF!,66,FALSE)="1"),(VLOOKUP(B513,#REF!,8,FALSE)="1")),"非公開",(VLOOKUP(B513,#REF!,30,"FALSE")))</f>
        <v>#REF!</v>
      </c>
      <c r="L513" s="27" t="e">
        <f>VLOOKUP(B513,#REF!,29,FALSE)</f>
        <v>#REF!</v>
      </c>
      <c r="M513" s="28" t="e">
        <f>IF(OR((VLOOKUP(B513,#REF!,66,FALSE)="1"),(VLOOKUP(B513,#REF!,8,FALSE)="1")),"非公開",(ROUNDDOWN(L513/K513,3)))</f>
        <v>#REF!</v>
      </c>
      <c r="N513" s="13"/>
      <c r="O513" s="13"/>
      <c r="P513" s="13"/>
      <c r="Q513" s="14" t="s">
        <v>7</v>
      </c>
    </row>
    <row r="514" spans="1:17" ht="60" customHeight="1" x14ac:dyDescent="0.15">
      <c r="A514" s="22" t="e">
        <f>VLOOKUP(B514,#REF!,75,FALSE)</f>
        <v>#REF!</v>
      </c>
      <c r="B514" s="21"/>
      <c r="C514" s="23" t="e">
        <f>VLOOKUP(B514,#REF!,76,FALSE)</f>
        <v>#REF!</v>
      </c>
      <c r="D514" s="23" t="e">
        <f t="shared" si="7"/>
        <v>#REF!</v>
      </c>
      <c r="E514" s="24" t="e">
        <f>VLOOKUP(B514,#REF!,9,FALSE)&amp;CHAR(10)&amp;(DBCS(VLOOKUP(B514,#REF!,11,FALSE))&amp;(DBCS(VLOOKUP(B514,#REF!,10,FALSE))))</f>
        <v>#REF!</v>
      </c>
      <c r="F514" s="24" t="e">
        <f>IF(VLOOKUP(B514,#REF!,63,FALSE)="01","航空自衛隊第２補給処調達部長　村岡　良雄","航空自衛隊第２補給処調達部長代理調達管理課長　奥山　英樹")</f>
        <v>#REF!</v>
      </c>
      <c r="G514" s="25" t="e">
        <f>DATEVALUE(VLOOKUP(B514,#REF!,21,FALSE))</f>
        <v>#REF!</v>
      </c>
      <c r="H514" s="24" t="e">
        <f>VLOOKUP(B514,#REF!,18,FALSE)&amp;CHAR(10)&amp;(VLOOKUP(B514,#REF!,19,FALSE))</f>
        <v>#REF!</v>
      </c>
      <c r="I514" s="26" t="e">
        <f>VLOOKUP(H514,#REF!,2,FALSE)</f>
        <v>#REF!</v>
      </c>
      <c r="J514" s="11" t="e">
        <f>IF((VLOOKUP(B514,#REF!,68,FALSE)="55"),"一般競争入札","指名競争入札")</f>
        <v>#REF!</v>
      </c>
      <c r="K514" s="27" t="e">
        <f>IF(OR((VLOOKUP(B514,#REF!,66,FALSE)="1"),(VLOOKUP(B514,#REF!,8,FALSE)="1")),"非公開",(VLOOKUP(B514,#REF!,30,"FALSE")))</f>
        <v>#REF!</v>
      </c>
      <c r="L514" s="27" t="e">
        <f>VLOOKUP(B514,#REF!,29,FALSE)</f>
        <v>#REF!</v>
      </c>
      <c r="M514" s="28" t="e">
        <f>IF(OR((VLOOKUP(B514,#REF!,66,FALSE)="1"),(VLOOKUP(B514,#REF!,8,FALSE)="1")),"非公開",(ROUNDDOWN(L514/K514,3)))</f>
        <v>#REF!</v>
      </c>
      <c r="N514" s="13"/>
      <c r="O514" s="13"/>
      <c r="P514" s="13"/>
      <c r="Q514" s="14" t="s">
        <v>7</v>
      </c>
    </row>
    <row r="515" spans="1:17" ht="60" customHeight="1" x14ac:dyDescent="0.15">
      <c r="A515" s="22" t="e">
        <f>VLOOKUP(B515,#REF!,75,FALSE)</f>
        <v>#REF!</v>
      </c>
      <c r="B515" s="21"/>
      <c r="C515" s="23" t="e">
        <f>VLOOKUP(B515,#REF!,76,FALSE)</f>
        <v>#REF!</v>
      </c>
      <c r="D515" s="23" t="e">
        <f t="shared" ref="D515:D578" si="8">IF(C515="KE","市場価格方式","")</f>
        <v>#REF!</v>
      </c>
      <c r="E515" s="24" t="e">
        <f>VLOOKUP(B515,#REF!,9,FALSE)&amp;CHAR(10)&amp;(DBCS(VLOOKUP(B515,#REF!,11,FALSE))&amp;(DBCS(VLOOKUP(B515,#REF!,10,FALSE))))</f>
        <v>#REF!</v>
      </c>
      <c r="F515" s="24" t="e">
        <f>IF(VLOOKUP(B515,#REF!,63,FALSE)="01","航空自衛隊第２補給処調達部長　村岡　良雄","航空自衛隊第２補給処調達部長代理調達管理課長　奥山　英樹")</f>
        <v>#REF!</v>
      </c>
      <c r="G515" s="25" t="e">
        <f>DATEVALUE(VLOOKUP(B515,#REF!,21,FALSE))</f>
        <v>#REF!</v>
      </c>
      <c r="H515" s="24" t="e">
        <f>VLOOKUP(B515,#REF!,18,FALSE)&amp;CHAR(10)&amp;(VLOOKUP(B515,#REF!,19,FALSE))</f>
        <v>#REF!</v>
      </c>
      <c r="I515" s="26" t="e">
        <f>VLOOKUP(H515,#REF!,2,FALSE)</f>
        <v>#REF!</v>
      </c>
      <c r="J515" s="11" t="e">
        <f>IF((VLOOKUP(B515,#REF!,68,FALSE)="55"),"一般競争入札","指名競争入札")</f>
        <v>#REF!</v>
      </c>
      <c r="K515" s="27" t="e">
        <f>IF(OR((VLOOKUP(B515,#REF!,66,FALSE)="1"),(VLOOKUP(B515,#REF!,8,FALSE)="1")),"非公開",(VLOOKUP(B515,#REF!,30,"FALSE")))</f>
        <v>#REF!</v>
      </c>
      <c r="L515" s="27" t="e">
        <f>VLOOKUP(B515,#REF!,29,FALSE)</f>
        <v>#REF!</v>
      </c>
      <c r="M515" s="28" t="e">
        <f>IF(OR((VLOOKUP(B515,#REF!,66,FALSE)="1"),(VLOOKUP(B515,#REF!,8,FALSE)="1")),"非公開",(ROUNDDOWN(L515/K515,3)))</f>
        <v>#REF!</v>
      </c>
      <c r="N515" s="13"/>
      <c r="O515" s="13"/>
      <c r="P515" s="13"/>
      <c r="Q515" s="14" t="s">
        <v>7</v>
      </c>
    </row>
    <row r="516" spans="1:17" ht="60" customHeight="1" x14ac:dyDescent="0.15">
      <c r="A516" s="22" t="e">
        <f>VLOOKUP(B516,#REF!,75,FALSE)</f>
        <v>#REF!</v>
      </c>
      <c r="B516" s="21"/>
      <c r="C516" s="23" t="e">
        <f>VLOOKUP(B516,#REF!,76,FALSE)</f>
        <v>#REF!</v>
      </c>
      <c r="D516" s="23" t="e">
        <f t="shared" si="8"/>
        <v>#REF!</v>
      </c>
      <c r="E516" s="24" t="e">
        <f>VLOOKUP(B516,#REF!,9,FALSE)&amp;CHAR(10)&amp;(DBCS(VLOOKUP(B516,#REF!,11,FALSE))&amp;(DBCS(VLOOKUP(B516,#REF!,10,FALSE))))</f>
        <v>#REF!</v>
      </c>
      <c r="F516" s="24" t="e">
        <f>IF(VLOOKUP(B516,#REF!,63,FALSE)="01","航空自衛隊第２補給処調達部長　村岡　良雄","航空自衛隊第２補給処調達部長代理調達管理課長　奥山　英樹")</f>
        <v>#REF!</v>
      </c>
      <c r="G516" s="25" t="e">
        <f>DATEVALUE(VLOOKUP(B516,#REF!,21,FALSE))</f>
        <v>#REF!</v>
      </c>
      <c r="H516" s="24" t="e">
        <f>VLOOKUP(B516,#REF!,18,FALSE)&amp;CHAR(10)&amp;(VLOOKUP(B516,#REF!,19,FALSE))</f>
        <v>#REF!</v>
      </c>
      <c r="I516" s="26" t="e">
        <f>VLOOKUP(H516,#REF!,2,FALSE)</f>
        <v>#REF!</v>
      </c>
      <c r="J516" s="11" t="e">
        <f>IF((VLOOKUP(B516,#REF!,68,FALSE)="55"),"一般競争入札","指名競争入札")</f>
        <v>#REF!</v>
      </c>
      <c r="K516" s="27" t="e">
        <f>IF(OR((VLOOKUP(B516,#REF!,66,FALSE)="1"),(VLOOKUP(B516,#REF!,8,FALSE)="1")),"非公開",(VLOOKUP(B516,#REF!,30,"FALSE")))</f>
        <v>#REF!</v>
      </c>
      <c r="L516" s="27" t="e">
        <f>VLOOKUP(B516,#REF!,29,FALSE)</f>
        <v>#REF!</v>
      </c>
      <c r="M516" s="28" t="e">
        <f>IF(OR((VLOOKUP(B516,#REF!,66,FALSE)="1"),(VLOOKUP(B516,#REF!,8,FALSE)="1")),"非公開",(ROUNDDOWN(L516/K516,3)))</f>
        <v>#REF!</v>
      </c>
      <c r="N516" s="13"/>
      <c r="O516" s="13"/>
      <c r="P516" s="13"/>
      <c r="Q516" s="14" t="s">
        <v>7</v>
      </c>
    </row>
    <row r="517" spans="1:17" ht="60" customHeight="1" x14ac:dyDescent="0.15">
      <c r="A517" s="22" t="e">
        <f>VLOOKUP(B517,#REF!,75,FALSE)</f>
        <v>#REF!</v>
      </c>
      <c r="B517" s="21"/>
      <c r="C517" s="23" t="e">
        <f>VLOOKUP(B517,#REF!,76,FALSE)</f>
        <v>#REF!</v>
      </c>
      <c r="D517" s="23" t="e">
        <f t="shared" si="8"/>
        <v>#REF!</v>
      </c>
      <c r="E517" s="24" t="e">
        <f>VLOOKUP(B517,#REF!,9,FALSE)&amp;CHAR(10)&amp;(DBCS(VLOOKUP(B517,#REF!,11,FALSE))&amp;(DBCS(VLOOKUP(B517,#REF!,10,FALSE))))</f>
        <v>#REF!</v>
      </c>
      <c r="F517" s="24" t="e">
        <f>IF(VLOOKUP(B517,#REF!,63,FALSE)="01","航空自衛隊第２補給処調達部長　村岡　良雄","航空自衛隊第２補給処調達部長代理調達管理課長　奥山　英樹")</f>
        <v>#REF!</v>
      </c>
      <c r="G517" s="25" t="e">
        <f>DATEVALUE(VLOOKUP(B517,#REF!,21,FALSE))</f>
        <v>#REF!</v>
      </c>
      <c r="H517" s="24" t="e">
        <f>VLOOKUP(B517,#REF!,18,FALSE)&amp;CHAR(10)&amp;(VLOOKUP(B517,#REF!,19,FALSE))</f>
        <v>#REF!</v>
      </c>
      <c r="I517" s="26" t="e">
        <f>VLOOKUP(H517,#REF!,2,FALSE)</f>
        <v>#REF!</v>
      </c>
      <c r="J517" s="11" t="e">
        <f>IF((VLOOKUP(B517,#REF!,68,FALSE)="55"),"一般競争入札","指名競争入札")</f>
        <v>#REF!</v>
      </c>
      <c r="K517" s="27" t="e">
        <f>IF(OR((VLOOKUP(B517,#REF!,66,FALSE)="1"),(VLOOKUP(B517,#REF!,8,FALSE)="1")),"非公開",(VLOOKUP(B517,#REF!,30,"FALSE")))</f>
        <v>#REF!</v>
      </c>
      <c r="L517" s="27" t="e">
        <f>VLOOKUP(B517,#REF!,29,FALSE)</f>
        <v>#REF!</v>
      </c>
      <c r="M517" s="28" t="e">
        <f>IF(OR((VLOOKUP(B517,#REF!,66,FALSE)="1"),(VLOOKUP(B517,#REF!,8,FALSE)="1")),"非公開",(ROUNDDOWN(L517/K517,3)))</f>
        <v>#REF!</v>
      </c>
      <c r="N517" s="13"/>
      <c r="O517" s="13"/>
      <c r="P517" s="13"/>
      <c r="Q517" s="14" t="s">
        <v>7</v>
      </c>
    </row>
    <row r="518" spans="1:17" ht="60" customHeight="1" x14ac:dyDescent="0.15">
      <c r="A518" s="22" t="e">
        <f>VLOOKUP(B518,#REF!,75,FALSE)</f>
        <v>#REF!</v>
      </c>
      <c r="B518" s="21"/>
      <c r="C518" s="23" t="e">
        <f>VLOOKUP(B518,#REF!,76,FALSE)</f>
        <v>#REF!</v>
      </c>
      <c r="D518" s="23" t="e">
        <f t="shared" si="8"/>
        <v>#REF!</v>
      </c>
      <c r="E518" s="24" t="e">
        <f>VLOOKUP(B518,#REF!,9,FALSE)&amp;CHAR(10)&amp;(DBCS(VLOOKUP(B518,#REF!,11,FALSE))&amp;(DBCS(VLOOKUP(B518,#REF!,10,FALSE))))</f>
        <v>#REF!</v>
      </c>
      <c r="F518" s="24" t="e">
        <f>IF(VLOOKUP(B518,#REF!,63,FALSE)="01","航空自衛隊第２補給処調達部長　村岡　良雄","航空自衛隊第２補給処調達部長代理調達管理課長　奥山　英樹")</f>
        <v>#REF!</v>
      </c>
      <c r="G518" s="25" t="e">
        <f>DATEVALUE(VLOOKUP(B518,#REF!,21,FALSE))</f>
        <v>#REF!</v>
      </c>
      <c r="H518" s="24" t="e">
        <f>VLOOKUP(B518,#REF!,18,FALSE)&amp;CHAR(10)&amp;(VLOOKUP(B518,#REF!,19,FALSE))</f>
        <v>#REF!</v>
      </c>
      <c r="I518" s="26" t="e">
        <f>VLOOKUP(H518,#REF!,2,FALSE)</f>
        <v>#REF!</v>
      </c>
      <c r="J518" s="11" t="e">
        <f>IF((VLOOKUP(B518,#REF!,68,FALSE)="55"),"一般競争入札","指名競争入札")</f>
        <v>#REF!</v>
      </c>
      <c r="K518" s="27" t="e">
        <f>IF(OR((VLOOKUP(B518,#REF!,66,FALSE)="1"),(VLOOKUP(B518,#REF!,8,FALSE)="1")),"非公開",(VLOOKUP(B518,#REF!,30,"FALSE")))</f>
        <v>#REF!</v>
      </c>
      <c r="L518" s="27" t="e">
        <f>VLOOKUP(B518,#REF!,29,FALSE)</f>
        <v>#REF!</v>
      </c>
      <c r="M518" s="28" t="e">
        <f>IF(OR((VLOOKUP(B518,#REF!,66,FALSE)="1"),(VLOOKUP(B518,#REF!,8,FALSE)="1")),"非公開",(ROUNDDOWN(L518/K518,3)))</f>
        <v>#REF!</v>
      </c>
      <c r="N518" s="13"/>
      <c r="O518" s="13"/>
      <c r="P518" s="13"/>
      <c r="Q518" s="14" t="s">
        <v>7</v>
      </c>
    </row>
    <row r="519" spans="1:17" ht="60" customHeight="1" x14ac:dyDescent="0.15">
      <c r="A519" s="22" t="e">
        <f>VLOOKUP(B519,#REF!,75,FALSE)</f>
        <v>#REF!</v>
      </c>
      <c r="B519" s="21"/>
      <c r="C519" s="23" t="e">
        <f>VLOOKUP(B519,#REF!,76,FALSE)</f>
        <v>#REF!</v>
      </c>
      <c r="D519" s="23" t="e">
        <f t="shared" si="8"/>
        <v>#REF!</v>
      </c>
      <c r="E519" s="24" t="e">
        <f>VLOOKUP(B519,#REF!,9,FALSE)&amp;CHAR(10)&amp;(DBCS(VLOOKUP(B519,#REF!,11,FALSE))&amp;(DBCS(VLOOKUP(B519,#REF!,10,FALSE))))</f>
        <v>#REF!</v>
      </c>
      <c r="F519" s="24" t="e">
        <f>IF(VLOOKUP(B519,#REF!,63,FALSE)="01","航空自衛隊第２補給処調達部長　村岡　良雄","航空自衛隊第２補給処調達部長代理調達管理課長　奥山　英樹")</f>
        <v>#REF!</v>
      </c>
      <c r="G519" s="25" t="e">
        <f>DATEVALUE(VLOOKUP(B519,#REF!,21,FALSE))</f>
        <v>#REF!</v>
      </c>
      <c r="H519" s="24" t="e">
        <f>VLOOKUP(B519,#REF!,18,FALSE)&amp;CHAR(10)&amp;(VLOOKUP(B519,#REF!,19,FALSE))</f>
        <v>#REF!</v>
      </c>
      <c r="I519" s="26" t="e">
        <f>VLOOKUP(H519,#REF!,2,FALSE)</f>
        <v>#REF!</v>
      </c>
      <c r="J519" s="11" t="e">
        <f>IF((VLOOKUP(B519,#REF!,68,FALSE)="55"),"一般競争入札","指名競争入札")</f>
        <v>#REF!</v>
      </c>
      <c r="K519" s="27" t="e">
        <f>IF(OR((VLOOKUP(B519,#REF!,66,FALSE)="1"),(VLOOKUP(B519,#REF!,8,FALSE)="1")),"非公開",(VLOOKUP(B519,#REF!,30,"FALSE")))</f>
        <v>#REF!</v>
      </c>
      <c r="L519" s="27" t="e">
        <f>VLOOKUP(B519,#REF!,29,FALSE)</f>
        <v>#REF!</v>
      </c>
      <c r="M519" s="28" t="e">
        <f>IF(OR((VLOOKUP(B519,#REF!,66,FALSE)="1"),(VLOOKUP(B519,#REF!,8,FALSE)="1")),"非公開",(ROUNDDOWN(L519/K519,3)))</f>
        <v>#REF!</v>
      </c>
      <c r="N519" s="13"/>
      <c r="O519" s="13"/>
      <c r="P519" s="13"/>
      <c r="Q519" s="14" t="s">
        <v>7</v>
      </c>
    </row>
    <row r="520" spans="1:17" ht="60" customHeight="1" x14ac:dyDescent="0.15">
      <c r="A520" s="22" t="e">
        <f>VLOOKUP(B520,#REF!,75,FALSE)</f>
        <v>#REF!</v>
      </c>
      <c r="B520" s="21"/>
      <c r="C520" s="23" t="e">
        <f>VLOOKUP(B520,#REF!,76,FALSE)</f>
        <v>#REF!</v>
      </c>
      <c r="D520" s="23" t="e">
        <f t="shared" si="8"/>
        <v>#REF!</v>
      </c>
      <c r="E520" s="24" t="e">
        <f>VLOOKUP(B520,#REF!,9,FALSE)&amp;CHAR(10)&amp;(DBCS(VLOOKUP(B520,#REF!,11,FALSE))&amp;(DBCS(VLOOKUP(B520,#REF!,10,FALSE))))</f>
        <v>#REF!</v>
      </c>
      <c r="F520" s="24" t="e">
        <f>IF(VLOOKUP(B520,#REF!,63,FALSE)="01","航空自衛隊第２補給処調達部長　村岡　良雄","航空自衛隊第２補給処調達部長代理調達管理課長　奥山　英樹")</f>
        <v>#REF!</v>
      </c>
      <c r="G520" s="25" t="e">
        <f>DATEVALUE(VLOOKUP(B520,#REF!,21,FALSE))</f>
        <v>#REF!</v>
      </c>
      <c r="H520" s="24" t="e">
        <f>VLOOKUP(B520,#REF!,18,FALSE)&amp;CHAR(10)&amp;(VLOOKUP(B520,#REF!,19,FALSE))</f>
        <v>#REF!</v>
      </c>
      <c r="I520" s="26" t="e">
        <f>VLOOKUP(H520,#REF!,2,FALSE)</f>
        <v>#REF!</v>
      </c>
      <c r="J520" s="11" t="e">
        <f>IF((VLOOKUP(B520,#REF!,68,FALSE)="55"),"一般競争入札","指名競争入札")</f>
        <v>#REF!</v>
      </c>
      <c r="K520" s="27" t="e">
        <f>IF(OR((VLOOKUP(B520,#REF!,66,FALSE)="1"),(VLOOKUP(B520,#REF!,8,FALSE)="1")),"非公開",(VLOOKUP(B520,#REF!,30,"FALSE")))</f>
        <v>#REF!</v>
      </c>
      <c r="L520" s="27" t="e">
        <f>VLOOKUP(B520,#REF!,29,FALSE)</f>
        <v>#REF!</v>
      </c>
      <c r="M520" s="28" t="e">
        <f>IF(OR((VLOOKUP(B520,#REF!,66,FALSE)="1"),(VLOOKUP(B520,#REF!,8,FALSE)="1")),"非公開",(ROUNDDOWN(L520/K520,3)))</f>
        <v>#REF!</v>
      </c>
      <c r="N520" s="13"/>
      <c r="O520" s="13"/>
      <c r="P520" s="13"/>
      <c r="Q520" s="14" t="s">
        <v>7</v>
      </c>
    </row>
    <row r="521" spans="1:17" ht="60" customHeight="1" x14ac:dyDescent="0.15">
      <c r="A521" s="22" t="e">
        <f>VLOOKUP(B521,#REF!,75,FALSE)</f>
        <v>#REF!</v>
      </c>
      <c r="B521" s="21"/>
      <c r="C521" s="23" t="e">
        <f>VLOOKUP(B521,#REF!,76,FALSE)</f>
        <v>#REF!</v>
      </c>
      <c r="D521" s="23" t="e">
        <f t="shared" si="8"/>
        <v>#REF!</v>
      </c>
      <c r="E521" s="24" t="e">
        <f>VLOOKUP(B521,#REF!,9,FALSE)&amp;CHAR(10)&amp;(DBCS(VLOOKUP(B521,#REF!,11,FALSE))&amp;(DBCS(VLOOKUP(B521,#REF!,10,FALSE))))</f>
        <v>#REF!</v>
      </c>
      <c r="F521" s="24" t="e">
        <f>IF(VLOOKUP(B521,#REF!,63,FALSE)="01","航空自衛隊第２補給処調達部長　村岡　良雄","航空自衛隊第２補給処調達部長代理調達管理課長　奥山　英樹")</f>
        <v>#REF!</v>
      </c>
      <c r="G521" s="25" t="e">
        <f>DATEVALUE(VLOOKUP(B521,#REF!,21,FALSE))</f>
        <v>#REF!</v>
      </c>
      <c r="H521" s="24" t="e">
        <f>VLOOKUP(B521,#REF!,18,FALSE)&amp;CHAR(10)&amp;(VLOOKUP(B521,#REF!,19,FALSE))</f>
        <v>#REF!</v>
      </c>
      <c r="I521" s="26" t="e">
        <f>VLOOKUP(H521,#REF!,2,FALSE)</f>
        <v>#REF!</v>
      </c>
      <c r="J521" s="11" t="e">
        <f>IF((VLOOKUP(B521,#REF!,68,FALSE)="55"),"一般競争入札","指名競争入札")</f>
        <v>#REF!</v>
      </c>
      <c r="K521" s="27" t="e">
        <f>IF(OR((VLOOKUP(B521,#REF!,66,FALSE)="1"),(VLOOKUP(B521,#REF!,8,FALSE)="1")),"非公開",(VLOOKUP(B521,#REF!,30,"FALSE")))</f>
        <v>#REF!</v>
      </c>
      <c r="L521" s="27" t="e">
        <f>VLOOKUP(B521,#REF!,29,FALSE)</f>
        <v>#REF!</v>
      </c>
      <c r="M521" s="28" t="e">
        <f>IF(OR((VLOOKUP(B521,#REF!,66,FALSE)="1"),(VLOOKUP(B521,#REF!,8,FALSE)="1")),"非公開",(ROUNDDOWN(L521/K521,3)))</f>
        <v>#REF!</v>
      </c>
      <c r="N521" s="13"/>
      <c r="O521" s="13"/>
      <c r="P521" s="13"/>
      <c r="Q521" s="14" t="s">
        <v>7</v>
      </c>
    </row>
    <row r="522" spans="1:17" ht="60" customHeight="1" x14ac:dyDescent="0.15">
      <c r="A522" s="22" t="e">
        <f>VLOOKUP(B522,#REF!,75,FALSE)</f>
        <v>#REF!</v>
      </c>
      <c r="B522" s="21"/>
      <c r="C522" s="23" t="e">
        <f>VLOOKUP(B522,#REF!,76,FALSE)</f>
        <v>#REF!</v>
      </c>
      <c r="D522" s="23" t="e">
        <f t="shared" si="8"/>
        <v>#REF!</v>
      </c>
      <c r="E522" s="24" t="e">
        <f>VLOOKUP(B522,#REF!,9,FALSE)&amp;CHAR(10)&amp;(DBCS(VLOOKUP(B522,#REF!,11,FALSE))&amp;(DBCS(VLOOKUP(B522,#REF!,10,FALSE))))</f>
        <v>#REF!</v>
      </c>
      <c r="F522" s="24" t="e">
        <f>IF(VLOOKUP(B522,#REF!,63,FALSE)="01","航空自衛隊第２補給処調達部長　村岡　良雄","航空自衛隊第２補給処調達部長代理調達管理課長　奥山　英樹")</f>
        <v>#REF!</v>
      </c>
      <c r="G522" s="25" t="e">
        <f>DATEVALUE(VLOOKUP(B522,#REF!,21,FALSE))</f>
        <v>#REF!</v>
      </c>
      <c r="H522" s="24" t="e">
        <f>VLOOKUP(B522,#REF!,18,FALSE)&amp;CHAR(10)&amp;(VLOOKUP(B522,#REF!,19,FALSE))</f>
        <v>#REF!</v>
      </c>
      <c r="I522" s="26" t="e">
        <f>VLOOKUP(H522,#REF!,2,FALSE)</f>
        <v>#REF!</v>
      </c>
      <c r="J522" s="11" t="e">
        <f>IF((VLOOKUP(B522,#REF!,68,FALSE)="55"),"一般競争入札","指名競争入札")</f>
        <v>#REF!</v>
      </c>
      <c r="K522" s="27" t="e">
        <f>IF(OR((VLOOKUP(B522,#REF!,66,FALSE)="1"),(VLOOKUP(B522,#REF!,8,FALSE)="1")),"非公開",(VLOOKUP(B522,#REF!,30,"FALSE")))</f>
        <v>#REF!</v>
      </c>
      <c r="L522" s="27" t="e">
        <f>VLOOKUP(B522,#REF!,29,FALSE)</f>
        <v>#REF!</v>
      </c>
      <c r="M522" s="28" t="e">
        <f>IF(OR((VLOOKUP(B522,#REF!,66,FALSE)="1"),(VLOOKUP(B522,#REF!,8,FALSE)="1")),"非公開",(ROUNDDOWN(L522/K522,3)))</f>
        <v>#REF!</v>
      </c>
      <c r="N522" s="13"/>
      <c r="O522" s="13"/>
      <c r="P522" s="13"/>
      <c r="Q522" s="14" t="s">
        <v>7</v>
      </c>
    </row>
    <row r="523" spans="1:17" ht="60" customHeight="1" x14ac:dyDescent="0.15">
      <c r="A523" s="22" t="e">
        <f>VLOOKUP(B523,#REF!,75,FALSE)</f>
        <v>#REF!</v>
      </c>
      <c r="B523" s="21"/>
      <c r="C523" s="23" t="e">
        <f>VLOOKUP(B523,#REF!,76,FALSE)</f>
        <v>#REF!</v>
      </c>
      <c r="D523" s="23" t="e">
        <f t="shared" si="8"/>
        <v>#REF!</v>
      </c>
      <c r="E523" s="24" t="e">
        <f>VLOOKUP(B523,#REF!,9,FALSE)&amp;CHAR(10)&amp;(DBCS(VLOOKUP(B523,#REF!,11,FALSE))&amp;(DBCS(VLOOKUP(B523,#REF!,10,FALSE))))</f>
        <v>#REF!</v>
      </c>
      <c r="F523" s="24" t="e">
        <f>IF(VLOOKUP(B523,#REF!,63,FALSE)="01","航空自衛隊第２補給処調達部長　村岡　良雄","航空自衛隊第２補給処調達部長代理調達管理課長　奥山　英樹")</f>
        <v>#REF!</v>
      </c>
      <c r="G523" s="25" t="e">
        <f>DATEVALUE(VLOOKUP(B523,#REF!,21,FALSE))</f>
        <v>#REF!</v>
      </c>
      <c r="H523" s="24" t="e">
        <f>VLOOKUP(B523,#REF!,18,FALSE)&amp;CHAR(10)&amp;(VLOOKUP(B523,#REF!,19,FALSE))</f>
        <v>#REF!</v>
      </c>
      <c r="I523" s="26" t="e">
        <f>VLOOKUP(H523,#REF!,2,FALSE)</f>
        <v>#REF!</v>
      </c>
      <c r="J523" s="11" t="e">
        <f>IF((VLOOKUP(B523,#REF!,68,FALSE)="55"),"一般競争入札","指名競争入札")</f>
        <v>#REF!</v>
      </c>
      <c r="K523" s="27" t="e">
        <f>IF(OR((VLOOKUP(B523,#REF!,66,FALSE)="1"),(VLOOKUP(B523,#REF!,8,FALSE)="1")),"非公開",(VLOOKUP(B523,#REF!,30,"FALSE")))</f>
        <v>#REF!</v>
      </c>
      <c r="L523" s="27" t="e">
        <f>VLOOKUP(B523,#REF!,29,FALSE)</f>
        <v>#REF!</v>
      </c>
      <c r="M523" s="28" t="e">
        <f>IF(OR((VLOOKUP(B523,#REF!,66,FALSE)="1"),(VLOOKUP(B523,#REF!,8,FALSE)="1")),"非公開",(ROUNDDOWN(L523/K523,3)))</f>
        <v>#REF!</v>
      </c>
      <c r="N523" s="13"/>
      <c r="O523" s="13"/>
      <c r="P523" s="13"/>
      <c r="Q523" s="14" t="s">
        <v>7</v>
      </c>
    </row>
    <row r="524" spans="1:17" ht="60" customHeight="1" x14ac:dyDescent="0.15">
      <c r="A524" s="22" t="e">
        <f>VLOOKUP(B524,#REF!,75,FALSE)</f>
        <v>#REF!</v>
      </c>
      <c r="B524" s="21"/>
      <c r="C524" s="23" t="e">
        <f>VLOOKUP(B524,#REF!,76,FALSE)</f>
        <v>#REF!</v>
      </c>
      <c r="D524" s="23" t="e">
        <f t="shared" si="8"/>
        <v>#REF!</v>
      </c>
      <c r="E524" s="24" t="e">
        <f>VLOOKUP(B524,#REF!,9,FALSE)&amp;CHAR(10)&amp;(DBCS(VLOOKUP(B524,#REF!,11,FALSE))&amp;(DBCS(VLOOKUP(B524,#REF!,10,FALSE))))</f>
        <v>#REF!</v>
      </c>
      <c r="F524" s="24" t="e">
        <f>IF(VLOOKUP(B524,#REF!,63,FALSE)="01","航空自衛隊第２補給処調達部長　村岡　良雄","航空自衛隊第２補給処調達部長代理調達管理課長　奥山　英樹")</f>
        <v>#REF!</v>
      </c>
      <c r="G524" s="25" t="e">
        <f>DATEVALUE(VLOOKUP(B524,#REF!,21,FALSE))</f>
        <v>#REF!</v>
      </c>
      <c r="H524" s="24" t="e">
        <f>VLOOKUP(B524,#REF!,18,FALSE)&amp;CHAR(10)&amp;(VLOOKUP(B524,#REF!,19,FALSE))</f>
        <v>#REF!</v>
      </c>
      <c r="I524" s="26" t="e">
        <f>VLOOKUP(H524,#REF!,2,FALSE)</f>
        <v>#REF!</v>
      </c>
      <c r="J524" s="11" t="e">
        <f>IF((VLOOKUP(B524,#REF!,68,FALSE)="55"),"一般競争入札","指名競争入札")</f>
        <v>#REF!</v>
      </c>
      <c r="K524" s="27" t="e">
        <f>IF(OR((VLOOKUP(B524,#REF!,66,FALSE)="1"),(VLOOKUP(B524,#REF!,8,FALSE)="1")),"非公開",(VLOOKUP(B524,#REF!,30,"FALSE")))</f>
        <v>#REF!</v>
      </c>
      <c r="L524" s="27" t="e">
        <f>VLOOKUP(B524,#REF!,29,FALSE)</f>
        <v>#REF!</v>
      </c>
      <c r="M524" s="28" t="e">
        <f>IF(OR((VLOOKUP(B524,#REF!,66,FALSE)="1"),(VLOOKUP(B524,#REF!,8,FALSE)="1")),"非公開",(ROUNDDOWN(L524/K524,3)))</f>
        <v>#REF!</v>
      </c>
      <c r="N524" s="13"/>
      <c r="O524" s="13"/>
      <c r="P524" s="13"/>
      <c r="Q524" s="14" t="s">
        <v>7</v>
      </c>
    </row>
    <row r="525" spans="1:17" ht="60" customHeight="1" x14ac:dyDescent="0.15">
      <c r="A525" s="22" t="e">
        <f>VLOOKUP(B525,#REF!,75,FALSE)</f>
        <v>#REF!</v>
      </c>
      <c r="B525" s="21"/>
      <c r="C525" s="23" t="e">
        <f>VLOOKUP(B525,#REF!,76,FALSE)</f>
        <v>#REF!</v>
      </c>
      <c r="D525" s="23" t="e">
        <f t="shared" si="8"/>
        <v>#REF!</v>
      </c>
      <c r="E525" s="24" t="e">
        <f>VLOOKUP(B525,#REF!,9,FALSE)&amp;CHAR(10)&amp;(DBCS(VLOOKUP(B525,#REF!,11,FALSE))&amp;(DBCS(VLOOKUP(B525,#REF!,10,FALSE))))</f>
        <v>#REF!</v>
      </c>
      <c r="F525" s="24" t="e">
        <f>IF(VLOOKUP(B525,#REF!,63,FALSE)="01","航空自衛隊第２補給処調達部長　村岡　良雄","航空自衛隊第２補給処調達部長代理調達管理課長　奥山　英樹")</f>
        <v>#REF!</v>
      </c>
      <c r="G525" s="25" t="e">
        <f>DATEVALUE(VLOOKUP(B525,#REF!,21,FALSE))</f>
        <v>#REF!</v>
      </c>
      <c r="H525" s="24" t="e">
        <f>VLOOKUP(B525,#REF!,18,FALSE)&amp;CHAR(10)&amp;(VLOOKUP(B525,#REF!,19,FALSE))</f>
        <v>#REF!</v>
      </c>
      <c r="I525" s="26" t="e">
        <f>VLOOKUP(H525,#REF!,2,FALSE)</f>
        <v>#REF!</v>
      </c>
      <c r="J525" s="11" t="e">
        <f>IF((VLOOKUP(B525,#REF!,68,FALSE)="55"),"一般競争入札","指名競争入札")</f>
        <v>#REF!</v>
      </c>
      <c r="K525" s="27" t="e">
        <f>IF(OR((VLOOKUP(B525,#REF!,66,FALSE)="1"),(VLOOKUP(B525,#REF!,8,FALSE)="1")),"非公開",(VLOOKUP(B525,#REF!,30,"FALSE")))</f>
        <v>#REF!</v>
      </c>
      <c r="L525" s="27" t="e">
        <f>VLOOKUP(B525,#REF!,29,FALSE)</f>
        <v>#REF!</v>
      </c>
      <c r="M525" s="28" t="e">
        <f>IF(OR((VLOOKUP(B525,#REF!,66,FALSE)="1"),(VLOOKUP(B525,#REF!,8,FALSE)="1")),"非公開",(ROUNDDOWN(L525/K525,3)))</f>
        <v>#REF!</v>
      </c>
      <c r="N525" s="13"/>
      <c r="O525" s="13"/>
      <c r="P525" s="13"/>
      <c r="Q525" s="14" t="s">
        <v>7</v>
      </c>
    </row>
    <row r="526" spans="1:17" ht="60" customHeight="1" x14ac:dyDescent="0.15">
      <c r="A526" s="22" t="e">
        <f>VLOOKUP(B526,#REF!,75,FALSE)</f>
        <v>#REF!</v>
      </c>
      <c r="B526" s="21"/>
      <c r="C526" s="23" t="e">
        <f>VLOOKUP(B526,#REF!,76,FALSE)</f>
        <v>#REF!</v>
      </c>
      <c r="D526" s="23" t="e">
        <f t="shared" si="8"/>
        <v>#REF!</v>
      </c>
      <c r="E526" s="24" t="e">
        <f>VLOOKUP(B526,#REF!,9,FALSE)&amp;CHAR(10)&amp;(DBCS(VLOOKUP(B526,#REF!,11,FALSE))&amp;(DBCS(VLOOKUP(B526,#REF!,10,FALSE))))</f>
        <v>#REF!</v>
      </c>
      <c r="F526" s="24" t="e">
        <f>IF(VLOOKUP(B526,#REF!,63,FALSE)="01","航空自衛隊第２補給処調達部長　村岡　良雄","航空自衛隊第２補給処調達部長代理調達管理課長　奥山　英樹")</f>
        <v>#REF!</v>
      </c>
      <c r="G526" s="25" t="e">
        <f>DATEVALUE(VLOOKUP(B526,#REF!,21,FALSE))</f>
        <v>#REF!</v>
      </c>
      <c r="H526" s="24" t="e">
        <f>VLOOKUP(B526,#REF!,18,FALSE)&amp;CHAR(10)&amp;(VLOOKUP(B526,#REF!,19,FALSE))</f>
        <v>#REF!</v>
      </c>
      <c r="I526" s="26" t="e">
        <f>VLOOKUP(H526,#REF!,2,FALSE)</f>
        <v>#REF!</v>
      </c>
      <c r="J526" s="11" t="e">
        <f>IF((VLOOKUP(B526,#REF!,68,FALSE)="55"),"一般競争入札","指名競争入札")</f>
        <v>#REF!</v>
      </c>
      <c r="K526" s="27" t="e">
        <f>IF(OR((VLOOKUP(B526,#REF!,66,FALSE)="1"),(VLOOKUP(B526,#REF!,8,FALSE)="1")),"非公開",(VLOOKUP(B526,#REF!,30,"FALSE")))</f>
        <v>#REF!</v>
      </c>
      <c r="L526" s="27" t="e">
        <f>VLOOKUP(B526,#REF!,29,FALSE)</f>
        <v>#REF!</v>
      </c>
      <c r="M526" s="28" t="e">
        <f>IF(OR((VLOOKUP(B526,#REF!,66,FALSE)="1"),(VLOOKUP(B526,#REF!,8,FALSE)="1")),"非公開",(ROUNDDOWN(L526/K526,3)))</f>
        <v>#REF!</v>
      </c>
      <c r="N526" s="13"/>
      <c r="O526" s="13"/>
      <c r="P526" s="13"/>
      <c r="Q526" s="14" t="s">
        <v>7</v>
      </c>
    </row>
    <row r="527" spans="1:17" ht="60" customHeight="1" x14ac:dyDescent="0.15">
      <c r="A527" s="22" t="e">
        <f>VLOOKUP(B527,#REF!,75,FALSE)</f>
        <v>#REF!</v>
      </c>
      <c r="B527" s="21"/>
      <c r="C527" s="23" t="e">
        <f>VLOOKUP(B527,#REF!,76,FALSE)</f>
        <v>#REF!</v>
      </c>
      <c r="D527" s="23" t="e">
        <f t="shared" si="8"/>
        <v>#REF!</v>
      </c>
      <c r="E527" s="24" t="e">
        <f>VLOOKUP(B527,#REF!,9,FALSE)&amp;CHAR(10)&amp;(DBCS(VLOOKUP(B527,#REF!,11,FALSE))&amp;(DBCS(VLOOKUP(B527,#REF!,10,FALSE))))</f>
        <v>#REF!</v>
      </c>
      <c r="F527" s="24" t="e">
        <f>IF(VLOOKUP(B527,#REF!,63,FALSE)="01","航空自衛隊第２補給処調達部長　村岡　良雄","航空自衛隊第２補給処調達部長代理調達管理課長　奥山　英樹")</f>
        <v>#REF!</v>
      </c>
      <c r="G527" s="25" t="e">
        <f>DATEVALUE(VLOOKUP(B527,#REF!,21,FALSE))</f>
        <v>#REF!</v>
      </c>
      <c r="H527" s="24" t="e">
        <f>VLOOKUP(B527,#REF!,18,FALSE)&amp;CHAR(10)&amp;(VLOOKUP(B527,#REF!,19,FALSE))</f>
        <v>#REF!</v>
      </c>
      <c r="I527" s="26" t="e">
        <f>VLOOKUP(H527,#REF!,2,FALSE)</f>
        <v>#REF!</v>
      </c>
      <c r="J527" s="11" t="e">
        <f>IF((VLOOKUP(B527,#REF!,68,FALSE)="55"),"一般競争入札","指名競争入札")</f>
        <v>#REF!</v>
      </c>
      <c r="K527" s="27" t="e">
        <f>IF(OR((VLOOKUP(B527,#REF!,66,FALSE)="1"),(VLOOKUP(B527,#REF!,8,FALSE)="1")),"非公開",(VLOOKUP(B527,#REF!,30,"FALSE")))</f>
        <v>#REF!</v>
      </c>
      <c r="L527" s="27" t="e">
        <f>VLOOKUP(B527,#REF!,29,FALSE)</f>
        <v>#REF!</v>
      </c>
      <c r="M527" s="28" t="e">
        <f>IF(OR((VLOOKUP(B527,#REF!,66,FALSE)="1"),(VLOOKUP(B527,#REF!,8,FALSE)="1")),"非公開",(ROUNDDOWN(L527/K527,3)))</f>
        <v>#REF!</v>
      </c>
      <c r="N527" s="13"/>
      <c r="O527" s="13"/>
      <c r="P527" s="13"/>
      <c r="Q527" s="14" t="s">
        <v>7</v>
      </c>
    </row>
    <row r="528" spans="1:17" ht="60" customHeight="1" x14ac:dyDescent="0.15">
      <c r="A528" s="22" t="e">
        <f>VLOOKUP(B528,#REF!,75,FALSE)</f>
        <v>#REF!</v>
      </c>
      <c r="B528" s="21"/>
      <c r="C528" s="23" t="e">
        <f>VLOOKUP(B528,#REF!,76,FALSE)</f>
        <v>#REF!</v>
      </c>
      <c r="D528" s="23" t="e">
        <f t="shared" si="8"/>
        <v>#REF!</v>
      </c>
      <c r="E528" s="24" t="e">
        <f>VLOOKUP(B528,#REF!,9,FALSE)&amp;CHAR(10)&amp;(DBCS(VLOOKUP(B528,#REF!,11,FALSE))&amp;(DBCS(VLOOKUP(B528,#REF!,10,FALSE))))</f>
        <v>#REF!</v>
      </c>
      <c r="F528" s="24" t="e">
        <f>IF(VLOOKUP(B528,#REF!,63,FALSE)="01","航空自衛隊第２補給処調達部長　村岡　良雄","航空自衛隊第２補給処調達部長代理調達管理課長　奥山　英樹")</f>
        <v>#REF!</v>
      </c>
      <c r="G528" s="25" t="e">
        <f>DATEVALUE(VLOOKUP(B528,#REF!,21,FALSE))</f>
        <v>#REF!</v>
      </c>
      <c r="H528" s="24" t="e">
        <f>VLOOKUP(B528,#REF!,18,FALSE)&amp;CHAR(10)&amp;(VLOOKUP(B528,#REF!,19,FALSE))</f>
        <v>#REF!</v>
      </c>
      <c r="I528" s="26" t="e">
        <f>VLOOKUP(H528,#REF!,2,FALSE)</f>
        <v>#REF!</v>
      </c>
      <c r="J528" s="11" t="e">
        <f>IF((VLOOKUP(B528,#REF!,68,FALSE)="55"),"一般競争入札","指名競争入札")</f>
        <v>#REF!</v>
      </c>
      <c r="K528" s="27" t="e">
        <f>IF(OR((VLOOKUP(B528,#REF!,66,FALSE)="1"),(VLOOKUP(B528,#REF!,8,FALSE)="1")),"非公開",(VLOOKUP(B528,#REF!,30,"FALSE")))</f>
        <v>#REF!</v>
      </c>
      <c r="L528" s="27" t="e">
        <f>VLOOKUP(B528,#REF!,29,FALSE)</f>
        <v>#REF!</v>
      </c>
      <c r="M528" s="28" t="e">
        <f>IF(OR((VLOOKUP(B528,#REF!,66,FALSE)="1"),(VLOOKUP(B528,#REF!,8,FALSE)="1")),"非公開",(ROUNDDOWN(L528/K528,3)))</f>
        <v>#REF!</v>
      </c>
      <c r="N528" s="13"/>
      <c r="O528" s="13"/>
      <c r="P528" s="13"/>
      <c r="Q528" s="14" t="s">
        <v>7</v>
      </c>
    </row>
    <row r="529" spans="1:17" ht="60" customHeight="1" x14ac:dyDescent="0.15">
      <c r="A529" s="22" t="e">
        <f>VLOOKUP(B529,#REF!,75,FALSE)</f>
        <v>#REF!</v>
      </c>
      <c r="B529" s="21"/>
      <c r="C529" s="23" t="e">
        <f>VLOOKUP(B529,#REF!,76,FALSE)</f>
        <v>#REF!</v>
      </c>
      <c r="D529" s="23" t="e">
        <f t="shared" si="8"/>
        <v>#REF!</v>
      </c>
      <c r="E529" s="24" t="e">
        <f>VLOOKUP(B529,#REF!,9,FALSE)&amp;CHAR(10)&amp;(DBCS(VLOOKUP(B529,#REF!,11,FALSE))&amp;(DBCS(VLOOKUP(B529,#REF!,10,FALSE))))</f>
        <v>#REF!</v>
      </c>
      <c r="F529" s="24" t="e">
        <f>IF(VLOOKUP(B529,#REF!,63,FALSE)="01","航空自衛隊第２補給処調達部長　村岡　良雄","航空自衛隊第２補給処調達部長代理調達管理課長　奥山　英樹")</f>
        <v>#REF!</v>
      </c>
      <c r="G529" s="25" t="e">
        <f>DATEVALUE(VLOOKUP(B529,#REF!,21,FALSE))</f>
        <v>#REF!</v>
      </c>
      <c r="H529" s="24" t="e">
        <f>VLOOKUP(B529,#REF!,18,FALSE)&amp;CHAR(10)&amp;(VLOOKUP(B529,#REF!,19,FALSE))</f>
        <v>#REF!</v>
      </c>
      <c r="I529" s="26" t="e">
        <f>VLOOKUP(H529,#REF!,2,FALSE)</f>
        <v>#REF!</v>
      </c>
      <c r="J529" s="11" t="e">
        <f>IF((VLOOKUP(B529,#REF!,68,FALSE)="55"),"一般競争入札","指名競争入札")</f>
        <v>#REF!</v>
      </c>
      <c r="K529" s="27" t="e">
        <f>IF(OR((VLOOKUP(B529,#REF!,66,FALSE)="1"),(VLOOKUP(B529,#REF!,8,FALSE)="1")),"非公開",(VLOOKUP(B529,#REF!,30,"FALSE")))</f>
        <v>#REF!</v>
      </c>
      <c r="L529" s="27" t="e">
        <f>VLOOKUP(B529,#REF!,29,FALSE)</f>
        <v>#REF!</v>
      </c>
      <c r="M529" s="28" t="e">
        <f>IF(OR((VLOOKUP(B529,#REF!,66,FALSE)="1"),(VLOOKUP(B529,#REF!,8,FALSE)="1")),"非公開",(ROUNDDOWN(L529/K529,3)))</f>
        <v>#REF!</v>
      </c>
      <c r="N529" s="13"/>
      <c r="O529" s="13"/>
      <c r="P529" s="13"/>
      <c r="Q529" s="14" t="s">
        <v>7</v>
      </c>
    </row>
    <row r="530" spans="1:17" ht="60" customHeight="1" x14ac:dyDescent="0.15">
      <c r="A530" s="22" t="e">
        <f>VLOOKUP(B530,#REF!,75,FALSE)</f>
        <v>#REF!</v>
      </c>
      <c r="B530" s="21"/>
      <c r="C530" s="23" t="e">
        <f>VLOOKUP(B530,#REF!,76,FALSE)</f>
        <v>#REF!</v>
      </c>
      <c r="D530" s="23" t="e">
        <f t="shared" si="8"/>
        <v>#REF!</v>
      </c>
      <c r="E530" s="24" t="e">
        <f>VLOOKUP(B530,#REF!,9,FALSE)&amp;CHAR(10)&amp;(DBCS(VLOOKUP(B530,#REF!,11,FALSE))&amp;(DBCS(VLOOKUP(B530,#REF!,10,FALSE))))</f>
        <v>#REF!</v>
      </c>
      <c r="F530" s="24" t="e">
        <f>IF(VLOOKUP(B530,#REF!,63,FALSE)="01","航空自衛隊第２補給処調達部長　村岡　良雄","航空自衛隊第２補給処調達部長代理調達管理課長　奥山　英樹")</f>
        <v>#REF!</v>
      </c>
      <c r="G530" s="25" t="e">
        <f>DATEVALUE(VLOOKUP(B530,#REF!,21,FALSE))</f>
        <v>#REF!</v>
      </c>
      <c r="H530" s="24" t="e">
        <f>VLOOKUP(B530,#REF!,18,FALSE)&amp;CHAR(10)&amp;(VLOOKUP(B530,#REF!,19,FALSE))</f>
        <v>#REF!</v>
      </c>
      <c r="I530" s="26" t="e">
        <f>VLOOKUP(H530,#REF!,2,FALSE)</f>
        <v>#REF!</v>
      </c>
      <c r="J530" s="11" t="e">
        <f>IF((VLOOKUP(B530,#REF!,68,FALSE)="55"),"一般競争入札","指名競争入札")</f>
        <v>#REF!</v>
      </c>
      <c r="K530" s="27" t="e">
        <f>IF(OR((VLOOKUP(B530,#REF!,66,FALSE)="1"),(VLOOKUP(B530,#REF!,8,FALSE)="1")),"非公開",(VLOOKUP(B530,#REF!,30,"FALSE")))</f>
        <v>#REF!</v>
      </c>
      <c r="L530" s="27" t="e">
        <f>VLOOKUP(B530,#REF!,29,FALSE)</f>
        <v>#REF!</v>
      </c>
      <c r="M530" s="28" t="e">
        <f>IF(OR((VLOOKUP(B530,#REF!,66,FALSE)="1"),(VLOOKUP(B530,#REF!,8,FALSE)="1")),"非公開",(ROUNDDOWN(L530/K530,3)))</f>
        <v>#REF!</v>
      </c>
      <c r="N530" s="13"/>
      <c r="O530" s="13"/>
      <c r="P530" s="13"/>
      <c r="Q530" s="14" t="s">
        <v>7</v>
      </c>
    </row>
    <row r="531" spans="1:17" ht="60" customHeight="1" x14ac:dyDescent="0.15">
      <c r="A531" s="22" t="e">
        <f>VLOOKUP(B531,#REF!,75,FALSE)</f>
        <v>#REF!</v>
      </c>
      <c r="B531" s="21"/>
      <c r="C531" s="23" t="e">
        <f>VLOOKUP(B531,#REF!,76,FALSE)</f>
        <v>#REF!</v>
      </c>
      <c r="D531" s="23" t="e">
        <f t="shared" si="8"/>
        <v>#REF!</v>
      </c>
      <c r="E531" s="24" t="e">
        <f>VLOOKUP(B531,#REF!,9,FALSE)&amp;CHAR(10)&amp;(DBCS(VLOOKUP(B531,#REF!,11,FALSE))&amp;(DBCS(VLOOKUP(B531,#REF!,10,FALSE))))</f>
        <v>#REF!</v>
      </c>
      <c r="F531" s="24" t="e">
        <f>IF(VLOOKUP(B531,#REF!,63,FALSE)="01","航空自衛隊第２補給処調達部長　村岡　良雄","航空自衛隊第２補給処調達部長代理調達管理課長　奥山　英樹")</f>
        <v>#REF!</v>
      </c>
      <c r="G531" s="25" t="e">
        <f>DATEVALUE(VLOOKUP(B531,#REF!,21,FALSE))</f>
        <v>#REF!</v>
      </c>
      <c r="H531" s="24" t="e">
        <f>VLOOKUP(B531,#REF!,18,FALSE)&amp;CHAR(10)&amp;(VLOOKUP(B531,#REF!,19,FALSE))</f>
        <v>#REF!</v>
      </c>
      <c r="I531" s="26" t="e">
        <f>VLOOKUP(H531,#REF!,2,FALSE)</f>
        <v>#REF!</v>
      </c>
      <c r="J531" s="11" t="e">
        <f>IF((VLOOKUP(B531,#REF!,68,FALSE)="55"),"一般競争入札","指名競争入札")</f>
        <v>#REF!</v>
      </c>
      <c r="K531" s="27" t="e">
        <f>IF(OR((VLOOKUP(B531,#REF!,66,FALSE)="1"),(VLOOKUP(B531,#REF!,8,FALSE)="1")),"非公開",(VLOOKUP(B531,#REF!,30,"FALSE")))</f>
        <v>#REF!</v>
      </c>
      <c r="L531" s="27" t="e">
        <f>VLOOKUP(B531,#REF!,29,FALSE)</f>
        <v>#REF!</v>
      </c>
      <c r="M531" s="28" t="e">
        <f>IF(OR((VLOOKUP(B531,#REF!,66,FALSE)="1"),(VLOOKUP(B531,#REF!,8,FALSE)="1")),"非公開",(ROUNDDOWN(L531/K531,3)))</f>
        <v>#REF!</v>
      </c>
      <c r="N531" s="13"/>
      <c r="O531" s="13"/>
      <c r="P531" s="13"/>
      <c r="Q531" s="14" t="s">
        <v>7</v>
      </c>
    </row>
    <row r="532" spans="1:17" ht="60" customHeight="1" x14ac:dyDescent="0.15">
      <c r="A532" s="22" t="e">
        <f>VLOOKUP(B532,#REF!,75,FALSE)</f>
        <v>#REF!</v>
      </c>
      <c r="B532" s="21"/>
      <c r="C532" s="23" t="e">
        <f>VLOOKUP(B532,#REF!,76,FALSE)</f>
        <v>#REF!</v>
      </c>
      <c r="D532" s="23" t="e">
        <f t="shared" si="8"/>
        <v>#REF!</v>
      </c>
      <c r="E532" s="24" t="e">
        <f>VLOOKUP(B532,#REF!,9,FALSE)&amp;CHAR(10)&amp;(DBCS(VLOOKUP(B532,#REF!,11,FALSE))&amp;(DBCS(VLOOKUP(B532,#REF!,10,FALSE))))</f>
        <v>#REF!</v>
      </c>
      <c r="F532" s="24" t="e">
        <f>IF(VLOOKUP(B532,#REF!,63,FALSE)="01","航空自衛隊第２補給処調達部長　村岡　良雄","航空自衛隊第２補給処調達部長代理調達管理課長　奥山　英樹")</f>
        <v>#REF!</v>
      </c>
      <c r="G532" s="25" t="e">
        <f>DATEVALUE(VLOOKUP(B532,#REF!,21,FALSE))</f>
        <v>#REF!</v>
      </c>
      <c r="H532" s="24" t="e">
        <f>VLOOKUP(B532,#REF!,18,FALSE)&amp;CHAR(10)&amp;(VLOOKUP(B532,#REF!,19,FALSE))</f>
        <v>#REF!</v>
      </c>
      <c r="I532" s="26" t="e">
        <f>VLOOKUP(H532,#REF!,2,FALSE)</f>
        <v>#REF!</v>
      </c>
      <c r="J532" s="11" t="e">
        <f>IF((VLOOKUP(B532,#REF!,68,FALSE)="55"),"一般競争入札","指名競争入札")</f>
        <v>#REF!</v>
      </c>
      <c r="K532" s="27" t="e">
        <f>IF(OR((VLOOKUP(B532,#REF!,66,FALSE)="1"),(VLOOKUP(B532,#REF!,8,FALSE)="1")),"非公開",(VLOOKUP(B532,#REF!,30,"FALSE")))</f>
        <v>#REF!</v>
      </c>
      <c r="L532" s="27" t="e">
        <f>VLOOKUP(B532,#REF!,29,FALSE)</f>
        <v>#REF!</v>
      </c>
      <c r="M532" s="28" t="e">
        <f>IF(OR((VLOOKUP(B532,#REF!,66,FALSE)="1"),(VLOOKUP(B532,#REF!,8,FALSE)="1")),"非公開",(ROUNDDOWN(L532/K532,3)))</f>
        <v>#REF!</v>
      </c>
      <c r="N532" s="13"/>
      <c r="O532" s="13"/>
      <c r="P532" s="13"/>
      <c r="Q532" s="14" t="s">
        <v>7</v>
      </c>
    </row>
    <row r="533" spans="1:17" ht="60" customHeight="1" x14ac:dyDescent="0.15">
      <c r="A533" s="22" t="e">
        <f>VLOOKUP(B533,#REF!,75,FALSE)</f>
        <v>#REF!</v>
      </c>
      <c r="B533" s="21"/>
      <c r="C533" s="23" t="e">
        <f>VLOOKUP(B533,#REF!,76,FALSE)</f>
        <v>#REF!</v>
      </c>
      <c r="D533" s="23" t="e">
        <f t="shared" si="8"/>
        <v>#REF!</v>
      </c>
      <c r="E533" s="24" t="e">
        <f>VLOOKUP(B533,#REF!,9,FALSE)&amp;CHAR(10)&amp;(DBCS(VLOOKUP(B533,#REF!,11,FALSE))&amp;(DBCS(VLOOKUP(B533,#REF!,10,FALSE))))</f>
        <v>#REF!</v>
      </c>
      <c r="F533" s="24" t="e">
        <f>IF(VLOOKUP(B533,#REF!,63,FALSE)="01","航空自衛隊第２補給処調達部長　村岡　良雄","航空自衛隊第２補給処調達部長代理調達管理課長　奥山　英樹")</f>
        <v>#REF!</v>
      </c>
      <c r="G533" s="25" t="e">
        <f>DATEVALUE(VLOOKUP(B533,#REF!,21,FALSE))</f>
        <v>#REF!</v>
      </c>
      <c r="H533" s="24" t="e">
        <f>VLOOKUP(B533,#REF!,18,FALSE)&amp;CHAR(10)&amp;(VLOOKUP(B533,#REF!,19,FALSE))</f>
        <v>#REF!</v>
      </c>
      <c r="I533" s="26" t="e">
        <f>VLOOKUP(H533,#REF!,2,FALSE)</f>
        <v>#REF!</v>
      </c>
      <c r="J533" s="11" t="e">
        <f>IF((VLOOKUP(B533,#REF!,68,FALSE)="55"),"一般競争入札","指名競争入札")</f>
        <v>#REF!</v>
      </c>
      <c r="K533" s="27" t="e">
        <f>IF(OR((VLOOKUP(B533,#REF!,66,FALSE)="1"),(VLOOKUP(B533,#REF!,8,FALSE)="1")),"非公開",(VLOOKUP(B533,#REF!,30,"FALSE")))</f>
        <v>#REF!</v>
      </c>
      <c r="L533" s="27" t="e">
        <f>VLOOKUP(B533,#REF!,29,FALSE)</f>
        <v>#REF!</v>
      </c>
      <c r="M533" s="28" t="e">
        <f>IF(OR((VLOOKUP(B533,#REF!,66,FALSE)="1"),(VLOOKUP(B533,#REF!,8,FALSE)="1")),"非公開",(ROUNDDOWN(L533/K533,3)))</f>
        <v>#REF!</v>
      </c>
      <c r="N533" s="13"/>
      <c r="O533" s="13"/>
      <c r="P533" s="13"/>
      <c r="Q533" s="14" t="s">
        <v>7</v>
      </c>
    </row>
    <row r="534" spans="1:17" ht="60" customHeight="1" x14ac:dyDescent="0.15">
      <c r="A534" s="22" t="e">
        <f>VLOOKUP(B534,#REF!,75,FALSE)</f>
        <v>#REF!</v>
      </c>
      <c r="B534" s="21"/>
      <c r="C534" s="23" t="e">
        <f>VLOOKUP(B534,#REF!,76,FALSE)</f>
        <v>#REF!</v>
      </c>
      <c r="D534" s="23" t="e">
        <f t="shared" si="8"/>
        <v>#REF!</v>
      </c>
      <c r="E534" s="24" t="e">
        <f>VLOOKUP(B534,#REF!,9,FALSE)&amp;CHAR(10)&amp;(DBCS(VLOOKUP(B534,#REF!,11,FALSE))&amp;(DBCS(VLOOKUP(B534,#REF!,10,FALSE))))</f>
        <v>#REF!</v>
      </c>
      <c r="F534" s="24" t="e">
        <f>IF(VLOOKUP(B534,#REF!,63,FALSE)="01","航空自衛隊第２補給処調達部長　村岡　良雄","航空自衛隊第２補給処調達部長代理調達管理課長　奥山　英樹")</f>
        <v>#REF!</v>
      </c>
      <c r="G534" s="25" t="e">
        <f>DATEVALUE(VLOOKUP(B534,#REF!,21,FALSE))</f>
        <v>#REF!</v>
      </c>
      <c r="H534" s="24" t="e">
        <f>VLOOKUP(B534,#REF!,18,FALSE)&amp;CHAR(10)&amp;(VLOOKUP(B534,#REF!,19,FALSE))</f>
        <v>#REF!</v>
      </c>
      <c r="I534" s="26" t="e">
        <f>VLOOKUP(H534,#REF!,2,FALSE)</f>
        <v>#REF!</v>
      </c>
      <c r="J534" s="11" t="e">
        <f>IF((VLOOKUP(B534,#REF!,68,FALSE)="55"),"一般競争入札","指名競争入札")</f>
        <v>#REF!</v>
      </c>
      <c r="K534" s="27" t="e">
        <f>IF(OR((VLOOKUP(B534,#REF!,66,FALSE)="1"),(VLOOKUP(B534,#REF!,8,FALSE)="1")),"非公開",(VLOOKUP(B534,#REF!,30,"FALSE")))</f>
        <v>#REF!</v>
      </c>
      <c r="L534" s="27" t="e">
        <f>VLOOKUP(B534,#REF!,29,FALSE)</f>
        <v>#REF!</v>
      </c>
      <c r="M534" s="28" t="e">
        <f>IF(OR((VLOOKUP(B534,#REF!,66,FALSE)="1"),(VLOOKUP(B534,#REF!,8,FALSE)="1")),"非公開",(ROUNDDOWN(L534/K534,3)))</f>
        <v>#REF!</v>
      </c>
      <c r="N534" s="13"/>
      <c r="O534" s="13"/>
      <c r="P534" s="13"/>
      <c r="Q534" s="14" t="s">
        <v>7</v>
      </c>
    </row>
    <row r="535" spans="1:17" ht="60" customHeight="1" x14ac:dyDescent="0.15">
      <c r="A535" s="22" t="e">
        <f>VLOOKUP(B535,#REF!,75,FALSE)</f>
        <v>#REF!</v>
      </c>
      <c r="B535" s="21"/>
      <c r="C535" s="23" t="e">
        <f>VLOOKUP(B535,#REF!,76,FALSE)</f>
        <v>#REF!</v>
      </c>
      <c r="D535" s="23" t="e">
        <f t="shared" si="8"/>
        <v>#REF!</v>
      </c>
      <c r="E535" s="24" t="e">
        <f>VLOOKUP(B535,#REF!,9,FALSE)&amp;CHAR(10)&amp;(DBCS(VLOOKUP(B535,#REF!,11,FALSE))&amp;(DBCS(VLOOKUP(B535,#REF!,10,FALSE))))</f>
        <v>#REF!</v>
      </c>
      <c r="F535" s="24" t="e">
        <f>IF(VLOOKUP(B535,#REF!,63,FALSE)="01","航空自衛隊第２補給処調達部長　村岡　良雄","航空自衛隊第２補給処調達部長代理調達管理課長　奥山　英樹")</f>
        <v>#REF!</v>
      </c>
      <c r="G535" s="25" t="e">
        <f>DATEVALUE(VLOOKUP(B535,#REF!,21,FALSE))</f>
        <v>#REF!</v>
      </c>
      <c r="H535" s="24" t="e">
        <f>VLOOKUP(B535,#REF!,18,FALSE)&amp;CHAR(10)&amp;(VLOOKUP(B535,#REF!,19,FALSE))</f>
        <v>#REF!</v>
      </c>
      <c r="I535" s="26" t="e">
        <f>VLOOKUP(H535,#REF!,2,FALSE)</f>
        <v>#REF!</v>
      </c>
      <c r="J535" s="11" t="e">
        <f>IF((VLOOKUP(B535,#REF!,68,FALSE)="55"),"一般競争入札","指名競争入札")</f>
        <v>#REF!</v>
      </c>
      <c r="K535" s="27" t="e">
        <f>IF(OR((VLOOKUP(B535,#REF!,66,FALSE)="1"),(VLOOKUP(B535,#REF!,8,FALSE)="1")),"非公開",(VLOOKUP(B535,#REF!,30,"FALSE")))</f>
        <v>#REF!</v>
      </c>
      <c r="L535" s="27" t="e">
        <f>VLOOKUP(B535,#REF!,29,FALSE)</f>
        <v>#REF!</v>
      </c>
      <c r="M535" s="28" t="e">
        <f>IF(OR((VLOOKUP(B535,#REF!,66,FALSE)="1"),(VLOOKUP(B535,#REF!,8,FALSE)="1")),"非公開",(ROUNDDOWN(L535/K535,3)))</f>
        <v>#REF!</v>
      </c>
      <c r="N535" s="13"/>
      <c r="O535" s="13"/>
      <c r="P535" s="13"/>
      <c r="Q535" s="14" t="s">
        <v>7</v>
      </c>
    </row>
    <row r="536" spans="1:17" ht="60" customHeight="1" x14ac:dyDescent="0.15">
      <c r="A536" s="22" t="e">
        <f>VLOOKUP(B536,#REF!,75,FALSE)</f>
        <v>#REF!</v>
      </c>
      <c r="B536" s="21"/>
      <c r="C536" s="23" t="e">
        <f>VLOOKUP(B536,#REF!,76,FALSE)</f>
        <v>#REF!</v>
      </c>
      <c r="D536" s="23" t="e">
        <f t="shared" si="8"/>
        <v>#REF!</v>
      </c>
      <c r="E536" s="24" t="e">
        <f>VLOOKUP(B536,#REF!,9,FALSE)&amp;CHAR(10)&amp;(DBCS(VLOOKUP(B536,#REF!,11,FALSE))&amp;(DBCS(VLOOKUP(B536,#REF!,10,FALSE))))</f>
        <v>#REF!</v>
      </c>
      <c r="F536" s="24" t="e">
        <f>IF(VLOOKUP(B536,#REF!,63,FALSE)="01","航空自衛隊第２補給処調達部長　村岡　良雄","航空自衛隊第２補給処調達部長代理調達管理課長　奥山　英樹")</f>
        <v>#REF!</v>
      </c>
      <c r="G536" s="25" t="e">
        <f>DATEVALUE(VLOOKUP(B536,#REF!,21,FALSE))</f>
        <v>#REF!</v>
      </c>
      <c r="H536" s="24" t="e">
        <f>VLOOKUP(B536,#REF!,18,FALSE)&amp;CHAR(10)&amp;(VLOOKUP(B536,#REF!,19,FALSE))</f>
        <v>#REF!</v>
      </c>
      <c r="I536" s="26" t="e">
        <f>VLOOKUP(H536,#REF!,2,FALSE)</f>
        <v>#REF!</v>
      </c>
      <c r="J536" s="11" t="e">
        <f>IF((VLOOKUP(B536,#REF!,68,FALSE)="55"),"一般競争入札","指名競争入札")</f>
        <v>#REF!</v>
      </c>
      <c r="K536" s="27" t="e">
        <f>IF(OR((VLOOKUP(B536,#REF!,66,FALSE)="1"),(VLOOKUP(B536,#REF!,8,FALSE)="1")),"非公開",(VLOOKUP(B536,#REF!,30,"FALSE")))</f>
        <v>#REF!</v>
      </c>
      <c r="L536" s="27" t="e">
        <f>VLOOKUP(B536,#REF!,29,FALSE)</f>
        <v>#REF!</v>
      </c>
      <c r="M536" s="28" t="e">
        <f>IF(OR((VLOOKUP(B536,#REF!,66,FALSE)="1"),(VLOOKUP(B536,#REF!,8,FALSE)="1")),"非公開",(ROUNDDOWN(L536/K536,3)))</f>
        <v>#REF!</v>
      </c>
      <c r="N536" s="13"/>
      <c r="O536" s="13"/>
      <c r="P536" s="13"/>
      <c r="Q536" s="14" t="s">
        <v>7</v>
      </c>
    </row>
    <row r="537" spans="1:17" ht="60" customHeight="1" x14ac:dyDescent="0.15">
      <c r="A537" s="22" t="e">
        <f>VLOOKUP(B537,#REF!,75,FALSE)</f>
        <v>#REF!</v>
      </c>
      <c r="B537" s="21"/>
      <c r="C537" s="23" t="e">
        <f>VLOOKUP(B537,#REF!,76,FALSE)</f>
        <v>#REF!</v>
      </c>
      <c r="D537" s="23" t="e">
        <f t="shared" si="8"/>
        <v>#REF!</v>
      </c>
      <c r="E537" s="24" t="e">
        <f>VLOOKUP(B537,#REF!,9,FALSE)&amp;CHAR(10)&amp;(DBCS(VLOOKUP(B537,#REF!,11,FALSE))&amp;(DBCS(VLOOKUP(B537,#REF!,10,FALSE))))</f>
        <v>#REF!</v>
      </c>
      <c r="F537" s="24" t="e">
        <f>IF(VLOOKUP(B537,#REF!,63,FALSE)="01","航空自衛隊第２補給処調達部長　村岡　良雄","航空自衛隊第２補給処調達部長代理調達管理課長　奥山　英樹")</f>
        <v>#REF!</v>
      </c>
      <c r="G537" s="25" t="e">
        <f>DATEVALUE(VLOOKUP(B537,#REF!,21,FALSE))</f>
        <v>#REF!</v>
      </c>
      <c r="H537" s="24" t="e">
        <f>VLOOKUP(B537,#REF!,18,FALSE)&amp;CHAR(10)&amp;(VLOOKUP(B537,#REF!,19,FALSE))</f>
        <v>#REF!</v>
      </c>
      <c r="I537" s="26" t="e">
        <f>VLOOKUP(H537,#REF!,2,FALSE)</f>
        <v>#REF!</v>
      </c>
      <c r="J537" s="11" t="e">
        <f>IF((VLOOKUP(B537,#REF!,68,FALSE)="55"),"一般競争入札","指名競争入札")</f>
        <v>#REF!</v>
      </c>
      <c r="K537" s="27" t="e">
        <f>IF(OR((VLOOKUP(B537,#REF!,66,FALSE)="1"),(VLOOKUP(B537,#REF!,8,FALSE)="1")),"非公開",(VLOOKUP(B537,#REF!,30,"FALSE")))</f>
        <v>#REF!</v>
      </c>
      <c r="L537" s="27" t="e">
        <f>VLOOKUP(B537,#REF!,29,FALSE)</f>
        <v>#REF!</v>
      </c>
      <c r="M537" s="28" t="e">
        <f>IF(OR((VLOOKUP(B537,#REF!,66,FALSE)="1"),(VLOOKUP(B537,#REF!,8,FALSE)="1")),"非公開",(ROUNDDOWN(L537/K537,3)))</f>
        <v>#REF!</v>
      </c>
      <c r="N537" s="13"/>
      <c r="O537" s="13"/>
      <c r="P537" s="13"/>
      <c r="Q537" s="14" t="s">
        <v>7</v>
      </c>
    </row>
    <row r="538" spans="1:17" ht="60" customHeight="1" x14ac:dyDescent="0.15">
      <c r="A538" s="22" t="e">
        <f>VLOOKUP(B538,#REF!,75,FALSE)</f>
        <v>#REF!</v>
      </c>
      <c r="B538" s="21"/>
      <c r="C538" s="23" t="e">
        <f>VLOOKUP(B538,#REF!,76,FALSE)</f>
        <v>#REF!</v>
      </c>
      <c r="D538" s="23" t="e">
        <f t="shared" si="8"/>
        <v>#REF!</v>
      </c>
      <c r="E538" s="24" t="e">
        <f>VLOOKUP(B538,#REF!,9,FALSE)&amp;CHAR(10)&amp;(DBCS(VLOOKUP(B538,#REF!,11,FALSE))&amp;(DBCS(VLOOKUP(B538,#REF!,10,FALSE))))</f>
        <v>#REF!</v>
      </c>
      <c r="F538" s="24" t="e">
        <f>IF(VLOOKUP(B538,#REF!,63,FALSE)="01","航空自衛隊第２補給処調達部長　村岡　良雄","航空自衛隊第２補給処調達部長代理調達管理課長　奥山　英樹")</f>
        <v>#REF!</v>
      </c>
      <c r="G538" s="25" t="e">
        <f>DATEVALUE(VLOOKUP(B538,#REF!,21,FALSE))</f>
        <v>#REF!</v>
      </c>
      <c r="H538" s="24" t="e">
        <f>VLOOKUP(B538,#REF!,18,FALSE)&amp;CHAR(10)&amp;(VLOOKUP(B538,#REF!,19,FALSE))</f>
        <v>#REF!</v>
      </c>
      <c r="I538" s="26" t="e">
        <f>VLOOKUP(H538,#REF!,2,FALSE)</f>
        <v>#REF!</v>
      </c>
      <c r="J538" s="11" t="e">
        <f>IF((VLOOKUP(B538,#REF!,68,FALSE)="55"),"一般競争入札","指名競争入札")</f>
        <v>#REF!</v>
      </c>
      <c r="K538" s="27" t="e">
        <f>IF(OR((VLOOKUP(B538,#REF!,66,FALSE)="1"),(VLOOKUP(B538,#REF!,8,FALSE)="1")),"非公開",(VLOOKUP(B538,#REF!,30,"FALSE")))</f>
        <v>#REF!</v>
      </c>
      <c r="L538" s="27" t="e">
        <f>VLOOKUP(B538,#REF!,29,FALSE)</f>
        <v>#REF!</v>
      </c>
      <c r="M538" s="28" t="e">
        <f>IF(OR((VLOOKUP(B538,#REF!,66,FALSE)="1"),(VLOOKUP(B538,#REF!,8,FALSE)="1")),"非公開",(ROUNDDOWN(L538/K538,3)))</f>
        <v>#REF!</v>
      </c>
      <c r="N538" s="13"/>
      <c r="O538" s="13"/>
      <c r="P538" s="13"/>
      <c r="Q538" s="14" t="s">
        <v>7</v>
      </c>
    </row>
    <row r="539" spans="1:17" ht="60" customHeight="1" x14ac:dyDescent="0.15">
      <c r="A539" s="22" t="e">
        <f>VLOOKUP(B539,#REF!,75,FALSE)</f>
        <v>#REF!</v>
      </c>
      <c r="B539" s="21"/>
      <c r="C539" s="23" t="e">
        <f>VLOOKUP(B539,#REF!,76,FALSE)</f>
        <v>#REF!</v>
      </c>
      <c r="D539" s="23" t="e">
        <f t="shared" si="8"/>
        <v>#REF!</v>
      </c>
      <c r="E539" s="24" t="e">
        <f>VLOOKUP(B539,#REF!,9,FALSE)&amp;CHAR(10)&amp;(DBCS(VLOOKUP(B539,#REF!,11,FALSE))&amp;(DBCS(VLOOKUP(B539,#REF!,10,FALSE))))</f>
        <v>#REF!</v>
      </c>
      <c r="F539" s="24" t="e">
        <f>IF(VLOOKUP(B539,#REF!,63,FALSE)="01","航空自衛隊第２補給処調達部長　村岡　良雄","航空自衛隊第２補給処調達部長代理調達管理課長　奥山　英樹")</f>
        <v>#REF!</v>
      </c>
      <c r="G539" s="25" t="e">
        <f>DATEVALUE(VLOOKUP(B539,#REF!,21,FALSE))</f>
        <v>#REF!</v>
      </c>
      <c r="H539" s="24" t="e">
        <f>VLOOKUP(B539,#REF!,18,FALSE)&amp;CHAR(10)&amp;(VLOOKUP(B539,#REF!,19,FALSE))</f>
        <v>#REF!</v>
      </c>
      <c r="I539" s="26" t="e">
        <f>VLOOKUP(H539,#REF!,2,FALSE)</f>
        <v>#REF!</v>
      </c>
      <c r="J539" s="11" t="e">
        <f>IF((VLOOKUP(B539,#REF!,68,FALSE)="55"),"一般競争入札","指名競争入札")</f>
        <v>#REF!</v>
      </c>
      <c r="K539" s="27" t="e">
        <f>IF(OR((VLOOKUP(B539,#REF!,66,FALSE)="1"),(VLOOKUP(B539,#REF!,8,FALSE)="1")),"非公開",(VLOOKUP(B539,#REF!,30,"FALSE")))</f>
        <v>#REF!</v>
      </c>
      <c r="L539" s="27" t="e">
        <f>VLOOKUP(B539,#REF!,29,FALSE)</f>
        <v>#REF!</v>
      </c>
      <c r="M539" s="28" t="e">
        <f>IF(OR((VLOOKUP(B539,#REF!,66,FALSE)="1"),(VLOOKUP(B539,#REF!,8,FALSE)="1")),"非公開",(ROUNDDOWN(L539/K539,3)))</f>
        <v>#REF!</v>
      </c>
      <c r="N539" s="13"/>
      <c r="O539" s="13"/>
      <c r="P539" s="13"/>
      <c r="Q539" s="14" t="s">
        <v>7</v>
      </c>
    </row>
    <row r="540" spans="1:17" ht="60" customHeight="1" x14ac:dyDescent="0.15">
      <c r="A540" s="22" t="e">
        <f>VLOOKUP(B540,#REF!,75,FALSE)</f>
        <v>#REF!</v>
      </c>
      <c r="B540" s="21"/>
      <c r="C540" s="23" t="e">
        <f>VLOOKUP(B540,#REF!,76,FALSE)</f>
        <v>#REF!</v>
      </c>
      <c r="D540" s="23" t="e">
        <f t="shared" si="8"/>
        <v>#REF!</v>
      </c>
      <c r="E540" s="24" t="e">
        <f>VLOOKUP(B540,#REF!,9,FALSE)&amp;CHAR(10)&amp;(DBCS(VLOOKUP(B540,#REF!,11,FALSE))&amp;(DBCS(VLOOKUP(B540,#REF!,10,FALSE))))</f>
        <v>#REF!</v>
      </c>
      <c r="F540" s="24" t="e">
        <f>IF(VLOOKUP(B540,#REF!,63,FALSE)="01","航空自衛隊第２補給処調達部長　村岡　良雄","航空自衛隊第２補給処調達部長代理調達管理課長　奥山　英樹")</f>
        <v>#REF!</v>
      </c>
      <c r="G540" s="25" t="e">
        <f>DATEVALUE(VLOOKUP(B540,#REF!,21,FALSE))</f>
        <v>#REF!</v>
      </c>
      <c r="H540" s="24" t="e">
        <f>VLOOKUP(B540,#REF!,18,FALSE)&amp;CHAR(10)&amp;(VLOOKUP(B540,#REF!,19,FALSE))</f>
        <v>#REF!</v>
      </c>
      <c r="I540" s="26" t="e">
        <f>VLOOKUP(H540,#REF!,2,FALSE)</f>
        <v>#REF!</v>
      </c>
      <c r="J540" s="11" t="e">
        <f>IF((VLOOKUP(B540,#REF!,68,FALSE)="55"),"一般競争入札","指名競争入札")</f>
        <v>#REF!</v>
      </c>
      <c r="K540" s="27" t="e">
        <f>IF(OR((VLOOKUP(B540,#REF!,66,FALSE)="1"),(VLOOKUP(B540,#REF!,8,FALSE)="1")),"非公開",(VLOOKUP(B540,#REF!,30,"FALSE")))</f>
        <v>#REF!</v>
      </c>
      <c r="L540" s="27" t="e">
        <f>VLOOKUP(B540,#REF!,29,FALSE)</f>
        <v>#REF!</v>
      </c>
      <c r="M540" s="28" t="e">
        <f>IF(OR((VLOOKUP(B540,#REF!,66,FALSE)="1"),(VLOOKUP(B540,#REF!,8,FALSE)="1")),"非公開",(ROUNDDOWN(L540/K540,3)))</f>
        <v>#REF!</v>
      </c>
      <c r="N540" s="13"/>
      <c r="O540" s="13"/>
      <c r="P540" s="13"/>
      <c r="Q540" s="14" t="s">
        <v>7</v>
      </c>
    </row>
    <row r="541" spans="1:17" ht="60" customHeight="1" x14ac:dyDescent="0.15">
      <c r="A541" s="22" t="e">
        <f>VLOOKUP(B541,#REF!,75,FALSE)</f>
        <v>#REF!</v>
      </c>
      <c r="B541" s="21"/>
      <c r="C541" s="23" t="e">
        <f>VLOOKUP(B541,#REF!,76,FALSE)</f>
        <v>#REF!</v>
      </c>
      <c r="D541" s="23" t="e">
        <f t="shared" si="8"/>
        <v>#REF!</v>
      </c>
      <c r="E541" s="24" t="e">
        <f>VLOOKUP(B541,#REF!,9,FALSE)&amp;CHAR(10)&amp;(DBCS(VLOOKUP(B541,#REF!,11,FALSE))&amp;(DBCS(VLOOKUP(B541,#REF!,10,FALSE))))</f>
        <v>#REF!</v>
      </c>
      <c r="F541" s="24" t="e">
        <f>IF(VLOOKUP(B541,#REF!,63,FALSE)="01","航空自衛隊第２補給処調達部長　村岡　良雄","航空自衛隊第２補給処調達部長代理調達管理課長　奥山　英樹")</f>
        <v>#REF!</v>
      </c>
      <c r="G541" s="25" t="e">
        <f>DATEVALUE(VLOOKUP(B541,#REF!,21,FALSE))</f>
        <v>#REF!</v>
      </c>
      <c r="H541" s="24" t="e">
        <f>VLOOKUP(B541,#REF!,18,FALSE)&amp;CHAR(10)&amp;(VLOOKUP(B541,#REF!,19,FALSE))</f>
        <v>#REF!</v>
      </c>
      <c r="I541" s="26" t="e">
        <f>VLOOKUP(H541,#REF!,2,FALSE)</f>
        <v>#REF!</v>
      </c>
      <c r="J541" s="11" t="e">
        <f>IF((VLOOKUP(B541,#REF!,68,FALSE)="55"),"一般競争入札","指名競争入札")</f>
        <v>#REF!</v>
      </c>
      <c r="K541" s="27" t="e">
        <f>IF(OR((VLOOKUP(B541,#REF!,66,FALSE)="1"),(VLOOKUP(B541,#REF!,8,FALSE)="1")),"非公開",(VLOOKUP(B541,#REF!,30,"FALSE")))</f>
        <v>#REF!</v>
      </c>
      <c r="L541" s="27" t="e">
        <f>VLOOKUP(B541,#REF!,29,FALSE)</f>
        <v>#REF!</v>
      </c>
      <c r="M541" s="28" t="e">
        <f>IF(OR((VLOOKUP(B541,#REF!,66,FALSE)="1"),(VLOOKUP(B541,#REF!,8,FALSE)="1")),"非公開",(ROUNDDOWN(L541/K541,3)))</f>
        <v>#REF!</v>
      </c>
      <c r="N541" s="13"/>
      <c r="O541" s="13"/>
      <c r="P541" s="13"/>
      <c r="Q541" s="14" t="s">
        <v>7</v>
      </c>
    </row>
    <row r="542" spans="1:17" ht="60" customHeight="1" x14ac:dyDescent="0.15">
      <c r="A542" s="22" t="e">
        <f>VLOOKUP(B542,#REF!,75,FALSE)</f>
        <v>#REF!</v>
      </c>
      <c r="B542" s="21"/>
      <c r="C542" s="23" t="e">
        <f>VLOOKUP(B542,#REF!,76,FALSE)</f>
        <v>#REF!</v>
      </c>
      <c r="D542" s="23" t="e">
        <f t="shared" si="8"/>
        <v>#REF!</v>
      </c>
      <c r="E542" s="24" t="e">
        <f>VLOOKUP(B542,#REF!,9,FALSE)&amp;CHAR(10)&amp;(DBCS(VLOOKUP(B542,#REF!,11,FALSE))&amp;(DBCS(VLOOKUP(B542,#REF!,10,FALSE))))</f>
        <v>#REF!</v>
      </c>
      <c r="F542" s="24" t="e">
        <f>IF(VLOOKUP(B542,#REF!,63,FALSE)="01","航空自衛隊第２補給処調達部長　村岡　良雄","航空自衛隊第２補給処調達部長代理調達管理課長　奥山　英樹")</f>
        <v>#REF!</v>
      </c>
      <c r="G542" s="25" t="e">
        <f>DATEVALUE(VLOOKUP(B542,#REF!,21,FALSE))</f>
        <v>#REF!</v>
      </c>
      <c r="H542" s="24" t="e">
        <f>VLOOKUP(B542,#REF!,18,FALSE)&amp;CHAR(10)&amp;(VLOOKUP(B542,#REF!,19,FALSE))</f>
        <v>#REF!</v>
      </c>
      <c r="I542" s="26" t="e">
        <f>VLOOKUP(H542,#REF!,2,FALSE)</f>
        <v>#REF!</v>
      </c>
      <c r="J542" s="11" t="e">
        <f>IF((VLOOKUP(B542,#REF!,68,FALSE)="55"),"一般競争入札","指名競争入札")</f>
        <v>#REF!</v>
      </c>
      <c r="K542" s="27" t="e">
        <f>IF(OR((VLOOKUP(B542,#REF!,66,FALSE)="1"),(VLOOKUP(B542,#REF!,8,FALSE)="1")),"非公開",(VLOOKUP(B542,#REF!,30,"FALSE")))</f>
        <v>#REF!</v>
      </c>
      <c r="L542" s="27" t="e">
        <f>VLOOKUP(B542,#REF!,29,FALSE)</f>
        <v>#REF!</v>
      </c>
      <c r="M542" s="28" t="e">
        <f>IF(OR((VLOOKUP(B542,#REF!,66,FALSE)="1"),(VLOOKUP(B542,#REF!,8,FALSE)="1")),"非公開",(ROUNDDOWN(L542/K542,3)))</f>
        <v>#REF!</v>
      </c>
      <c r="N542" s="13"/>
      <c r="O542" s="13"/>
      <c r="P542" s="13"/>
      <c r="Q542" s="14" t="s">
        <v>7</v>
      </c>
    </row>
    <row r="543" spans="1:17" ht="60" customHeight="1" x14ac:dyDescent="0.15">
      <c r="A543" s="22" t="e">
        <f>VLOOKUP(B543,#REF!,75,FALSE)</f>
        <v>#REF!</v>
      </c>
      <c r="B543" s="21"/>
      <c r="C543" s="23" t="e">
        <f>VLOOKUP(B543,#REF!,76,FALSE)</f>
        <v>#REF!</v>
      </c>
      <c r="D543" s="23" t="e">
        <f t="shared" si="8"/>
        <v>#REF!</v>
      </c>
      <c r="E543" s="24" t="e">
        <f>VLOOKUP(B543,#REF!,9,FALSE)&amp;CHAR(10)&amp;(DBCS(VLOOKUP(B543,#REF!,11,FALSE))&amp;(DBCS(VLOOKUP(B543,#REF!,10,FALSE))))</f>
        <v>#REF!</v>
      </c>
      <c r="F543" s="24" t="e">
        <f>IF(VLOOKUP(B543,#REF!,63,FALSE)="01","航空自衛隊第２補給処調達部長　村岡　良雄","航空自衛隊第２補給処調達部長代理調達管理課長　奥山　英樹")</f>
        <v>#REF!</v>
      </c>
      <c r="G543" s="25" t="e">
        <f>DATEVALUE(VLOOKUP(B543,#REF!,21,FALSE))</f>
        <v>#REF!</v>
      </c>
      <c r="H543" s="24" t="e">
        <f>VLOOKUP(B543,#REF!,18,FALSE)&amp;CHAR(10)&amp;(VLOOKUP(B543,#REF!,19,FALSE))</f>
        <v>#REF!</v>
      </c>
      <c r="I543" s="26" t="e">
        <f>VLOOKUP(H543,#REF!,2,FALSE)</f>
        <v>#REF!</v>
      </c>
      <c r="J543" s="11" t="e">
        <f>IF((VLOOKUP(B543,#REF!,68,FALSE)="55"),"一般競争入札","指名競争入札")</f>
        <v>#REF!</v>
      </c>
      <c r="K543" s="27" t="e">
        <f>IF(OR((VLOOKUP(B543,#REF!,66,FALSE)="1"),(VLOOKUP(B543,#REF!,8,FALSE)="1")),"非公開",(VLOOKUP(B543,#REF!,30,"FALSE")))</f>
        <v>#REF!</v>
      </c>
      <c r="L543" s="27" t="e">
        <f>VLOOKUP(B543,#REF!,29,FALSE)</f>
        <v>#REF!</v>
      </c>
      <c r="M543" s="28" t="e">
        <f>IF(OR((VLOOKUP(B543,#REF!,66,FALSE)="1"),(VLOOKUP(B543,#REF!,8,FALSE)="1")),"非公開",(ROUNDDOWN(L543/K543,3)))</f>
        <v>#REF!</v>
      </c>
      <c r="N543" s="13"/>
      <c r="O543" s="13"/>
      <c r="P543" s="13"/>
      <c r="Q543" s="14" t="s">
        <v>7</v>
      </c>
    </row>
    <row r="544" spans="1:17" ht="60" customHeight="1" x14ac:dyDescent="0.15">
      <c r="A544" s="22" t="e">
        <f>VLOOKUP(B544,#REF!,75,FALSE)</f>
        <v>#REF!</v>
      </c>
      <c r="B544" s="21"/>
      <c r="C544" s="23" t="e">
        <f>VLOOKUP(B544,#REF!,76,FALSE)</f>
        <v>#REF!</v>
      </c>
      <c r="D544" s="23" t="e">
        <f t="shared" si="8"/>
        <v>#REF!</v>
      </c>
      <c r="E544" s="24" t="e">
        <f>VLOOKUP(B544,#REF!,9,FALSE)&amp;CHAR(10)&amp;(DBCS(VLOOKUP(B544,#REF!,11,FALSE))&amp;(DBCS(VLOOKUP(B544,#REF!,10,FALSE))))</f>
        <v>#REF!</v>
      </c>
      <c r="F544" s="24" t="e">
        <f>IF(VLOOKUP(B544,#REF!,63,FALSE)="01","航空自衛隊第２補給処調達部長　村岡　良雄","航空自衛隊第２補給処調達部長代理調達管理課長　奥山　英樹")</f>
        <v>#REF!</v>
      </c>
      <c r="G544" s="25" t="e">
        <f>DATEVALUE(VLOOKUP(B544,#REF!,21,FALSE))</f>
        <v>#REF!</v>
      </c>
      <c r="H544" s="24" t="e">
        <f>VLOOKUP(B544,#REF!,18,FALSE)&amp;CHAR(10)&amp;(VLOOKUP(B544,#REF!,19,FALSE))</f>
        <v>#REF!</v>
      </c>
      <c r="I544" s="26" t="e">
        <f>VLOOKUP(H544,#REF!,2,FALSE)</f>
        <v>#REF!</v>
      </c>
      <c r="J544" s="11" t="e">
        <f>IF((VLOOKUP(B544,#REF!,68,FALSE)="55"),"一般競争入札","指名競争入札")</f>
        <v>#REF!</v>
      </c>
      <c r="K544" s="27" t="e">
        <f>IF(OR((VLOOKUP(B544,#REF!,66,FALSE)="1"),(VLOOKUP(B544,#REF!,8,FALSE)="1")),"非公開",(VLOOKUP(B544,#REF!,30,"FALSE")))</f>
        <v>#REF!</v>
      </c>
      <c r="L544" s="27" t="e">
        <f>VLOOKUP(B544,#REF!,29,FALSE)</f>
        <v>#REF!</v>
      </c>
      <c r="M544" s="28" t="e">
        <f>IF(OR((VLOOKUP(B544,#REF!,66,FALSE)="1"),(VLOOKUP(B544,#REF!,8,FALSE)="1")),"非公開",(ROUNDDOWN(L544/K544,3)))</f>
        <v>#REF!</v>
      </c>
      <c r="N544" s="13"/>
      <c r="O544" s="13"/>
      <c r="P544" s="13"/>
      <c r="Q544" s="14" t="s">
        <v>7</v>
      </c>
    </row>
    <row r="545" spans="1:17" ht="60" customHeight="1" x14ac:dyDescent="0.15">
      <c r="A545" s="22" t="e">
        <f>VLOOKUP(B545,#REF!,75,FALSE)</f>
        <v>#REF!</v>
      </c>
      <c r="B545" s="21"/>
      <c r="C545" s="23" t="e">
        <f>VLOOKUP(B545,#REF!,76,FALSE)</f>
        <v>#REF!</v>
      </c>
      <c r="D545" s="23" t="e">
        <f t="shared" si="8"/>
        <v>#REF!</v>
      </c>
      <c r="E545" s="24" t="e">
        <f>VLOOKUP(B545,#REF!,9,FALSE)&amp;CHAR(10)&amp;(DBCS(VLOOKUP(B545,#REF!,11,FALSE))&amp;(DBCS(VLOOKUP(B545,#REF!,10,FALSE))))</f>
        <v>#REF!</v>
      </c>
      <c r="F545" s="24" t="e">
        <f>IF(VLOOKUP(B545,#REF!,63,FALSE)="01","航空自衛隊第２補給処調達部長　村岡　良雄","航空自衛隊第２補給処調達部長代理調達管理課長　奥山　英樹")</f>
        <v>#REF!</v>
      </c>
      <c r="G545" s="25" t="e">
        <f>DATEVALUE(VLOOKUP(B545,#REF!,21,FALSE))</f>
        <v>#REF!</v>
      </c>
      <c r="H545" s="24" t="e">
        <f>VLOOKUP(B545,#REF!,18,FALSE)&amp;CHAR(10)&amp;(VLOOKUP(B545,#REF!,19,FALSE))</f>
        <v>#REF!</v>
      </c>
      <c r="I545" s="26" t="e">
        <f>VLOOKUP(H545,#REF!,2,FALSE)</f>
        <v>#REF!</v>
      </c>
      <c r="J545" s="11" t="e">
        <f>IF((VLOOKUP(B545,#REF!,68,FALSE)="55"),"一般競争入札","指名競争入札")</f>
        <v>#REF!</v>
      </c>
      <c r="K545" s="27" t="e">
        <f>IF(OR((VLOOKUP(B545,#REF!,66,FALSE)="1"),(VLOOKUP(B545,#REF!,8,FALSE)="1")),"非公開",(VLOOKUP(B545,#REF!,30,"FALSE")))</f>
        <v>#REF!</v>
      </c>
      <c r="L545" s="27" t="e">
        <f>VLOOKUP(B545,#REF!,29,FALSE)</f>
        <v>#REF!</v>
      </c>
      <c r="M545" s="28" t="e">
        <f>IF(OR((VLOOKUP(B545,#REF!,66,FALSE)="1"),(VLOOKUP(B545,#REF!,8,FALSE)="1")),"非公開",(ROUNDDOWN(L545/K545,3)))</f>
        <v>#REF!</v>
      </c>
      <c r="N545" s="13"/>
      <c r="O545" s="13"/>
      <c r="P545" s="13"/>
      <c r="Q545" s="14" t="s">
        <v>7</v>
      </c>
    </row>
    <row r="546" spans="1:17" ht="60" customHeight="1" x14ac:dyDescent="0.15">
      <c r="A546" s="22" t="e">
        <f>VLOOKUP(B546,#REF!,75,FALSE)</f>
        <v>#REF!</v>
      </c>
      <c r="B546" s="21"/>
      <c r="C546" s="23" t="e">
        <f>VLOOKUP(B546,#REF!,76,FALSE)</f>
        <v>#REF!</v>
      </c>
      <c r="D546" s="23" t="e">
        <f t="shared" si="8"/>
        <v>#REF!</v>
      </c>
      <c r="E546" s="24" t="e">
        <f>VLOOKUP(B546,#REF!,9,FALSE)&amp;CHAR(10)&amp;(DBCS(VLOOKUP(B546,#REF!,11,FALSE))&amp;(DBCS(VLOOKUP(B546,#REF!,10,FALSE))))</f>
        <v>#REF!</v>
      </c>
      <c r="F546" s="24" t="e">
        <f>IF(VLOOKUP(B546,#REF!,63,FALSE)="01","航空自衛隊第２補給処調達部長　村岡　良雄","航空自衛隊第２補給処調達部長代理調達管理課長　奥山　英樹")</f>
        <v>#REF!</v>
      </c>
      <c r="G546" s="25" t="e">
        <f>DATEVALUE(VLOOKUP(B546,#REF!,21,FALSE))</f>
        <v>#REF!</v>
      </c>
      <c r="H546" s="24" t="e">
        <f>VLOOKUP(B546,#REF!,18,FALSE)&amp;CHAR(10)&amp;(VLOOKUP(B546,#REF!,19,FALSE))</f>
        <v>#REF!</v>
      </c>
      <c r="I546" s="26" t="e">
        <f>VLOOKUP(H546,#REF!,2,FALSE)</f>
        <v>#REF!</v>
      </c>
      <c r="J546" s="11" t="e">
        <f>IF((VLOOKUP(B546,#REF!,68,FALSE)="55"),"一般競争入札","指名競争入札")</f>
        <v>#REF!</v>
      </c>
      <c r="K546" s="27" t="e">
        <f>IF(OR((VLOOKUP(B546,#REF!,66,FALSE)="1"),(VLOOKUP(B546,#REF!,8,FALSE)="1")),"非公開",(VLOOKUP(B546,#REF!,30,"FALSE")))</f>
        <v>#REF!</v>
      </c>
      <c r="L546" s="27" t="e">
        <f>VLOOKUP(B546,#REF!,29,FALSE)</f>
        <v>#REF!</v>
      </c>
      <c r="M546" s="28" t="e">
        <f>IF(OR((VLOOKUP(B546,#REF!,66,FALSE)="1"),(VLOOKUP(B546,#REF!,8,FALSE)="1")),"非公開",(ROUNDDOWN(L546/K546,3)))</f>
        <v>#REF!</v>
      </c>
      <c r="N546" s="13"/>
      <c r="O546" s="13"/>
      <c r="P546" s="13"/>
      <c r="Q546" s="14" t="s">
        <v>7</v>
      </c>
    </row>
    <row r="547" spans="1:17" ht="60" customHeight="1" x14ac:dyDescent="0.15">
      <c r="A547" s="22" t="e">
        <f>VLOOKUP(B547,#REF!,75,FALSE)</f>
        <v>#REF!</v>
      </c>
      <c r="B547" s="21"/>
      <c r="C547" s="23" t="e">
        <f>VLOOKUP(B547,#REF!,76,FALSE)</f>
        <v>#REF!</v>
      </c>
      <c r="D547" s="23" t="e">
        <f t="shared" si="8"/>
        <v>#REF!</v>
      </c>
      <c r="E547" s="24" t="e">
        <f>VLOOKUP(B547,#REF!,9,FALSE)&amp;CHAR(10)&amp;(DBCS(VLOOKUP(B547,#REF!,11,FALSE))&amp;(DBCS(VLOOKUP(B547,#REF!,10,FALSE))))</f>
        <v>#REF!</v>
      </c>
      <c r="F547" s="24" t="e">
        <f>IF(VLOOKUP(B547,#REF!,63,FALSE)="01","航空自衛隊第２補給処調達部長　村岡　良雄","航空自衛隊第２補給処調達部長代理調達管理課長　奥山　英樹")</f>
        <v>#REF!</v>
      </c>
      <c r="G547" s="25" t="e">
        <f>DATEVALUE(VLOOKUP(B547,#REF!,21,FALSE))</f>
        <v>#REF!</v>
      </c>
      <c r="H547" s="24" t="e">
        <f>VLOOKUP(B547,#REF!,18,FALSE)&amp;CHAR(10)&amp;(VLOOKUP(B547,#REF!,19,FALSE))</f>
        <v>#REF!</v>
      </c>
      <c r="I547" s="26" t="e">
        <f>VLOOKUP(H547,#REF!,2,FALSE)</f>
        <v>#REF!</v>
      </c>
      <c r="J547" s="11" t="e">
        <f>IF((VLOOKUP(B547,#REF!,68,FALSE)="55"),"一般競争入札","指名競争入札")</f>
        <v>#REF!</v>
      </c>
      <c r="K547" s="27" t="e">
        <f>IF(OR((VLOOKUP(B547,#REF!,66,FALSE)="1"),(VLOOKUP(B547,#REF!,8,FALSE)="1")),"非公開",(VLOOKUP(B547,#REF!,30,"FALSE")))</f>
        <v>#REF!</v>
      </c>
      <c r="L547" s="27" t="e">
        <f>VLOOKUP(B547,#REF!,29,FALSE)</f>
        <v>#REF!</v>
      </c>
      <c r="M547" s="28" t="e">
        <f>IF(OR((VLOOKUP(B547,#REF!,66,FALSE)="1"),(VLOOKUP(B547,#REF!,8,FALSE)="1")),"非公開",(ROUNDDOWN(L547/K547,3)))</f>
        <v>#REF!</v>
      </c>
      <c r="N547" s="13"/>
      <c r="O547" s="13"/>
      <c r="P547" s="13"/>
      <c r="Q547" s="14" t="s">
        <v>7</v>
      </c>
    </row>
    <row r="548" spans="1:17" ht="60" customHeight="1" x14ac:dyDescent="0.15">
      <c r="A548" s="22" t="e">
        <f>VLOOKUP(B548,#REF!,75,FALSE)</f>
        <v>#REF!</v>
      </c>
      <c r="B548" s="21"/>
      <c r="C548" s="23" t="e">
        <f>VLOOKUP(B548,#REF!,76,FALSE)</f>
        <v>#REF!</v>
      </c>
      <c r="D548" s="23" t="e">
        <f t="shared" si="8"/>
        <v>#REF!</v>
      </c>
      <c r="E548" s="24" t="e">
        <f>VLOOKUP(B548,#REF!,9,FALSE)&amp;CHAR(10)&amp;(DBCS(VLOOKUP(B548,#REF!,11,FALSE))&amp;(DBCS(VLOOKUP(B548,#REF!,10,FALSE))))</f>
        <v>#REF!</v>
      </c>
      <c r="F548" s="24" t="e">
        <f>IF(VLOOKUP(B548,#REF!,63,FALSE)="01","航空自衛隊第２補給処調達部長　村岡　良雄","航空自衛隊第２補給処調達部長代理調達管理課長　奥山　英樹")</f>
        <v>#REF!</v>
      </c>
      <c r="G548" s="25" t="e">
        <f>DATEVALUE(VLOOKUP(B548,#REF!,21,FALSE))</f>
        <v>#REF!</v>
      </c>
      <c r="H548" s="24" t="e">
        <f>VLOOKUP(B548,#REF!,18,FALSE)&amp;CHAR(10)&amp;(VLOOKUP(B548,#REF!,19,FALSE))</f>
        <v>#REF!</v>
      </c>
      <c r="I548" s="26" t="e">
        <f>VLOOKUP(H548,#REF!,2,FALSE)</f>
        <v>#REF!</v>
      </c>
      <c r="J548" s="11" t="e">
        <f>IF((VLOOKUP(B548,#REF!,68,FALSE)="55"),"一般競争入札","指名競争入札")</f>
        <v>#REF!</v>
      </c>
      <c r="K548" s="27" t="e">
        <f>IF(OR((VLOOKUP(B548,#REF!,66,FALSE)="1"),(VLOOKUP(B548,#REF!,8,FALSE)="1")),"非公開",(VLOOKUP(B548,#REF!,30,"FALSE")))</f>
        <v>#REF!</v>
      </c>
      <c r="L548" s="27" t="e">
        <f>VLOOKUP(B548,#REF!,29,FALSE)</f>
        <v>#REF!</v>
      </c>
      <c r="M548" s="28" t="e">
        <f>IF(OR((VLOOKUP(B548,#REF!,66,FALSE)="1"),(VLOOKUP(B548,#REF!,8,FALSE)="1")),"非公開",(ROUNDDOWN(L548/K548,3)))</f>
        <v>#REF!</v>
      </c>
      <c r="N548" s="13"/>
      <c r="O548" s="13"/>
      <c r="P548" s="13"/>
      <c r="Q548" s="14" t="s">
        <v>7</v>
      </c>
    </row>
    <row r="549" spans="1:17" ht="60" customHeight="1" x14ac:dyDescent="0.15">
      <c r="A549" s="22" t="e">
        <f>VLOOKUP(B549,#REF!,75,FALSE)</f>
        <v>#REF!</v>
      </c>
      <c r="B549" s="21"/>
      <c r="C549" s="23" t="e">
        <f>VLOOKUP(B549,#REF!,76,FALSE)</f>
        <v>#REF!</v>
      </c>
      <c r="D549" s="23" t="e">
        <f t="shared" si="8"/>
        <v>#REF!</v>
      </c>
      <c r="E549" s="24" t="e">
        <f>VLOOKUP(B549,#REF!,9,FALSE)&amp;CHAR(10)&amp;(DBCS(VLOOKUP(B549,#REF!,11,FALSE))&amp;(DBCS(VLOOKUP(B549,#REF!,10,FALSE))))</f>
        <v>#REF!</v>
      </c>
      <c r="F549" s="24" t="e">
        <f>IF(VLOOKUP(B549,#REF!,63,FALSE)="01","航空自衛隊第２補給処調達部長　村岡　良雄","航空自衛隊第２補給処調達部長代理調達管理課長　奥山　英樹")</f>
        <v>#REF!</v>
      </c>
      <c r="G549" s="25" t="e">
        <f>DATEVALUE(VLOOKUP(B549,#REF!,21,FALSE))</f>
        <v>#REF!</v>
      </c>
      <c r="H549" s="24" t="e">
        <f>VLOOKUP(B549,#REF!,18,FALSE)&amp;CHAR(10)&amp;(VLOOKUP(B549,#REF!,19,FALSE))</f>
        <v>#REF!</v>
      </c>
      <c r="I549" s="26" t="e">
        <f>VLOOKUP(H549,#REF!,2,FALSE)</f>
        <v>#REF!</v>
      </c>
      <c r="J549" s="11" t="e">
        <f>IF((VLOOKUP(B549,#REF!,68,FALSE)="55"),"一般競争入札","指名競争入札")</f>
        <v>#REF!</v>
      </c>
      <c r="K549" s="27" t="e">
        <f>IF(OR((VLOOKUP(B549,#REF!,66,FALSE)="1"),(VLOOKUP(B549,#REF!,8,FALSE)="1")),"非公開",(VLOOKUP(B549,#REF!,30,"FALSE")))</f>
        <v>#REF!</v>
      </c>
      <c r="L549" s="27" t="e">
        <f>VLOOKUP(B549,#REF!,29,FALSE)</f>
        <v>#REF!</v>
      </c>
      <c r="M549" s="28" t="e">
        <f>IF(OR((VLOOKUP(B549,#REF!,66,FALSE)="1"),(VLOOKUP(B549,#REF!,8,FALSE)="1")),"非公開",(ROUNDDOWN(L549/K549,3)))</f>
        <v>#REF!</v>
      </c>
      <c r="N549" s="13"/>
      <c r="O549" s="13"/>
      <c r="P549" s="13"/>
      <c r="Q549" s="14" t="s">
        <v>7</v>
      </c>
    </row>
    <row r="550" spans="1:17" ht="60" customHeight="1" x14ac:dyDescent="0.15">
      <c r="A550" s="22" t="e">
        <f>VLOOKUP(B550,#REF!,75,FALSE)</f>
        <v>#REF!</v>
      </c>
      <c r="B550" s="21"/>
      <c r="C550" s="23" t="e">
        <f>VLOOKUP(B550,#REF!,76,FALSE)</f>
        <v>#REF!</v>
      </c>
      <c r="D550" s="23" t="e">
        <f t="shared" si="8"/>
        <v>#REF!</v>
      </c>
      <c r="E550" s="24" t="e">
        <f>VLOOKUP(B550,#REF!,9,FALSE)&amp;CHAR(10)&amp;(DBCS(VLOOKUP(B550,#REF!,11,FALSE))&amp;(DBCS(VLOOKUP(B550,#REF!,10,FALSE))))</f>
        <v>#REF!</v>
      </c>
      <c r="F550" s="24" t="e">
        <f>IF(VLOOKUP(B550,#REF!,63,FALSE)="01","航空自衛隊第２補給処調達部長　村岡　良雄","航空自衛隊第２補給処調達部長代理調達管理課長　奥山　英樹")</f>
        <v>#REF!</v>
      </c>
      <c r="G550" s="25" t="e">
        <f>DATEVALUE(VLOOKUP(B550,#REF!,21,FALSE))</f>
        <v>#REF!</v>
      </c>
      <c r="H550" s="24" t="e">
        <f>VLOOKUP(B550,#REF!,18,FALSE)&amp;CHAR(10)&amp;(VLOOKUP(B550,#REF!,19,FALSE))</f>
        <v>#REF!</v>
      </c>
      <c r="I550" s="26" t="e">
        <f>VLOOKUP(H550,#REF!,2,FALSE)</f>
        <v>#REF!</v>
      </c>
      <c r="J550" s="11" t="e">
        <f>IF((VLOOKUP(B550,#REF!,68,FALSE)="55"),"一般競争入札","指名競争入札")</f>
        <v>#REF!</v>
      </c>
      <c r="K550" s="27" t="e">
        <f>IF(OR((VLOOKUP(B550,#REF!,66,FALSE)="1"),(VLOOKUP(B550,#REF!,8,FALSE)="1")),"非公開",(VLOOKUP(B550,#REF!,30,"FALSE")))</f>
        <v>#REF!</v>
      </c>
      <c r="L550" s="27" t="e">
        <f>VLOOKUP(B550,#REF!,29,FALSE)</f>
        <v>#REF!</v>
      </c>
      <c r="M550" s="28" t="e">
        <f>IF(OR((VLOOKUP(B550,#REF!,66,FALSE)="1"),(VLOOKUP(B550,#REF!,8,FALSE)="1")),"非公開",(ROUNDDOWN(L550/K550,3)))</f>
        <v>#REF!</v>
      </c>
      <c r="N550" s="13"/>
      <c r="O550" s="13"/>
      <c r="P550" s="13"/>
      <c r="Q550" s="14" t="s">
        <v>7</v>
      </c>
    </row>
    <row r="551" spans="1:17" ht="60" customHeight="1" x14ac:dyDescent="0.15">
      <c r="A551" s="22" t="e">
        <f>VLOOKUP(B551,#REF!,75,FALSE)</f>
        <v>#REF!</v>
      </c>
      <c r="B551" s="21"/>
      <c r="C551" s="23" t="e">
        <f>VLOOKUP(B551,#REF!,76,FALSE)</f>
        <v>#REF!</v>
      </c>
      <c r="D551" s="23" t="e">
        <f t="shared" si="8"/>
        <v>#REF!</v>
      </c>
      <c r="E551" s="24" t="e">
        <f>VLOOKUP(B551,#REF!,9,FALSE)&amp;CHAR(10)&amp;(DBCS(VLOOKUP(B551,#REF!,11,FALSE))&amp;(DBCS(VLOOKUP(B551,#REF!,10,FALSE))))</f>
        <v>#REF!</v>
      </c>
      <c r="F551" s="24" t="e">
        <f>IF(VLOOKUP(B551,#REF!,63,FALSE)="01","航空自衛隊第２補給処調達部長　村岡　良雄","航空自衛隊第２補給処調達部長代理調達管理課長　奥山　英樹")</f>
        <v>#REF!</v>
      </c>
      <c r="G551" s="25" t="e">
        <f>DATEVALUE(VLOOKUP(B551,#REF!,21,FALSE))</f>
        <v>#REF!</v>
      </c>
      <c r="H551" s="24" t="e">
        <f>VLOOKUP(B551,#REF!,18,FALSE)&amp;CHAR(10)&amp;(VLOOKUP(B551,#REF!,19,FALSE))</f>
        <v>#REF!</v>
      </c>
      <c r="I551" s="26" t="e">
        <f>VLOOKUP(H551,#REF!,2,FALSE)</f>
        <v>#REF!</v>
      </c>
      <c r="J551" s="11" t="e">
        <f>IF((VLOOKUP(B551,#REF!,68,FALSE)="55"),"一般競争入札","指名競争入札")</f>
        <v>#REF!</v>
      </c>
      <c r="K551" s="27" t="e">
        <f>IF(OR((VLOOKUP(B551,#REF!,66,FALSE)="1"),(VLOOKUP(B551,#REF!,8,FALSE)="1")),"非公開",(VLOOKUP(B551,#REF!,30,"FALSE")))</f>
        <v>#REF!</v>
      </c>
      <c r="L551" s="27" t="e">
        <f>VLOOKUP(B551,#REF!,29,FALSE)</f>
        <v>#REF!</v>
      </c>
      <c r="M551" s="28" t="e">
        <f>IF(OR((VLOOKUP(B551,#REF!,66,FALSE)="1"),(VLOOKUP(B551,#REF!,8,FALSE)="1")),"非公開",(ROUNDDOWN(L551/K551,3)))</f>
        <v>#REF!</v>
      </c>
      <c r="N551" s="13"/>
      <c r="O551" s="13"/>
      <c r="P551" s="13"/>
      <c r="Q551" s="14" t="s">
        <v>7</v>
      </c>
    </row>
    <row r="552" spans="1:17" ht="60" customHeight="1" x14ac:dyDescent="0.15">
      <c r="A552" s="22" t="e">
        <f>VLOOKUP(B552,#REF!,75,FALSE)</f>
        <v>#REF!</v>
      </c>
      <c r="B552" s="21"/>
      <c r="C552" s="23" t="e">
        <f>VLOOKUP(B552,#REF!,76,FALSE)</f>
        <v>#REF!</v>
      </c>
      <c r="D552" s="23" t="e">
        <f t="shared" si="8"/>
        <v>#REF!</v>
      </c>
      <c r="E552" s="24" t="e">
        <f>VLOOKUP(B552,#REF!,9,FALSE)&amp;CHAR(10)&amp;(DBCS(VLOOKUP(B552,#REF!,11,FALSE))&amp;(DBCS(VLOOKUP(B552,#REF!,10,FALSE))))</f>
        <v>#REF!</v>
      </c>
      <c r="F552" s="24" t="e">
        <f>IF(VLOOKUP(B552,#REF!,63,FALSE)="01","航空自衛隊第２補給処調達部長　村岡　良雄","航空自衛隊第２補給処調達部長代理調達管理課長　奥山　英樹")</f>
        <v>#REF!</v>
      </c>
      <c r="G552" s="25" t="e">
        <f>DATEVALUE(VLOOKUP(B552,#REF!,21,FALSE))</f>
        <v>#REF!</v>
      </c>
      <c r="H552" s="24" t="e">
        <f>VLOOKUP(B552,#REF!,18,FALSE)&amp;CHAR(10)&amp;(VLOOKUP(B552,#REF!,19,FALSE))</f>
        <v>#REF!</v>
      </c>
      <c r="I552" s="26" t="e">
        <f>VLOOKUP(H552,#REF!,2,FALSE)</f>
        <v>#REF!</v>
      </c>
      <c r="J552" s="11" t="e">
        <f>IF((VLOOKUP(B552,#REF!,68,FALSE)="55"),"一般競争入札","指名競争入札")</f>
        <v>#REF!</v>
      </c>
      <c r="K552" s="27" t="e">
        <f>IF(OR((VLOOKUP(B552,#REF!,66,FALSE)="1"),(VLOOKUP(B552,#REF!,8,FALSE)="1")),"非公開",(VLOOKUP(B552,#REF!,30,"FALSE")))</f>
        <v>#REF!</v>
      </c>
      <c r="L552" s="27" t="e">
        <f>VLOOKUP(B552,#REF!,29,FALSE)</f>
        <v>#REF!</v>
      </c>
      <c r="M552" s="28" t="e">
        <f>IF(OR((VLOOKUP(B552,#REF!,66,FALSE)="1"),(VLOOKUP(B552,#REF!,8,FALSE)="1")),"非公開",(ROUNDDOWN(L552/K552,3)))</f>
        <v>#REF!</v>
      </c>
      <c r="N552" s="13"/>
      <c r="O552" s="13"/>
      <c r="P552" s="13"/>
      <c r="Q552" s="14" t="s">
        <v>7</v>
      </c>
    </row>
    <row r="553" spans="1:17" ht="60" customHeight="1" x14ac:dyDescent="0.15">
      <c r="A553" s="22" t="e">
        <f>VLOOKUP(B553,#REF!,75,FALSE)</f>
        <v>#REF!</v>
      </c>
      <c r="B553" s="21"/>
      <c r="C553" s="23" t="e">
        <f>VLOOKUP(B553,#REF!,76,FALSE)</f>
        <v>#REF!</v>
      </c>
      <c r="D553" s="23" t="e">
        <f t="shared" si="8"/>
        <v>#REF!</v>
      </c>
      <c r="E553" s="24" t="e">
        <f>VLOOKUP(B553,#REF!,9,FALSE)&amp;CHAR(10)&amp;(DBCS(VLOOKUP(B553,#REF!,11,FALSE))&amp;(DBCS(VLOOKUP(B553,#REF!,10,FALSE))))</f>
        <v>#REF!</v>
      </c>
      <c r="F553" s="24" t="e">
        <f>IF(VLOOKUP(B553,#REF!,63,FALSE)="01","航空自衛隊第２補給処調達部長　村岡　良雄","航空自衛隊第２補給処調達部長代理調達管理課長　奥山　英樹")</f>
        <v>#REF!</v>
      </c>
      <c r="G553" s="25" t="e">
        <f>DATEVALUE(VLOOKUP(B553,#REF!,21,FALSE))</f>
        <v>#REF!</v>
      </c>
      <c r="H553" s="24" t="e">
        <f>VLOOKUP(B553,#REF!,18,FALSE)&amp;CHAR(10)&amp;(VLOOKUP(B553,#REF!,19,FALSE))</f>
        <v>#REF!</v>
      </c>
      <c r="I553" s="26" t="e">
        <f>VLOOKUP(H553,#REF!,2,FALSE)</f>
        <v>#REF!</v>
      </c>
      <c r="J553" s="11" t="e">
        <f>IF((VLOOKUP(B553,#REF!,68,FALSE)="55"),"一般競争入札","指名競争入札")</f>
        <v>#REF!</v>
      </c>
      <c r="K553" s="27" t="e">
        <f>IF(OR((VLOOKUP(B553,#REF!,66,FALSE)="1"),(VLOOKUP(B553,#REF!,8,FALSE)="1")),"非公開",(VLOOKUP(B553,#REF!,30,"FALSE")))</f>
        <v>#REF!</v>
      </c>
      <c r="L553" s="27" t="e">
        <f>VLOOKUP(B553,#REF!,29,FALSE)</f>
        <v>#REF!</v>
      </c>
      <c r="M553" s="28" t="e">
        <f>IF(OR((VLOOKUP(B553,#REF!,66,FALSE)="1"),(VLOOKUP(B553,#REF!,8,FALSE)="1")),"非公開",(ROUNDDOWN(L553/K553,3)))</f>
        <v>#REF!</v>
      </c>
      <c r="N553" s="13"/>
      <c r="O553" s="13"/>
      <c r="P553" s="13"/>
      <c r="Q553" s="14" t="s">
        <v>7</v>
      </c>
    </row>
    <row r="554" spans="1:17" ht="60" customHeight="1" x14ac:dyDescent="0.15">
      <c r="A554" s="22" t="e">
        <f>VLOOKUP(B554,#REF!,75,FALSE)</f>
        <v>#REF!</v>
      </c>
      <c r="B554" s="21"/>
      <c r="C554" s="23" t="e">
        <f>VLOOKUP(B554,#REF!,76,FALSE)</f>
        <v>#REF!</v>
      </c>
      <c r="D554" s="23" t="e">
        <f t="shared" si="8"/>
        <v>#REF!</v>
      </c>
      <c r="E554" s="24" t="e">
        <f>VLOOKUP(B554,#REF!,9,FALSE)&amp;CHAR(10)&amp;(DBCS(VLOOKUP(B554,#REF!,11,FALSE))&amp;(DBCS(VLOOKUP(B554,#REF!,10,FALSE))))</f>
        <v>#REF!</v>
      </c>
      <c r="F554" s="24" t="e">
        <f>IF(VLOOKUP(B554,#REF!,63,FALSE)="01","航空自衛隊第２補給処調達部長　村岡　良雄","航空自衛隊第２補給処調達部長代理調達管理課長　奥山　英樹")</f>
        <v>#REF!</v>
      </c>
      <c r="G554" s="25" t="e">
        <f>DATEVALUE(VLOOKUP(B554,#REF!,21,FALSE))</f>
        <v>#REF!</v>
      </c>
      <c r="H554" s="24" t="e">
        <f>VLOOKUP(B554,#REF!,18,FALSE)&amp;CHAR(10)&amp;(VLOOKUP(B554,#REF!,19,FALSE))</f>
        <v>#REF!</v>
      </c>
      <c r="I554" s="26" t="e">
        <f>VLOOKUP(H554,#REF!,2,FALSE)</f>
        <v>#REF!</v>
      </c>
      <c r="J554" s="11" t="e">
        <f>IF((VLOOKUP(B554,#REF!,68,FALSE)="55"),"一般競争入札","指名競争入札")</f>
        <v>#REF!</v>
      </c>
      <c r="K554" s="27" t="e">
        <f>IF(OR((VLOOKUP(B554,#REF!,66,FALSE)="1"),(VLOOKUP(B554,#REF!,8,FALSE)="1")),"非公開",(VLOOKUP(B554,#REF!,30,"FALSE")))</f>
        <v>#REF!</v>
      </c>
      <c r="L554" s="27" t="e">
        <f>VLOOKUP(B554,#REF!,29,FALSE)</f>
        <v>#REF!</v>
      </c>
      <c r="M554" s="28" t="e">
        <f>IF(OR((VLOOKUP(B554,#REF!,66,FALSE)="1"),(VLOOKUP(B554,#REF!,8,FALSE)="1")),"非公開",(ROUNDDOWN(L554/K554,3)))</f>
        <v>#REF!</v>
      </c>
      <c r="N554" s="13"/>
      <c r="O554" s="13"/>
      <c r="P554" s="13"/>
      <c r="Q554" s="14" t="s">
        <v>7</v>
      </c>
    </row>
    <row r="555" spans="1:17" ht="60" customHeight="1" x14ac:dyDescent="0.15">
      <c r="A555" s="22" t="e">
        <f>VLOOKUP(B555,#REF!,75,FALSE)</f>
        <v>#REF!</v>
      </c>
      <c r="B555" s="21"/>
      <c r="C555" s="23" t="e">
        <f>VLOOKUP(B555,#REF!,76,FALSE)</f>
        <v>#REF!</v>
      </c>
      <c r="D555" s="23" t="e">
        <f t="shared" si="8"/>
        <v>#REF!</v>
      </c>
      <c r="E555" s="24" t="e">
        <f>VLOOKUP(B555,#REF!,9,FALSE)&amp;CHAR(10)&amp;(DBCS(VLOOKUP(B555,#REF!,11,FALSE))&amp;(DBCS(VLOOKUP(B555,#REF!,10,FALSE))))</f>
        <v>#REF!</v>
      </c>
      <c r="F555" s="24" t="e">
        <f>IF(VLOOKUP(B555,#REF!,63,FALSE)="01","航空自衛隊第２補給処調達部長　村岡　良雄","航空自衛隊第２補給処調達部長代理調達管理課長　奥山　英樹")</f>
        <v>#REF!</v>
      </c>
      <c r="G555" s="25" t="e">
        <f>DATEVALUE(VLOOKUP(B555,#REF!,21,FALSE))</f>
        <v>#REF!</v>
      </c>
      <c r="H555" s="24" t="e">
        <f>VLOOKUP(B555,#REF!,18,FALSE)&amp;CHAR(10)&amp;(VLOOKUP(B555,#REF!,19,FALSE))</f>
        <v>#REF!</v>
      </c>
      <c r="I555" s="26" t="e">
        <f>VLOOKUP(H555,#REF!,2,FALSE)</f>
        <v>#REF!</v>
      </c>
      <c r="J555" s="11" t="e">
        <f>IF((VLOOKUP(B555,#REF!,68,FALSE)="55"),"一般競争入札","指名競争入札")</f>
        <v>#REF!</v>
      </c>
      <c r="K555" s="27" t="e">
        <f>IF(OR((VLOOKUP(B555,#REF!,66,FALSE)="1"),(VLOOKUP(B555,#REF!,8,FALSE)="1")),"非公開",(VLOOKUP(B555,#REF!,30,"FALSE")))</f>
        <v>#REF!</v>
      </c>
      <c r="L555" s="27" t="e">
        <f>VLOOKUP(B555,#REF!,29,FALSE)</f>
        <v>#REF!</v>
      </c>
      <c r="M555" s="28" t="e">
        <f>IF(OR((VLOOKUP(B555,#REF!,66,FALSE)="1"),(VLOOKUP(B555,#REF!,8,FALSE)="1")),"非公開",(ROUNDDOWN(L555/K555,3)))</f>
        <v>#REF!</v>
      </c>
      <c r="N555" s="13"/>
      <c r="O555" s="13"/>
      <c r="P555" s="13"/>
      <c r="Q555" s="14" t="s">
        <v>7</v>
      </c>
    </row>
    <row r="556" spans="1:17" ht="60" customHeight="1" x14ac:dyDescent="0.15">
      <c r="A556" s="22" t="e">
        <f>VLOOKUP(B556,#REF!,75,FALSE)</f>
        <v>#REF!</v>
      </c>
      <c r="B556" s="21"/>
      <c r="C556" s="23" t="e">
        <f>VLOOKUP(B556,#REF!,76,FALSE)</f>
        <v>#REF!</v>
      </c>
      <c r="D556" s="23" t="e">
        <f t="shared" si="8"/>
        <v>#REF!</v>
      </c>
      <c r="E556" s="24" t="e">
        <f>VLOOKUP(B556,#REF!,9,FALSE)&amp;CHAR(10)&amp;(DBCS(VLOOKUP(B556,#REF!,11,FALSE))&amp;(DBCS(VLOOKUP(B556,#REF!,10,FALSE))))</f>
        <v>#REF!</v>
      </c>
      <c r="F556" s="24" t="e">
        <f>IF(VLOOKUP(B556,#REF!,63,FALSE)="01","航空自衛隊第２補給処調達部長　村岡　良雄","航空自衛隊第２補給処調達部長代理調達管理課長　奥山　英樹")</f>
        <v>#REF!</v>
      </c>
      <c r="G556" s="25" t="e">
        <f>DATEVALUE(VLOOKUP(B556,#REF!,21,FALSE))</f>
        <v>#REF!</v>
      </c>
      <c r="H556" s="24" t="e">
        <f>VLOOKUP(B556,#REF!,18,FALSE)&amp;CHAR(10)&amp;(VLOOKUP(B556,#REF!,19,FALSE))</f>
        <v>#REF!</v>
      </c>
      <c r="I556" s="26" t="e">
        <f>VLOOKUP(H556,#REF!,2,FALSE)</f>
        <v>#REF!</v>
      </c>
      <c r="J556" s="11" t="e">
        <f>IF((VLOOKUP(B556,#REF!,68,FALSE)="55"),"一般競争入札","指名競争入札")</f>
        <v>#REF!</v>
      </c>
      <c r="K556" s="27" t="e">
        <f>IF(OR((VLOOKUP(B556,#REF!,66,FALSE)="1"),(VLOOKUP(B556,#REF!,8,FALSE)="1")),"非公開",(VLOOKUP(B556,#REF!,30,"FALSE")))</f>
        <v>#REF!</v>
      </c>
      <c r="L556" s="27" t="e">
        <f>VLOOKUP(B556,#REF!,29,FALSE)</f>
        <v>#REF!</v>
      </c>
      <c r="M556" s="28" t="e">
        <f>IF(OR((VLOOKUP(B556,#REF!,66,FALSE)="1"),(VLOOKUP(B556,#REF!,8,FALSE)="1")),"非公開",(ROUNDDOWN(L556/K556,3)))</f>
        <v>#REF!</v>
      </c>
      <c r="N556" s="13"/>
      <c r="O556" s="13"/>
      <c r="P556" s="13"/>
      <c r="Q556" s="14" t="s">
        <v>7</v>
      </c>
    </row>
    <row r="557" spans="1:17" ht="60" customHeight="1" x14ac:dyDescent="0.15">
      <c r="A557" s="22" t="e">
        <f>VLOOKUP(B557,#REF!,75,FALSE)</f>
        <v>#REF!</v>
      </c>
      <c r="B557" s="21"/>
      <c r="C557" s="23" t="e">
        <f>VLOOKUP(B557,#REF!,76,FALSE)</f>
        <v>#REF!</v>
      </c>
      <c r="D557" s="23" t="e">
        <f t="shared" si="8"/>
        <v>#REF!</v>
      </c>
      <c r="E557" s="24" t="e">
        <f>VLOOKUP(B557,#REF!,9,FALSE)&amp;CHAR(10)&amp;(DBCS(VLOOKUP(B557,#REF!,11,FALSE))&amp;(DBCS(VLOOKUP(B557,#REF!,10,FALSE))))</f>
        <v>#REF!</v>
      </c>
      <c r="F557" s="24" t="e">
        <f>IF(VLOOKUP(B557,#REF!,63,FALSE)="01","航空自衛隊第２補給処調達部長　村岡　良雄","航空自衛隊第２補給処調達部長代理調達管理課長　奥山　英樹")</f>
        <v>#REF!</v>
      </c>
      <c r="G557" s="25" t="e">
        <f>DATEVALUE(VLOOKUP(B557,#REF!,21,FALSE))</f>
        <v>#REF!</v>
      </c>
      <c r="H557" s="24" t="e">
        <f>VLOOKUP(B557,#REF!,18,FALSE)&amp;CHAR(10)&amp;(VLOOKUP(B557,#REF!,19,FALSE))</f>
        <v>#REF!</v>
      </c>
      <c r="I557" s="26" t="e">
        <f>VLOOKUP(H557,#REF!,2,FALSE)</f>
        <v>#REF!</v>
      </c>
      <c r="J557" s="11" t="e">
        <f>IF((VLOOKUP(B557,#REF!,68,FALSE)="55"),"一般競争入札","指名競争入札")</f>
        <v>#REF!</v>
      </c>
      <c r="K557" s="27" t="e">
        <f>IF(OR((VLOOKUP(B557,#REF!,66,FALSE)="1"),(VLOOKUP(B557,#REF!,8,FALSE)="1")),"非公開",(VLOOKUP(B557,#REF!,30,"FALSE")))</f>
        <v>#REF!</v>
      </c>
      <c r="L557" s="27" t="e">
        <f>VLOOKUP(B557,#REF!,29,FALSE)</f>
        <v>#REF!</v>
      </c>
      <c r="M557" s="28" t="e">
        <f>IF(OR((VLOOKUP(B557,#REF!,66,FALSE)="1"),(VLOOKUP(B557,#REF!,8,FALSE)="1")),"非公開",(ROUNDDOWN(L557/K557,3)))</f>
        <v>#REF!</v>
      </c>
      <c r="N557" s="13"/>
      <c r="O557" s="13"/>
      <c r="P557" s="13"/>
      <c r="Q557" s="14" t="s">
        <v>7</v>
      </c>
    </row>
    <row r="558" spans="1:17" ht="60" customHeight="1" x14ac:dyDescent="0.15">
      <c r="A558" s="22" t="e">
        <f>VLOOKUP(B558,#REF!,75,FALSE)</f>
        <v>#REF!</v>
      </c>
      <c r="B558" s="21"/>
      <c r="C558" s="23" t="e">
        <f>VLOOKUP(B558,#REF!,76,FALSE)</f>
        <v>#REF!</v>
      </c>
      <c r="D558" s="23" t="e">
        <f t="shared" si="8"/>
        <v>#REF!</v>
      </c>
      <c r="E558" s="24" t="e">
        <f>VLOOKUP(B558,#REF!,9,FALSE)&amp;CHAR(10)&amp;(DBCS(VLOOKUP(B558,#REF!,11,FALSE))&amp;(DBCS(VLOOKUP(B558,#REF!,10,FALSE))))</f>
        <v>#REF!</v>
      </c>
      <c r="F558" s="24" t="e">
        <f>IF(VLOOKUP(B558,#REF!,63,FALSE)="01","航空自衛隊第２補給処調達部長　村岡　良雄","航空自衛隊第２補給処調達部長代理調達管理課長　奥山　英樹")</f>
        <v>#REF!</v>
      </c>
      <c r="G558" s="25" t="e">
        <f>DATEVALUE(VLOOKUP(B558,#REF!,21,FALSE))</f>
        <v>#REF!</v>
      </c>
      <c r="H558" s="24" t="e">
        <f>VLOOKUP(B558,#REF!,18,FALSE)&amp;CHAR(10)&amp;(VLOOKUP(B558,#REF!,19,FALSE))</f>
        <v>#REF!</v>
      </c>
      <c r="I558" s="26" t="e">
        <f>VLOOKUP(H558,#REF!,2,FALSE)</f>
        <v>#REF!</v>
      </c>
      <c r="J558" s="11" t="e">
        <f>IF((VLOOKUP(B558,#REF!,68,FALSE)="55"),"一般競争入札","指名競争入札")</f>
        <v>#REF!</v>
      </c>
      <c r="K558" s="27" t="e">
        <f>IF(OR((VLOOKUP(B558,#REF!,66,FALSE)="1"),(VLOOKUP(B558,#REF!,8,FALSE)="1")),"非公開",(VLOOKUP(B558,#REF!,30,"FALSE")))</f>
        <v>#REF!</v>
      </c>
      <c r="L558" s="27" t="e">
        <f>VLOOKUP(B558,#REF!,29,FALSE)</f>
        <v>#REF!</v>
      </c>
      <c r="M558" s="28" t="e">
        <f>IF(OR((VLOOKUP(B558,#REF!,66,FALSE)="1"),(VLOOKUP(B558,#REF!,8,FALSE)="1")),"非公開",(ROUNDDOWN(L558/K558,3)))</f>
        <v>#REF!</v>
      </c>
      <c r="N558" s="13"/>
      <c r="O558" s="13"/>
      <c r="P558" s="13"/>
      <c r="Q558" s="14" t="s">
        <v>7</v>
      </c>
    </row>
    <row r="559" spans="1:17" ht="60" customHeight="1" x14ac:dyDescent="0.15">
      <c r="A559" s="22" t="e">
        <f>VLOOKUP(B559,#REF!,75,FALSE)</f>
        <v>#REF!</v>
      </c>
      <c r="B559" s="21"/>
      <c r="C559" s="23" t="e">
        <f>VLOOKUP(B559,#REF!,76,FALSE)</f>
        <v>#REF!</v>
      </c>
      <c r="D559" s="23" t="e">
        <f t="shared" si="8"/>
        <v>#REF!</v>
      </c>
      <c r="E559" s="24" t="e">
        <f>VLOOKUP(B559,#REF!,9,FALSE)&amp;CHAR(10)&amp;(DBCS(VLOOKUP(B559,#REF!,11,FALSE))&amp;(DBCS(VLOOKUP(B559,#REF!,10,FALSE))))</f>
        <v>#REF!</v>
      </c>
      <c r="F559" s="24" t="e">
        <f>IF(VLOOKUP(B559,#REF!,63,FALSE)="01","航空自衛隊第２補給処調達部長　村岡　良雄","航空自衛隊第２補給処調達部長代理調達管理課長　奥山　英樹")</f>
        <v>#REF!</v>
      </c>
      <c r="G559" s="25" t="e">
        <f>DATEVALUE(VLOOKUP(B559,#REF!,21,FALSE))</f>
        <v>#REF!</v>
      </c>
      <c r="H559" s="24" t="e">
        <f>VLOOKUP(B559,#REF!,18,FALSE)&amp;CHAR(10)&amp;(VLOOKUP(B559,#REF!,19,FALSE))</f>
        <v>#REF!</v>
      </c>
      <c r="I559" s="26" t="e">
        <f>VLOOKUP(H559,#REF!,2,FALSE)</f>
        <v>#REF!</v>
      </c>
      <c r="J559" s="11" t="e">
        <f>IF((VLOOKUP(B559,#REF!,68,FALSE)="55"),"一般競争入札","指名競争入札")</f>
        <v>#REF!</v>
      </c>
      <c r="K559" s="27" t="e">
        <f>IF(OR((VLOOKUP(B559,#REF!,66,FALSE)="1"),(VLOOKUP(B559,#REF!,8,FALSE)="1")),"非公開",(VLOOKUP(B559,#REF!,30,"FALSE")))</f>
        <v>#REF!</v>
      </c>
      <c r="L559" s="27" t="e">
        <f>VLOOKUP(B559,#REF!,29,FALSE)</f>
        <v>#REF!</v>
      </c>
      <c r="M559" s="28" t="e">
        <f>IF(OR((VLOOKUP(B559,#REF!,66,FALSE)="1"),(VLOOKUP(B559,#REF!,8,FALSE)="1")),"非公開",(ROUNDDOWN(L559/K559,3)))</f>
        <v>#REF!</v>
      </c>
      <c r="N559" s="13"/>
      <c r="O559" s="13"/>
      <c r="P559" s="13"/>
      <c r="Q559" s="14" t="s">
        <v>7</v>
      </c>
    </row>
    <row r="560" spans="1:17" ht="60" customHeight="1" x14ac:dyDescent="0.15">
      <c r="A560" s="22" t="e">
        <f>VLOOKUP(B560,#REF!,75,FALSE)</f>
        <v>#REF!</v>
      </c>
      <c r="B560" s="21"/>
      <c r="C560" s="23" t="e">
        <f>VLOOKUP(B560,#REF!,76,FALSE)</f>
        <v>#REF!</v>
      </c>
      <c r="D560" s="23" t="e">
        <f t="shared" si="8"/>
        <v>#REF!</v>
      </c>
      <c r="E560" s="24" t="e">
        <f>VLOOKUP(B560,#REF!,9,FALSE)&amp;CHAR(10)&amp;(DBCS(VLOOKUP(B560,#REF!,11,FALSE))&amp;(DBCS(VLOOKUP(B560,#REF!,10,FALSE))))</f>
        <v>#REF!</v>
      </c>
      <c r="F560" s="24" t="e">
        <f>IF(VLOOKUP(B560,#REF!,63,FALSE)="01","航空自衛隊第２補給処調達部長　村岡　良雄","航空自衛隊第２補給処調達部長代理調達管理課長　奥山　英樹")</f>
        <v>#REF!</v>
      </c>
      <c r="G560" s="25" t="e">
        <f>DATEVALUE(VLOOKUP(B560,#REF!,21,FALSE))</f>
        <v>#REF!</v>
      </c>
      <c r="H560" s="24" t="e">
        <f>VLOOKUP(B560,#REF!,18,FALSE)&amp;CHAR(10)&amp;(VLOOKUP(B560,#REF!,19,FALSE))</f>
        <v>#REF!</v>
      </c>
      <c r="I560" s="26" t="e">
        <f>VLOOKUP(H560,#REF!,2,FALSE)</f>
        <v>#REF!</v>
      </c>
      <c r="J560" s="11" t="e">
        <f>IF((VLOOKUP(B560,#REF!,68,FALSE)="55"),"一般競争入札","指名競争入札")</f>
        <v>#REF!</v>
      </c>
      <c r="K560" s="27" t="e">
        <f>IF(OR((VLOOKUP(B560,#REF!,66,FALSE)="1"),(VLOOKUP(B560,#REF!,8,FALSE)="1")),"非公開",(VLOOKUP(B560,#REF!,30,"FALSE")))</f>
        <v>#REF!</v>
      </c>
      <c r="L560" s="27" t="e">
        <f>VLOOKUP(B560,#REF!,29,FALSE)</f>
        <v>#REF!</v>
      </c>
      <c r="M560" s="28" t="e">
        <f>IF(OR((VLOOKUP(B560,#REF!,66,FALSE)="1"),(VLOOKUP(B560,#REF!,8,FALSE)="1")),"非公開",(ROUNDDOWN(L560/K560,3)))</f>
        <v>#REF!</v>
      </c>
      <c r="N560" s="13"/>
      <c r="O560" s="13"/>
      <c r="P560" s="13"/>
      <c r="Q560" s="14" t="s">
        <v>7</v>
      </c>
    </row>
    <row r="561" spans="1:17" ht="60" customHeight="1" x14ac:dyDescent="0.15">
      <c r="A561" s="22" t="e">
        <f>VLOOKUP(B561,#REF!,75,FALSE)</f>
        <v>#REF!</v>
      </c>
      <c r="B561" s="21"/>
      <c r="C561" s="23" t="e">
        <f>VLOOKUP(B561,#REF!,76,FALSE)</f>
        <v>#REF!</v>
      </c>
      <c r="D561" s="23" t="e">
        <f t="shared" si="8"/>
        <v>#REF!</v>
      </c>
      <c r="E561" s="24" t="e">
        <f>VLOOKUP(B561,#REF!,9,FALSE)&amp;CHAR(10)&amp;(DBCS(VLOOKUP(B561,#REF!,11,FALSE))&amp;(DBCS(VLOOKUP(B561,#REF!,10,FALSE))))</f>
        <v>#REF!</v>
      </c>
      <c r="F561" s="24" t="e">
        <f>IF(VLOOKUP(B561,#REF!,63,FALSE)="01","航空自衛隊第２補給処調達部長　村岡　良雄","航空自衛隊第２補給処調達部長代理調達管理課長　奥山　英樹")</f>
        <v>#REF!</v>
      </c>
      <c r="G561" s="25" t="e">
        <f>DATEVALUE(VLOOKUP(B561,#REF!,21,FALSE))</f>
        <v>#REF!</v>
      </c>
      <c r="H561" s="24" t="e">
        <f>VLOOKUP(B561,#REF!,18,FALSE)&amp;CHAR(10)&amp;(VLOOKUP(B561,#REF!,19,FALSE))</f>
        <v>#REF!</v>
      </c>
      <c r="I561" s="26" t="e">
        <f>VLOOKUP(H561,#REF!,2,FALSE)</f>
        <v>#REF!</v>
      </c>
      <c r="J561" s="11" t="e">
        <f>IF((VLOOKUP(B561,#REF!,68,FALSE)="55"),"一般競争入札","指名競争入札")</f>
        <v>#REF!</v>
      </c>
      <c r="K561" s="27" t="e">
        <f>IF(OR((VLOOKUP(B561,#REF!,66,FALSE)="1"),(VLOOKUP(B561,#REF!,8,FALSE)="1")),"非公開",(VLOOKUP(B561,#REF!,30,"FALSE")))</f>
        <v>#REF!</v>
      </c>
      <c r="L561" s="27" t="e">
        <f>VLOOKUP(B561,#REF!,29,FALSE)</f>
        <v>#REF!</v>
      </c>
      <c r="M561" s="28" t="e">
        <f>IF(OR((VLOOKUP(B561,#REF!,66,FALSE)="1"),(VLOOKUP(B561,#REF!,8,FALSE)="1")),"非公開",(ROUNDDOWN(L561/K561,3)))</f>
        <v>#REF!</v>
      </c>
      <c r="N561" s="13"/>
      <c r="O561" s="13"/>
      <c r="P561" s="13"/>
      <c r="Q561" s="14" t="s">
        <v>7</v>
      </c>
    </row>
    <row r="562" spans="1:17" ht="60" customHeight="1" x14ac:dyDescent="0.15">
      <c r="A562" s="22" t="e">
        <f>VLOOKUP(B562,#REF!,75,FALSE)</f>
        <v>#REF!</v>
      </c>
      <c r="B562" s="21"/>
      <c r="C562" s="23" t="e">
        <f>VLOOKUP(B562,#REF!,76,FALSE)</f>
        <v>#REF!</v>
      </c>
      <c r="D562" s="23" t="e">
        <f t="shared" si="8"/>
        <v>#REF!</v>
      </c>
      <c r="E562" s="24" t="e">
        <f>VLOOKUP(B562,#REF!,9,FALSE)&amp;CHAR(10)&amp;(DBCS(VLOOKUP(B562,#REF!,11,FALSE))&amp;(DBCS(VLOOKUP(B562,#REF!,10,FALSE))))</f>
        <v>#REF!</v>
      </c>
      <c r="F562" s="24" t="e">
        <f>IF(VLOOKUP(B562,#REF!,63,FALSE)="01","航空自衛隊第２補給処調達部長　村岡　良雄","航空自衛隊第２補給処調達部長代理調達管理課長　奥山　英樹")</f>
        <v>#REF!</v>
      </c>
      <c r="G562" s="25" t="e">
        <f>DATEVALUE(VLOOKUP(B562,#REF!,21,FALSE))</f>
        <v>#REF!</v>
      </c>
      <c r="H562" s="24" t="e">
        <f>VLOOKUP(B562,#REF!,18,FALSE)&amp;CHAR(10)&amp;(VLOOKUP(B562,#REF!,19,FALSE))</f>
        <v>#REF!</v>
      </c>
      <c r="I562" s="26" t="e">
        <f>VLOOKUP(H562,#REF!,2,FALSE)</f>
        <v>#REF!</v>
      </c>
      <c r="J562" s="11" t="e">
        <f>IF((VLOOKUP(B562,#REF!,68,FALSE)="55"),"一般競争入札","指名競争入札")</f>
        <v>#REF!</v>
      </c>
      <c r="K562" s="27" t="e">
        <f>IF(OR((VLOOKUP(B562,#REF!,66,FALSE)="1"),(VLOOKUP(B562,#REF!,8,FALSE)="1")),"非公開",(VLOOKUP(B562,#REF!,30,"FALSE")))</f>
        <v>#REF!</v>
      </c>
      <c r="L562" s="27" t="e">
        <f>VLOOKUP(B562,#REF!,29,FALSE)</f>
        <v>#REF!</v>
      </c>
      <c r="M562" s="28" t="e">
        <f>IF(OR((VLOOKUP(B562,#REF!,66,FALSE)="1"),(VLOOKUP(B562,#REF!,8,FALSE)="1")),"非公開",(ROUNDDOWN(L562/K562,3)))</f>
        <v>#REF!</v>
      </c>
      <c r="N562" s="13"/>
      <c r="O562" s="13"/>
      <c r="P562" s="13"/>
      <c r="Q562" s="14" t="s">
        <v>7</v>
      </c>
    </row>
    <row r="563" spans="1:17" ht="60" customHeight="1" x14ac:dyDescent="0.15">
      <c r="A563" s="22" t="e">
        <f>VLOOKUP(B563,#REF!,75,FALSE)</f>
        <v>#REF!</v>
      </c>
      <c r="B563" s="21"/>
      <c r="C563" s="23" t="e">
        <f>VLOOKUP(B563,#REF!,76,FALSE)</f>
        <v>#REF!</v>
      </c>
      <c r="D563" s="23" t="e">
        <f t="shared" si="8"/>
        <v>#REF!</v>
      </c>
      <c r="E563" s="24" t="e">
        <f>VLOOKUP(B563,#REF!,9,FALSE)&amp;CHAR(10)&amp;(DBCS(VLOOKUP(B563,#REF!,11,FALSE))&amp;(DBCS(VLOOKUP(B563,#REF!,10,FALSE))))</f>
        <v>#REF!</v>
      </c>
      <c r="F563" s="24" t="e">
        <f>IF(VLOOKUP(B563,#REF!,63,FALSE)="01","航空自衛隊第２補給処調達部長　村岡　良雄","航空自衛隊第２補給処調達部長代理調達管理課長　奥山　英樹")</f>
        <v>#REF!</v>
      </c>
      <c r="G563" s="25" t="e">
        <f>DATEVALUE(VLOOKUP(B563,#REF!,21,FALSE))</f>
        <v>#REF!</v>
      </c>
      <c r="H563" s="24" t="e">
        <f>VLOOKUP(B563,#REF!,18,FALSE)&amp;CHAR(10)&amp;(VLOOKUP(B563,#REF!,19,FALSE))</f>
        <v>#REF!</v>
      </c>
      <c r="I563" s="26" t="e">
        <f>VLOOKUP(H563,#REF!,2,FALSE)</f>
        <v>#REF!</v>
      </c>
      <c r="J563" s="11" t="e">
        <f>IF((VLOOKUP(B563,#REF!,68,FALSE)="55"),"一般競争入札","指名競争入札")</f>
        <v>#REF!</v>
      </c>
      <c r="K563" s="27" t="e">
        <f>IF(OR((VLOOKUP(B563,#REF!,66,FALSE)="1"),(VLOOKUP(B563,#REF!,8,FALSE)="1")),"非公開",(VLOOKUP(B563,#REF!,30,"FALSE")))</f>
        <v>#REF!</v>
      </c>
      <c r="L563" s="27" t="e">
        <f>VLOOKUP(B563,#REF!,29,FALSE)</f>
        <v>#REF!</v>
      </c>
      <c r="M563" s="28" t="e">
        <f>IF(OR((VLOOKUP(B563,#REF!,66,FALSE)="1"),(VLOOKUP(B563,#REF!,8,FALSE)="1")),"非公開",(ROUNDDOWN(L563/K563,3)))</f>
        <v>#REF!</v>
      </c>
      <c r="N563" s="13"/>
      <c r="O563" s="13"/>
      <c r="P563" s="13"/>
      <c r="Q563" s="14" t="s">
        <v>7</v>
      </c>
    </row>
    <row r="564" spans="1:17" ht="60" customHeight="1" x14ac:dyDescent="0.15">
      <c r="A564" s="22" t="e">
        <f>VLOOKUP(B564,#REF!,75,FALSE)</f>
        <v>#REF!</v>
      </c>
      <c r="B564" s="21"/>
      <c r="C564" s="23" t="e">
        <f>VLOOKUP(B564,#REF!,76,FALSE)</f>
        <v>#REF!</v>
      </c>
      <c r="D564" s="23" t="e">
        <f t="shared" si="8"/>
        <v>#REF!</v>
      </c>
      <c r="E564" s="24" t="e">
        <f>VLOOKUP(B564,#REF!,9,FALSE)&amp;CHAR(10)&amp;(DBCS(VLOOKUP(B564,#REF!,11,FALSE))&amp;(DBCS(VLOOKUP(B564,#REF!,10,FALSE))))</f>
        <v>#REF!</v>
      </c>
      <c r="F564" s="24" t="e">
        <f>IF(VLOOKUP(B564,#REF!,63,FALSE)="01","航空自衛隊第２補給処調達部長　村岡　良雄","航空自衛隊第２補給処調達部長代理調達管理課長　奥山　英樹")</f>
        <v>#REF!</v>
      </c>
      <c r="G564" s="25" t="e">
        <f>DATEVALUE(VLOOKUP(B564,#REF!,21,FALSE))</f>
        <v>#REF!</v>
      </c>
      <c r="H564" s="24" t="e">
        <f>VLOOKUP(B564,#REF!,18,FALSE)&amp;CHAR(10)&amp;(VLOOKUP(B564,#REF!,19,FALSE))</f>
        <v>#REF!</v>
      </c>
      <c r="I564" s="26" t="e">
        <f>VLOOKUP(H564,#REF!,2,FALSE)</f>
        <v>#REF!</v>
      </c>
      <c r="J564" s="11" t="e">
        <f>IF((VLOOKUP(B564,#REF!,68,FALSE)="55"),"一般競争入札","指名競争入札")</f>
        <v>#REF!</v>
      </c>
      <c r="K564" s="27" t="e">
        <f>IF(OR((VLOOKUP(B564,#REF!,66,FALSE)="1"),(VLOOKUP(B564,#REF!,8,FALSE)="1")),"非公開",(VLOOKUP(B564,#REF!,30,"FALSE")))</f>
        <v>#REF!</v>
      </c>
      <c r="L564" s="27" t="e">
        <f>VLOOKUP(B564,#REF!,29,FALSE)</f>
        <v>#REF!</v>
      </c>
      <c r="M564" s="28" t="e">
        <f>IF(OR((VLOOKUP(B564,#REF!,66,FALSE)="1"),(VLOOKUP(B564,#REF!,8,FALSE)="1")),"非公開",(ROUNDDOWN(L564/K564,3)))</f>
        <v>#REF!</v>
      </c>
      <c r="N564" s="13"/>
      <c r="O564" s="13"/>
      <c r="P564" s="13"/>
      <c r="Q564" s="14" t="s">
        <v>7</v>
      </c>
    </row>
    <row r="565" spans="1:17" ht="60" customHeight="1" x14ac:dyDescent="0.15">
      <c r="A565" s="22" t="e">
        <f>VLOOKUP(B565,#REF!,75,FALSE)</f>
        <v>#REF!</v>
      </c>
      <c r="B565" s="21"/>
      <c r="C565" s="23" t="e">
        <f>VLOOKUP(B565,#REF!,76,FALSE)</f>
        <v>#REF!</v>
      </c>
      <c r="D565" s="23" t="e">
        <f t="shared" si="8"/>
        <v>#REF!</v>
      </c>
      <c r="E565" s="24" t="e">
        <f>VLOOKUP(B565,#REF!,9,FALSE)&amp;CHAR(10)&amp;(DBCS(VLOOKUP(B565,#REF!,11,FALSE))&amp;(DBCS(VLOOKUP(B565,#REF!,10,FALSE))))</f>
        <v>#REF!</v>
      </c>
      <c r="F565" s="24" t="e">
        <f>IF(VLOOKUP(B565,#REF!,63,FALSE)="01","航空自衛隊第２補給処調達部長　村岡　良雄","航空自衛隊第２補給処調達部長代理調達管理課長　奥山　英樹")</f>
        <v>#REF!</v>
      </c>
      <c r="G565" s="25" t="e">
        <f>DATEVALUE(VLOOKUP(B565,#REF!,21,FALSE))</f>
        <v>#REF!</v>
      </c>
      <c r="H565" s="24" t="e">
        <f>VLOOKUP(B565,#REF!,18,FALSE)&amp;CHAR(10)&amp;(VLOOKUP(B565,#REF!,19,FALSE))</f>
        <v>#REF!</v>
      </c>
      <c r="I565" s="26" t="e">
        <f>VLOOKUP(H565,#REF!,2,FALSE)</f>
        <v>#REF!</v>
      </c>
      <c r="J565" s="11" t="e">
        <f>IF((VLOOKUP(B565,#REF!,68,FALSE)="55"),"一般競争入札","指名競争入札")</f>
        <v>#REF!</v>
      </c>
      <c r="K565" s="27" t="e">
        <f>IF(OR((VLOOKUP(B565,#REF!,66,FALSE)="1"),(VLOOKUP(B565,#REF!,8,FALSE)="1")),"非公開",(VLOOKUP(B565,#REF!,30,"FALSE")))</f>
        <v>#REF!</v>
      </c>
      <c r="L565" s="27" t="e">
        <f>VLOOKUP(B565,#REF!,29,FALSE)</f>
        <v>#REF!</v>
      </c>
      <c r="M565" s="28" t="e">
        <f>IF(OR((VLOOKUP(B565,#REF!,66,FALSE)="1"),(VLOOKUP(B565,#REF!,8,FALSE)="1")),"非公開",(ROUNDDOWN(L565/K565,3)))</f>
        <v>#REF!</v>
      </c>
      <c r="N565" s="13"/>
      <c r="O565" s="13"/>
      <c r="P565" s="13"/>
      <c r="Q565" s="14" t="s">
        <v>7</v>
      </c>
    </row>
    <row r="566" spans="1:17" ht="60" customHeight="1" x14ac:dyDescent="0.15">
      <c r="A566" s="22" t="e">
        <f>VLOOKUP(B566,#REF!,75,FALSE)</f>
        <v>#REF!</v>
      </c>
      <c r="B566" s="21"/>
      <c r="C566" s="23" t="e">
        <f>VLOOKUP(B566,#REF!,76,FALSE)</f>
        <v>#REF!</v>
      </c>
      <c r="D566" s="23" t="e">
        <f t="shared" si="8"/>
        <v>#REF!</v>
      </c>
      <c r="E566" s="24" t="e">
        <f>VLOOKUP(B566,#REF!,9,FALSE)&amp;CHAR(10)&amp;(DBCS(VLOOKUP(B566,#REF!,11,FALSE))&amp;(DBCS(VLOOKUP(B566,#REF!,10,FALSE))))</f>
        <v>#REF!</v>
      </c>
      <c r="F566" s="24" t="e">
        <f>IF(VLOOKUP(B566,#REF!,63,FALSE)="01","航空自衛隊第２補給処調達部長　村岡　良雄","航空自衛隊第２補給処調達部長代理調達管理課長　奥山　英樹")</f>
        <v>#REF!</v>
      </c>
      <c r="G566" s="25" t="e">
        <f>DATEVALUE(VLOOKUP(B566,#REF!,21,FALSE))</f>
        <v>#REF!</v>
      </c>
      <c r="H566" s="24" t="e">
        <f>VLOOKUP(B566,#REF!,18,FALSE)&amp;CHAR(10)&amp;(VLOOKUP(B566,#REF!,19,FALSE))</f>
        <v>#REF!</v>
      </c>
      <c r="I566" s="26" t="e">
        <f>VLOOKUP(H566,#REF!,2,FALSE)</f>
        <v>#REF!</v>
      </c>
      <c r="J566" s="11" t="e">
        <f>IF((VLOOKUP(B566,#REF!,68,FALSE)="55"),"一般競争入札","指名競争入札")</f>
        <v>#REF!</v>
      </c>
      <c r="K566" s="27" t="e">
        <f>IF(OR((VLOOKUP(B566,#REF!,66,FALSE)="1"),(VLOOKUP(B566,#REF!,8,FALSE)="1")),"非公開",(VLOOKUP(B566,#REF!,30,"FALSE")))</f>
        <v>#REF!</v>
      </c>
      <c r="L566" s="27" t="e">
        <f>VLOOKUP(B566,#REF!,29,FALSE)</f>
        <v>#REF!</v>
      </c>
      <c r="M566" s="28" t="e">
        <f>IF(OR((VLOOKUP(B566,#REF!,66,FALSE)="1"),(VLOOKUP(B566,#REF!,8,FALSE)="1")),"非公開",(ROUNDDOWN(L566/K566,3)))</f>
        <v>#REF!</v>
      </c>
      <c r="N566" s="13"/>
      <c r="O566" s="13"/>
      <c r="P566" s="13"/>
      <c r="Q566" s="14" t="s">
        <v>7</v>
      </c>
    </row>
    <row r="567" spans="1:17" ht="60" customHeight="1" x14ac:dyDescent="0.15">
      <c r="A567" s="22" t="e">
        <f>VLOOKUP(B567,#REF!,75,FALSE)</f>
        <v>#REF!</v>
      </c>
      <c r="B567" s="21"/>
      <c r="C567" s="23" t="e">
        <f>VLOOKUP(B567,#REF!,76,FALSE)</f>
        <v>#REF!</v>
      </c>
      <c r="D567" s="23" t="e">
        <f t="shared" si="8"/>
        <v>#REF!</v>
      </c>
      <c r="E567" s="24" t="e">
        <f>VLOOKUP(B567,#REF!,9,FALSE)&amp;CHAR(10)&amp;(DBCS(VLOOKUP(B567,#REF!,11,FALSE))&amp;(DBCS(VLOOKUP(B567,#REF!,10,FALSE))))</f>
        <v>#REF!</v>
      </c>
      <c r="F567" s="24" t="e">
        <f>IF(VLOOKUP(B567,#REF!,63,FALSE)="01","航空自衛隊第２補給処調達部長　村岡　良雄","航空自衛隊第２補給処調達部長代理調達管理課長　奥山　英樹")</f>
        <v>#REF!</v>
      </c>
      <c r="G567" s="25" t="e">
        <f>DATEVALUE(VLOOKUP(B567,#REF!,21,FALSE))</f>
        <v>#REF!</v>
      </c>
      <c r="H567" s="24" t="e">
        <f>VLOOKUP(B567,#REF!,18,FALSE)&amp;CHAR(10)&amp;(VLOOKUP(B567,#REF!,19,FALSE))</f>
        <v>#REF!</v>
      </c>
      <c r="I567" s="26" t="e">
        <f>VLOOKUP(H567,#REF!,2,FALSE)</f>
        <v>#REF!</v>
      </c>
      <c r="J567" s="11" t="e">
        <f>IF((VLOOKUP(B567,#REF!,68,FALSE)="55"),"一般競争入札","指名競争入札")</f>
        <v>#REF!</v>
      </c>
      <c r="K567" s="27" t="e">
        <f>IF(OR((VLOOKUP(B567,#REF!,66,FALSE)="1"),(VLOOKUP(B567,#REF!,8,FALSE)="1")),"非公開",(VLOOKUP(B567,#REF!,30,"FALSE")))</f>
        <v>#REF!</v>
      </c>
      <c r="L567" s="27" t="e">
        <f>VLOOKUP(B567,#REF!,29,FALSE)</f>
        <v>#REF!</v>
      </c>
      <c r="M567" s="28" t="e">
        <f>IF(OR((VLOOKUP(B567,#REF!,66,FALSE)="1"),(VLOOKUP(B567,#REF!,8,FALSE)="1")),"非公開",(ROUNDDOWN(L567/K567,3)))</f>
        <v>#REF!</v>
      </c>
      <c r="N567" s="13"/>
      <c r="O567" s="13"/>
      <c r="P567" s="13"/>
      <c r="Q567" s="14" t="s">
        <v>7</v>
      </c>
    </row>
    <row r="568" spans="1:17" ht="60" customHeight="1" x14ac:dyDescent="0.15">
      <c r="A568" s="22" t="e">
        <f>VLOOKUP(B568,#REF!,75,FALSE)</f>
        <v>#REF!</v>
      </c>
      <c r="B568" s="21"/>
      <c r="C568" s="23" t="e">
        <f>VLOOKUP(B568,#REF!,76,FALSE)</f>
        <v>#REF!</v>
      </c>
      <c r="D568" s="23" t="e">
        <f t="shared" si="8"/>
        <v>#REF!</v>
      </c>
      <c r="E568" s="24" t="e">
        <f>VLOOKUP(B568,#REF!,9,FALSE)&amp;CHAR(10)&amp;(DBCS(VLOOKUP(B568,#REF!,11,FALSE))&amp;(DBCS(VLOOKUP(B568,#REF!,10,FALSE))))</f>
        <v>#REF!</v>
      </c>
      <c r="F568" s="24" t="e">
        <f>IF(VLOOKUP(B568,#REF!,63,FALSE)="01","航空自衛隊第２補給処調達部長　村岡　良雄","航空自衛隊第２補給処調達部長代理調達管理課長　奥山　英樹")</f>
        <v>#REF!</v>
      </c>
      <c r="G568" s="25" t="e">
        <f>DATEVALUE(VLOOKUP(B568,#REF!,21,FALSE))</f>
        <v>#REF!</v>
      </c>
      <c r="H568" s="24" t="e">
        <f>VLOOKUP(B568,#REF!,18,FALSE)&amp;CHAR(10)&amp;(VLOOKUP(B568,#REF!,19,FALSE))</f>
        <v>#REF!</v>
      </c>
      <c r="I568" s="26" t="e">
        <f>VLOOKUP(H568,#REF!,2,FALSE)</f>
        <v>#REF!</v>
      </c>
      <c r="J568" s="11" t="e">
        <f>IF((VLOOKUP(B568,#REF!,68,FALSE)="55"),"一般競争入札","指名競争入札")</f>
        <v>#REF!</v>
      </c>
      <c r="K568" s="27" t="e">
        <f>IF(OR((VLOOKUP(B568,#REF!,66,FALSE)="1"),(VLOOKUP(B568,#REF!,8,FALSE)="1")),"非公開",(VLOOKUP(B568,#REF!,30,"FALSE")))</f>
        <v>#REF!</v>
      </c>
      <c r="L568" s="27" t="e">
        <f>VLOOKUP(B568,#REF!,29,FALSE)</f>
        <v>#REF!</v>
      </c>
      <c r="M568" s="28" t="e">
        <f>IF(OR((VLOOKUP(B568,#REF!,66,FALSE)="1"),(VLOOKUP(B568,#REF!,8,FALSE)="1")),"非公開",(ROUNDDOWN(L568/K568,3)))</f>
        <v>#REF!</v>
      </c>
      <c r="N568" s="13"/>
      <c r="O568" s="13"/>
      <c r="P568" s="13"/>
      <c r="Q568" s="14" t="s">
        <v>7</v>
      </c>
    </row>
    <row r="569" spans="1:17" ht="60" customHeight="1" x14ac:dyDescent="0.15">
      <c r="A569" s="22" t="e">
        <f>VLOOKUP(B569,#REF!,75,FALSE)</f>
        <v>#REF!</v>
      </c>
      <c r="B569" s="21"/>
      <c r="C569" s="23" t="e">
        <f>VLOOKUP(B569,#REF!,76,FALSE)</f>
        <v>#REF!</v>
      </c>
      <c r="D569" s="23" t="e">
        <f t="shared" si="8"/>
        <v>#REF!</v>
      </c>
      <c r="E569" s="24" t="e">
        <f>VLOOKUP(B569,#REF!,9,FALSE)&amp;CHAR(10)&amp;(DBCS(VLOOKUP(B569,#REF!,11,FALSE))&amp;(DBCS(VLOOKUP(B569,#REF!,10,FALSE))))</f>
        <v>#REF!</v>
      </c>
      <c r="F569" s="24" t="e">
        <f>IF(VLOOKUP(B569,#REF!,63,FALSE)="01","航空自衛隊第２補給処調達部長　村岡　良雄","航空自衛隊第２補給処調達部長代理調達管理課長　奥山　英樹")</f>
        <v>#REF!</v>
      </c>
      <c r="G569" s="25" t="e">
        <f>DATEVALUE(VLOOKUP(B569,#REF!,21,FALSE))</f>
        <v>#REF!</v>
      </c>
      <c r="H569" s="24" t="e">
        <f>VLOOKUP(B569,#REF!,18,FALSE)&amp;CHAR(10)&amp;(VLOOKUP(B569,#REF!,19,FALSE))</f>
        <v>#REF!</v>
      </c>
      <c r="I569" s="26" t="e">
        <f>VLOOKUP(H569,#REF!,2,FALSE)</f>
        <v>#REF!</v>
      </c>
      <c r="J569" s="11" t="e">
        <f>IF((VLOOKUP(B569,#REF!,68,FALSE)="55"),"一般競争入札","指名競争入札")</f>
        <v>#REF!</v>
      </c>
      <c r="K569" s="27" t="e">
        <f>IF(OR((VLOOKUP(B569,#REF!,66,FALSE)="1"),(VLOOKUP(B569,#REF!,8,FALSE)="1")),"非公開",(VLOOKUP(B569,#REF!,30,"FALSE")))</f>
        <v>#REF!</v>
      </c>
      <c r="L569" s="27" t="e">
        <f>VLOOKUP(B569,#REF!,29,FALSE)</f>
        <v>#REF!</v>
      </c>
      <c r="M569" s="28" t="e">
        <f>IF(OR((VLOOKUP(B569,#REF!,66,FALSE)="1"),(VLOOKUP(B569,#REF!,8,FALSE)="1")),"非公開",(ROUNDDOWN(L569/K569,3)))</f>
        <v>#REF!</v>
      </c>
      <c r="N569" s="13"/>
      <c r="O569" s="13"/>
      <c r="P569" s="13"/>
      <c r="Q569" s="14" t="s">
        <v>7</v>
      </c>
    </row>
    <row r="570" spans="1:17" ht="60" customHeight="1" x14ac:dyDescent="0.15">
      <c r="A570" s="22" t="e">
        <f>VLOOKUP(B570,#REF!,75,FALSE)</f>
        <v>#REF!</v>
      </c>
      <c r="B570" s="21"/>
      <c r="C570" s="23" t="e">
        <f>VLOOKUP(B570,#REF!,76,FALSE)</f>
        <v>#REF!</v>
      </c>
      <c r="D570" s="23" t="e">
        <f t="shared" si="8"/>
        <v>#REF!</v>
      </c>
      <c r="E570" s="24" t="e">
        <f>VLOOKUP(B570,#REF!,9,FALSE)&amp;CHAR(10)&amp;(DBCS(VLOOKUP(B570,#REF!,11,FALSE))&amp;(DBCS(VLOOKUP(B570,#REF!,10,FALSE))))</f>
        <v>#REF!</v>
      </c>
      <c r="F570" s="24" t="e">
        <f>IF(VLOOKUP(B570,#REF!,63,FALSE)="01","航空自衛隊第２補給処調達部長　村岡　良雄","航空自衛隊第２補給処調達部長代理調達管理課長　奥山　英樹")</f>
        <v>#REF!</v>
      </c>
      <c r="G570" s="25" t="e">
        <f>DATEVALUE(VLOOKUP(B570,#REF!,21,FALSE))</f>
        <v>#REF!</v>
      </c>
      <c r="H570" s="24" t="e">
        <f>VLOOKUP(B570,#REF!,18,FALSE)&amp;CHAR(10)&amp;(VLOOKUP(B570,#REF!,19,FALSE))</f>
        <v>#REF!</v>
      </c>
      <c r="I570" s="26" t="e">
        <f>VLOOKUP(H570,#REF!,2,FALSE)</f>
        <v>#REF!</v>
      </c>
      <c r="J570" s="11" t="e">
        <f>IF((VLOOKUP(B570,#REF!,68,FALSE)="55"),"一般競争入札","指名競争入札")</f>
        <v>#REF!</v>
      </c>
      <c r="K570" s="27" t="e">
        <f>IF(OR((VLOOKUP(B570,#REF!,66,FALSE)="1"),(VLOOKUP(B570,#REF!,8,FALSE)="1")),"非公開",(VLOOKUP(B570,#REF!,30,"FALSE")))</f>
        <v>#REF!</v>
      </c>
      <c r="L570" s="27" t="e">
        <f>VLOOKUP(B570,#REF!,29,FALSE)</f>
        <v>#REF!</v>
      </c>
      <c r="M570" s="28" t="e">
        <f>IF(OR((VLOOKUP(B570,#REF!,66,FALSE)="1"),(VLOOKUP(B570,#REF!,8,FALSE)="1")),"非公開",(ROUNDDOWN(L570/K570,3)))</f>
        <v>#REF!</v>
      </c>
      <c r="N570" s="13"/>
      <c r="O570" s="13"/>
      <c r="P570" s="13"/>
      <c r="Q570" s="14" t="s">
        <v>7</v>
      </c>
    </row>
    <row r="571" spans="1:17" ht="60" customHeight="1" x14ac:dyDescent="0.15">
      <c r="A571" s="22" t="e">
        <f>VLOOKUP(B571,#REF!,75,FALSE)</f>
        <v>#REF!</v>
      </c>
      <c r="B571" s="21"/>
      <c r="C571" s="23" t="e">
        <f>VLOOKUP(B571,#REF!,76,FALSE)</f>
        <v>#REF!</v>
      </c>
      <c r="D571" s="23" t="e">
        <f t="shared" si="8"/>
        <v>#REF!</v>
      </c>
      <c r="E571" s="24" t="e">
        <f>VLOOKUP(B571,#REF!,9,FALSE)&amp;CHAR(10)&amp;(DBCS(VLOOKUP(B571,#REF!,11,FALSE))&amp;(DBCS(VLOOKUP(B571,#REF!,10,FALSE))))</f>
        <v>#REF!</v>
      </c>
      <c r="F571" s="24" t="e">
        <f>IF(VLOOKUP(B571,#REF!,63,FALSE)="01","航空自衛隊第２補給処調達部長　村岡　良雄","航空自衛隊第２補給処調達部長代理調達管理課長　奥山　英樹")</f>
        <v>#REF!</v>
      </c>
      <c r="G571" s="25" t="e">
        <f>DATEVALUE(VLOOKUP(B571,#REF!,21,FALSE))</f>
        <v>#REF!</v>
      </c>
      <c r="H571" s="24" t="e">
        <f>VLOOKUP(B571,#REF!,18,FALSE)&amp;CHAR(10)&amp;(VLOOKUP(B571,#REF!,19,FALSE))</f>
        <v>#REF!</v>
      </c>
      <c r="I571" s="26" t="e">
        <f>VLOOKUP(H571,#REF!,2,FALSE)</f>
        <v>#REF!</v>
      </c>
      <c r="J571" s="11" t="e">
        <f>IF((VLOOKUP(B571,#REF!,68,FALSE)="55"),"一般競争入札","指名競争入札")</f>
        <v>#REF!</v>
      </c>
      <c r="K571" s="27" t="e">
        <f>IF(OR((VLOOKUP(B571,#REF!,66,FALSE)="1"),(VLOOKUP(B571,#REF!,8,FALSE)="1")),"非公開",(VLOOKUP(B571,#REF!,30,"FALSE")))</f>
        <v>#REF!</v>
      </c>
      <c r="L571" s="27" t="e">
        <f>VLOOKUP(B571,#REF!,29,FALSE)</f>
        <v>#REF!</v>
      </c>
      <c r="M571" s="28" t="e">
        <f>IF(OR((VLOOKUP(B571,#REF!,66,FALSE)="1"),(VLOOKUP(B571,#REF!,8,FALSE)="1")),"非公開",(ROUNDDOWN(L571/K571,3)))</f>
        <v>#REF!</v>
      </c>
      <c r="N571" s="13"/>
      <c r="O571" s="13"/>
      <c r="P571" s="13"/>
      <c r="Q571" s="14" t="s">
        <v>7</v>
      </c>
    </row>
    <row r="572" spans="1:17" ht="60" customHeight="1" x14ac:dyDescent="0.15">
      <c r="A572" s="22" t="e">
        <f>VLOOKUP(B572,#REF!,75,FALSE)</f>
        <v>#REF!</v>
      </c>
      <c r="B572" s="21"/>
      <c r="C572" s="23" t="e">
        <f>VLOOKUP(B572,#REF!,76,FALSE)</f>
        <v>#REF!</v>
      </c>
      <c r="D572" s="23" t="e">
        <f t="shared" si="8"/>
        <v>#REF!</v>
      </c>
      <c r="E572" s="24" t="e">
        <f>VLOOKUP(B572,#REF!,9,FALSE)&amp;CHAR(10)&amp;(DBCS(VLOOKUP(B572,#REF!,11,FALSE))&amp;(DBCS(VLOOKUP(B572,#REF!,10,FALSE))))</f>
        <v>#REF!</v>
      </c>
      <c r="F572" s="24" t="e">
        <f>IF(VLOOKUP(B572,#REF!,63,FALSE)="01","航空自衛隊第２補給処調達部長　村岡　良雄","航空自衛隊第２補給処調達部長代理調達管理課長　奥山　英樹")</f>
        <v>#REF!</v>
      </c>
      <c r="G572" s="25" t="e">
        <f>DATEVALUE(VLOOKUP(B572,#REF!,21,FALSE))</f>
        <v>#REF!</v>
      </c>
      <c r="H572" s="24" t="e">
        <f>VLOOKUP(B572,#REF!,18,FALSE)&amp;CHAR(10)&amp;(VLOOKUP(B572,#REF!,19,FALSE))</f>
        <v>#REF!</v>
      </c>
      <c r="I572" s="26" t="e">
        <f>VLOOKUP(H572,#REF!,2,FALSE)</f>
        <v>#REF!</v>
      </c>
      <c r="J572" s="11" t="e">
        <f>IF((VLOOKUP(B572,#REF!,68,FALSE)="55"),"一般競争入札","指名競争入札")</f>
        <v>#REF!</v>
      </c>
      <c r="K572" s="27" t="e">
        <f>IF(OR((VLOOKUP(B572,#REF!,66,FALSE)="1"),(VLOOKUP(B572,#REF!,8,FALSE)="1")),"非公開",(VLOOKUP(B572,#REF!,30,"FALSE")))</f>
        <v>#REF!</v>
      </c>
      <c r="L572" s="27" t="e">
        <f>VLOOKUP(B572,#REF!,29,FALSE)</f>
        <v>#REF!</v>
      </c>
      <c r="M572" s="28" t="e">
        <f>IF(OR((VLOOKUP(B572,#REF!,66,FALSE)="1"),(VLOOKUP(B572,#REF!,8,FALSE)="1")),"非公開",(ROUNDDOWN(L572/K572,3)))</f>
        <v>#REF!</v>
      </c>
      <c r="N572" s="13"/>
      <c r="O572" s="13"/>
      <c r="P572" s="13"/>
      <c r="Q572" s="14" t="s">
        <v>7</v>
      </c>
    </row>
    <row r="573" spans="1:17" ht="60" customHeight="1" x14ac:dyDescent="0.15">
      <c r="A573" s="22" t="e">
        <f>VLOOKUP(B573,#REF!,75,FALSE)</f>
        <v>#REF!</v>
      </c>
      <c r="B573" s="21"/>
      <c r="C573" s="23" t="e">
        <f>VLOOKUP(B573,#REF!,76,FALSE)</f>
        <v>#REF!</v>
      </c>
      <c r="D573" s="23" t="e">
        <f t="shared" si="8"/>
        <v>#REF!</v>
      </c>
      <c r="E573" s="24" t="e">
        <f>VLOOKUP(B573,#REF!,9,FALSE)&amp;CHAR(10)&amp;(DBCS(VLOOKUP(B573,#REF!,11,FALSE))&amp;(DBCS(VLOOKUP(B573,#REF!,10,FALSE))))</f>
        <v>#REF!</v>
      </c>
      <c r="F573" s="24" t="e">
        <f>IF(VLOOKUP(B573,#REF!,63,FALSE)="01","航空自衛隊第２補給処調達部長　村岡　良雄","航空自衛隊第２補給処調達部長代理調達管理課長　奥山　英樹")</f>
        <v>#REF!</v>
      </c>
      <c r="G573" s="25" t="e">
        <f>DATEVALUE(VLOOKUP(B573,#REF!,21,FALSE))</f>
        <v>#REF!</v>
      </c>
      <c r="H573" s="24" t="e">
        <f>VLOOKUP(B573,#REF!,18,FALSE)&amp;CHAR(10)&amp;(VLOOKUP(B573,#REF!,19,FALSE))</f>
        <v>#REF!</v>
      </c>
      <c r="I573" s="26" t="e">
        <f>VLOOKUP(H573,#REF!,2,FALSE)</f>
        <v>#REF!</v>
      </c>
      <c r="J573" s="11" t="e">
        <f>IF((VLOOKUP(B573,#REF!,68,FALSE)="55"),"一般競争入札","指名競争入札")</f>
        <v>#REF!</v>
      </c>
      <c r="K573" s="27" t="e">
        <f>IF(OR((VLOOKUP(B573,#REF!,66,FALSE)="1"),(VLOOKUP(B573,#REF!,8,FALSE)="1")),"非公開",(VLOOKUP(B573,#REF!,30,"FALSE")))</f>
        <v>#REF!</v>
      </c>
      <c r="L573" s="27" t="e">
        <f>VLOOKUP(B573,#REF!,29,FALSE)</f>
        <v>#REF!</v>
      </c>
      <c r="M573" s="28" t="e">
        <f>IF(OR((VLOOKUP(B573,#REF!,66,FALSE)="1"),(VLOOKUP(B573,#REF!,8,FALSE)="1")),"非公開",(ROUNDDOWN(L573/K573,3)))</f>
        <v>#REF!</v>
      </c>
      <c r="N573" s="13"/>
      <c r="O573" s="13"/>
      <c r="P573" s="13"/>
      <c r="Q573" s="14" t="s">
        <v>7</v>
      </c>
    </row>
    <row r="574" spans="1:17" ht="60" customHeight="1" x14ac:dyDescent="0.15">
      <c r="A574" s="22" t="e">
        <f>VLOOKUP(B574,#REF!,75,FALSE)</f>
        <v>#REF!</v>
      </c>
      <c r="B574" s="21"/>
      <c r="C574" s="23" t="e">
        <f>VLOOKUP(B574,#REF!,76,FALSE)</f>
        <v>#REF!</v>
      </c>
      <c r="D574" s="23" t="e">
        <f t="shared" si="8"/>
        <v>#REF!</v>
      </c>
      <c r="E574" s="24" t="e">
        <f>VLOOKUP(B574,#REF!,9,FALSE)&amp;CHAR(10)&amp;(DBCS(VLOOKUP(B574,#REF!,11,FALSE))&amp;(DBCS(VLOOKUP(B574,#REF!,10,FALSE))))</f>
        <v>#REF!</v>
      </c>
      <c r="F574" s="24" t="e">
        <f>IF(VLOOKUP(B574,#REF!,63,FALSE)="01","航空自衛隊第２補給処調達部長　村岡　良雄","航空自衛隊第２補給処調達部長代理調達管理課長　奥山　英樹")</f>
        <v>#REF!</v>
      </c>
      <c r="G574" s="25" t="e">
        <f>DATEVALUE(VLOOKUP(B574,#REF!,21,FALSE))</f>
        <v>#REF!</v>
      </c>
      <c r="H574" s="24" t="e">
        <f>VLOOKUP(B574,#REF!,18,FALSE)&amp;CHAR(10)&amp;(VLOOKUP(B574,#REF!,19,FALSE))</f>
        <v>#REF!</v>
      </c>
      <c r="I574" s="26" t="e">
        <f>VLOOKUP(H574,#REF!,2,FALSE)</f>
        <v>#REF!</v>
      </c>
      <c r="J574" s="11" t="e">
        <f>IF((VLOOKUP(B574,#REF!,68,FALSE)="55"),"一般競争入札","指名競争入札")</f>
        <v>#REF!</v>
      </c>
      <c r="K574" s="27" t="e">
        <f>IF(OR((VLOOKUP(B574,#REF!,66,FALSE)="1"),(VLOOKUP(B574,#REF!,8,FALSE)="1")),"非公開",(VLOOKUP(B574,#REF!,30,"FALSE")))</f>
        <v>#REF!</v>
      </c>
      <c r="L574" s="27" t="e">
        <f>VLOOKUP(B574,#REF!,29,FALSE)</f>
        <v>#REF!</v>
      </c>
      <c r="M574" s="28" t="e">
        <f>IF(OR((VLOOKUP(B574,#REF!,66,FALSE)="1"),(VLOOKUP(B574,#REF!,8,FALSE)="1")),"非公開",(ROUNDDOWN(L574/K574,3)))</f>
        <v>#REF!</v>
      </c>
      <c r="N574" s="13"/>
      <c r="O574" s="13"/>
      <c r="P574" s="13"/>
      <c r="Q574" s="14" t="s">
        <v>7</v>
      </c>
    </row>
    <row r="575" spans="1:17" ht="60" customHeight="1" x14ac:dyDescent="0.15">
      <c r="A575" s="22" t="e">
        <f>VLOOKUP(B575,#REF!,75,FALSE)</f>
        <v>#REF!</v>
      </c>
      <c r="B575" s="21"/>
      <c r="C575" s="23" t="e">
        <f>VLOOKUP(B575,#REF!,76,FALSE)</f>
        <v>#REF!</v>
      </c>
      <c r="D575" s="23" t="e">
        <f t="shared" si="8"/>
        <v>#REF!</v>
      </c>
      <c r="E575" s="24" t="e">
        <f>VLOOKUP(B575,#REF!,9,FALSE)&amp;CHAR(10)&amp;(DBCS(VLOOKUP(B575,#REF!,11,FALSE))&amp;(DBCS(VLOOKUP(B575,#REF!,10,FALSE))))</f>
        <v>#REF!</v>
      </c>
      <c r="F575" s="24" t="e">
        <f>IF(VLOOKUP(B575,#REF!,63,FALSE)="01","航空自衛隊第２補給処調達部長　村岡　良雄","航空自衛隊第２補給処調達部長代理調達管理課長　奥山　英樹")</f>
        <v>#REF!</v>
      </c>
      <c r="G575" s="25" t="e">
        <f>DATEVALUE(VLOOKUP(B575,#REF!,21,FALSE))</f>
        <v>#REF!</v>
      </c>
      <c r="H575" s="24" t="e">
        <f>VLOOKUP(B575,#REF!,18,FALSE)&amp;CHAR(10)&amp;(VLOOKUP(B575,#REF!,19,FALSE))</f>
        <v>#REF!</v>
      </c>
      <c r="I575" s="26" t="e">
        <f>VLOOKUP(H575,#REF!,2,FALSE)</f>
        <v>#REF!</v>
      </c>
      <c r="J575" s="11" t="e">
        <f>IF((VLOOKUP(B575,#REF!,68,FALSE)="55"),"一般競争入札","指名競争入札")</f>
        <v>#REF!</v>
      </c>
      <c r="K575" s="27" t="e">
        <f>IF(OR((VLOOKUP(B575,#REF!,66,FALSE)="1"),(VLOOKUP(B575,#REF!,8,FALSE)="1")),"非公開",(VLOOKUP(B575,#REF!,30,"FALSE")))</f>
        <v>#REF!</v>
      </c>
      <c r="L575" s="27" t="e">
        <f>VLOOKUP(B575,#REF!,29,FALSE)</f>
        <v>#REF!</v>
      </c>
      <c r="M575" s="28" t="e">
        <f>IF(OR((VLOOKUP(B575,#REF!,66,FALSE)="1"),(VLOOKUP(B575,#REF!,8,FALSE)="1")),"非公開",(ROUNDDOWN(L575/K575,3)))</f>
        <v>#REF!</v>
      </c>
      <c r="N575" s="13"/>
      <c r="O575" s="13"/>
      <c r="P575" s="13"/>
      <c r="Q575" s="14" t="s">
        <v>7</v>
      </c>
    </row>
    <row r="576" spans="1:17" ht="60" customHeight="1" x14ac:dyDescent="0.15">
      <c r="A576" s="22" t="e">
        <f>VLOOKUP(B576,#REF!,75,FALSE)</f>
        <v>#REF!</v>
      </c>
      <c r="B576" s="21"/>
      <c r="C576" s="23" t="e">
        <f>VLOOKUP(B576,#REF!,76,FALSE)</f>
        <v>#REF!</v>
      </c>
      <c r="D576" s="23" t="e">
        <f t="shared" si="8"/>
        <v>#REF!</v>
      </c>
      <c r="E576" s="24" t="e">
        <f>VLOOKUP(B576,#REF!,9,FALSE)&amp;CHAR(10)&amp;(DBCS(VLOOKUP(B576,#REF!,11,FALSE))&amp;(DBCS(VLOOKUP(B576,#REF!,10,FALSE))))</f>
        <v>#REF!</v>
      </c>
      <c r="F576" s="24" t="e">
        <f>IF(VLOOKUP(B576,#REF!,63,FALSE)="01","航空自衛隊第２補給処調達部長　村岡　良雄","航空自衛隊第２補給処調達部長代理調達管理課長　奥山　英樹")</f>
        <v>#REF!</v>
      </c>
      <c r="G576" s="25" t="e">
        <f>DATEVALUE(VLOOKUP(B576,#REF!,21,FALSE))</f>
        <v>#REF!</v>
      </c>
      <c r="H576" s="24" t="e">
        <f>VLOOKUP(B576,#REF!,18,FALSE)&amp;CHAR(10)&amp;(VLOOKUP(B576,#REF!,19,FALSE))</f>
        <v>#REF!</v>
      </c>
      <c r="I576" s="26" t="e">
        <f>VLOOKUP(H576,#REF!,2,FALSE)</f>
        <v>#REF!</v>
      </c>
      <c r="J576" s="11" t="e">
        <f>IF((VLOOKUP(B576,#REF!,68,FALSE)="55"),"一般競争入札","指名競争入札")</f>
        <v>#REF!</v>
      </c>
      <c r="K576" s="27" t="e">
        <f>IF(OR((VLOOKUP(B576,#REF!,66,FALSE)="1"),(VLOOKUP(B576,#REF!,8,FALSE)="1")),"非公開",(VLOOKUP(B576,#REF!,30,"FALSE")))</f>
        <v>#REF!</v>
      </c>
      <c r="L576" s="27" t="e">
        <f>VLOOKUP(B576,#REF!,29,FALSE)</f>
        <v>#REF!</v>
      </c>
      <c r="M576" s="28" t="e">
        <f>IF(OR((VLOOKUP(B576,#REF!,66,FALSE)="1"),(VLOOKUP(B576,#REF!,8,FALSE)="1")),"非公開",(ROUNDDOWN(L576/K576,3)))</f>
        <v>#REF!</v>
      </c>
      <c r="N576" s="13"/>
      <c r="O576" s="13"/>
      <c r="P576" s="13"/>
      <c r="Q576" s="14" t="s">
        <v>7</v>
      </c>
    </row>
    <row r="577" spans="1:17" ht="60" customHeight="1" x14ac:dyDescent="0.15">
      <c r="A577" s="22" t="e">
        <f>VLOOKUP(B577,#REF!,75,FALSE)</f>
        <v>#REF!</v>
      </c>
      <c r="B577" s="21"/>
      <c r="C577" s="23" t="e">
        <f>VLOOKUP(B577,#REF!,76,FALSE)</f>
        <v>#REF!</v>
      </c>
      <c r="D577" s="23" t="e">
        <f t="shared" si="8"/>
        <v>#REF!</v>
      </c>
      <c r="E577" s="24" t="e">
        <f>VLOOKUP(B577,#REF!,9,FALSE)&amp;CHAR(10)&amp;(DBCS(VLOOKUP(B577,#REF!,11,FALSE))&amp;(DBCS(VLOOKUP(B577,#REF!,10,FALSE))))</f>
        <v>#REF!</v>
      </c>
      <c r="F577" s="24" t="e">
        <f>IF(VLOOKUP(B577,#REF!,63,FALSE)="01","航空自衛隊第２補給処調達部長　村岡　良雄","航空自衛隊第２補給処調達部長代理調達管理課長　奥山　英樹")</f>
        <v>#REF!</v>
      </c>
      <c r="G577" s="25" t="e">
        <f>DATEVALUE(VLOOKUP(B577,#REF!,21,FALSE))</f>
        <v>#REF!</v>
      </c>
      <c r="H577" s="24" t="e">
        <f>VLOOKUP(B577,#REF!,18,FALSE)&amp;CHAR(10)&amp;(VLOOKUP(B577,#REF!,19,FALSE))</f>
        <v>#REF!</v>
      </c>
      <c r="I577" s="26" t="e">
        <f>VLOOKUP(H577,#REF!,2,FALSE)</f>
        <v>#REF!</v>
      </c>
      <c r="J577" s="11" t="e">
        <f>IF((VLOOKUP(B577,#REF!,68,FALSE)="55"),"一般競争入札","指名競争入札")</f>
        <v>#REF!</v>
      </c>
      <c r="K577" s="27" t="e">
        <f>IF(OR((VLOOKUP(B577,#REF!,66,FALSE)="1"),(VLOOKUP(B577,#REF!,8,FALSE)="1")),"非公開",(VLOOKUP(B577,#REF!,30,"FALSE")))</f>
        <v>#REF!</v>
      </c>
      <c r="L577" s="27" t="e">
        <f>VLOOKUP(B577,#REF!,29,FALSE)</f>
        <v>#REF!</v>
      </c>
      <c r="M577" s="28" t="e">
        <f>IF(OR((VLOOKUP(B577,#REF!,66,FALSE)="1"),(VLOOKUP(B577,#REF!,8,FALSE)="1")),"非公開",(ROUNDDOWN(L577/K577,3)))</f>
        <v>#REF!</v>
      </c>
      <c r="N577" s="13"/>
      <c r="O577" s="13"/>
      <c r="P577" s="13"/>
      <c r="Q577" s="14" t="s">
        <v>7</v>
      </c>
    </row>
    <row r="578" spans="1:17" ht="60" customHeight="1" x14ac:dyDescent="0.15">
      <c r="A578" s="22" t="e">
        <f>VLOOKUP(B578,#REF!,75,FALSE)</f>
        <v>#REF!</v>
      </c>
      <c r="B578" s="21"/>
      <c r="C578" s="23" t="e">
        <f>VLOOKUP(B578,#REF!,76,FALSE)</f>
        <v>#REF!</v>
      </c>
      <c r="D578" s="23" t="e">
        <f t="shared" si="8"/>
        <v>#REF!</v>
      </c>
      <c r="E578" s="24" t="e">
        <f>VLOOKUP(B578,#REF!,9,FALSE)&amp;CHAR(10)&amp;(DBCS(VLOOKUP(B578,#REF!,11,FALSE))&amp;(DBCS(VLOOKUP(B578,#REF!,10,FALSE))))</f>
        <v>#REF!</v>
      </c>
      <c r="F578" s="24" t="e">
        <f>IF(VLOOKUP(B578,#REF!,63,FALSE)="01","航空自衛隊第２補給処調達部長　村岡　良雄","航空自衛隊第２補給処調達部長代理調達管理課長　奥山　英樹")</f>
        <v>#REF!</v>
      </c>
      <c r="G578" s="25" t="e">
        <f>DATEVALUE(VLOOKUP(B578,#REF!,21,FALSE))</f>
        <v>#REF!</v>
      </c>
      <c r="H578" s="24" t="e">
        <f>VLOOKUP(B578,#REF!,18,FALSE)&amp;CHAR(10)&amp;(VLOOKUP(B578,#REF!,19,FALSE))</f>
        <v>#REF!</v>
      </c>
      <c r="I578" s="26" t="e">
        <f>VLOOKUP(H578,#REF!,2,FALSE)</f>
        <v>#REF!</v>
      </c>
      <c r="J578" s="11" t="e">
        <f>IF((VLOOKUP(B578,#REF!,68,FALSE)="55"),"一般競争入札","指名競争入札")</f>
        <v>#REF!</v>
      </c>
      <c r="K578" s="27" t="e">
        <f>IF(OR((VLOOKUP(B578,#REF!,66,FALSE)="1"),(VLOOKUP(B578,#REF!,8,FALSE)="1")),"非公開",(VLOOKUP(B578,#REF!,30,"FALSE")))</f>
        <v>#REF!</v>
      </c>
      <c r="L578" s="27" t="e">
        <f>VLOOKUP(B578,#REF!,29,FALSE)</f>
        <v>#REF!</v>
      </c>
      <c r="M578" s="28" t="e">
        <f>IF(OR((VLOOKUP(B578,#REF!,66,FALSE)="1"),(VLOOKUP(B578,#REF!,8,FALSE)="1")),"非公開",(ROUNDDOWN(L578/K578,3)))</f>
        <v>#REF!</v>
      </c>
      <c r="N578" s="13"/>
      <c r="O578" s="13"/>
      <c r="P578" s="13"/>
      <c r="Q578" s="14" t="s">
        <v>7</v>
      </c>
    </row>
    <row r="579" spans="1:17" ht="60" customHeight="1" x14ac:dyDescent="0.15">
      <c r="A579" s="22" t="e">
        <f>VLOOKUP(B579,#REF!,75,FALSE)</f>
        <v>#REF!</v>
      </c>
      <c r="B579" s="21"/>
      <c r="C579" s="23" t="e">
        <f>VLOOKUP(B579,#REF!,76,FALSE)</f>
        <v>#REF!</v>
      </c>
      <c r="D579" s="23" t="e">
        <f t="shared" ref="D579:D642" si="9">IF(C579="KE","市場価格方式","")</f>
        <v>#REF!</v>
      </c>
      <c r="E579" s="24" t="e">
        <f>VLOOKUP(B579,#REF!,9,FALSE)&amp;CHAR(10)&amp;(DBCS(VLOOKUP(B579,#REF!,11,FALSE))&amp;(DBCS(VLOOKUP(B579,#REF!,10,FALSE))))</f>
        <v>#REF!</v>
      </c>
      <c r="F579" s="24" t="e">
        <f>IF(VLOOKUP(B579,#REF!,63,FALSE)="01","航空自衛隊第２補給処調達部長　村岡　良雄","航空自衛隊第２補給処調達部長代理調達管理課長　奥山　英樹")</f>
        <v>#REF!</v>
      </c>
      <c r="G579" s="25" t="e">
        <f>DATEVALUE(VLOOKUP(B579,#REF!,21,FALSE))</f>
        <v>#REF!</v>
      </c>
      <c r="H579" s="24" t="e">
        <f>VLOOKUP(B579,#REF!,18,FALSE)&amp;CHAR(10)&amp;(VLOOKUP(B579,#REF!,19,FALSE))</f>
        <v>#REF!</v>
      </c>
      <c r="I579" s="26" t="e">
        <f>VLOOKUP(H579,#REF!,2,FALSE)</f>
        <v>#REF!</v>
      </c>
      <c r="J579" s="11" t="e">
        <f>IF((VLOOKUP(B579,#REF!,68,FALSE)="55"),"一般競争入札","指名競争入札")</f>
        <v>#REF!</v>
      </c>
      <c r="K579" s="27" t="e">
        <f>IF(OR((VLOOKUP(B579,#REF!,66,FALSE)="1"),(VLOOKUP(B579,#REF!,8,FALSE)="1")),"非公開",(VLOOKUP(B579,#REF!,30,"FALSE")))</f>
        <v>#REF!</v>
      </c>
      <c r="L579" s="27" t="e">
        <f>VLOOKUP(B579,#REF!,29,FALSE)</f>
        <v>#REF!</v>
      </c>
      <c r="M579" s="28" t="e">
        <f>IF(OR((VLOOKUP(B579,#REF!,66,FALSE)="1"),(VLOOKUP(B579,#REF!,8,FALSE)="1")),"非公開",(ROUNDDOWN(L579/K579,3)))</f>
        <v>#REF!</v>
      </c>
      <c r="N579" s="13"/>
      <c r="O579" s="13"/>
      <c r="P579" s="13"/>
      <c r="Q579" s="14" t="s">
        <v>7</v>
      </c>
    </row>
    <row r="580" spans="1:17" ht="60" customHeight="1" x14ac:dyDescent="0.15">
      <c r="A580" s="22" t="e">
        <f>VLOOKUP(B580,#REF!,75,FALSE)</f>
        <v>#REF!</v>
      </c>
      <c r="B580" s="21"/>
      <c r="C580" s="23" t="e">
        <f>VLOOKUP(B580,#REF!,76,FALSE)</f>
        <v>#REF!</v>
      </c>
      <c r="D580" s="23" t="e">
        <f t="shared" si="9"/>
        <v>#REF!</v>
      </c>
      <c r="E580" s="24" t="e">
        <f>VLOOKUP(B580,#REF!,9,FALSE)&amp;CHAR(10)&amp;(DBCS(VLOOKUP(B580,#REF!,11,FALSE))&amp;(DBCS(VLOOKUP(B580,#REF!,10,FALSE))))</f>
        <v>#REF!</v>
      </c>
      <c r="F580" s="24" t="e">
        <f>IF(VLOOKUP(B580,#REF!,63,FALSE)="01","航空自衛隊第２補給処調達部長　村岡　良雄","航空自衛隊第２補給処調達部長代理調達管理課長　奥山　英樹")</f>
        <v>#REF!</v>
      </c>
      <c r="G580" s="25" t="e">
        <f>DATEVALUE(VLOOKUP(B580,#REF!,21,FALSE))</f>
        <v>#REF!</v>
      </c>
      <c r="H580" s="24" t="e">
        <f>VLOOKUP(B580,#REF!,18,FALSE)&amp;CHAR(10)&amp;(VLOOKUP(B580,#REF!,19,FALSE))</f>
        <v>#REF!</v>
      </c>
      <c r="I580" s="26" t="e">
        <f>VLOOKUP(H580,#REF!,2,FALSE)</f>
        <v>#REF!</v>
      </c>
      <c r="J580" s="11" t="e">
        <f>IF((VLOOKUP(B580,#REF!,68,FALSE)="55"),"一般競争入札","指名競争入札")</f>
        <v>#REF!</v>
      </c>
      <c r="K580" s="27" t="e">
        <f>IF(OR((VLOOKUP(B580,#REF!,66,FALSE)="1"),(VLOOKUP(B580,#REF!,8,FALSE)="1")),"非公開",(VLOOKUP(B580,#REF!,30,"FALSE")))</f>
        <v>#REF!</v>
      </c>
      <c r="L580" s="27" t="e">
        <f>VLOOKUP(B580,#REF!,29,FALSE)</f>
        <v>#REF!</v>
      </c>
      <c r="M580" s="28" t="e">
        <f>IF(OR((VLOOKUP(B580,#REF!,66,FALSE)="1"),(VLOOKUP(B580,#REF!,8,FALSE)="1")),"非公開",(ROUNDDOWN(L580/K580,3)))</f>
        <v>#REF!</v>
      </c>
      <c r="N580" s="13"/>
      <c r="O580" s="13"/>
      <c r="P580" s="13"/>
      <c r="Q580" s="14" t="s">
        <v>7</v>
      </c>
    </row>
    <row r="581" spans="1:17" ht="60" customHeight="1" x14ac:dyDescent="0.15">
      <c r="A581" s="22" t="e">
        <f>VLOOKUP(B581,#REF!,75,FALSE)</f>
        <v>#REF!</v>
      </c>
      <c r="B581" s="21"/>
      <c r="C581" s="23" t="e">
        <f>VLOOKUP(B581,#REF!,76,FALSE)</f>
        <v>#REF!</v>
      </c>
      <c r="D581" s="23" t="e">
        <f t="shared" si="9"/>
        <v>#REF!</v>
      </c>
      <c r="E581" s="24" t="e">
        <f>VLOOKUP(B581,#REF!,9,FALSE)&amp;CHAR(10)&amp;(DBCS(VLOOKUP(B581,#REF!,11,FALSE))&amp;(DBCS(VLOOKUP(B581,#REF!,10,FALSE))))</f>
        <v>#REF!</v>
      </c>
      <c r="F581" s="24" t="e">
        <f>IF(VLOOKUP(B581,#REF!,63,FALSE)="01","航空自衛隊第２補給処調達部長　村岡　良雄","航空自衛隊第２補給処調達部長代理調達管理課長　奥山　英樹")</f>
        <v>#REF!</v>
      </c>
      <c r="G581" s="25" t="e">
        <f>DATEVALUE(VLOOKUP(B581,#REF!,21,FALSE))</f>
        <v>#REF!</v>
      </c>
      <c r="H581" s="24" t="e">
        <f>VLOOKUP(B581,#REF!,18,FALSE)&amp;CHAR(10)&amp;(VLOOKUP(B581,#REF!,19,FALSE))</f>
        <v>#REF!</v>
      </c>
      <c r="I581" s="26" t="e">
        <f>VLOOKUP(H581,#REF!,2,FALSE)</f>
        <v>#REF!</v>
      </c>
      <c r="J581" s="11" t="e">
        <f>IF((VLOOKUP(B581,#REF!,68,FALSE)="55"),"一般競争入札","指名競争入札")</f>
        <v>#REF!</v>
      </c>
      <c r="K581" s="27" t="e">
        <f>IF(OR((VLOOKUP(B581,#REF!,66,FALSE)="1"),(VLOOKUP(B581,#REF!,8,FALSE)="1")),"非公開",(VLOOKUP(B581,#REF!,30,"FALSE")))</f>
        <v>#REF!</v>
      </c>
      <c r="L581" s="27" t="e">
        <f>VLOOKUP(B581,#REF!,29,FALSE)</f>
        <v>#REF!</v>
      </c>
      <c r="M581" s="28" t="e">
        <f>IF(OR((VLOOKUP(B581,#REF!,66,FALSE)="1"),(VLOOKUP(B581,#REF!,8,FALSE)="1")),"非公開",(ROUNDDOWN(L581/K581,3)))</f>
        <v>#REF!</v>
      </c>
      <c r="N581" s="13"/>
      <c r="O581" s="13"/>
      <c r="P581" s="13"/>
      <c r="Q581" s="14" t="s">
        <v>7</v>
      </c>
    </row>
    <row r="582" spans="1:17" ht="60" customHeight="1" x14ac:dyDescent="0.15">
      <c r="A582" s="22" t="e">
        <f>VLOOKUP(B582,#REF!,75,FALSE)</f>
        <v>#REF!</v>
      </c>
      <c r="B582" s="21"/>
      <c r="C582" s="23" t="e">
        <f>VLOOKUP(B582,#REF!,76,FALSE)</f>
        <v>#REF!</v>
      </c>
      <c r="D582" s="23" t="e">
        <f t="shared" si="9"/>
        <v>#REF!</v>
      </c>
      <c r="E582" s="24" t="e">
        <f>VLOOKUP(B582,#REF!,9,FALSE)&amp;CHAR(10)&amp;(DBCS(VLOOKUP(B582,#REF!,11,FALSE))&amp;(DBCS(VLOOKUP(B582,#REF!,10,FALSE))))</f>
        <v>#REF!</v>
      </c>
      <c r="F582" s="24" t="e">
        <f>IF(VLOOKUP(B582,#REF!,63,FALSE)="01","航空自衛隊第２補給処調達部長　村岡　良雄","航空自衛隊第２補給処調達部長代理調達管理課長　奥山　英樹")</f>
        <v>#REF!</v>
      </c>
      <c r="G582" s="25" t="e">
        <f>DATEVALUE(VLOOKUP(B582,#REF!,21,FALSE))</f>
        <v>#REF!</v>
      </c>
      <c r="H582" s="24" t="e">
        <f>VLOOKUP(B582,#REF!,18,FALSE)&amp;CHAR(10)&amp;(VLOOKUP(B582,#REF!,19,FALSE))</f>
        <v>#REF!</v>
      </c>
      <c r="I582" s="26" t="e">
        <f>VLOOKUP(H582,#REF!,2,FALSE)</f>
        <v>#REF!</v>
      </c>
      <c r="J582" s="11" t="e">
        <f>IF((VLOOKUP(B582,#REF!,68,FALSE)="55"),"一般競争入札","指名競争入札")</f>
        <v>#REF!</v>
      </c>
      <c r="K582" s="27" t="e">
        <f>IF(OR((VLOOKUP(B582,#REF!,66,FALSE)="1"),(VLOOKUP(B582,#REF!,8,FALSE)="1")),"非公開",(VLOOKUP(B582,#REF!,30,"FALSE")))</f>
        <v>#REF!</v>
      </c>
      <c r="L582" s="27" t="e">
        <f>VLOOKUP(B582,#REF!,29,FALSE)</f>
        <v>#REF!</v>
      </c>
      <c r="M582" s="28" t="e">
        <f>IF(OR((VLOOKUP(B582,#REF!,66,FALSE)="1"),(VLOOKUP(B582,#REF!,8,FALSE)="1")),"非公開",(ROUNDDOWN(L582/K582,3)))</f>
        <v>#REF!</v>
      </c>
      <c r="N582" s="13"/>
      <c r="O582" s="13"/>
      <c r="P582" s="13"/>
      <c r="Q582" s="14" t="s">
        <v>7</v>
      </c>
    </row>
    <row r="583" spans="1:17" ht="60" customHeight="1" x14ac:dyDescent="0.15">
      <c r="A583" s="22" t="e">
        <f>VLOOKUP(B583,#REF!,75,FALSE)</f>
        <v>#REF!</v>
      </c>
      <c r="B583" s="21"/>
      <c r="C583" s="23" t="e">
        <f>VLOOKUP(B583,#REF!,76,FALSE)</f>
        <v>#REF!</v>
      </c>
      <c r="D583" s="23" t="e">
        <f t="shared" si="9"/>
        <v>#REF!</v>
      </c>
      <c r="E583" s="24" t="e">
        <f>VLOOKUP(B583,#REF!,9,FALSE)&amp;CHAR(10)&amp;(DBCS(VLOOKUP(B583,#REF!,11,FALSE))&amp;(DBCS(VLOOKUP(B583,#REF!,10,FALSE))))</f>
        <v>#REF!</v>
      </c>
      <c r="F583" s="24" t="e">
        <f>IF(VLOOKUP(B583,#REF!,63,FALSE)="01","航空自衛隊第２補給処調達部長　村岡　良雄","航空自衛隊第２補給処調達部長代理調達管理課長　奥山　英樹")</f>
        <v>#REF!</v>
      </c>
      <c r="G583" s="25" t="e">
        <f>DATEVALUE(VLOOKUP(B583,#REF!,21,FALSE))</f>
        <v>#REF!</v>
      </c>
      <c r="H583" s="24" t="e">
        <f>VLOOKUP(B583,#REF!,18,FALSE)&amp;CHAR(10)&amp;(VLOOKUP(B583,#REF!,19,FALSE))</f>
        <v>#REF!</v>
      </c>
      <c r="I583" s="26" t="e">
        <f>VLOOKUP(H583,#REF!,2,FALSE)</f>
        <v>#REF!</v>
      </c>
      <c r="J583" s="11" t="e">
        <f>IF((VLOOKUP(B583,#REF!,68,FALSE)="55"),"一般競争入札","指名競争入札")</f>
        <v>#REF!</v>
      </c>
      <c r="K583" s="27" t="e">
        <f>IF(OR((VLOOKUP(B583,#REF!,66,FALSE)="1"),(VLOOKUP(B583,#REF!,8,FALSE)="1")),"非公開",(VLOOKUP(B583,#REF!,30,"FALSE")))</f>
        <v>#REF!</v>
      </c>
      <c r="L583" s="27" t="e">
        <f>VLOOKUP(B583,#REF!,29,FALSE)</f>
        <v>#REF!</v>
      </c>
      <c r="M583" s="28" t="e">
        <f>IF(OR((VLOOKUP(B583,#REF!,66,FALSE)="1"),(VLOOKUP(B583,#REF!,8,FALSE)="1")),"非公開",(ROUNDDOWN(L583/K583,3)))</f>
        <v>#REF!</v>
      </c>
      <c r="N583" s="13"/>
      <c r="O583" s="13"/>
      <c r="P583" s="13"/>
      <c r="Q583" s="14" t="s">
        <v>7</v>
      </c>
    </row>
    <row r="584" spans="1:17" ht="60" customHeight="1" x14ac:dyDescent="0.15">
      <c r="A584" s="22" t="e">
        <f>VLOOKUP(B584,#REF!,75,FALSE)</f>
        <v>#REF!</v>
      </c>
      <c r="B584" s="21"/>
      <c r="C584" s="23" t="e">
        <f>VLOOKUP(B584,#REF!,76,FALSE)</f>
        <v>#REF!</v>
      </c>
      <c r="D584" s="23" t="e">
        <f t="shared" si="9"/>
        <v>#REF!</v>
      </c>
      <c r="E584" s="24" t="e">
        <f>VLOOKUP(B584,#REF!,9,FALSE)&amp;CHAR(10)&amp;(DBCS(VLOOKUP(B584,#REF!,11,FALSE))&amp;(DBCS(VLOOKUP(B584,#REF!,10,FALSE))))</f>
        <v>#REF!</v>
      </c>
      <c r="F584" s="24" t="e">
        <f>IF(VLOOKUP(B584,#REF!,63,FALSE)="01","航空自衛隊第２補給処調達部長　村岡　良雄","航空自衛隊第２補給処調達部長代理調達管理課長　奥山　英樹")</f>
        <v>#REF!</v>
      </c>
      <c r="G584" s="25" t="e">
        <f>DATEVALUE(VLOOKUP(B584,#REF!,21,FALSE))</f>
        <v>#REF!</v>
      </c>
      <c r="H584" s="24" t="e">
        <f>VLOOKUP(B584,#REF!,18,FALSE)&amp;CHAR(10)&amp;(VLOOKUP(B584,#REF!,19,FALSE))</f>
        <v>#REF!</v>
      </c>
      <c r="I584" s="26" t="e">
        <f>VLOOKUP(H584,#REF!,2,FALSE)</f>
        <v>#REF!</v>
      </c>
      <c r="J584" s="11" t="e">
        <f>IF((VLOOKUP(B584,#REF!,68,FALSE)="55"),"一般競争入札","指名競争入札")</f>
        <v>#REF!</v>
      </c>
      <c r="K584" s="27" t="e">
        <f>IF(OR((VLOOKUP(B584,#REF!,66,FALSE)="1"),(VLOOKUP(B584,#REF!,8,FALSE)="1")),"非公開",(VLOOKUP(B584,#REF!,30,"FALSE")))</f>
        <v>#REF!</v>
      </c>
      <c r="L584" s="27" t="e">
        <f>VLOOKUP(B584,#REF!,29,FALSE)</f>
        <v>#REF!</v>
      </c>
      <c r="M584" s="28" t="e">
        <f>IF(OR((VLOOKUP(B584,#REF!,66,FALSE)="1"),(VLOOKUP(B584,#REF!,8,FALSE)="1")),"非公開",(ROUNDDOWN(L584/K584,3)))</f>
        <v>#REF!</v>
      </c>
      <c r="N584" s="13"/>
      <c r="O584" s="13"/>
      <c r="P584" s="13"/>
      <c r="Q584" s="14" t="s">
        <v>7</v>
      </c>
    </row>
    <row r="585" spans="1:17" ht="60" customHeight="1" x14ac:dyDescent="0.15">
      <c r="A585" s="22" t="e">
        <f>VLOOKUP(B585,#REF!,75,FALSE)</f>
        <v>#REF!</v>
      </c>
      <c r="B585" s="21"/>
      <c r="C585" s="23" t="e">
        <f>VLOOKUP(B585,#REF!,76,FALSE)</f>
        <v>#REF!</v>
      </c>
      <c r="D585" s="23" t="e">
        <f t="shared" si="9"/>
        <v>#REF!</v>
      </c>
      <c r="E585" s="24" t="e">
        <f>VLOOKUP(B585,#REF!,9,FALSE)&amp;CHAR(10)&amp;(DBCS(VLOOKUP(B585,#REF!,11,FALSE))&amp;(DBCS(VLOOKUP(B585,#REF!,10,FALSE))))</f>
        <v>#REF!</v>
      </c>
      <c r="F585" s="24" t="e">
        <f>IF(VLOOKUP(B585,#REF!,63,FALSE)="01","航空自衛隊第２補給処調達部長　村岡　良雄","航空自衛隊第２補給処調達部長代理調達管理課長　奥山　英樹")</f>
        <v>#REF!</v>
      </c>
      <c r="G585" s="25" t="e">
        <f>DATEVALUE(VLOOKUP(B585,#REF!,21,FALSE))</f>
        <v>#REF!</v>
      </c>
      <c r="H585" s="24" t="e">
        <f>VLOOKUP(B585,#REF!,18,FALSE)&amp;CHAR(10)&amp;(VLOOKUP(B585,#REF!,19,FALSE))</f>
        <v>#REF!</v>
      </c>
      <c r="I585" s="26" t="e">
        <f>VLOOKUP(H585,#REF!,2,FALSE)</f>
        <v>#REF!</v>
      </c>
      <c r="J585" s="11" t="e">
        <f>IF((VLOOKUP(B585,#REF!,68,FALSE)="55"),"一般競争入札","指名競争入札")</f>
        <v>#REF!</v>
      </c>
      <c r="K585" s="27" t="e">
        <f>IF(OR((VLOOKUP(B585,#REF!,66,FALSE)="1"),(VLOOKUP(B585,#REF!,8,FALSE)="1")),"非公開",(VLOOKUP(B585,#REF!,30,"FALSE")))</f>
        <v>#REF!</v>
      </c>
      <c r="L585" s="27" t="e">
        <f>VLOOKUP(B585,#REF!,29,FALSE)</f>
        <v>#REF!</v>
      </c>
      <c r="M585" s="28" t="e">
        <f>IF(OR((VLOOKUP(B585,#REF!,66,FALSE)="1"),(VLOOKUP(B585,#REF!,8,FALSE)="1")),"非公開",(ROUNDDOWN(L585/K585,3)))</f>
        <v>#REF!</v>
      </c>
      <c r="N585" s="13"/>
      <c r="O585" s="13"/>
      <c r="P585" s="13"/>
      <c r="Q585" s="14" t="s">
        <v>7</v>
      </c>
    </row>
    <row r="586" spans="1:17" ht="60" customHeight="1" x14ac:dyDescent="0.15">
      <c r="A586" s="22" t="e">
        <f>VLOOKUP(B586,#REF!,75,FALSE)</f>
        <v>#REF!</v>
      </c>
      <c r="B586" s="21"/>
      <c r="C586" s="23" t="e">
        <f>VLOOKUP(B586,#REF!,76,FALSE)</f>
        <v>#REF!</v>
      </c>
      <c r="D586" s="23" t="e">
        <f t="shared" si="9"/>
        <v>#REF!</v>
      </c>
      <c r="E586" s="24" t="e">
        <f>VLOOKUP(B586,#REF!,9,FALSE)&amp;CHAR(10)&amp;(DBCS(VLOOKUP(B586,#REF!,11,FALSE))&amp;(DBCS(VLOOKUP(B586,#REF!,10,FALSE))))</f>
        <v>#REF!</v>
      </c>
      <c r="F586" s="24" t="e">
        <f>IF(VLOOKUP(B586,#REF!,63,FALSE)="01","航空自衛隊第２補給処調達部長　村岡　良雄","航空自衛隊第２補給処調達部長代理調達管理課長　奥山　英樹")</f>
        <v>#REF!</v>
      </c>
      <c r="G586" s="25" t="e">
        <f>DATEVALUE(VLOOKUP(B586,#REF!,21,FALSE))</f>
        <v>#REF!</v>
      </c>
      <c r="H586" s="24" t="e">
        <f>VLOOKUP(B586,#REF!,18,FALSE)&amp;CHAR(10)&amp;(VLOOKUP(B586,#REF!,19,FALSE))</f>
        <v>#REF!</v>
      </c>
      <c r="I586" s="26" t="e">
        <f>VLOOKUP(H586,#REF!,2,FALSE)</f>
        <v>#REF!</v>
      </c>
      <c r="J586" s="11" t="e">
        <f>IF((VLOOKUP(B586,#REF!,68,FALSE)="55"),"一般競争入札","指名競争入札")</f>
        <v>#REF!</v>
      </c>
      <c r="K586" s="27" t="e">
        <f>IF(OR((VLOOKUP(B586,#REF!,66,FALSE)="1"),(VLOOKUP(B586,#REF!,8,FALSE)="1")),"非公開",(VLOOKUP(B586,#REF!,30,"FALSE")))</f>
        <v>#REF!</v>
      </c>
      <c r="L586" s="27" t="e">
        <f>VLOOKUP(B586,#REF!,29,FALSE)</f>
        <v>#REF!</v>
      </c>
      <c r="M586" s="28" t="e">
        <f>IF(OR((VLOOKUP(B586,#REF!,66,FALSE)="1"),(VLOOKUP(B586,#REF!,8,FALSE)="1")),"非公開",(ROUNDDOWN(L586/K586,3)))</f>
        <v>#REF!</v>
      </c>
      <c r="N586" s="13"/>
      <c r="O586" s="13"/>
      <c r="P586" s="13"/>
      <c r="Q586" s="14" t="s">
        <v>7</v>
      </c>
    </row>
    <row r="587" spans="1:17" ht="60" customHeight="1" x14ac:dyDescent="0.15">
      <c r="A587" s="22" t="e">
        <f>VLOOKUP(B587,#REF!,75,FALSE)</f>
        <v>#REF!</v>
      </c>
      <c r="B587" s="21"/>
      <c r="C587" s="23" t="e">
        <f>VLOOKUP(B587,#REF!,76,FALSE)</f>
        <v>#REF!</v>
      </c>
      <c r="D587" s="23" t="e">
        <f t="shared" si="9"/>
        <v>#REF!</v>
      </c>
      <c r="E587" s="24" t="e">
        <f>VLOOKUP(B587,#REF!,9,FALSE)&amp;CHAR(10)&amp;(DBCS(VLOOKUP(B587,#REF!,11,FALSE))&amp;(DBCS(VLOOKUP(B587,#REF!,10,FALSE))))</f>
        <v>#REF!</v>
      </c>
      <c r="F587" s="24" t="e">
        <f>IF(VLOOKUP(B587,#REF!,63,FALSE)="01","航空自衛隊第２補給処調達部長　村岡　良雄","航空自衛隊第２補給処調達部長代理調達管理課長　奥山　英樹")</f>
        <v>#REF!</v>
      </c>
      <c r="G587" s="25" t="e">
        <f>DATEVALUE(VLOOKUP(B587,#REF!,21,FALSE))</f>
        <v>#REF!</v>
      </c>
      <c r="H587" s="24" t="e">
        <f>VLOOKUP(B587,#REF!,18,FALSE)&amp;CHAR(10)&amp;(VLOOKUP(B587,#REF!,19,FALSE))</f>
        <v>#REF!</v>
      </c>
      <c r="I587" s="26" t="e">
        <f>VLOOKUP(H587,#REF!,2,FALSE)</f>
        <v>#REF!</v>
      </c>
      <c r="J587" s="11" t="e">
        <f>IF((VLOOKUP(B587,#REF!,68,FALSE)="55"),"一般競争入札","指名競争入札")</f>
        <v>#REF!</v>
      </c>
      <c r="K587" s="27" t="e">
        <f>IF(OR((VLOOKUP(B587,#REF!,66,FALSE)="1"),(VLOOKUP(B587,#REF!,8,FALSE)="1")),"非公開",(VLOOKUP(B587,#REF!,30,"FALSE")))</f>
        <v>#REF!</v>
      </c>
      <c r="L587" s="27" t="e">
        <f>VLOOKUP(B587,#REF!,29,FALSE)</f>
        <v>#REF!</v>
      </c>
      <c r="M587" s="28" t="e">
        <f>IF(OR((VLOOKUP(B587,#REF!,66,FALSE)="1"),(VLOOKUP(B587,#REF!,8,FALSE)="1")),"非公開",(ROUNDDOWN(L587/K587,3)))</f>
        <v>#REF!</v>
      </c>
      <c r="N587" s="13"/>
      <c r="O587" s="13"/>
      <c r="P587" s="13"/>
      <c r="Q587" s="14" t="s">
        <v>7</v>
      </c>
    </row>
    <row r="588" spans="1:17" ht="60" customHeight="1" x14ac:dyDescent="0.15">
      <c r="A588" s="22" t="e">
        <f>VLOOKUP(B588,#REF!,75,FALSE)</f>
        <v>#REF!</v>
      </c>
      <c r="B588" s="21"/>
      <c r="C588" s="23" t="e">
        <f>VLOOKUP(B588,#REF!,76,FALSE)</f>
        <v>#REF!</v>
      </c>
      <c r="D588" s="23" t="e">
        <f t="shared" si="9"/>
        <v>#REF!</v>
      </c>
      <c r="E588" s="24" t="e">
        <f>VLOOKUP(B588,#REF!,9,FALSE)&amp;CHAR(10)&amp;(DBCS(VLOOKUP(B588,#REF!,11,FALSE))&amp;(DBCS(VLOOKUP(B588,#REF!,10,FALSE))))</f>
        <v>#REF!</v>
      </c>
      <c r="F588" s="24" t="e">
        <f>IF(VLOOKUP(B588,#REF!,63,FALSE)="01","航空自衛隊第２補給処調達部長　村岡　良雄","航空自衛隊第２補給処調達部長代理調達管理課長　奥山　英樹")</f>
        <v>#REF!</v>
      </c>
      <c r="G588" s="25" t="e">
        <f>DATEVALUE(VLOOKUP(B588,#REF!,21,FALSE))</f>
        <v>#REF!</v>
      </c>
      <c r="H588" s="24" t="e">
        <f>VLOOKUP(B588,#REF!,18,FALSE)&amp;CHAR(10)&amp;(VLOOKUP(B588,#REF!,19,FALSE))</f>
        <v>#REF!</v>
      </c>
      <c r="I588" s="26" t="e">
        <f>VLOOKUP(H588,#REF!,2,FALSE)</f>
        <v>#REF!</v>
      </c>
      <c r="J588" s="11" t="e">
        <f>IF((VLOOKUP(B588,#REF!,68,FALSE)="55"),"一般競争入札","指名競争入札")</f>
        <v>#REF!</v>
      </c>
      <c r="K588" s="27" t="e">
        <f>IF(OR((VLOOKUP(B588,#REF!,66,FALSE)="1"),(VLOOKUP(B588,#REF!,8,FALSE)="1")),"非公開",(VLOOKUP(B588,#REF!,30,"FALSE")))</f>
        <v>#REF!</v>
      </c>
      <c r="L588" s="27" t="e">
        <f>VLOOKUP(B588,#REF!,29,FALSE)</f>
        <v>#REF!</v>
      </c>
      <c r="M588" s="28" t="e">
        <f>IF(OR((VLOOKUP(B588,#REF!,66,FALSE)="1"),(VLOOKUP(B588,#REF!,8,FALSE)="1")),"非公開",(ROUNDDOWN(L588/K588,3)))</f>
        <v>#REF!</v>
      </c>
      <c r="N588" s="13"/>
      <c r="O588" s="13"/>
      <c r="P588" s="13"/>
      <c r="Q588" s="14" t="s">
        <v>7</v>
      </c>
    </row>
    <row r="589" spans="1:17" ht="60" customHeight="1" x14ac:dyDescent="0.15">
      <c r="A589" s="22" t="e">
        <f>VLOOKUP(B589,#REF!,75,FALSE)</f>
        <v>#REF!</v>
      </c>
      <c r="B589" s="21"/>
      <c r="C589" s="23" t="e">
        <f>VLOOKUP(B589,#REF!,76,FALSE)</f>
        <v>#REF!</v>
      </c>
      <c r="D589" s="23" t="e">
        <f t="shared" si="9"/>
        <v>#REF!</v>
      </c>
      <c r="E589" s="24" t="e">
        <f>VLOOKUP(B589,#REF!,9,FALSE)&amp;CHAR(10)&amp;(DBCS(VLOOKUP(B589,#REF!,11,FALSE))&amp;(DBCS(VLOOKUP(B589,#REF!,10,FALSE))))</f>
        <v>#REF!</v>
      </c>
      <c r="F589" s="24" t="e">
        <f>IF(VLOOKUP(B589,#REF!,63,FALSE)="01","航空自衛隊第２補給処調達部長　村岡　良雄","航空自衛隊第２補給処調達部長代理調達管理課長　奥山　英樹")</f>
        <v>#REF!</v>
      </c>
      <c r="G589" s="25" t="e">
        <f>DATEVALUE(VLOOKUP(B589,#REF!,21,FALSE))</f>
        <v>#REF!</v>
      </c>
      <c r="H589" s="24" t="e">
        <f>VLOOKUP(B589,#REF!,18,FALSE)&amp;CHAR(10)&amp;(VLOOKUP(B589,#REF!,19,FALSE))</f>
        <v>#REF!</v>
      </c>
      <c r="I589" s="26" t="e">
        <f>VLOOKUP(H589,#REF!,2,FALSE)</f>
        <v>#REF!</v>
      </c>
      <c r="J589" s="11" t="e">
        <f>IF((VLOOKUP(B589,#REF!,68,FALSE)="55"),"一般競争入札","指名競争入札")</f>
        <v>#REF!</v>
      </c>
      <c r="K589" s="27" t="e">
        <f>IF(OR((VLOOKUP(B589,#REF!,66,FALSE)="1"),(VLOOKUP(B589,#REF!,8,FALSE)="1")),"非公開",(VLOOKUP(B589,#REF!,30,"FALSE")))</f>
        <v>#REF!</v>
      </c>
      <c r="L589" s="27" t="e">
        <f>VLOOKUP(B589,#REF!,29,FALSE)</f>
        <v>#REF!</v>
      </c>
      <c r="M589" s="28" t="e">
        <f>IF(OR((VLOOKUP(B589,#REF!,66,FALSE)="1"),(VLOOKUP(B589,#REF!,8,FALSE)="1")),"非公開",(ROUNDDOWN(L589/K589,3)))</f>
        <v>#REF!</v>
      </c>
      <c r="N589" s="13"/>
      <c r="O589" s="13"/>
      <c r="P589" s="13"/>
      <c r="Q589" s="14" t="s">
        <v>7</v>
      </c>
    </row>
    <row r="590" spans="1:17" ht="60" customHeight="1" x14ac:dyDescent="0.15">
      <c r="A590" s="22" t="e">
        <f>VLOOKUP(B590,#REF!,75,FALSE)</f>
        <v>#REF!</v>
      </c>
      <c r="B590" s="21"/>
      <c r="C590" s="23" t="e">
        <f>VLOOKUP(B590,#REF!,76,FALSE)</f>
        <v>#REF!</v>
      </c>
      <c r="D590" s="23" t="e">
        <f t="shared" si="9"/>
        <v>#REF!</v>
      </c>
      <c r="E590" s="24" t="e">
        <f>VLOOKUP(B590,#REF!,9,FALSE)&amp;CHAR(10)&amp;(DBCS(VLOOKUP(B590,#REF!,11,FALSE))&amp;(DBCS(VLOOKUP(B590,#REF!,10,FALSE))))</f>
        <v>#REF!</v>
      </c>
      <c r="F590" s="24" t="e">
        <f>IF(VLOOKUP(B590,#REF!,63,FALSE)="01","航空自衛隊第２補給処調達部長　村岡　良雄","航空自衛隊第２補給処調達部長代理調達管理課長　奥山　英樹")</f>
        <v>#REF!</v>
      </c>
      <c r="G590" s="25" t="e">
        <f>DATEVALUE(VLOOKUP(B590,#REF!,21,FALSE))</f>
        <v>#REF!</v>
      </c>
      <c r="H590" s="24" t="e">
        <f>VLOOKUP(B590,#REF!,18,FALSE)&amp;CHAR(10)&amp;(VLOOKUP(B590,#REF!,19,FALSE))</f>
        <v>#REF!</v>
      </c>
      <c r="I590" s="26" t="e">
        <f>VLOOKUP(H590,#REF!,2,FALSE)</f>
        <v>#REF!</v>
      </c>
      <c r="J590" s="11" t="e">
        <f>IF((VLOOKUP(B590,#REF!,68,FALSE)="55"),"一般競争入札","指名競争入札")</f>
        <v>#REF!</v>
      </c>
      <c r="K590" s="27" t="e">
        <f>IF(OR((VLOOKUP(B590,#REF!,66,FALSE)="1"),(VLOOKUP(B590,#REF!,8,FALSE)="1")),"非公開",(VLOOKUP(B590,#REF!,30,"FALSE")))</f>
        <v>#REF!</v>
      </c>
      <c r="L590" s="27" t="e">
        <f>VLOOKUP(B590,#REF!,29,FALSE)</f>
        <v>#REF!</v>
      </c>
      <c r="M590" s="28" t="e">
        <f>IF(OR((VLOOKUP(B590,#REF!,66,FALSE)="1"),(VLOOKUP(B590,#REF!,8,FALSE)="1")),"非公開",(ROUNDDOWN(L590/K590,3)))</f>
        <v>#REF!</v>
      </c>
      <c r="N590" s="13"/>
      <c r="O590" s="13"/>
      <c r="P590" s="13"/>
      <c r="Q590" s="14" t="s">
        <v>7</v>
      </c>
    </row>
    <row r="591" spans="1:17" ht="60" customHeight="1" x14ac:dyDescent="0.15">
      <c r="A591" s="22" t="e">
        <f>VLOOKUP(B591,#REF!,75,FALSE)</f>
        <v>#REF!</v>
      </c>
      <c r="B591" s="21"/>
      <c r="C591" s="23" t="e">
        <f>VLOOKUP(B591,#REF!,76,FALSE)</f>
        <v>#REF!</v>
      </c>
      <c r="D591" s="23" t="e">
        <f t="shared" si="9"/>
        <v>#REF!</v>
      </c>
      <c r="E591" s="24" t="e">
        <f>VLOOKUP(B591,#REF!,9,FALSE)&amp;CHAR(10)&amp;(DBCS(VLOOKUP(B591,#REF!,11,FALSE))&amp;(DBCS(VLOOKUP(B591,#REF!,10,FALSE))))</f>
        <v>#REF!</v>
      </c>
      <c r="F591" s="24" t="e">
        <f>IF(VLOOKUP(B591,#REF!,63,FALSE)="01","航空自衛隊第２補給処調達部長　村岡　良雄","航空自衛隊第２補給処調達部長代理調達管理課長　奥山　英樹")</f>
        <v>#REF!</v>
      </c>
      <c r="G591" s="25" t="e">
        <f>DATEVALUE(VLOOKUP(B591,#REF!,21,FALSE))</f>
        <v>#REF!</v>
      </c>
      <c r="H591" s="24" t="e">
        <f>VLOOKUP(B591,#REF!,18,FALSE)&amp;CHAR(10)&amp;(VLOOKUP(B591,#REF!,19,FALSE))</f>
        <v>#REF!</v>
      </c>
      <c r="I591" s="26" t="e">
        <f>VLOOKUP(H591,#REF!,2,FALSE)</f>
        <v>#REF!</v>
      </c>
      <c r="J591" s="11" t="e">
        <f>IF((VLOOKUP(B591,#REF!,68,FALSE)="55"),"一般競争入札","指名競争入札")</f>
        <v>#REF!</v>
      </c>
      <c r="K591" s="27" t="e">
        <f>IF(OR((VLOOKUP(B591,#REF!,66,FALSE)="1"),(VLOOKUP(B591,#REF!,8,FALSE)="1")),"非公開",(VLOOKUP(B591,#REF!,30,"FALSE")))</f>
        <v>#REF!</v>
      </c>
      <c r="L591" s="27" t="e">
        <f>VLOOKUP(B591,#REF!,29,FALSE)</f>
        <v>#REF!</v>
      </c>
      <c r="M591" s="28" t="e">
        <f>IF(OR((VLOOKUP(B591,#REF!,66,FALSE)="1"),(VLOOKUP(B591,#REF!,8,FALSE)="1")),"非公開",(ROUNDDOWN(L591/K591,3)))</f>
        <v>#REF!</v>
      </c>
      <c r="N591" s="13"/>
      <c r="O591" s="13"/>
      <c r="P591" s="13"/>
      <c r="Q591" s="14" t="s">
        <v>7</v>
      </c>
    </row>
    <row r="592" spans="1:17" ht="60" customHeight="1" x14ac:dyDescent="0.15">
      <c r="A592" s="22" t="e">
        <f>VLOOKUP(B592,#REF!,75,FALSE)</f>
        <v>#REF!</v>
      </c>
      <c r="B592" s="21"/>
      <c r="C592" s="23" t="e">
        <f>VLOOKUP(B592,#REF!,76,FALSE)</f>
        <v>#REF!</v>
      </c>
      <c r="D592" s="23" t="e">
        <f t="shared" si="9"/>
        <v>#REF!</v>
      </c>
      <c r="E592" s="24" t="e">
        <f>VLOOKUP(B592,#REF!,9,FALSE)&amp;CHAR(10)&amp;(DBCS(VLOOKUP(B592,#REF!,11,FALSE))&amp;(DBCS(VLOOKUP(B592,#REF!,10,FALSE))))</f>
        <v>#REF!</v>
      </c>
      <c r="F592" s="24" t="e">
        <f>IF(VLOOKUP(B592,#REF!,63,FALSE)="01","航空自衛隊第２補給処調達部長　村岡　良雄","航空自衛隊第２補給処調達部長代理調達管理課長　奥山　英樹")</f>
        <v>#REF!</v>
      </c>
      <c r="G592" s="25" t="e">
        <f>DATEVALUE(VLOOKUP(B592,#REF!,21,FALSE))</f>
        <v>#REF!</v>
      </c>
      <c r="H592" s="24" t="e">
        <f>VLOOKUP(B592,#REF!,18,FALSE)&amp;CHAR(10)&amp;(VLOOKUP(B592,#REF!,19,FALSE))</f>
        <v>#REF!</v>
      </c>
      <c r="I592" s="26" t="e">
        <f>VLOOKUP(H592,#REF!,2,FALSE)</f>
        <v>#REF!</v>
      </c>
      <c r="J592" s="11" t="e">
        <f>IF((VLOOKUP(B592,#REF!,68,FALSE)="55"),"一般競争入札","指名競争入札")</f>
        <v>#REF!</v>
      </c>
      <c r="K592" s="27" t="e">
        <f>IF(OR((VLOOKUP(B592,#REF!,66,FALSE)="1"),(VLOOKUP(B592,#REF!,8,FALSE)="1")),"非公開",(VLOOKUP(B592,#REF!,30,"FALSE")))</f>
        <v>#REF!</v>
      </c>
      <c r="L592" s="27" t="e">
        <f>VLOOKUP(B592,#REF!,29,FALSE)</f>
        <v>#REF!</v>
      </c>
      <c r="M592" s="28" t="e">
        <f>IF(OR((VLOOKUP(B592,#REF!,66,FALSE)="1"),(VLOOKUP(B592,#REF!,8,FALSE)="1")),"非公開",(ROUNDDOWN(L592/K592,3)))</f>
        <v>#REF!</v>
      </c>
      <c r="N592" s="13"/>
      <c r="O592" s="13"/>
      <c r="P592" s="13"/>
      <c r="Q592" s="14" t="s">
        <v>7</v>
      </c>
    </row>
    <row r="593" spans="1:17" ht="60" customHeight="1" x14ac:dyDescent="0.15">
      <c r="A593" s="22" t="e">
        <f>VLOOKUP(B593,#REF!,75,FALSE)</f>
        <v>#REF!</v>
      </c>
      <c r="B593" s="21"/>
      <c r="C593" s="23" t="e">
        <f>VLOOKUP(B593,#REF!,76,FALSE)</f>
        <v>#REF!</v>
      </c>
      <c r="D593" s="23" t="e">
        <f t="shared" si="9"/>
        <v>#REF!</v>
      </c>
      <c r="E593" s="24" t="e">
        <f>VLOOKUP(B593,#REF!,9,FALSE)&amp;CHAR(10)&amp;(DBCS(VLOOKUP(B593,#REF!,11,FALSE))&amp;(DBCS(VLOOKUP(B593,#REF!,10,FALSE))))</f>
        <v>#REF!</v>
      </c>
      <c r="F593" s="24" t="e">
        <f>IF(VLOOKUP(B593,#REF!,63,FALSE)="01","航空自衛隊第２補給処調達部長　村岡　良雄","航空自衛隊第２補給処調達部長代理調達管理課長　奥山　英樹")</f>
        <v>#REF!</v>
      </c>
      <c r="G593" s="25" t="e">
        <f>DATEVALUE(VLOOKUP(B593,#REF!,21,FALSE))</f>
        <v>#REF!</v>
      </c>
      <c r="H593" s="24" t="e">
        <f>VLOOKUP(B593,#REF!,18,FALSE)&amp;CHAR(10)&amp;(VLOOKUP(B593,#REF!,19,FALSE))</f>
        <v>#REF!</v>
      </c>
      <c r="I593" s="26" t="e">
        <f>VLOOKUP(H593,#REF!,2,FALSE)</f>
        <v>#REF!</v>
      </c>
      <c r="J593" s="11" t="e">
        <f>IF((VLOOKUP(B593,#REF!,68,FALSE)="55"),"一般競争入札","指名競争入札")</f>
        <v>#REF!</v>
      </c>
      <c r="K593" s="27" t="e">
        <f>IF(OR((VLOOKUP(B593,#REF!,66,FALSE)="1"),(VLOOKUP(B593,#REF!,8,FALSE)="1")),"非公開",(VLOOKUP(B593,#REF!,30,"FALSE")))</f>
        <v>#REF!</v>
      </c>
      <c r="L593" s="27" t="e">
        <f>VLOOKUP(B593,#REF!,29,FALSE)</f>
        <v>#REF!</v>
      </c>
      <c r="M593" s="28" t="e">
        <f>IF(OR((VLOOKUP(B593,#REF!,66,FALSE)="1"),(VLOOKUP(B593,#REF!,8,FALSE)="1")),"非公開",(ROUNDDOWN(L593/K593,3)))</f>
        <v>#REF!</v>
      </c>
      <c r="N593" s="13"/>
      <c r="O593" s="13"/>
      <c r="P593" s="13"/>
      <c r="Q593" s="14" t="s">
        <v>7</v>
      </c>
    </row>
    <row r="594" spans="1:17" ht="60" customHeight="1" x14ac:dyDescent="0.15">
      <c r="A594" s="22" t="e">
        <f>VLOOKUP(B594,#REF!,75,FALSE)</f>
        <v>#REF!</v>
      </c>
      <c r="B594" s="21"/>
      <c r="C594" s="23" t="e">
        <f>VLOOKUP(B594,#REF!,76,FALSE)</f>
        <v>#REF!</v>
      </c>
      <c r="D594" s="23" t="e">
        <f t="shared" si="9"/>
        <v>#REF!</v>
      </c>
      <c r="E594" s="24" t="e">
        <f>VLOOKUP(B594,#REF!,9,FALSE)&amp;CHAR(10)&amp;(DBCS(VLOOKUP(B594,#REF!,11,FALSE))&amp;(DBCS(VLOOKUP(B594,#REF!,10,FALSE))))</f>
        <v>#REF!</v>
      </c>
      <c r="F594" s="24" t="e">
        <f>IF(VLOOKUP(B594,#REF!,63,FALSE)="01","航空自衛隊第２補給処調達部長　村岡　良雄","航空自衛隊第２補給処調達部長代理調達管理課長　奥山　英樹")</f>
        <v>#REF!</v>
      </c>
      <c r="G594" s="25" t="e">
        <f>DATEVALUE(VLOOKUP(B594,#REF!,21,FALSE))</f>
        <v>#REF!</v>
      </c>
      <c r="H594" s="24" t="e">
        <f>VLOOKUP(B594,#REF!,18,FALSE)&amp;CHAR(10)&amp;(VLOOKUP(B594,#REF!,19,FALSE))</f>
        <v>#REF!</v>
      </c>
      <c r="I594" s="26" t="e">
        <f>VLOOKUP(H594,#REF!,2,FALSE)</f>
        <v>#REF!</v>
      </c>
      <c r="J594" s="11" t="e">
        <f>IF((VLOOKUP(B594,#REF!,68,FALSE)="55"),"一般競争入札","指名競争入札")</f>
        <v>#REF!</v>
      </c>
      <c r="K594" s="27" t="e">
        <f>IF(OR((VLOOKUP(B594,#REF!,66,FALSE)="1"),(VLOOKUP(B594,#REF!,8,FALSE)="1")),"非公開",(VLOOKUP(B594,#REF!,30,"FALSE")))</f>
        <v>#REF!</v>
      </c>
      <c r="L594" s="27" t="e">
        <f>VLOOKUP(B594,#REF!,29,FALSE)</f>
        <v>#REF!</v>
      </c>
      <c r="M594" s="28" t="e">
        <f>IF(OR((VLOOKUP(B594,#REF!,66,FALSE)="1"),(VLOOKUP(B594,#REF!,8,FALSE)="1")),"非公開",(ROUNDDOWN(L594/K594,3)))</f>
        <v>#REF!</v>
      </c>
      <c r="N594" s="13"/>
      <c r="O594" s="13"/>
      <c r="P594" s="13"/>
      <c r="Q594" s="14" t="s">
        <v>7</v>
      </c>
    </row>
    <row r="595" spans="1:17" ht="60" customHeight="1" x14ac:dyDescent="0.15">
      <c r="A595" s="22" t="e">
        <f>VLOOKUP(B595,#REF!,75,FALSE)</f>
        <v>#REF!</v>
      </c>
      <c r="B595" s="21"/>
      <c r="C595" s="23" t="e">
        <f>VLOOKUP(B595,#REF!,76,FALSE)</f>
        <v>#REF!</v>
      </c>
      <c r="D595" s="23" t="e">
        <f t="shared" si="9"/>
        <v>#REF!</v>
      </c>
      <c r="E595" s="24" t="e">
        <f>VLOOKUP(B595,#REF!,9,FALSE)&amp;CHAR(10)&amp;(DBCS(VLOOKUP(B595,#REF!,11,FALSE))&amp;(DBCS(VLOOKUP(B595,#REF!,10,FALSE))))</f>
        <v>#REF!</v>
      </c>
      <c r="F595" s="24" t="e">
        <f>IF(VLOOKUP(B595,#REF!,63,FALSE)="01","航空自衛隊第２補給処調達部長　村岡　良雄","航空自衛隊第２補給処調達部長代理調達管理課長　奥山　英樹")</f>
        <v>#REF!</v>
      </c>
      <c r="G595" s="25" t="e">
        <f>DATEVALUE(VLOOKUP(B595,#REF!,21,FALSE))</f>
        <v>#REF!</v>
      </c>
      <c r="H595" s="24" t="e">
        <f>VLOOKUP(B595,#REF!,18,FALSE)&amp;CHAR(10)&amp;(VLOOKUP(B595,#REF!,19,FALSE))</f>
        <v>#REF!</v>
      </c>
      <c r="I595" s="26" t="e">
        <f>VLOOKUP(H595,#REF!,2,FALSE)</f>
        <v>#REF!</v>
      </c>
      <c r="J595" s="11" t="e">
        <f>IF((VLOOKUP(B595,#REF!,68,FALSE)="55"),"一般競争入札","指名競争入札")</f>
        <v>#REF!</v>
      </c>
      <c r="K595" s="27" t="e">
        <f>IF(OR((VLOOKUP(B595,#REF!,66,FALSE)="1"),(VLOOKUP(B595,#REF!,8,FALSE)="1")),"非公開",(VLOOKUP(B595,#REF!,30,"FALSE")))</f>
        <v>#REF!</v>
      </c>
      <c r="L595" s="27" t="e">
        <f>VLOOKUP(B595,#REF!,29,FALSE)</f>
        <v>#REF!</v>
      </c>
      <c r="M595" s="28" t="e">
        <f>IF(OR((VLOOKUP(B595,#REF!,66,FALSE)="1"),(VLOOKUP(B595,#REF!,8,FALSE)="1")),"非公開",(ROUNDDOWN(L595/K595,3)))</f>
        <v>#REF!</v>
      </c>
      <c r="N595" s="13"/>
      <c r="O595" s="13"/>
      <c r="P595" s="13"/>
      <c r="Q595" s="14" t="s">
        <v>7</v>
      </c>
    </row>
    <row r="596" spans="1:17" ht="60" customHeight="1" x14ac:dyDescent="0.15">
      <c r="A596" s="22" t="e">
        <f>VLOOKUP(B596,#REF!,75,FALSE)</f>
        <v>#REF!</v>
      </c>
      <c r="B596" s="21"/>
      <c r="C596" s="23" t="e">
        <f>VLOOKUP(B596,#REF!,76,FALSE)</f>
        <v>#REF!</v>
      </c>
      <c r="D596" s="23" t="e">
        <f t="shared" si="9"/>
        <v>#REF!</v>
      </c>
      <c r="E596" s="24" t="e">
        <f>VLOOKUP(B596,#REF!,9,FALSE)&amp;CHAR(10)&amp;(DBCS(VLOOKUP(B596,#REF!,11,FALSE))&amp;(DBCS(VLOOKUP(B596,#REF!,10,FALSE))))</f>
        <v>#REF!</v>
      </c>
      <c r="F596" s="24" t="e">
        <f>IF(VLOOKUP(B596,#REF!,63,FALSE)="01","航空自衛隊第２補給処調達部長　村岡　良雄","航空自衛隊第２補給処調達部長代理調達管理課長　奥山　英樹")</f>
        <v>#REF!</v>
      </c>
      <c r="G596" s="25" t="e">
        <f>DATEVALUE(VLOOKUP(B596,#REF!,21,FALSE))</f>
        <v>#REF!</v>
      </c>
      <c r="H596" s="24" t="e">
        <f>VLOOKUP(B596,#REF!,18,FALSE)&amp;CHAR(10)&amp;(VLOOKUP(B596,#REF!,19,FALSE))</f>
        <v>#REF!</v>
      </c>
      <c r="I596" s="26" t="e">
        <f>VLOOKUP(H596,#REF!,2,FALSE)</f>
        <v>#REF!</v>
      </c>
      <c r="J596" s="11" t="e">
        <f>IF((VLOOKUP(B596,#REF!,68,FALSE)="55"),"一般競争入札","指名競争入札")</f>
        <v>#REF!</v>
      </c>
      <c r="K596" s="27" t="e">
        <f>IF(OR((VLOOKUP(B596,#REF!,66,FALSE)="1"),(VLOOKUP(B596,#REF!,8,FALSE)="1")),"非公開",(VLOOKUP(B596,#REF!,30,"FALSE")))</f>
        <v>#REF!</v>
      </c>
      <c r="L596" s="27" t="e">
        <f>VLOOKUP(B596,#REF!,29,FALSE)</f>
        <v>#REF!</v>
      </c>
      <c r="M596" s="28" t="e">
        <f>IF(OR((VLOOKUP(B596,#REF!,66,FALSE)="1"),(VLOOKUP(B596,#REF!,8,FALSE)="1")),"非公開",(ROUNDDOWN(L596/K596,3)))</f>
        <v>#REF!</v>
      </c>
      <c r="N596" s="13"/>
      <c r="O596" s="13"/>
      <c r="P596" s="13"/>
      <c r="Q596" s="14" t="s">
        <v>7</v>
      </c>
    </row>
    <row r="597" spans="1:17" ht="60" customHeight="1" x14ac:dyDescent="0.15">
      <c r="A597" s="22" t="e">
        <f>VLOOKUP(B597,#REF!,75,FALSE)</f>
        <v>#REF!</v>
      </c>
      <c r="B597" s="21"/>
      <c r="C597" s="23" t="e">
        <f>VLOOKUP(B597,#REF!,76,FALSE)</f>
        <v>#REF!</v>
      </c>
      <c r="D597" s="23" t="e">
        <f t="shared" si="9"/>
        <v>#REF!</v>
      </c>
      <c r="E597" s="24" t="e">
        <f>VLOOKUP(B597,#REF!,9,FALSE)&amp;CHAR(10)&amp;(DBCS(VLOOKUP(B597,#REF!,11,FALSE))&amp;(DBCS(VLOOKUP(B597,#REF!,10,FALSE))))</f>
        <v>#REF!</v>
      </c>
      <c r="F597" s="24" t="e">
        <f>IF(VLOOKUP(B597,#REF!,63,FALSE)="01","航空自衛隊第２補給処調達部長　村岡　良雄","航空自衛隊第２補給処調達部長代理調達管理課長　奥山　英樹")</f>
        <v>#REF!</v>
      </c>
      <c r="G597" s="25" t="e">
        <f>DATEVALUE(VLOOKUP(B597,#REF!,21,FALSE))</f>
        <v>#REF!</v>
      </c>
      <c r="H597" s="24" t="e">
        <f>VLOOKUP(B597,#REF!,18,FALSE)&amp;CHAR(10)&amp;(VLOOKUP(B597,#REF!,19,FALSE))</f>
        <v>#REF!</v>
      </c>
      <c r="I597" s="26" t="e">
        <f>VLOOKUP(H597,#REF!,2,FALSE)</f>
        <v>#REF!</v>
      </c>
      <c r="J597" s="11" t="e">
        <f>IF((VLOOKUP(B597,#REF!,68,FALSE)="55"),"一般競争入札","指名競争入札")</f>
        <v>#REF!</v>
      </c>
      <c r="K597" s="27" t="e">
        <f>IF(OR((VLOOKUP(B597,#REF!,66,FALSE)="1"),(VLOOKUP(B597,#REF!,8,FALSE)="1")),"非公開",(VLOOKUP(B597,#REF!,30,"FALSE")))</f>
        <v>#REF!</v>
      </c>
      <c r="L597" s="27" t="e">
        <f>VLOOKUP(B597,#REF!,29,FALSE)</f>
        <v>#REF!</v>
      </c>
      <c r="M597" s="28" t="e">
        <f>IF(OR((VLOOKUP(B597,#REF!,66,FALSE)="1"),(VLOOKUP(B597,#REF!,8,FALSE)="1")),"非公開",(ROUNDDOWN(L597/K597,3)))</f>
        <v>#REF!</v>
      </c>
      <c r="N597" s="13"/>
      <c r="O597" s="13"/>
      <c r="P597" s="13"/>
      <c r="Q597" s="14" t="s">
        <v>7</v>
      </c>
    </row>
    <row r="598" spans="1:17" ht="60" customHeight="1" x14ac:dyDescent="0.15">
      <c r="A598" s="22" t="e">
        <f>VLOOKUP(B598,#REF!,75,FALSE)</f>
        <v>#REF!</v>
      </c>
      <c r="B598" s="21"/>
      <c r="C598" s="23" t="e">
        <f>VLOOKUP(B598,#REF!,76,FALSE)</f>
        <v>#REF!</v>
      </c>
      <c r="D598" s="23" t="e">
        <f t="shared" si="9"/>
        <v>#REF!</v>
      </c>
      <c r="E598" s="24" t="e">
        <f>VLOOKUP(B598,#REF!,9,FALSE)&amp;CHAR(10)&amp;(DBCS(VLOOKUP(B598,#REF!,11,FALSE))&amp;(DBCS(VLOOKUP(B598,#REF!,10,FALSE))))</f>
        <v>#REF!</v>
      </c>
      <c r="F598" s="24" t="e">
        <f>IF(VLOOKUP(B598,#REF!,63,FALSE)="01","航空自衛隊第２補給処調達部長　村岡　良雄","航空自衛隊第２補給処調達部長代理調達管理課長　奥山　英樹")</f>
        <v>#REF!</v>
      </c>
      <c r="G598" s="25" t="e">
        <f>DATEVALUE(VLOOKUP(B598,#REF!,21,FALSE))</f>
        <v>#REF!</v>
      </c>
      <c r="H598" s="24" t="e">
        <f>VLOOKUP(B598,#REF!,18,FALSE)&amp;CHAR(10)&amp;(VLOOKUP(B598,#REF!,19,FALSE))</f>
        <v>#REF!</v>
      </c>
      <c r="I598" s="26" t="e">
        <f>VLOOKUP(H598,#REF!,2,FALSE)</f>
        <v>#REF!</v>
      </c>
      <c r="J598" s="11" t="e">
        <f>IF((VLOOKUP(B598,#REF!,68,FALSE)="55"),"一般競争入札","指名競争入札")</f>
        <v>#REF!</v>
      </c>
      <c r="K598" s="27" t="e">
        <f>IF(OR((VLOOKUP(B598,#REF!,66,FALSE)="1"),(VLOOKUP(B598,#REF!,8,FALSE)="1")),"非公開",(VLOOKUP(B598,#REF!,30,"FALSE")))</f>
        <v>#REF!</v>
      </c>
      <c r="L598" s="27" t="e">
        <f>VLOOKUP(B598,#REF!,29,FALSE)</f>
        <v>#REF!</v>
      </c>
      <c r="M598" s="28" t="e">
        <f>IF(OR((VLOOKUP(B598,#REF!,66,FALSE)="1"),(VLOOKUP(B598,#REF!,8,FALSE)="1")),"非公開",(ROUNDDOWN(L598/K598,3)))</f>
        <v>#REF!</v>
      </c>
      <c r="N598" s="13"/>
      <c r="O598" s="13"/>
      <c r="P598" s="13"/>
      <c r="Q598" s="14" t="s">
        <v>7</v>
      </c>
    </row>
    <row r="599" spans="1:17" ht="60" customHeight="1" x14ac:dyDescent="0.15">
      <c r="A599" s="22" t="e">
        <f>VLOOKUP(B599,#REF!,75,FALSE)</f>
        <v>#REF!</v>
      </c>
      <c r="B599" s="21"/>
      <c r="C599" s="23" t="e">
        <f>VLOOKUP(B599,#REF!,76,FALSE)</f>
        <v>#REF!</v>
      </c>
      <c r="D599" s="23" t="e">
        <f t="shared" si="9"/>
        <v>#REF!</v>
      </c>
      <c r="E599" s="24" t="e">
        <f>VLOOKUP(B599,#REF!,9,FALSE)&amp;CHAR(10)&amp;(DBCS(VLOOKUP(B599,#REF!,11,FALSE))&amp;(DBCS(VLOOKUP(B599,#REF!,10,FALSE))))</f>
        <v>#REF!</v>
      </c>
      <c r="F599" s="24" t="e">
        <f>IF(VLOOKUP(B599,#REF!,63,FALSE)="01","航空自衛隊第２補給処調達部長　村岡　良雄","航空自衛隊第２補給処調達部長代理調達管理課長　奥山　英樹")</f>
        <v>#REF!</v>
      </c>
      <c r="G599" s="25" t="e">
        <f>DATEVALUE(VLOOKUP(B599,#REF!,21,FALSE))</f>
        <v>#REF!</v>
      </c>
      <c r="H599" s="24" t="e">
        <f>VLOOKUP(B599,#REF!,18,FALSE)&amp;CHAR(10)&amp;(VLOOKUP(B599,#REF!,19,FALSE))</f>
        <v>#REF!</v>
      </c>
      <c r="I599" s="26" t="e">
        <f>VLOOKUP(H599,#REF!,2,FALSE)</f>
        <v>#REF!</v>
      </c>
      <c r="J599" s="11" t="e">
        <f>IF((VLOOKUP(B599,#REF!,68,FALSE)="55"),"一般競争入札","指名競争入札")</f>
        <v>#REF!</v>
      </c>
      <c r="K599" s="27" t="e">
        <f>IF(OR((VLOOKUP(B599,#REF!,66,FALSE)="1"),(VLOOKUP(B599,#REF!,8,FALSE)="1")),"非公開",(VLOOKUP(B599,#REF!,30,"FALSE")))</f>
        <v>#REF!</v>
      </c>
      <c r="L599" s="27" t="e">
        <f>VLOOKUP(B599,#REF!,29,FALSE)</f>
        <v>#REF!</v>
      </c>
      <c r="M599" s="28" t="e">
        <f>IF(OR((VLOOKUP(B599,#REF!,66,FALSE)="1"),(VLOOKUP(B599,#REF!,8,FALSE)="1")),"非公開",(ROUNDDOWN(L599/K599,3)))</f>
        <v>#REF!</v>
      </c>
      <c r="N599" s="13"/>
      <c r="O599" s="13"/>
      <c r="P599" s="13"/>
      <c r="Q599" s="14" t="s">
        <v>7</v>
      </c>
    </row>
    <row r="600" spans="1:17" ht="60" customHeight="1" x14ac:dyDescent="0.15">
      <c r="A600" s="22" t="e">
        <f>VLOOKUP(B600,#REF!,75,FALSE)</f>
        <v>#REF!</v>
      </c>
      <c r="B600" s="21"/>
      <c r="C600" s="23" t="e">
        <f>VLOOKUP(B600,#REF!,76,FALSE)</f>
        <v>#REF!</v>
      </c>
      <c r="D600" s="23" t="e">
        <f t="shared" si="9"/>
        <v>#REF!</v>
      </c>
      <c r="E600" s="24" t="e">
        <f>VLOOKUP(B600,#REF!,9,FALSE)&amp;CHAR(10)&amp;(DBCS(VLOOKUP(B600,#REF!,11,FALSE))&amp;(DBCS(VLOOKUP(B600,#REF!,10,FALSE))))</f>
        <v>#REF!</v>
      </c>
      <c r="F600" s="24" t="e">
        <f>IF(VLOOKUP(B600,#REF!,63,FALSE)="01","航空自衛隊第２補給処調達部長　村岡　良雄","航空自衛隊第２補給処調達部長代理調達管理課長　奥山　英樹")</f>
        <v>#REF!</v>
      </c>
      <c r="G600" s="25" t="e">
        <f>DATEVALUE(VLOOKUP(B600,#REF!,21,FALSE))</f>
        <v>#REF!</v>
      </c>
      <c r="H600" s="24" t="e">
        <f>VLOOKUP(B600,#REF!,18,FALSE)&amp;CHAR(10)&amp;(VLOOKUP(B600,#REF!,19,FALSE))</f>
        <v>#REF!</v>
      </c>
      <c r="I600" s="26" t="e">
        <f>VLOOKUP(H600,#REF!,2,FALSE)</f>
        <v>#REF!</v>
      </c>
      <c r="J600" s="11" t="e">
        <f>IF((VLOOKUP(B600,#REF!,68,FALSE)="55"),"一般競争入札","指名競争入札")</f>
        <v>#REF!</v>
      </c>
      <c r="K600" s="27" t="e">
        <f>IF(OR((VLOOKUP(B600,#REF!,66,FALSE)="1"),(VLOOKUP(B600,#REF!,8,FALSE)="1")),"非公開",(VLOOKUP(B600,#REF!,30,"FALSE")))</f>
        <v>#REF!</v>
      </c>
      <c r="L600" s="27" t="e">
        <f>VLOOKUP(B600,#REF!,29,FALSE)</f>
        <v>#REF!</v>
      </c>
      <c r="M600" s="28" t="e">
        <f>IF(OR((VLOOKUP(B600,#REF!,66,FALSE)="1"),(VLOOKUP(B600,#REF!,8,FALSE)="1")),"非公開",(ROUNDDOWN(L600/K600,3)))</f>
        <v>#REF!</v>
      </c>
      <c r="N600" s="13"/>
      <c r="O600" s="13"/>
      <c r="P600" s="13"/>
      <c r="Q600" s="14" t="s">
        <v>7</v>
      </c>
    </row>
    <row r="601" spans="1:17" ht="60" customHeight="1" x14ac:dyDescent="0.15">
      <c r="A601" s="22" t="e">
        <f>VLOOKUP(B601,#REF!,75,FALSE)</f>
        <v>#REF!</v>
      </c>
      <c r="B601" s="21"/>
      <c r="C601" s="23" t="e">
        <f>VLOOKUP(B601,#REF!,76,FALSE)</f>
        <v>#REF!</v>
      </c>
      <c r="D601" s="23" t="e">
        <f t="shared" si="9"/>
        <v>#REF!</v>
      </c>
      <c r="E601" s="24" t="e">
        <f>VLOOKUP(B601,#REF!,9,FALSE)&amp;CHAR(10)&amp;(DBCS(VLOOKUP(B601,#REF!,11,FALSE))&amp;(DBCS(VLOOKUP(B601,#REF!,10,FALSE))))</f>
        <v>#REF!</v>
      </c>
      <c r="F601" s="24" t="e">
        <f>IF(VLOOKUP(B601,#REF!,63,FALSE)="01","航空自衛隊第２補給処調達部長　村岡　良雄","航空自衛隊第２補給処調達部長代理調達管理課長　奥山　英樹")</f>
        <v>#REF!</v>
      </c>
      <c r="G601" s="25" t="e">
        <f>DATEVALUE(VLOOKUP(B601,#REF!,21,FALSE))</f>
        <v>#REF!</v>
      </c>
      <c r="H601" s="24" t="e">
        <f>VLOOKUP(B601,#REF!,18,FALSE)&amp;CHAR(10)&amp;(VLOOKUP(B601,#REF!,19,FALSE))</f>
        <v>#REF!</v>
      </c>
      <c r="I601" s="26" t="e">
        <f>VLOOKUP(H601,#REF!,2,FALSE)</f>
        <v>#REF!</v>
      </c>
      <c r="J601" s="11" t="e">
        <f>IF((VLOOKUP(B601,#REF!,68,FALSE)="55"),"一般競争入札","指名競争入札")</f>
        <v>#REF!</v>
      </c>
      <c r="K601" s="27" t="e">
        <f>IF(OR((VLOOKUP(B601,#REF!,66,FALSE)="1"),(VLOOKUP(B601,#REF!,8,FALSE)="1")),"非公開",(VLOOKUP(B601,#REF!,30,"FALSE")))</f>
        <v>#REF!</v>
      </c>
      <c r="L601" s="27" t="e">
        <f>VLOOKUP(B601,#REF!,29,FALSE)</f>
        <v>#REF!</v>
      </c>
      <c r="M601" s="28" t="e">
        <f>IF(OR((VLOOKUP(B601,#REF!,66,FALSE)="1"),(VLOOKUP(B601,#REF!,8,FALSE)="1")),"非公開",(ROUNDDOWN(L601/K601,3)))</f>
        <v>#REF!</v>
      </c>
      <c r="N601" s="13"/>
      <c r="O601" s="13"/>
      <c r="P601" s="13"/>
      <c r="Q601" s="14" t="s">
        <v>7</v>
      </c>
    </row>
    <row r="602" spans="1:17" ht="60" customHeight="1" x14ac:dyDescent="0.15">
      <c r="A602" s="22" t="e">
        <f>VLOOKUP(B602,#REF!,75,FALSE)</f>
        <v>#REF!</v>
      </c>
      <c r="B602" s="21"/>
      <c r="C602" s="23" t="e">
        <f>VLOOKUP(B602,#REF!,76,FALSE)</f>
        <v>#REF!</v>
      </c>
      <c r="D602" s="23" t="e">
        <f t="shared" si="9"/>
        <v>#REF!</v>
      </c>
      <c r="E602" s="24" t="e">
        <f>VLOOKUP(B602,#REF!,9,FALSE)&amp;CHAR(10)&amp;(DBCS(VLOOKUP(B602,#REF!,11,FALSE))&amp;(DBCS(VLOOKUP(B602,#REF!,10,FALSE))))</f>
        <v>#REF!</v>
      </c>
      <c r="F602" s="24" t="e">
        <f>IF(VLOOKUP(B602,#REF!,63,FALSE)="01","航空自衛隊第２補給処調達部長　村岡　良雄","航空自衛隊第２補給処調達部長代理調達管理課長　奥山　英樹")</f>
        <v>#REF!</v>
      </c>
      <c r="G602" s="25" t="e">
        <f>DATEVALUE(VLOOKUP(B602,#REF!,21,FALSE))</f>
        <v>#REF!</v>
      </c>
      <c r="H602" s="24" t="e">
        <f>VLOOKUP(B602,#REF!,18,FALSE)&amp;CHAR(10)&amp;(VLOOKUP(B602,#REF!,19,FALSE))</f>
        <v>#REF!</v>
      </c>
      <c r="I602" s="26" t="e">
        <f>VLOOKUP(H602,#REF!,2,FALSE)</f>
        <v>#REF!</v>
      </c>
      <c r="J602" s="11" t="e">
        <f>IF((VLOOKUP(B602,#REF!,68,FALSE)="55"),"一般競争入札","指名競争入札")</f>
        <v>#REF!</v>
      </c>
      <c r="K602" s="27" t="e">
        <f>IF(OR((VLOOKUP(B602,#REF!,66,FALSE)="1"),(VLOOKUP(B602,#REF!,8,FALSE)="1")),"非公開",(VLOOKUP(B602,#REF!,30,"FALSE")))</f>
        <v>#REF!</v>
      </c>
      <c r="L602" s="27" t="e">
        <f>VLOOKUP(B602,#REF!,29,FALSE)</f>
        <v>#REF!</v>
      </c>
      <c r="M602" s="28" t="e">
        <f>IF(OR((VLOOKUP(B602,#REF!,66,FALSE)="1"),(VLOOKUP(B602,#REF!,8,FALSE)="1")),"非公開",(ROUNDDOWN(L602/K602,3)))</f>
        <v>#REF!</v>
      </c>
      <c r="N602" s="13"/>
      <c r="O602" s="13"/>
      <c r="P602" s="13"/>
      <c r="Q602" s="14" t="s">
        <v>7</v>
      </c>
    </row>
    <row r="603" spans="1:17" ht="60" customHeight="1" x14ac:dyDescent="0.15">
      <c r="A603" s="22" t="e">
        <f>VLOOKUP(B603,#REF!,75,FALSE)</f>
        <v>#REF!</v>
      </c>
      <c r="B603" s="21"/>
      <c r="C603" s="23" t="e">
        <f>VLOOKUP(B603,#REF!,76,FALSE)</f>
        <v>#REF!</v>
      </c>
      <c r="D603" s="23" t="e">
        <f t="shared" si="9"/>
        <v>#REF!</v>
      </c>
      <c r="E603" s="24" t="e">
        <f>VLOOKUP(B603,#REF!,9,FALSE)&amp;CHAR(10)&amp;(DBCS(VLOOKUP(B603,#REF!,11,FALSE))&amp;(DBCS(VLOOKUP(B603,#REF!,10,FALSE))))</f>
        <v>#REF!</v>
      </c>
      <c r="F603" s="24" t="e">
        <f>IF(VLOOKUP(B603,#REF!,63,FALSE)="01","航空自衛隊第２補給処調達部長　村岡　良雄","航空自衛隊第２補給処調達部長代理調達管理課長　奥山　英樹")</f>
        <v>#REF!</v>
      </c>
      <c r="G603" s="25" t="e">
        <f>DATEVALUE(VLOOKUP(B603,#REF!,21,FALSE))</f>
        <v>#REF!</v>
      </c>
      <c r="H603" s="24" t="e">
        <f>VLOOKUP(B603,#REF!,18,FALSE)&amp;CHAR(10)&amp;(VLOOKUP(B603,#REF!,19,FALSE))</f>
        <v>#REF!</v>
      </c>
      <c r="I603" s="26" t="e">
        <f>VLOOKUP(H603,#REF!,2,FALSE)</f>
        <v>#REF!</v>
      </c>
      <c r="J603" s="11" t="e">
        <f>IF((VLOOKUP(B603,#REF!,68,FALSE)="55"),"一般競争入札","指名競争入札")</f>
        <v>#REF!</v>
      </c>
      <c r="K603" s="27" t="e">
        <f>IF(OR((VLOOKUP(B603,#REF!,66,FALSE)="1"),(VLOOKUP(B603,#REF!,8,FALSE)="1")),"非公開",(VLOOKUP(B603,#REF!,30,"FALSE")))</f>
        <v>#REF!</v>
      </c>
      <c r="L603" s="27" t="e">
        <f>VLOOKUP(B603,#REF!,29,FALSE)</f>
        <v>#REF!</v>
      </c>
      <c r="M603" s="28" t="e">
        <f>IF(OR((VLOOKUP(B603,#REF!,66,FALSE)="1"),(VLOOKUP(B603,#REF!,8,FALSE)="1")),"非公開",(ROUNDDOWN(L603/K603,3)))</f>
        <v>#REF!</v>
      </c>
      <c r="N603" s="13"/>
      <c r="O603" s="13"/>
      <c r="P603" s="13"/>
      <c r="Q603" s="14" t="s">
        <v>7</v>
      </c>
    </row>
    <row r="604" spans="1:17" ht="60" customHeight="1" x14ac:dyDescent="0.15">
      <c r="A604" s="22" t="e">
        <f>VLOOKUP(B604,#REF!,75,FALSE)</f>
        <v>#REF!</v>
      </c>
      <c r="B604" s="21"/>
      <c r="C604" s="23" t="e">
        <f>VLOOKUP(B604,#REF!,76,FALSE)</f>
        <v>#REF!</v>
      </c>
      <c r="D604" s="23" t="e">
        <f t="shared" si="9"/>
        <v>#REF!</v>
      </c>
      <c r="E604" s="24" t="e">
        <f>VLOOKUP(B604,#REF!,9,FALSE)&amp;CHAR(10)&amp;(DBCS(VLOOKUP(B604,#REF!,11,FALSE))&amp;(DBCS(VLOOKUP(B604,#REF!,10,FALSE))))</f>
        <v>#REF!</v>
      </c>
      <c r="F604" s="24" t="e">
        <f>IF(VLOOKUP(B604,#REF!,63,FALSE)="01","航空自衛隊第２補給処調達部長　村岡　良雄","航空自衛隊第２補給処調達部長代理調達管理課長　奥山　英樹")</f>
        <v>#REF!</v>
      </c>
      <c r="G604" s="25" t="e">
        <f>DATEVALUE(VLOOKUP(B604,#REF!,21,FALSE))</f>
        <v>#REF!</v>
      </c>
      <c r="H604" s="24" t="e">
        <f>VLOOKUP(B604,#REF!,18,FALSE)&amp;CHAR(10)&amp;(VLOOKUP(B604,#REF!,19,FALSE))</f>
        <v>#REF!</v>
      </c>
      <c r="I604" s="26" t="e">
        <f>VLOOKUP(H604,#REF!,2,FALSE)</f>
        <v>#REF!</v>
      </c>
      <c r="J604" s="11" t="e">
        <f>IF((VLOOKUP(B604,#REF!,68,FALSE)="55"),"一般競争入札","指名競争入札")</f>
        <v>#REF!</v>
      </c>
      <c r="K604" s="27" t="e">
        <f>IF(OR((VLOOKUP(B604,#REF!,66,FALSE)="1"),(VLOOKUP(B604,#REF!,8,FALSE)="1")),"非公開",(VLOOKUP(B604,#REF!,30,"FALSE")))</f>
        <v>#REF!</v>
      </c>
      <c r="L604" s="27" t="e">
        <f>VLOOKUP(B604,#REF!,29,FALSE)</f>
        <v>#REF!</v>
      </c>
      <c r="M604" s="28" t="e">
        <f>IF(OR((VLOOKUP(B604,#REF!,66,FALSE)="1"),(VLOOKUP(B604,#REF!,8,FALSE)="1")),"非公開",(ROUNDDOWN(L604/K604,3)))</f>
        <v>#REF!</v>
      </c>
      <c r="N604" s="13"/>
      <c r="O604" s="13"/>
      <c r="P604" s="13"/>
      <c r="Q604" s="14" t="s">
        <v>7</v>
      </c>
    </row>
    <row r="605" spans="1:17" ht="60" customHeight="1" x14ac:dyDescent="0.15">
      <c r="A605" s="22" t="e">
        <f>VLOOKUP(B605,#REF!,75,FALSE)</f>
        <v>#REF!</v>
      </c>
      <c r="B605" s="21"/>
      <c r="C605" s="23" t="e">
        <f>VLOOKUP(B605,#REF!,76,FALSE)</f>
        <v>#REF!</v>
      </c>
      <c r="D605" s="23" t="e">
        <f t="shared" si="9"/>
        <v>#REF!</v>
      </c>
      <c r="E605" s="24" t="e">
        <f>VLOOKUP(B605,#REF!,9,FALSE)&amp;CHAR(10)&amp;(DBCS(VLOOKUP(B605,#REF!,11,FALSE))&amp;(DBCS(VLOOKUP(B605,#REF!,10,FALSE))))</f>
        <v>#REF!</v>
      </c>
      <c r="F605" s="24" t="e">
        <f>IF(VLOOKUP(B605,#REF!,63,FALSE)="01","航空自衛隊第２補給処調達部長　村岡　良雄","航空自衛隊第２補給処調達部長代理調達管理課長　奥山　英樹")</f>
        <v>#REF!</v>
      </c>
      <c r="G605" s="25" t="e">
        <f>DATEVALUE(VLOOKUP(B605,#REF!,21,FALSE))</f>
        <v>#REF!</v>
      </c>
      <c r="H605" s="24" t="e">
        <f>VLOOKUP(B605,#REF!,18,FALSE)&amp;CHAR(10)&amp;(VLOOKUP(B605,#REF!,19,FALSE))</f>
        <v>#REF!</v>
      </c>
      <c r="I605" s="26" t="e">
        <f>VLOOKUP(H605,#REF!,2,FALSE)</f>
        <v>#REF!</v>
      </c>
      <c r="J605" s="11" t="e">
        <f>IF((VLOOKUP(B605,#REF!,68,FALSE)="55"),"一般競争入札","指名競争入札")</f>
        <v>#REF!</v>
      </c>
      <c r="K605" s="27" t="e">
        <f>IF(OR((VLOOKUP(B605,#REF!,66,FALSE)="1"),(VLOOKUP(B605,#REF!,8,FALSE)="1")),"非公開",(VLOOKUP(B605,#REF!,30,"FALSE")))</f>
        <v>#REF!</v>
      </c>
      <c r="L605" s="27" t="e">
        <f>VLOOKUP(B605,#REF!,29,FALSE)</f>
        <v>#REF!</v>
      </c>
      <c r="M605" s="28" t="e">
        <f>IF(OR((VLOOKUP(B605,#REF!,66,FALSE)="1"),(VLOOKUP(B605,#REF!,8,FALSE)="1")),"非公開",(ROUNDDOWN(L605/K605,3)))</f>
        <v>#REF!</v>
      </c>
      <c r="N605" s="13"/>
      <c r="O605" s="13"/>
      <c r="P605" s="13"/>
      <c r="Q605" s="14" t="s">
        <v>7</v>
      </c>
    </row>
    <row r="606" spans="1:17" ht="60" customHeight="1" x14ac:dyDescent="0.15">
      <c r="A606" s="22" t="e">
        <f>VLOOKUP(B606,#REF!,75,FALSE)</f>
        <v>#REF!</v>
      </c>
      <c r="B606" s="21"/>
      <c r="C606" s="23" t="e">
        <f>VLOOKUP(B606,#REF!,76,FALSE)</f>
        <v>#REF!</v>
      </c>
      <c r="D606" s="23" t="e">
        <f t="shared" si="9"/>
        <v>#REF!</v>
      </c>
      <c r="E606" s="24" t="e">
        <f>VLOOKUP(B606,#REF!,9,FALSE)&amp;CHAR(10)&amp;(DBCS(VLOOKUP(B606,#REF!,11,FALSE))&amp;(DBCS(VLOOKUP(B606,#REF!,10,FALSE))))</f>
        <v>#REF!</v>
      </c>
      <c r="F606" s="24" t="e">
        <f>IF(VLOOKUP(B606,#REF!,63,FALSE)="01","航空自衛隊第２補給処調達部長　村岡　良雄","航空自衛隊第２補給処調達部長代理調達管理課長　奥山　英樹")</f>
        <v>#REF!</v>
      </c>
      <c r="G606" s="25" t="e">
        <f>DATEVALUE(VLOOKUP(B606,#REF!,21,FALSE))</f>
        <v>#REF!</v>
      </c>
      <c r="H606" s="24" t="e">
        <f>VLOOKUP(B606,#REF!,18,FALSE)&amp;CHAR(10)&amp;(VLOOKUP(B606,#REF!,19,FALSE))</f>
        <v>#REF!</v>
      </c>
      <c r="I606" s="26" t="e">
        <f>VLOOKUP(H606,#REF!,2,FALSE)</f>
        <v>#REF!</v>
      </c>
      <c r="J606" s="11" t="e">
        <f>IF((VLOOKUP(B606,#REF!,68,FALSE)="55"),"一般競争入札","指名競争入札")</f>
        <v>#REF!</v>
      </c>
      <c r="K606" s="27" t="e">
        <f>IF(OR((VLOOKUP(B606,#REF!,66,FALSE)="1"),(VLOOKUP(B606,#REF!,8,FALSE)="1")),"非公開",(VLOOKUP(B606,#REF!,30,"FALSE")))</f>
        <v>#REF!</v>
      </c>
      <c r="L606" s="27" t="e">
        <f>VLOOKUP(B606,#REF!,29,FALSE)</f>
        <v>#REF!</v>
      </c>
      <c r="M606" s="28" t="e">
        <f>IF(OR((VLOOKUP(B606,#REF!,66,FALSE)="1"),(VLOOKUP(B606,#REF!,8,FALSE)="1")),"非公開",(ROUNDDOWN(L606/K606,3)))</f>
        <v>#REF!</v>
      </c>
      <c r="N606" s="13"/>
      <c r="O606" s="13"/>
      <c r="P606" s="13"/>
      <c r="Q606" s="14" t="s">
        <v>7</v>
      </c>
    </row>
    <row r="607" spans="1:17" ht="60" customHeight="1" x14ac:dyDescent="0.15">
      <c r="A607" s="22" t="e">
        <f>VLOOKUP(B607,#REF!,75,FALSE)</f>
        <v>#REF!</v>
      </c>
      <c r="B607" s="21"/>
      <c r="C607" s="23" t="e">
        <f>VLOOKUP(B607,#REF!,76,FALSE)</f>
        <v>#REF!</v>
      </c>
      <c r="D607" s="23" t="e">
        <f t="shared" si="9"/>
        <v>#REF!</v>
      </c>
      <c r="E607" s="24" t="e">
        <f>VLOOKUP(B607,#REF!,9,FALSE)&amp;CHAR(10)&amp;(DBCS(VLOOKUP(B607,#REF!,11,FALSE))&amp;(DBCS(VLOOKUP(B607,#REF!,10,FALSE))))</f>
        <v>#REF!</v>
      </c>
      <c r="F607" s="24" t="e">
        <f>IF(VLOOKUP(B607,#REF!,63,FALSE)="01","航空自衛隊第２補給処調達部長　村岡　良雄","航空自衛隊第２補給処調達部長代理調達管理課長　奥山　英樹")</f>
        <v>#REF!</v>
      </c>
      <c r="G607" s="25" t="e">
        <f>DATEVALUE(VLOOKUP(B607,#REF!,21,FALSE))</f>
        <v>#REF!</v>
      </c>
      <c r="H607" s="24" t="e">
        <f>VLOOKUP(B607,#REF!,18,FALSE)&amp;CHAR(10)&amp;(VLOOKUP(B607,#REF!,19,FALSE))</f>
        <v>#REF!</v>
      </c>
      <c r="I607" s="26" t="e">
        <f>VLOOKUP(H607,#REF!,2,FALSE)</f>
        <v>#REF!</v>
      </c>
      <c r="J607" s="11" t="e">
        <f>IF((VLOOKUP(B607,#REF!,68,FALSE)="55"),"一般競争入札","指名競争入札")</f>
        <v>#REF!</v>
      </c>
      <c r="K607" s="27" t="e">
        <f>IF(OR((VLOOKUP(B607,#REF!,66,FALSE)="1"),(VLOOKUP(B607,#REF!,8,FALSE)="1")),"非公開",(VLOOKUP(B607,#REF!,30,"FALSE")))</f>
        <v>#REF!</v>
      </c>
      <c r="L607" s="27" t="e">
        <f>VLOOKUP(B607,#REF!,29,FALSE)</f>
        <v>#REF!</v>
      </c>
      <c r="M607" s="28" t="e">
        <f>IF(OR((VLOOKUP(B607,#REF!,66,FALSE)="1"),(VLOOKUP(B607,#REF!,8,FALSE)="1")),"非公開",(ROUNDDOWN(L607/K607,3)))</f>
        <v>#REF!</v>
      </c>
      <c r="N607" s="13"/>
      <c r="O607" s="13"/>
      <c r="P607" s="13"/>
      <c r="Q607" s="14" t="s">
        <v>7</v>
      </c>
    </row>
    <row r="608" spans="1:17" ht="60" customHeight="1" x14ac:dyDescent="0.15">
      <c r="A608" s="22" t="e">
        <f>VLOOKUP(B608,#REF!,75,FALSE)</f>
        <v>#REF!</v>
      </c>
      <c r="B608" s="21"/>
      <c r="C608" s="23" t="e">
        <f>VLOOKUP(B608,#REF!,76,FALSE)</f>
        <v>#REF!</v>
      </c>
      <c r="D608" s="23" t="e">
        <f t="shared" si="9"/>
        <v>#REF!</v>
      </c>
      <c r="E608" s="24" t="e">
        <f>VLOOKUP(B608,#REF!,9,FALSE)&amp;CHAR(10)&amp;(DBCS(VLOOKUP(B608,#REF!,11,FALSE))&amp;(DBCS(VLOOKUP(B608,#REF!,10,FALSE))))</f>
        <v>#REF!</v>
      </c>
      <c r="F608" s="24" t="e">
        <f>IF(VLOOKUP(B608,#REF!,63,FALSE)="01","航空自衛隊第２補給処調達部長　村岡　良雄","航空自衛隊第２補給処調達部長代理調達管理課長　奥山　英樹")</f>
        <v>#REF!</v>
      </c>
      <c r="G608" s="25" t="e">
        <f>DATEVALUE(VLOOKUP(B608,#REF!,21,FALSE))</f>
        <v>#REF!</v>
      </c>
      <c r="H608" s="24" t="e">
        <f>VLOOKUP(B608,#REF!,18,FALSE)&amp;CHAR(10)&amp;(VLOOKUP(B608,#REF!,19,FALSE))</f>
        <v>#REF!</v>
      </c>
      <c r="I608" s="26" t="e">
        <f>VLOOKUP(H608,#REF!,2,FALSE)</f>
        <v>#REF!</v>
      </c>
      <c r="J608" s="11" t="e">
        <f>IF((VLOOKUP(B608,#REF!,68,FALSE)="55"),"一般競争入札","指名競争入札")</f>
        <v>#REF!</v>
      </c>
      <c r="K608" s="27" t="e">
        <f>IF(OR((VLOOKUP(B608,#REF!,66,FALSE)="1"),(VLOOKUP(B608,#REF!,8,FALSE)="1")),"非公開",(VLOOKUP(B608,#REF!,30,"FALSE")))</f>
        <v>#REF!</v>
      </c>
      <c r="L608" s="27" t="e">
        <f>VLOOKUP(B608,#REF!,29,FALSE)</f>
        <v>#REF!</v>
      </c>
      <c r="M608" s="28" t="e">
        <f>IF(OR((VLOOKUP(B608,#REF!,66,FALSE)="1"),(VLOOKUP(B608,#REF!,8,FALSE)="1")),"非公開",(ROUNDDOWN(L608/K608,3)))</f>
        <v>#REF!</v>
      </c>
      <c r="N608" s="13"/>
      <c r="O608" s="13"/>
      <c r="P608" s="13"/>
      <c r="Q608" s="14" t="s">
        <v>7</v>
      </c>
    </row>
    <row r="609" spans="1:17" ht="60" customHeight="1" x14ac:dyDescent="0.15">
      <c r="A609" s="22" t="e">
        <f>VLOOKUP(B609,#REF!,75,FALSE)</f>
        <v>#REF!</v>
      </c>
      <c r="B609" s="21"/>
      <c r="C609" s="23" t="e">
        <f>VLOOKUP(B609,#REF!,76,FALSE)</f>
        <v>#REF!</v>
      </c>
      <c r="D609" s="23" t="e">
        <f t="shared" si="9"/>
        <v>#REF!</v>
      </c>
      <c r="E609" s="24" t="e">
        <f>VLOOKUP(B609,#REF!,9,FALSE)&amp;CHAR(10)&amp;(DBCS(VLOOKUP(B609,#REF!,11,FALSE))&amp;(DBCS(VLOOKUP(B609,#REF!,10,FALSE))))</f>
        <v>#REF!</v>
      </c>
      <c r="F609" s="24" t="e">
        <f>IF(VLOOKUP(B609,#REF!,63,FALSE)="01","航空自衛隊第２補給処調達部長　村岡　良雄","航空自衛隊第２補給処調達部長代理調達管理課長　奥山　英樹")</f>
        <v>#REF!</v>
      </c>
      <c r="G609" s="25" t="e">
        <f>DATEVALUE(VLOOKUP(B609,#REF!,21,FALSE))</f>
        <v>#REF!</v>
      </c>
      <c r="H609" s="24" t="e">
        <f>VLOOKUP(B609,#REF!,18,FALSE)&amp;CHAR(10)&amp;(VLOOKUP(B609,#REF!,19,FALSE))</f>
        <v>#REF!</v>
      </c>
      <c r="I609" s="26" t="e">
        <f>VLOOKUP(H609,#REF!,2,FALSE)</f>
        <v>#REF!</v>
      </c>
      <c r="J609" s="11" t="e">
        <f>IF((VLOOKUP(B609,#REF!,68,FALSE)="55"),"一般競争入札","指名競争入札")</f>
        <v>#REF!</v>
      </c>
      <c r="K609" s="27" t="e">
        <f>IF(OR((VLOOKUP(B609,#REF!,66,FALSE)="1"),(VLOOKUP(B609,#REF!,8,FALSE)="1")),"非公開",(VLOOKUP(B609,#REF!,30,"FALSE")))</f>
        <v>#REF!</v>
      </c>
      <c r="L609" s="27" t="e">
        <f>VLOOKUP(B609,#REF!,29,FALSE)</f>
        <v>#REF!</v>
      </c>
      <c r="M609" s="28" t="e">
        <f>IF(OR((VLOOKUP(B609,#REF!,66,FALSE)="1"),(VLOOKUP(B609,#REF!,8,FALSE)="1")),"非公開",(ROUNDDOWN(L609/K609,3)))</f>
        <v>#REF!</v>
      </c>
      <c r="N609" s="13"/>
      <c r="O609" s="13"/>
      <c r="P609" s="13"/>
      <c r="Q609" s="14" t="s">
        <v>7</v>
      </c>
    </row>
    <row r="610" spans="1:17" ht="60" customHeight="1" x14ac:dyDescent="0.15">
      <c r="A610" s="22" t="e">
        <f>VLOOKUP(B610,#REF!,75,FALSE)</f>
        <v>#REF!</v>
      </c>
      <c r="B610" s="21"/>
      <c r="C610" s="23" t="e">
        <f>VLOOKUP(B610,#REF!,76,FALSE)</f>
        <v>#REF!</v>
      </c>
      <c r="D610" s="23" t="e">
        <f t="shared" si="9"/>
        <v>#REF!</v>
      </c>
      <c r="E610" s="24" t="e">
        <f>VLOOKUP(B610,#REF!,9,FALSE)&amp;CHAR(10)&amp;(DBCS(VLOOKUP(B610,#REF!,11,FALSE))&amp;(DBCS(VLOOKUP(B610,#REF!,10,FALSE))))</f>
        <v>#REF!</v>
      </c>
      <c r="F610" s="24" t="e">
        <f>IF(VLOOKUP(B610,#REF!,63,FALSE)="01","航空自衛隊第２補給処調達部長　村岡　良雄","航空自衛隊第２補給処調達部長代理調達管理課長　奥山　英樹")</f>
        <v>#REF!</v>
      </c>
      <c r="G610" s="25" t="e">
        <f>DATEVALUE(VLOOKUP(B610,#REF!,21,FALSE))</f>
        <v>#REF!</v>
      </c>
      <c r="H610" s="24" t="e">
        <f>VLOOKUP(B610,#REF!,18,FALSE)&amp;CHAR(10)&amp;(VLOOKUP(B610,#REF!,19,FALSE))</f>
        <v>#REF!</v>
      </c>
      <c r="I610" s="26" t="e">
        <f>VLOOKUP(H610,#REF!,2,FALSE)</f>
        <v>#REF!</v>
      </c>
      <c r="J610" s="11" t="e">
        <f>IF((VLOOKUP(B610,#REF!,68,FALSE)="55"),"一般競争入札","指名競争入札")</f>
        <v>#REF!</v>
      </c>
      <c r="K610" s="27" t="e">
        <f>IF(OR((VLOOKUP(B610,#REF!,66,FALSE)="1"),(VLOOKUP(B610,#REF!,8,FALSE)="1")),"非公開",(VLOOKUP(B610,#REF!,30,"FALSE")))</f>
        <v>#REF!</v>
      </c>
      <c r="L610" s="27" t="e">
        <f>VLOOKUP(B610,#REF!,29,FALSE)</f>
        <v>#REF!</v>
      </c>
      <c r="M610" s="28" t="e">
        <f>IF(OR((VLOOKUP(B610,#REF!,66,FALSE)="1"),(VLOOKUP(B610,#REF!,8,FALSE)="1")),"非公開",(ROUNDDOWN(L610/K610,3)))</f>
        <v>#REF!</v>
      </c>
      <c r="N610" s="13"/>
      <c r="O610" s="13"/>
      <c r="P610" s="13"/>
      <c r="Q610" s="14" t="s">
        <v>7</v>
      </c>
    </row>
    <row r="611" spans="1:17" ht="60" customHeight="1" x14ac:dyDescent="0.15">
      <c r="A611" s="22" t="e">
        <f>VLOOKUP(B611,#REF!,75,FALSE)</f>
        <v>#REF!</v>
      </c>
      <c r="B611" s="21"/>
      <c r="C611" s="23" t="e">
        <f>VLOOKUP(B611,#REF!,76,FALSE)</f>
        <v>#REF!</v>
      </c>
      <c r="D611" s="23" t="e">
        <f t="shared" si="9"/>
        <v>#REF!</v>
      </c>
      <c r="E611" s="24" t="e">
        <f>VLOOKUP(B611,#REF!,9,FALSE)&amp;CHAR(10)&amp;(DBCS(VLOOKUP(B611,#REF!,11,FALSE))&amp;(DBCS(VLOOKUP(B611,#REF!,10,FALSE))))</f>
        <v>#REF!</v>
      </c>
      <c r="F611" s="24" t="e">
        <f>IF(VLOOKUP(B611,#REF!,63,FALSE)="01","航空自衛隊第２補給処調達部長　村岡　良雄","航空自衛隊第２補給処調達部長代理調達管理課長　奥山　英樹")</f>
        <v>#REF!</v>
      </c>
      <c r="G611" s="25" t="e">
        <f>DATEVALUE(VLOOKUP(B611,#REF!,21,FALSE))</f>
        <v>#REF!</v>
      </c>
      <c r="H611" s="24" t="e">
        <f>VLOOKUP(B611,#REF!,18,FALSE)&amp;CHAR(10)&amp;(VLOOKUP(B611,#REF!,19,FALSE))</f>
        <v>#REF!</v>
      </c>
      <c r="I611" s="26" t="e">
        <f>VLOOKUP(H611,#REF!,2,FALSE)</f>
        <v>#REF!</v>
      </c>
      <c r="J611" s="11" t="e">
        <f>IF((VLOOKUP(B611,#REF!,68,FALSE)="55"),"一般競争入札","指名競争入札")</f>
        <v>#REF!</v>
      </c>
      <c r="K611" s="27" t="e">
        <f>IF(OR((VLOOKUP(B611,#REF!,66,FALSE)="1"),(VLOOKUP(B611,#REF!,8,FALSE)="1")),"非公開",(VLOOKUP(B611,#REF!,30,"FALSE")))</f>
        <v>#REF!</v>
      </c>
      <c r="L611" s="27" t="e">
        <f>VLOOKUP(B611,#REF!,29,FALSE)</f>
        <v>#REF!</v>
      </c>
      <c r="M611" s="28" t="e">
        <f>IF(OR((VLOOKUP(B611,#REF!,66,FALSE)="1"),(VLOOKUP(B611,#REF!,8,FALSE)="1")),"非公開",(ROUNDDOWN(L611/K611,3)))</f>
        <v>#REF!</v>
      </c>
      <c r="N611" s="13"/>
      <c r="O611" s="13"/>
      <c r="P611" s="13"/>
      <c r="Q611" s="14" t="s">
        <v>7</v>
      </c>
    </row>
    <row r="612" spans="1:17" ht="60" customHeight="1" x14ac:dyDescent="0.15">
      <c r="A612" s="22" t="e">
        <f>VLOOKUP(B612,#REF!,75,FALSE)</f>
        <v>#REF!</v>
      </c>
      <c r="B612" s="21"/>
      <c r="C612" s="23" t="e">
        <f>VLOOKUP(B612,#REF!,76,FALSE)</f>
        <v>#REF!</v>
      </c>
      <c r="D612" s="23" t="e">
        <f t="shared" si="9"/>
        <v>#REF!</v>
      </c>
      <c r="E612" s="24" t="e">
        <f>VLOOKUP(B612,#REF!,9,FALSE)&amp;CHAR(10)&amp;(DBCS(VLOOKUP(B612,#REF!,11,FALSE))&amp;(DBCS(VLOOKUP(B612,#REF!,10,FALSE))))</f>
        <v>#REF!</v>
      </c>
      <c r="F612" s="24" t="e">
        <f>IF(VLOOKUP(B612,#REF!,63,FALSE)="01","航空自衛隊第２補給処調達部長　村岡　良雄","航空自衛隊第２補給処調達部長代理調達管理課長　奥山　英樹")</f>
        <v>#REF!</v>
      </c>
      <c r="G612" s="25" t="e">
        <f>DATEVALUE(VLOOKUP(B612,#REF!,21,FALSE))</f>
        <v>#REF!</v>
      </c>
      <c r="H612" s="24" t="e">
        <f>VLOOKUP(B612,#REF!,18,FALSE)&amp;CHAR(10)&amp;(VLOOKUP(B612,#REF!,19,FALSE))</f>
        <v>#REF!</v>
      </c>
      <c r="I612" s="26" t="e">
        <f>VLOOKUP(H612,#REF!,2,FALSE)</f>
        <v>#REF!</v>
      </c>
      <c r="J612" s="11" t="e">
        <f>IF((VLOOKUP(B612,#REF!,68,FALSE)="55"),"一般競争入札","指名競争入札")</f>
        <v>#REF!</v>
      </c>
      <c r="K612" s="27" t="e">
        <f>IF(OR((VLOOKUP(B612,#REF!,66,FALSE)="1"),(VLOOKUP(B612,#REF!,8,FALSE)="1")),"非公開",(VLOOKUP(B612,#REF!,30,"FALSE")))</f>
        <v>#REF!</v>
      </c>
      <c r="L612" s="27" t="e">
        <f>VLOOKUP(B612,#REF!,29,FALSE)</f>
        <v>#REF!</v>
      </c>
      <c r="M612" s="28" t="e">
        <f>IF(OR((VLOOKUP(B612,#REF!,66,FALSE)="1"),(VLOOKUP(B612,#REF!,8,FALSE)="1")),"非公開",(ROUNDDOWN(L612/K612,3)))</f>
        <v>#REF!</v>
      </c>
      <c r="N612" s="13"/>
      <c r="O612" s="13"/>
      <c r="P612" s="13"/>
      <c r="Q612" s="14" t="s">
        <v>7</v>
      </c>
    </row>
    <row r="613" spans="1:17" ht="60" customHeight="1" x14ac:dyDescent="0.15">
      <c r="A613" s="22" t="e">
        <f>VLOOKUP(B613,#REF!,75,FALSE)</f>
        <v>#REF!</v>
      </c>
      <c r="B613" s="21"/>
      <c r="C613" s="23" t="e">
        <f>VLOOKUP(B613,#REF!,76,FALSE)</f>
        <v>#REF!</v>
      </c>
      <c r="D613" s="23" t="e">
        <f t="shared" si="9"/>
        <v>#REF!</v>
      </c>
      <c r="E613" s="24" t="e">
        <f>VLOOKUP(B613,#REF!,9,FALSE)&amp;CHAR(10)&amp;(DBCS(VLOOKUP(B613,#REF!,11,FALSE))&amp;(DBCS(VLOOKUP(B613,#REF!,10,FALSE))))</f>
        <v>#REF!</v>
      </c>
      <c r="F613" s="24" t="e">
        <f>IF(VLOOKUP(B613,#REF!,63,FALSE)="01","航空自衛隊第２補給処調達部長　村岡　良雄","航空自衛隊第２補給処調達部長代理調達管理課長　奥山　英樹")</f>
        <v>#REF!</v>
      </c>
      <c r="G613" s="25" t="e">
        <f>DATEVALUE(VLOOKUP(B613,#REF!,21,FALSE))</f>
        <v>#REF!</v>
      </c>
      <c r="H613" s="24" t="e">
        <f>VLOOKUP(B613,#REF!,18,FALSE)&amp;CHAR(10)&amp;(VLOOKUP(B613,#REF!,19,FALSE))</f>
        <v>#REF!</v>
      </c>
      <c r="I613" s="26" t="e">
        <f>VLOOKUP(H613,#REF!,2,FALSE)</f>
        <v>#REF!</v>
      </c>
      <c r="J613" s="11" t="e">
        <f>IF((VLOOKUP(B613,#REF!,68,FALSE)="55"),"一般競争入札","指名競争入札")</f>
        <v>#REF!</v>
      </c>
      <c r="K613" s="27" t="e">
        <f>IF(OR((VLOOKUP(B613,#REF!,66,FALSE)="1"),(VLOOKUP(B613,#REF!,8,FALSE)="1")),"非公開",(VLOOKUP(B613,#REF!,30,"FALSE")))</f>
        <v>#REF!</v>
      </c>
      <c r="L613" s="27" t="e">
        <f>VLOOKUP(B613,#REF!,29,FALSE)</f>
        <v>#REF!</v>
      </c>
      <c r="M613" s="28" t="e">
        <f>IF(OR((VLOOKUP(B613,#REF!,66,FALSE)="1"),(VLOOKUP(B613,#REF!,8,FALSE)="1")),"非公開",(ROUNDDOWN(L613/K613,3)))</f>
        <v>#REF!</v>
      </c>
      <c r="N613" s="13"/>
      <c r="O613" s="13"/>
      <c r="P613" s="13"/>
      <c r="Q613" s="14" t="s">
        <v>7</v>
      </c>
    </row>
    <row r="614" spans="1:17" ht="60" customHeight="1" x14ac:dyDescent="0.15">
      <c r="A614" s="22" t="e">
        <f>VLOOKUP(B614,#REF!,75,FALSE)</f>
        <v>#REF!</v>
      </c>
      <c r="B614" s="21"/>
      <c r="C614" s="23" t="e">
        <f>VLOOKUP(B614,#REF!,76,FALSE)</f>
        <v>#REF!</v>
      </c>
      <c r="D614" s="23" t="e">
        <f t="shared" si="9"/>
        <v>#REF!</v>
      </c>
      <c r="E614" s="24" t="e">
        <f>VLOOKUP(B614,#REF!,9,FALSE)&amp;CHAR(10)&amp;(DBCS(VLOOKUP(B614,#REF!,11,FALSE))&amp;(DBCS(VLOOKUP(B614,#REF!,10,FALSE))))</f>
        <v>#REF!</v>
      </c>
      <c r="F614" s="24" t="e">
        <f>IF(VLOOKUP(B614,#REF!,63,FALSE)="01","航空自衛隊第２補給処調達部長　村岡　良雄","航空自衛隊第２補給処調達部長代理調達管理課長　奥山　英樹")</f>
        <v>#REF!</v>
      </c>
      <c r="G614" s="25" t="e">
        <f>DATEVALUE(VLOOKUP(B614,#REF!,21,FALSE))</f>
        <v>#REF!</v>
      </c>
      <c r="H614" s="24" t="e">
        <f>VLOOKUP(B614,#REF!,18,FALSE)&amp;CHAR(10)&amp;(VLOOKUP(B614,#REF!,19,FALSE))</f>
        <v>#REF!</v>
      </c>
      <c r="I614" s="26" t="e">
        <f>VLOOKUP(H614,#REF!,2,FALSE)</f>
        <v>#REF!</v>
      </c>
      <c r="J614" s="11" t="e">
        <f>IF((VLOOKUP(B614,#REF!,68,FALSE)="55"),"一般競争入札","指名競争入札")</f>
        <v>#REF!</v>
      </c>
      <c r="K614" s="27" t="e">
        <f>IF(OR((VLOOKUP(B614,#REF!,66,FALSE)="1"),(VLOOKUP(B614,#REF!,8,FALSE)="1")),"非公開",(VLOOKUP(B614,#REF!,30,"FALSE")))</f>
        <v>#REF!</v>
      </c>
      <c r="L614" s="27" t="e">
        <f>VLOOKUP(B614,#REF!,29,FALSE)</f>
        <v>#REF!</v>
      </c>
      <c r="M614" s="28" t="e">
        <f>IF(OR((VLOOKUP(B614,#REF!,66,FALSE)="1"),(VLOOKUP(B614,#REF!,8,FALSE)="1")),"非公開",(ROUNDDOWN(L614/K614,3)))</f>
        <v>#REF!</v>
      </c>
      <c r="N614" s="13"/>
      <c r="O614" s="13"/>
      <c r="P614" s="13"/>
      <c r="Q614" s="14" t="s">
        <v>7</v>
      </c>
    </row>
    <row r="615" spans="1:17" ht="60" customHeight="1" x14ac:dyDescent="0.15">
      <c r="A615" s="22" t="e">
        <f>VLOOKUP(B615,#REF!,75,FALSE)</f>
        <v>#REF!</v>
      </c>
      <c r="B615" s="21"/>
      <c r="C615" s="23" t="e">
        <f>VLOOKUP(B615,#REF!,76,FALSE)</f>
        <v>#REF!</v>
      </c>
      <c r="D615" s="23" t="e">
        <f t="shared" si="9"/>
        <v>#REF!</v>
      </c>
      <c r="E615" s="24" t="e">
        <f>VLOOKUP(B615,#REF!,9,FALSE)&amp;CHAR(10)&amp;(DBCS(VLOOKUP(B615,#REF!,11,FALSE))&amp;(DBCS(VLOOKUP(B615,#REF!,10,FALSE))))</f>
        <v>#REF!</v>
      </c>
      <c r="F615" s="24" t="e">
        <f>IF(VLOOKUP(B615,#REF!,63,FALSE)="01","航空自衛隊第２補給処調達部長　村岡　良雄","航空自衛隊第２補給処調達部長代理調達管理課長　奥山　英樹")</f>
        <v>#REF!</v>
      </c>
      <c r="G615" s="25" t="e">
        <f>DATEVALUE(VLOOKUP(B615,#REF!,21,FALSE))</f>
        <v>#REF!</v>
      </c>
      <c r="H615" s="24" t="e">
        <f>VLOOKUP(B615,#REF!,18,FALSE)&amp;CHAR(10)&amp;(VLOOKUP(B615,#REF!,19,FALSE))</f>
        <v>#REF!</v>
      </c>
      <c r="I615" s="26" t="e">
        <f>VLOOKUP(H615,#REF!,2,FALSE)</f>
        <v>#REF!</v>
      </c>
      <c r="J615" s="11" t="e">
        <f>IF((VLOOKUP(B615,#REF!,68,FALSE)="55"),"一般競争入札","指名競争入札")</f>
        <v>#REF!</v>
      </c>
      <c r="K615" s="27" t="e">
        <f>IF(OR((VLOOKUP(B615,#REF!,66,FALSE)="1"),(VLOOKUP(B615,#REF!,8,FALSE)="1")),"非公開",(VLOOKUP(B615,#REF!,30,"FALSE")))</f>
        <v>#REF!</v>
      </c>
      <c r="L615" s="27" t="e">
        <f>VLOOKUP(B615,#REF!,29,FALSE)</f>
        <v>#REF!</v>
      </c>
      <c r="M615" s="28" t="e">
        <f>IF(OR((VLOOKUP(B615,#REF!,66,FALSE)="1"),(VLOOKUP(B615,#REF!,8,FALSE)="1")),"非公開",(ROUNDDOWN(L615/K615,3)))</f>
        <v>#REF!</v>
      </c>
      <c r="N615" s="13"/>
      <c r="O615" s="13"/>
      <c r="P615" s="13"/>
      <c r="Q615" s="14" t="s">
        <v>7</v>
      </c>
    </row>
    <row r="616" spans="1:17" ht="60" customHeight="1" x14ac:dyDescent="0.15">
      <c r="A616" s="22" t="e">
        <f>VLOOKUP(B616,#REF!,75,FALSE)</f>
        <v>#REF!</v>
      </c>
      <c r="B616" s="21"/>
      <c r="C616" s="23" t="e">
        <f>VLOOKUP(B616,#REF!,76,FALSE)</f>
        <v>#REF!</v>
      </c>
      <c r="D616" s="23" t="e">
        <f t="shared" si="9"/>
        <v>#REF!</v>
      </c>
      <c r="E616" s="24" t="e">
        <f>VLOOKUP(B616,#REF!,9,FALSE)&amp;CHAR(10)&amp;(DBCS(VLOOKUP(B616,#REF!,11,FALSE))&amp;(DBCS(VLOOKUP(B616,#REF!,10,FALSE))))</f>
        <v>#REF!</v>
      </c>
      <c r="F616" s="24" t="e">
        <f>IF(VLOOKUP(B616,#REF!,63,FALSE)="01","航空自衛隊第２補給処調達部長　村岡　良雄","航空自衛隊第２補給処調達部長代理調達管理課長　奥山　英樹")</f>
        <v>#REF!</v>
      </c>
      <c r="G616" s="25" t="e">
        <f>DATEVALUE(VLOOKUP(B616,#REF!,21,FALSE))</f>
        <v>#REF!</v>
      </c>
      <c r="H616" s="24" t="e">
        <f>VLOOKUP(B616,#REF!,18,FALSE)&amp;CHAR(10)&amp;(VLOOKUP(B616,#REF!,19,FALSE))</f>
        <v>#REF!</v>
      </c>
      <c r="I616" s="26" t="e">
        <f>VLOOKUP(H616,#REF!,2,FALSE)</f>
        <v>#REF!</v>
      </c>
      <c r="J616" s="11" t="e">
        <f>IF((VLOOKUP(B616,#REF!,68,FALSE)="55"),"一般競争入札","指名競争入札")</f>
        <v>#REF!</v>
      </c>
      <c r="K616" s="27" t="e">
        <f>IF(OR((VLOOKUP(B616,#REF!,66,FALSE)="1"),(VLOOKUP(B616,#REF!,8,FALSE)="1")),"非公開",(VLOOKUP(B616,#REF!,30,"FALSE")))</f>
        <v>#REF!</v>
      </c>
      <c r="L616" s="27" t="e">
        <f>VLOOKUP(B616,#REF!,29,FALSE)</f>
        <v>#REF!</v>
      </c>
      <c r="M616" s="28" t="e">
        <f>IF(OR((VLOOKUP(B616,#REF!,66,FALSE)="1"),(VLOOKUP(B616,#REF!,8,FALSE)="1")),"非公開",(ROUNDDOWN(L616/K616,3)))</f>
        <v>#REF!</v>
      </c>
      <c r="N616" s="13"/>
      <c r="O616" s="13"/>
      <c r="P616" s="13"/>
      <c r="Q616" s="14" t="s">
        <v>7</v>
      </c>
    </row>
    <row r="617" spans="1:17" ht="60" customHeight="1" x14ac:dyDescent="0.15">
      <c r="A617" s="22" t="e">
        <f>VLOOKUP(B617,#REF!,75,FALSE)</f>
        <v>#REF!</v>
      </c>
      <c r="B617" s="21"/>
      <c r="C617" s="23" t="e">
        <f>VLOOKUP(B617,#REF!,76,FALSE)</f>
        <v>#REF!</v>
      </c>
      <c r="D617" s="23" t="e">
        <f t="shared" si="9"/>
        <v>#REF!</v>
      </c>
      <c r="E617" s="24" t="e">
        <f>VLOOKUP(B617,#REF!,9,FALSE)&amp;CHAR(10)&amp;(DBCS(VLOOKUP(B617,#REF!,11,FALSE))&amp;(DBCS(VLOOKUP(B617,#REF!,10,FALSE))))</f>
        <v>#REF!</v>
      </c>
      <c r="F617" s="24" t="e">
        <f>IF(VLOOKUP(B617,#REF!,63,FALSE)="01","航空自衛隊第２補給処調達部長　村岡　良雄","航空自衛隊第２補給処調達部長代理調達管理課長　奥山　英樹")</f>
        <v>#REF!</v>
      </c>
      <c r="G617" s="25" t="e">
        <f>DATEVALUE(VLOOKUP(B617,#REF!,21,FALSE))</f>
        <v>#REF!</v>
      </c>
      <c r="H617" s="24" t="e">
        <f>VLOOKUP(B617,#REF!,18,FALSE)&amp;CHAR(10)&amp;(VLOOKUP(B617,#REF!,19,FALSE))</f>
        <v>#REF!</v>
      </c>
      <c r="I617" s="26" t="e">
        <f>VLOOKUP(H617,#REF!,2,FALSE)</f>
        <v>#REF!</v>
      </c>
      <c r="J617" s="11" t="e">
        <f>IF((VLOOKUP(B617,#REF!,68,FALSE)="55"),"一般競争入札","指名競争入札")</f>
        <v>#REF!</v>
      </c>
      <c r="K617" s="27" t="e">
        <f>IF(OR((VLOOKUP(B617,#REF!,66,FALSE)="1"),(VLOOKUP(B617,#REF!,8,FALSE)="1")),"非公開",(VLOOKUP(B617,#REF!,30,"FALSE")))</f>
        <v>#REF!</v>
      </c>
      <c r="L617" s="27" t="e">
        <f>VLOOKUP(B617,#REF!,29,FALSE)</f>
        <v>#REF!</v>
      </c>
      <c r="M617" s="28" t="e">
        <f>IF(OR((VLOOKUP(B617,#REF!,66,FALSE)="1"),(VLOOKUP(B617,#REF!,8,FALSE)="1")),"非公開",(ROUNDDOWN(L617/K617,3)))</f>
        <v>#REF!</v>
      </c>
      <c r="N617" s="13"/>
      <c r="O617" s="13"/>
      <c r="P617" s="13"/>
      <c r="Q617" s="14" t="s">
        <v>7</v>
      </c>
    </row>
    <row r="618" spans="1:17" ht="60" customHeight="1" x14ac:dyDescent="0.15">
      <c r="A618" s="22" t="e">
        <f>VLOOKUP(B618,#REF!,75,FALSE)</f>
        <v>#REF!</v>
      </c>
      <c r="B618" s="21"/>
      <c r="C618" s="23" t="e">
        <f>VLOOKUP(B618,#REF!,76,FALSE)</f>
        <v>#REF!</v>
      </c>
      <c r="D618" s="23" t="e">
        <f t="shared" si="9"/>
        <v>#REF!</v>
      </c>
      <c r="E618" s="24" t="e">
        <f>VLOOKUP(B618,#REF!,9,FALSE)&amp;CHAR(10)&amp;(DBCS(VLOOKUP(B618,#REF!,11,FALSE))&amp;(DBCS(VLOOKUP(B618,#REF!,10,FALSE))))</f>
        <v>#REF!</v>
      </c>
      <c r="F618" s="24" t="e">
        <f>IF(VLOOKUP(B618,#REF!,63,FALSE)="01","航空自衛隊第２補給処調達部長　村岡　良雄","航空自衛隊第２補給処調達部長代理調達管理課長　奥山　英樹")</f>
        <v>#REF!</v>
      </c>
      <c r="G618" s="25" t="e">
        <f>DATEVALUE(VLOOKUP(B618,#REF!,21,FALSE))</f>
        <v>#REF!</v>
      </c>
      <c r="H618" s="24" t="e">
        <f>VLOOKUP(B618,#REF!,18,FALSE)&amp;CHAR(10)&amp;(VLOOKUP(B618,#REF!,19,FALSE))</f>
        <v>#REF!</v>
      </c>
      <c r="I618" s="26" t="e">
        <f>VLOOKUP(H618,#REF!,2,FALSE)</f>
        <v>#REF!</v>
      </c>
      <c r="J618" s="11" t="e">
        <f>IF((VLOOKUP(B618,#REF!,68,FALSE)="55"),"一般競争入札","指名競争入札")</f>
        <v>#REF!</v>
      </c>
      <c r="K618" s="27" t="e">
        <f>IF(OR((VLOOKUP(B618,#REF!,66,FALSE)="1"),(VLOOKUP(B618,#REF!,8,FALSE)="1")),"非公開",(VLOOKUP(B618,#REF!,30,"FALSE")))</f>
        <v>#REF!</v>
      </c>
      <c r="L618" s="27" t="e">
        <f>VLOOKUP(B618,#REF!,29,FALSE)</f>
        <v>#REF!</v>
      </c>
      <c r="M618" s="28" t="e">
        <f>IF(OR((VLOOKUP(B618,#REF!,66,FALSE)="1"),(VLOOKUP(B618,#REF!,8,FALSE)="1")),"非公開",(ROUNDDOWN(L618/K618,3)))</f>
        <v>#REF!</v>
      </c>
      <c r="N618" s="13"/>
      <c r="O618" s="13"/>
      <c r="P618" s="13"/>
      <c r="Q618" s="14" t="s">
        <v>7</v>
      </c>
    </row>
    <row r="619" spans="1:17" ht="60" customHeight="1" x14ac:dyDescent="0.15">
      <c r="A619" s="22" t="e">
        <f>VLOOKUP(B619,#REF!,75,FALSE)</f>
        <v>#REF!</v>
      </c>
      <c r="B619" s="21"/>
      <c r="C619" s="23" t="e">
        <f>VLOOKUP(B619,#REF!,76,FALSE)</f>
        <v>#REF!</v>
      </c>
      <c r="D619" s="23" t="e">
        <f t="shared" si="9"/>
        <v>#REF!</v>
      </c>
      <c r="E619" s="24" t="e">
        <f>VLOOKUP(B619,#REF!,9,FALSE)&amp;CHAR(10)&amp;(DBCS(VLOOKUP(B619,#REF!,11,FALSE))&amp;(DBCS(VLOOKUP(B619,#REF!,10,FALSE))))</f>
        <v>#REF!</v>
      </c>
      <c r="F619" s="24" t="e">
        <f>IF(VLOOKUP(B619,#REF!,63,FALSE)="01","航空自衛隊第２補給処調達部長　村岡　良雄","航空自衛隊第２補給処調達部長代理調達管理課長　奥山　英樹")</f>
        <v>#REF!</v>
      </c>
      <c r="G619" s="25" t="e">
        <f>DATEVALUE(VLOOKUP(B619,#REF!,21,FALSE))</f>
        <v>#REF!</v>
      </c>
      <c r="H619" s="24" t="e">
        <f>VLOOKUP(B619,#REF!,18,FALSE)&amp;CHAR(10)&amp;(VLOOKUP(B619,#REF!,19,FALSE))</f>
        <v>#REF!</v>
      </c>
      <c r="I619" s="26" t="e">
        <f>VLOOKUP(H619,#REF!,2,FALSE)</f>
        <v>#REF!</v>
      </c>
      <c r="J619" s="11" t="e">
        <f>IF((VLOOKUP(B619,#REF!,68,FALSE)="55"),"一般競争入札","指名競争入札")</f>
        <v>#REF!</v>
      </c>
      <c r="K619" s="27" t="e">
        <f>IF(OR((VLOOKUP(B619,#REF!,66,FALSE)="1"),(VLOOKUP(B619,#REF!,8,FALSE)="1")),"非公開",(VLOOKUP(B619,#REF!,30,"FALSE")))</f>
        <v>#REF!</v>
      </c>
      <c r="L619" s="27" t="e">
        <f>VLOOKUP(B619,#REF!,29,FALSE)</f>
        <v>#REF!</v>
      </c>
      <c r="M619" s="28" t="e">
        <f>IF(OR((VLOOKUP(B619,#REF!,66,FALSE)="1"),(VLOOKUP(B619,#REF!,8,FALSE)="1")),"非公開",(ROUNDDOWN(L619/K619,3)))</f>
        <v>#REF!</v>
      </c>
      <c r="N619" s="13"/>
      <c r="O619" s="13"/>
      <c r="P619" s="13"/>
      <c r="Q619" s="14" t="s">
        <v>7</v>
      </c>
    </row>
    <row r="620" spans="1:17" ht="60" customHeight="1" x14ac:dyDescent="0.15">
      <c r="A620" s="22" t="e">
        <f>VLOOKUP(B620,#REF!,75,FALSE)</f>
        <v>#REF!</v>
      </c>
      <c r="B620" s="21"/>
      <c r="C620" s="23" t="e">
        <f>VLOOKUP(B620,#REF!,76,FALSE)</f>
        <v>#REF!</v>
      </c>
      <c r="D620" s="23" t="e">
        <f t="shared" si="9"/>
        <v>#REF!</v>
      </c>
      <c r="E620" s="24" t="e">
        <f>VLOOKUP(B620,#REF!,9,FALSE)&amp;CHAR(10)&amp;(DBCS(VLOOKUP(B620,#REF!,11,FALSE))&amp;(DBCS(VLOOKUP(B620,#REF!,10,FALSE))))</f>
        <v>#REF!</v>
      </c>
      <c r="F620" s="24" t="e">
        <f>IF(VLOOKUP(B620,#REF!,63,FALSE)="01","航空自衛隊第２補給処調達部長　村岡　良雄","航空自衛隊第２補給処調達部長代理調達管理課長　奥山　英樹")</f>
        <v>#REF!</v>
      </c>
      <c r="G620" s="25" t="e">
        <f>DATEVALUE(VLOOKUP(B620,#REF!,21,FALSE))</f>
        <v>#REF!</v>
      </c>
      <c r="H620" s="24" t="e">
        <f>VLOOKUP(B620,#REF!,18,FALSE)&amp;CHAR(10)&amp;(VLOOKUP(B620,#REF!,19,FALSE))</f>
        <v>#REF!</v>
      </c>
      <c r="I620" s="26" t="e">
        <f>VLOOKUP(H620,#REF!,2,FALSE)</f>
        <v>#REF!</v>
      </c>
      <c r="J620" s="11" t="e">
        <f>IF((VLOOKUP(B620,#REF!,68,FALSE)="55"),"一般競争入札","指名競争入札")</f>
        <v>#REF!</v>
      </c>
      <c r="K620" s="27" t="e">
        <f>IF(OR((VLOOKUP(B620,#REF!,66,FALSE)="1"),(VLOOKUP(B620,#REF!,8,FALSE)="1")),"非公開",(VLOOKUP(B620,#REF!,30,"FALSE")))</f>
        <v>#REF!</v>
      </c>
      <c r="L620" s="27" t="e">
        <f>VLOOKUP(B620,#REF!,29,FALSE)</f>
        <v>#REF!</v>
      </c>
      <c r="M620" s="28" t="e">
        <f>IF(OR((VLOOKUP(B620,#REF!,66,FALSE)="1"),(VLOOKUP(B620,#REF!,8,FALSE)="1")),"非公開",(ROUNDDOWN(L620/K620,3)))</f>
        <v>#REF!</v>
      </c>
      <c r="N620" s="13"/>
      <c r="O620" s="13"/>
      <c r="P620" s="13"/>
      <c r="Q620" s="14" t="s">
        <v>7</v>
      </c>
    </row>
    <row r="621" spans="1:17" ht="60" customHeight="1" x14ac:dyDescent="0.15">
      <c r="A621" s="22" t="e">
        <f>VLOOKUP(B621,#REF!,75,FALSE)</f>
        <v>#REF!</v>
      </c>
      <c r="B621" s="21"/>
      <c r="C621" s="23" t="e">
        <f>VLOOKUP(B621,#REF!,76,FALSE)</f>
        <v>#REF!</v>
      </c>
      <c r="D621" s="23" t="e">
        <f t="shared" si="9"/>
        <v>#REF!</v>
      </c>
      <c r="E621" s="24" t="e">
        <f>VLOOKUP(B621,#REF!,9,FALSE)&amp;CHAR(10)&amp;(DBCS(VLOOKUP(B621,#REF!,11,FALSE))&amp;(DBCS(VLOOKUP(B621,#REF!,10,FALSE))))</f>
        <v>#REF!</v>
      </c>
      <c r="F621" s="24" t="e">
        <f>IF(VLOOKUP(B621,#REF!,63,FALSE)="01","航空自衛隊第２補給処調達部長　村岡　良雄","航空自衛隊第２補給処調達部長代理調達管理課長　奥山　英樹")</f>
        <v>#REF!</v>
      </c>
      <c r="G621" s="25" t="e">
        <f>DATEVALUE(VLOOKUP(B621,#REF!,21,FALSE))</f>
        <v>#REF!</v>
      </c>
      <c r="H621" s="24" t="e">
        <f>VLOOKUP(B621,#REF!,18,FALSE)&amp;CHAR(10)&amp;(VLOOKUP(B621,#REF!,19,FALSE))</f>
        <v>#REF!</v>
      </c>
      <c r="I621" s="26" t="e">
        <f>VLOOKUP(H621,#REF!,2,FALSE)</f>
        <v>#REF!</v>
      </c>
      <c r="J621" s="11" t="e">
        <f>IF((VLOOKUP(B621,#REF!,68,FALSE)="55"),"一般競争入札","指名競争入札")</f>
        <v>#REF!</v>
      </c>
      <c r="K621" s="27" t="e">
        <f>IF(OR((VLOOKUP(B621,#REF!,66,FALSE)="1"),(VLOOKUP(B621,#REF!,8,FALSE)="1")),"非公開",(VLOOKUP(B621,#REF!,30,"FALSE")))</f>
        <v>#REF!</v>
      </c>
      <c r="L621" s="27" t="e">
        <f>VLOOKUP(B621,#REF!,29,FALSE)</f>
        <v>#REF!</v>
      </c>
      <c r="M621" s="28" t="e">
        <f>IF(OR((VLOOKUP(B621,#REF!,66,FALSE)="1"),(VLOOKUP(B621,#REF!,8,FALSE)="1")),"非公開",(ROUNDDOWN(L621/K621,3)))</f>
        <v>#REF!</v>
      </c>
      <c r="N621" s="13"/>
      <c r="O621" s="13"/>
      <c r="P621" s="13"/>
      <c r="Q621" s="14" t="s">
        <v>7</v>
      </c>
    </row>
    <row r="622" spans="1:17" ht="60" customHeight="1" x14ac:dyDescent="0.15">
      <c r="A622" s="22" t="e">
        <f>VLOOKUP(B622,#REF!,75,FALSE)</f>
        <v>#REF!</v>
      </c>
      <c r="B622" s="21"/>
      <c r="C622" s="23" t="e">
        <f>VLOOKUP(B622,#REF!,76,FALSE)</f>
        <v>#REF!</v>
      </c>
      <c r="D622" s="23" t="e">
        <f t="shared" si="9"/>
        <v>#REF!</v>
      </c>
      <c r="E622" s="24" t="e">
        <f>VLOOKUP(B622,#REF!,9,FALSE)&amp;CHAR(10)&amp;(DBCS(VLOOKUP(B622,#REF!,11,FALSE))&amp;(DBCS(VLOOKUP(B622,#REF!,10,FALSE))))</f>
        <v>#REF!</v>
      </c>
      <c r="F622" s="24" t="e">
        <f>IF(VLOOKUP(B622,#REF!,63,FALSE)="01","航空自衛隊第２補給処調達部長　村岡　良雄","航空自衛隊第２補給処調達部長代理調達管理課長　奥山　英樹")</f>
        <v>#REF!</v>
      </c>
      <c r="G622" s="25" t="e">
        <f>DATEVALUE(VLOOKUP(B622,#REF!,21,FALSE))</f>
        <v>#REF!</v>
      </c>
      <c r="H622" s="24" t="e">
        <f>VLOOKUP(B622,#REF!,18,FALSE)&amp;CHAR(10)&amp;(VLOOKUP(B622,#REF!,19,FALSE))</f>
        <v>#REF!</v>
      </c>
      <c r="I622" s="26" t="e">
        <f>VLOOKUP(H622,#REF!,2,FALSE)</f>
        <v>#REF!</v>
      </c>
      <c r="J622" s="11" t="e">
        <f>IF((VLOOKUP(B622,#REF!,68,FALSE)="55"),"一般競争入札","指名競争入札")</f>
        <v>#REF!</v>
      </c>
      <c r="K622" s="27" t="e">
        <f>IF(OR((VLOOKUP(B622,#REF!,66,FALSE)="1"),(VLOOKUP(B622,#REF!,8,FALSE)="1")),"非公開",(VLOOKUP(B622,#REF!,30,"FALSE")))</f>
        <v>#REF!</v>
      </c>
      <c r="L622" s="27" t="e">
        <f>VLOOKUP(B622,#REF!,29,FALSE)</f>
        <v>#REF!</v>
      </c>
      <c r="M622" s="28" t="e">
        <f>IF(OR((VLOOKUP(B622,#REF!,66,FALSE)="1"),(VLOOKUP(B622,#REF!,8,FALSE)="1")),"非公開",(ROUNDDOWN(L622/K622,3)))</f>
        <v>#REF!</v>
      </c>
      <c r="N622" s="13"/>
      <c r="O622" s="13"/>
      <c r="P622" s="13"/>
      <c r="Q622" s="14" t="s">
        <v>7</v>
      </c>
    </row>
    <row r="623" spans="1:17" ht="60" customHeight="1" x14ac:dyDescent="0.15">
      <c r="A623" s="22" t="e">
        <f>VLOOKUP(B623,#REF!,75,FALSE)</f>
        <v>#REF!</v>
      </c>
      <c r="B623" s="21"/>
      <c r="C623" s="23" t="e">
        <f>VLOOKUP(B623,#REF!,76,FALSE)</f>
        <v>#REF!</v>
      </c>
      <c r="D623" s="23" t="e">
        <f t="shared" si="9"/>
        <v>#REF!</v>
      </c>
      <c r="E623" s="24" t="e">
        <f>VLOOKUP(B623,#REF!,9,FALSE)&amp;CHAR(10)&amp;(DBCS(VLOOKUP(B623,#REF!,11,FALSE))&amp;(DBCS(VLOOKUP(B623,#REF!,10,FALSE))))</f>
        <v>#REF!</v>
      </c>
      <c r="F623" s="24" t="e">
        <f>IF(VLOOKUP(B623,#REF!,63,FALSE)="01","航空自衛隊第２補給処調達部長　村岡　良雄","航空自衛隊第２補給処調達部長代理調達管理課長　奥山　英樹")</f>
        <v>#REF!</v>
      </c>
      <c r="G623" s="25" t="e">
        <f>DATEVALUE(VLOOKUP(B623,#REF!,21,FALSE))</f>
        <v>#REF!</v>
      </c>
      <c r="H623" s="24" t="e">
        <f>VLOOKUP(B623,#REF!,18,FALSE)&amp;CHAR(10)&amp;(VLOOKUP(B623,#REF!,19,FALSE))</f>
        <v>#REF!</v>
      </c>
      <c r="I623" s="26" t="e">
        <f>VLOOKUP(H623,#REF!,2,FALSE)</f>
        <v>#REF!</v>
      </c>
      <c r="J623" s="11" t="e">
        <f>IF((VLOOKUP(B623,#REF!,68,FALSE)="55"),"一般競争入札","指名競争入札")</f>
        <v>#REF!</v>
      </c>
      <c r="K623" s="27" t="e">
        <f>IF(OR((VLOOKUP(B623,#REF!,66,FALSE)="1"),(VLOOKUP(B623,#REF!,8,FALSE)="1")),"非公開",(VLOOKUP(B623,#REF!,30,"FALSE")))</f>
        <v>#REF!</v>
      </c>
      <c r="L623" s="27" t="e">
        <f>VLOOKUP(B623,#REF!,29,FALSE)</f>
        <v>#REF!</v>
      </c>
      <c r="M623" s="28" t="e">
        <f>IF(OR((VLOOKUP(B623,#REF!,66,FALSE)="1"),(VLOOKUP(B623,#REF!,8,FALSE)="1")),"非公開",(ROUNDDOWN(L623/K623,3)))</f>
        <v>#REF!</v>
      </c>
      <c r="N623" s="13"/>
      <c r="O623" s="13"/>
      <c r="P623" s="13"/>
      <c r="Q623" s="14" t="s">
        <v>7</v>
      </c>
    </row>
    <row r="624" spans="1:17" ht="60" customHeight="1" x14ac:dyDescent="0.15">
      <c r="A624" s="22" t="e">
        <f>VLOOKUP(B624,#REF!,75,FALSE)</f>
        <v>#REF!</v>
      </c>
      <c r="B624" s="21"/>
      <c r="C624" s="23" t="e">
        <f>VLOOKUP(B624,#REF!,76,FALSE)</f>
        <v>#REF!</v>
      </c>
      <c r="D624" s="23" t="e">
        <f t="shared" si="9"/>
        <v>#REF!</v>
      </c>
      <c r="E624" s="24" t="e">
        <f>VLOOKUP(B624,#REF!,9,FALSE)&amp;CHAR(10)&amp;(DBCS(VLOOKUP(B624,#REF!,11,FALSE))&amp;(DBCS(VLOOKUP(B624,#REF!,10,FALSE))))</f>
        <v>#REF!</v>
      </c>
      <c r="F624" s="24" t="e">
        <f>IF(VLOOKUP(B624,#REF!,63,FALSE)="01","航空自衛隊第２補給処調達部長　村岡　良雄","航空自衛隊第２補給処調達部長代理調達管理課長　奥山　英樹")</f>
        <v>#REF!</v>
      </c>
      <c r="G624" s="25" t="e">
        <f>DATEVALUE(VLOOKUP(B624,#REF!,21,FALSE))</f>
        <v>#REF!</v>
      </c>
      <c r="H624" s="24" t="e">
        <f>VLOOKUP(B624,#REF!,18,FALSE)&amp;CHAR(10)&amp;(VLOOKUP(B624,#REF!,19,FALSE))</f>
        <v>#REF!</v>
      </c>
      <c r="I624" s="26" t="e">
        <f>VLOOKUP(H624,#REF!,2,FALSE)</f>
        <v>#REF!</v>
      </c>
      <c r="J624" s="11" t="e">
        <f>IF((VLOOKUP(B624,#REF!,68,FALSE)="55"),"一般競争入札","指名競争入札")</f>
        <v>#REF!</v>
      </c>
      <c r="K624" s="27" t="e">
        <f>IF(OR((VLOOKUP(B624,#REF!,66,FALSE)="1"),(VLOOKUP(B624,#REF!,8,FALSE)="1")),"非公開",(VLOOKUP(B624,#REF!,30,"FALSE")))</f>
        <v>#REF!</v>
      </c>
      <c r="L624" s="27" t="e">
        <f>VLOOKUP(B624,#REF!,29,FALSE)</f>
        <v>#REF!</v>
      </c>
      <c r="M624" s="28" t="e">
        <f>IF(OR((VLOOKUP(B624,#REF!,66,FALSE)="1"),(VLOOKUP(B624,#REF!,8,FALSE)="1")),"非公開",(ROUNDDOWN(L624/K624,3)))</f>
        <v>#REF!</v>
      </c>
      <c r="N624" s="13"/>
      <c r="O624" s="13"/>
      <c r="P624" s="13"/>
      <c r="Q624" s="14" t="s">
        <v>7</v>
      </c>
    </row>
    <row r="625" spans="1:17" ht="60" customHeight="1" x14ac:dyDescent="0.15">
      <c r="A625" s="22" t="e">
        <f>VLOOKUP(B625,#REF!,75,FALSE)</f>
        <v>#REF!</v>
      </c>
      <c r="B625" s="21"/>
      <c r="C625" s="23" t="e">
        <f>VLOOKUP(B625,#REF!,76,FALSE)</f>
        <v>#REF!</v>
      </c>
      <c r="D625" s="23" t="e">
        <f t="shared" si="9"/>
        <v>#REF!</v>
      </c>
      <c r="E625" s="24" t="e">
        <f>VLOOKUP(B625,#REF!,9,FALSE)&amp;CHAR(10)&amp;(DBCS(VLOOKUP(B625,#REF!,11,FALSE))&amp;(DBCS(VLOOKUP(B625,#REF!,10,FALSE))))</f>
        <v>#REF!</v>
      </c>
      <c r="F625" s="24" t="e">
        <f>IF(VLOOKUP(B625,#REF!,63,FALSE)="01","航空自衛隊第２補給処調達部長　村岡　良雄","航空自衛隊第２補給処調達部長代理調達管理課長　奥山　英樹")</f>
        <v>#REF!</v>
      </c>
      <c r="G625" s="25" t="e">
        <f>DATEVALUE(VLOOKUP(B625,#REF!,21,FALSE))</f>
        <v>#REF!</v>
      </c>
      <c r="H625" s="24" t="e">
        <f>VLOOKUP(B625,#REF!,18,FALSE)&amp;CHAR(10)&amp;(VLOOKUP(B625,#REF!,19,FALSE))</f>
        <v>#REF!</v>
      </c>
      <c r="I625" s="26" t="e">
        <f>VLOOKUP(H625,#REF!,2,FALSE)</f>
        <v>#REF!</v>
      </c>
      <c r="J625" s="11" t="e">
        <f>IF((VLOOKUP(B625,#REF!,68,FALSE)="55"),"一般競争入札","指名競争入札")</f>
        <v>#REF!</v>
      </c>
      <c r="K625" s="27" t="e">
        <f>IF(OR((VLOOKUP(B625,#REF!,66,FALSE)="1"),(VLOOKUP(B625,#REF!,8,FALSE)="1")),"非公開",(VLOOKUP(B625,#REF!,30,"FALSE")))</f>
        <v>#REF!</v>
      </c>
      <c r="L625" s="27" t="e">
        <f>VLOOKUP(B625,#REF!,29,FALSE)</f>
        <v>#REF!</v>
      </c>
      <c r="M625" s="28" t="e">
        <f>IF(OR((VLOOKUP(B625,#REF!,66,FALSE)="1"),(VLOOKUP(B625,#REF!,8,FALSE)="1")),"非公開",(ROUNDDOWN(L625/K625,3)))</f>
        <v>#REF!</v>
      </c>
      <c r="N625" s="13"/>
      <c r="O625" s="13"/>
      <c r="P625" s="13"/>
      <c r="Q625" s="14" t="s">
        <v>7</v>
      </c>
    </row>
    <row r="626" spans="1:17" ht="60" customHeight="1" x14ac:dyDescent="0.15">
      <c r="A626" s="22" t="e">
        <f>VLOOKUP(B626,#REF!,75,FALSE)</f>
        <v>#REF!</v>
      </c>
      <c r="B626" s="21"/>
      <c r="C626" s="23" t="e">
        <f>VLOOKUP(B626,#REF!,76,FALSE)</f>
        <v>#REF!</v>
      </c>
      <c r="D626" s="23" t="e">
        <f t="shared" si="9"/>
        <v>#REF!</v>
      </c>
      <c r="E626" s="24" t="e">
        <f>VLOOKUP(B626,#REF!,9,FALSE)&amp;CHAR(10)&amp;(DBCS(VLOOKUP(B626,#REF!,11,FALSE))&amp;(DBCS(VLOOKUP(B626,#REF!,10,FALSE))))</f>
        <v>#REF!</v>
      </c>
      <c r="F626" s="24" t="e">
        <f>IF(VLOOKUP(B626,#REF!,63,FALSE)="01","航空自衛隊第２補給処調達部長　村岡　良雄","航空自衛隊第２補給処調達部長代理調達管理課長　奥山　英樹")</f>
        <v>#REF!</v>
      </c>
      <c r="G626" s="25" t="e">
        <f>DATEVALUE(VLOOKUP(B626,#REF!,21,FALSE))</f>
        <v>#REF!</v>
      </c>
      <c r="H626" s="24" t="e">
        <f>VLOOKUP(B626,#REF!,18,FALSE)&amp;CHAR(10)&amp;(VLOOKUP(B626,#REF!,19,FALSE))</f>
        <v>#REF!</v>
      </c>
      <c r="I626" s="26" t="e">
        <f>VLOOKUP(H626,#REF!,2,FALSE)</f>
        <v>#REF!</v>
      </c>
      <c r="J626" s="11" t="e">
        <f>IF((VLOOKUP(B626,#REF!,68,FALSE)="55"),"一般競争入札","指名競争入札")</f>
        <v>#REF!</v>
      </c>
      <c r="K626" s="27" t="e">
        <f>IF(OR((VLOOKUP(B626,#REF!,66,FALSE)="1"),(VLOOKUP(B626,#REF!,8,FALSE)="1")),"非公開",(VLOOKUP(B626,#REF!,30,"FALSE")))</f>
        <v>#REF!</v>
      </c>
      <c r="L626" s="27" t="e">
        <f>VLOOKUP(B626,#REF!,29,FALSE)</f>
        <v>#REF!</v>
      </c>
      <c r="M626" s="28" t="e">
        <f>IF(OR((VLOOKUP(B626,#REF!,66,FALSE)="1"),(VLOOKUP(B626,#REF!,8,FALSE)="1")),"非公開",(ROUNDDOWN(L626/K626,3)))</f>
        <v>#REF!</v>
      </c>
      <c r="N626" s="13"/>
      <c r="O626" s="13"/>
      <c r="P626" s="13"/>
      <c r="Q626" s="14" t="s">
        <v>7</v>
      </c>
    </row>
    <row r="627" spans="1:17" ht="60" customHeight="1" x14ac:dyDescent="0.15">
      <c r="A627" s="22" t="e">
        <f>VLOOKUP(B627,#REF!,75,FALSE)</f>
        <v>#REF!</v>
      </c>
      <c r="B627" s="21"/>
      <c r="C627" s="23" t="e">
        <f>VLOOKUP(B627,#REF!,76,FALSE)</f>
        <v>#REF!</v>
      </c>
      <c r="D627" s="23" t="e">
        <f t="shared" si="9"/>
        <v>#REF!</v>
      </c>
      <c r="E627" s="24" t="e">
        <f>VLOOKUP(B627,#REF!,9,FALSE)&amp;CHAR(10)&amp;(DBCS(VLOOKUP(B627,#REF!,11,FALSE))&amp;(DBCS(VLOOKUP(B627,#REF!,10,FALSE))))</f>
        <v>#REF!</v>
      </c>
      <c r="F627" s="24" t="e">
        <f>IF(VLOOKUP(B627,#REF!,63,FALSE)="01","航空自衛隊第２補給処調達部長　村岡　良雄","航空自衛隊第２補給処調達部長代理調達管理課長　奥山　英樹")</f>
        <v>#REF!</v>
      </c>
      <c r="G627" s="25" t="e">
        <f>DATEVALUE(VLOOKUP(B627,#REF!,21,FALSE))</f>
        <v>#REF!</v>
      </c>
      <c r="H627" s="24" t="e">
        <f>VLOOKUP(B627,#REF!,18,FALSE)&amp;CHAR(10)&amp;(VLOOKUP(B627,#REF!,19,FALSE))</f>
        <v>#REF!</v>
      </c>
      <c r="I627" s="26" t="e">
        <f>VLOOKUP(H627,#REF!,2,FALSE)</f>
        <v>#REF!</v>
      </c>
      <c r="J627" s="11" t="e">
        <f>IF((VLOOKUP(B627,#REF!,68,FALSE)="55"),"一般競争入札","指名競争入札")</f>
        <v>#REF!</v>
      </c>
      <c r="K627" s="27" t="e">
        <f>IF(OR((VLOOKUP(B627,#REF!,66,FALSE)="1"),(VLOOKUP(B627,#REF!,8,FALSE)="1")),"非公開",(VLOOKUP(B627,#REF!,30,"FALSE")))</f>
        <v>#REF!</v>
      </c>
      <c r="L627" s="27" t="e">
        <f>VLOOKUP(B627,#REF!,29,FALSE)</f>
        <v>#REF!</v>
      </c>
      <c r="M627" s="28" t="e">
        <f>IF(OR((VLOOKUP(B627,#REF!,66,FALSE)="1"),(VLOOKUP(B627,#REF!,8,FALSE)="1")),"非公開",(ROUNDDOWN(L627/K627,3)))</f>
        <v>#REF!</v>
      </c>
      <c r="N627" s="13"/>
      <c r="O627" s="13"/>
      <c r="P627" s="13"/>
      <c r="Q627" s="14" t="s">
        <v>7</v>
      </c>
    </row>
    <row r="628" spans="1:17" ht="60" customHeight="1" x14ac:dyDescent="0.15">
      <c r="A628" s="22" t="e">
        <f>VLOOKUP(B628,#REF!,75,FALSE)</f>
        <v>#REF!</v>
      </c>
      <c r="B628" s="21"/>
      <c r="C628" s="23" t="e">
        <f>VLOOKUP(B628,#REF!,76,FALSE)</f>
        <v>#REF!</v>
      </c>
      <c r="D628" s="23" t="e">
        <f t="shared" si="9"/>
        <v>#REF!</v>
      </c>
      <c r="E628" s="24" t="e">
        <f>VLOOKUP(B628,#REF!,9,FALSE)&amp;CHAR(10)&amp;(DBCS(VLOOKUP(B628,#REF!,11,FALSE))&amp;(DBCS(VLOOKUP(B628,#REF!,10,FALSE))))</f>
        <v>#REF!</v>
      </c>
      <c r="F628" s="24" t="e">
        <f>IF(VLOOKUP(B628,#REF!,63,FALSE)="01","航空自衛隊第２補給処調達部長　村岡　良雄","航空自衛隊第２補給処調達部長代理調達管理課長　奥山　英樹")</f>
        <v>#REF!</v>
      </c>
      <c r="G628" s="25" t="e">
        <f>DATEVALUE(VLOOKUP(B628,#REF!,21,FALSE))</f>
        <v>#REF!</v>
      </c>
      <c r="H628" s="24" t="e">
        <f>VLOOKUP(B628,#REF!,18,FALSE)&amp;CHAR(10)&amp;(VLOOKUP(B628,#REF!,19,FALSE))</f>
        <v>#REF!</v>
      </c>
      <c r="I628" s="26" t="e">
        <f>VLOOKUP(H628,#REF!,2,FALSE)</f>
        <v>#REF!</v>
      </c>
      <c r="J628" s="11" t="e">
        <f>IF((VLOOKUP(B628,#REF!,68,FALSE)="55"),"一般競争入札","指名競争入札")</f>
        <v>#REF!</v>
      </c>
      <c r="K628" s="27" t="e">
        <f>IF(OR((VLOOKUP(B628,#REF!,66,FALSE)="1"),(VLOOKUP(B628,#REF!,8,FALSE)="1")),"非公開",(VLOOKUP(B628,#REF!,30,"FALSE")))</f>
        <v>#REF!</v>
      </c>
      <c r="L628" s="27" t="e">
        <f>VLOOKUP(B628,#REF!,29,FALSE)</f>
        <v>#REF!</v>
      </c>
      <c r="M628" s="28" t="e">
        <f>IF(OR((VLOOKUP(B628,#REF!,66,FALSE)="1"),(VLOOKUP(B628,#REF!,8,FALSE)="1")),"非公開",(ROUNDDOWN(L628/K628,3)))</f>
        <v>#REF!</v>
      </c>
      <c r="N628" s="13"/>
      <c r="O628" s="13"/>
      <c r="P628" s="13"/>
      <c r="Q628" s="14" t="s">
        <v>7</v>
      </c>
    </row>
    <row r="629" spans="1:17" ht="60" customHeight="1" x14ac:dyDescent="0.15">
      <c r="A629" s="22" t="e">
        <f>VLOOKUP(B629,#REF!,75,FALSE)</f>
        <v>#REF!</v>
      </c>
      <c r="B629" s="21"/>
      <c r="C629" s="23" t="e">
        <f>VLOOKUP(B629,#REF!,76,FALSE)</f>
        <v>#REF!</v>
      </c>
      <c r="D629" s="23" t="e">
        <f t="shared" si="9"/>
        <v>#REF!</v>
      </c>
      <c r="E629" s="24" t="e">
        <f>VLOOKUP(B629,#REF!,9,FALSE)&amp;CHAR(10)&amp;(DBCS(VLOOKUP(B629,#REF!,11,FALSE))&amp;(DBCS(VLOOKUP(B629,#REF!,10,FALSE))))</f>
        <v>#REF!</v>
      </c>
      <c r="F629" s="24" t="e">
        <f>IF(VLOOKUP(B629,#REF!,63,FALSE)="01","航空自衛隊第２補給処調達部長　村岡　良雄","航空自衛隊第２補給処調達部長代理調達管理課長　奥山　英樹")</f>
        <v>#REF!</v>
      </c>
      <c r="G629" s="25" t="e">
        <f>DATEVALUE(VLOOKUP(B629,#REF!,21,FALSE))</f>
        <v>#REF!</v>
      </c>
      <c r="H629" s="24" t="e">
        <f>VLOOKUP(B629,#REF!,18,FALSE)&amp;CHAR(10)&amp;(VLOOKUP(B629,#REF!,19,FALSE))</f>
        <v>#REF!</v>
      </c>
      <c r="I629" s="26" t="e">
        <f>VLOOKUP(H629,#REF!,2,FALSE)</f>
        <v>#REF!</v>
      </c>
      <c r="J629" s="11" t="e">
        <f>IF((VLOOKUP(B629,#REF!,68,FALSE)="55"),"一般競争入札","指名競争入札")</f>
        <v>#REF!</v>
      </c>
      <c r="K629" s="27" t="e">
        <f>IF(OR((VLOOKUP(B629,#REF!,66,FALSE)="1"),(VLOOKUP(B629,#REF!,8,FALSE)="1")),"非公開",(VLOOKUP(B629,#REF!,30,"FALSE")))</f>
        <v>#REF!</v>
      </c>
      <c r="L629" s="27" t="e">
        <f>VLOOKUP(B629,#REF!,29,FALSE)</f>
        <v>#REF!</v>
      </c>
      <c r="M629" s="28" t="e">
        <f>IF(OR((VLOOKUP(B629,#REF!,66,FALSE)="1"),(VLOOKUP(B629,#REF!,8,FALSE)="1")),"非公開",(ROUNDDOWN(L629/K629,3)))</f>
        <v>#REF!</v>
      </c>
      <c r="N629" s="13"/>
      <c r="O629" s="13"/>
      <c r="P629" s="13"/>
      <c r="Q629" s="14" t="s">
        <v>7</v>
      </c>
    </row>
    <row r="630" spans="1:17" ht="60" customHeight="1" x14ac:dyDescent="0.15">
      <c r="A630" s="22" t="e">
        <f>VLOOKUP(B630,#REF!,75,FALSE)</f>
        <v>#REF!</v>
      </c>
      <c r="B630" s="21"/>
      <c r="C630" s="23" t="e">
        <f>VLOOKUP(B630,#REF!,76,FALSE)</f>
        <v>#REF!</v>
      </c>
      <c r="D630" s="23" t="e">
        <f t="shared" si="9"/>
        <v>#REF!</v>
      </c>
      <c r="E630" s="24" t="e">
        <f>VLOOKUP(B630,#REF!,9,FALSE)&amp;CHAR(10)&amp;(DBCS(VLOOKUP(B630,#REF!,11,FALSE))&amp;(DBCS(VLOOKUP(B630,#REF!,10,FALSE))))</f>
        <v>#REF!</v>
      </c>
      <c r="F630" s="24" t="e">
        <f>IF(VLOOKUP(B630,#REF!,63,FALSE)="01","航空自衛隊第２補給処調達部長　村岡　良雄","航空自衛隊第２補給処調達部長代理調達管理課長　奥山　英樹")</f>
        <v>#REF!</v>
      </c>
      <c r="G630" s="25" t="e">
        <f>DATEVALUE(VLOOKUP(B630,#REF!,21,FALSE))</f>
        <v>#REF!</v>
      </c>
      <c r="H630" s="24" t="e">
        <f>VLOOKUP(B630,#REF!,18,FALSE)&amp;CHAR(10)&amp;(VLOOKUP(B630,#REF!,19,FALSE))</f>
        <v>#REF!</v>
      </c>
      <c r="I630" s="26" t="e">
        <f>VLOOKUP(H630,#REF!,2,FALSE)</f>
        <v>#REF!</v>
      </c>
      <c r="J630" s="11" t="e">
        <f>IF((VLOOKUP(B630,#REF!,68,FALSE)="55"),"一般競争入札","指名競争入札")</f>
        <v>#REF!</v>
      </c>
      <c r="K630" s="27" t="e">
        <f>IF(OR((VLOOKUP(B630,#REF!,66,FALSE)="1"),(VLOOKUP(B630,#REF!,8,FALSE)="1")),"非公開",(VLOOKUP(B630,#REF!,30,"FALSE")))</f>
        <v>#REF!</v>
      </c>
      <c r="L630" s="27" t="e">
        <f>VLOOKUP(B630,#REF!,29,FALSE)</f>
        <v>#REF!</v>
      </c>
      <c r="M630" s="28" t="e">
        <f>IF(OR((VLOOKUP(B630,#REF!,66,FALSE)="1"),(VLOOKUP(B630,#REF!,8,FALSE)="1")),"非公開",(ROUNDDOWN(L630/K630,3)))</f>
        <v>#REF!</v>
      </c>
      <c r="N630" s="13"/>
      <c r="O630" s="13"/>
      <c r="P630" s="13"/>
      <c r="Q630" s="14" t="s">
        <v>7</v>
      </c>
    </row>
    <row r="631" spans="1:17" ht="60" customHeight="1" x14ac:dyDescent="0.15">
      <c r="A631" s="22" t="e">
        <f>VLOOKUP(B631,#REF!,75,FALSE)</f>
        <v>#REF!</v>
      </c>
      <c r="B631" s="21"/>
      <c r="C631" s="23" t="e">
        <f>VLOOKUP(B631,#REF!,76,FALSE)</f>
        <v>#REF!</v>
      </c>
      <c r="D631" s="23" t="e">
        <f t="shared" si="9"/>
        <v>#REF!</v>
      </c>
      <c r="E631" s="24" t="e">
        <f>VLOOKUP(B631,#REF!,9,FALSE)&amp;CHAR(10)&amp;(DBCS(VLOOKUP(B631,#REF!,11,FALSE))&amp;(DBCS(VLOOKUP(B631,#REF!,10,FALSE))))</f>
        <v>#REF!</v>
      </c>
      <c r="F631" s="24" t="e">
        <f>IF(VLOOKUP(B631,#REF!,63,FALSE)="01","航空自衛隊第２補給処調達部長　村岡　良雄","航空自衛隊第２補給処調達部長代理調達管理課長　奥山　英樹")</f>
        <v>#REF!</v>
      </c>
      <c r="G631" s="25" t="e">
        <f>DATEVALUE(VLOOKUP(B631,#REF!,21,FALSE))</f>
        <v>#REF!</v>
      </c>
      <c r="H631" s="24" t="e">
        <f>VLOOKUP(B631,#REF!,18,FALSE)&amp;CHAR(10)&amp;(VLOOKUP(B631,#REF!,19,FALSE))</f>
        <v>#REF!</v>
      </c>
      <c r="I631" s="26" t="e">
        <f>VLOOKUP(H631,#REF!,2,FALSE)</f>
        <v>#REF!</v>
      </c>
      <c r="J631" s="11" t="e">
        <f>IF((VLOOKUP(B631,#REF!,68,FALSE)="55"),"一般競争入札","指名競争入札")</f>
        <v>#REF!</v>
      </c>
      <c r="K631" s="27" t="e">
        <f>IF(OR((VLOOKUP(B631,#REF!,66,FALSE)="1"),(VLOOKUP(B631,#REF!,8,FALSE)="1")),"非公開",(VLOOKUP(B631,#REF!,30,"FALSE")))</f>
        <v>#REF!</v>
      </c>
      <c r="L631" s="27" t="e">
        <f>VLOOKUP(B631,#REF!,29,FALSE)</f>
        <v>#REF!</v>
      </c>
      <c r="M631" s="28" t="e">
        <f>IF(OR((VLOOKUP(B631,#REF!,66,FALSE)="1"),(VLOOKUP(B631,#REF!,8,FALSE)="1")),"非公開",(ROUNDDOWN(L631/K631,3)))</f>
        <v>#REF!</v>
      </c>
      <c r="N631" s="13"/>
      <c r="O631" s="13"/>
      <c r="P631" s="13"/>
      <c r="Q631" s="14" t="s">
        <v>7</v>
      </c>
    </row>
    <row r="632" spans="1:17" ht="60" customHeight="1" x14ac:dyDescent="0.15">
      <c r="A632" s="22" t="e">
        <f>VLOOKUP(B632,#REF!,75,FALSE)</f>
        <v>#REF!</v>
      </c>
      <c r="B632" s="21"/>
      <c r="C632" s="23" t="e">
        <f>VLOOKUP(B632,#REF!,76,FALSE)</f>
        <v>#REF!</v>
      </c>
      <c r="D632" s="23" t="e">
        <f t="shared" si="9"/>
        <v>#REF!</v>
      </c>
      <c r="E632" s="24" t="e">
        <f>VLOOKUP(B632,#REF!,9,FALSE)&amp;CHAR(10)&amp;(DBCS(VLOOKUP(B632,#REF!,11,FALSE))&amp;(DBCS(VLOOKUP(B632,#REF!,10,FALSE))))</f>
        <v>#REF!</v>
      </c>
      <c r="F632" s="24" t="e">
        <f>IF(VLOOKUP(B632,#REF!,63,FALSE)="01","航空自衛隊第２補給処調達部長　村岡　良雄","航空自衛隊第２補給処調達部長代理調達管理課長　奥山　英樹")</f>
        <v>#REF!</v>
      </c>
      <c r="G632" s="25" t="e">
        <f>DATEVALUE(VLOOKUP(B632,#REF!,21,FALSE))</f>
        <v>#REF!</v>
      </c>
      <c r="H632" s="24" t="e">
        <f>VLOOKUP(B632,#REF!,18,FALSE)&amp;CHAR(10)&amp;(VLOOKUP(B632,#REF!,19,FALSE))</f>
        <v>#REF!</v>
      </c>
      <c r="I632" s="26" t="e">
        <f>VLOOKUP(H632,#REF!,2,FALSE)</f>
        <v>#REF!</v>
      </c>
      <c r="J632" s="11" t="e">
        <f>IF((VLOOKUP(B632,#REF!,68,FALSE)="55"),"一般競争入札","指名競争入札")</f>
        <v>#REF!</v>
      </c>
      <c r="K632" s="27" t="e">
        <f>IF(OR((VLOOKUP(B632,#REF!,66,FALSE)="1"),(VLOOKUP(B632,#REF!,8,FALSE)="1")),"非公開",(VLOOKUP(B632,#REF!,30,"FALSE")))</f>
        <v>#REF!</v>
      </c>
      <c r="L632" s="27" t="e">
        <f>VLOOKUP(B632,#REF!,29,FALSE)</f>
        <v>#REF!</v>
      </c>
      <c r="M632" s="28" t="e">
        <f>IF(OR((VLOOKUP(B632,#REF!,66,FALSE)="1"),(VLOOKUP(B632,#REF!,8,FALSE)="1")),"非公開",(ROUNDDOWN(L632/K632,3)))</f>
        <v>#REF!</v>
      </c>
      <c r="N632" s="13"/>
      <c r="O632" s="13"/>
      <c r="P632" s="13"/>
      <c r="Q632" s="14" t="s">
        <v>7</v>
      </c>
    </row>
    <row r="633" spans="1:17" ht="60" customHeight="1" x14ac:dyDescent="0.15">
      <c r="A633" s="22" t="e">
        <f>VLOOKUP(B633,#REF!,75,FALSE)</f>
        <v>#REF!</v>
      </c>
      <c r="B633" s="21"/>
      <c r="C633" s="23" t="e">
        <f>VLOOKUP(B633,#REF!,76,FALSE)</f>
        <v>#REF!</v>
      </c>
      <c r="D633" s="23" t="e">
        <f t="shared" si="9"/>
        <v>#REF!</v>
      </c>
      <c r="E633" s="24" t="e">
        <f>VLOOKUP(B633,#REF!,9,FALSE)&amp;CHAR(10)&amp;(DBCS(VLOOKUP(B633,#REF!,11,FALSE))&amp;(DBCS(VLOOKUP(B633,#REF!,10,FALSE))))</f>
        <v>#REF!</v>
      </c>
      <c r="F633" s="24" t="e">
        <f>IF(VLOOKUP(B633,#REF!,63,FALSE)="01","航空自衛隊第２補給処調達部長　村岡　良雄","航空自衛隊第２補給処調達部長代理調達管理課長　奥山　英樹")</f>
        <v>#REF!</v>
      </c>
      <c r="G633" s="25" t="e">
        <f>DATEVALUE(VLOOKUP(B633,#REF!,21,FALSE))</f>
        <v>#REF!</v>
      </c>
      <c r="H633" s="24" t="e">
        <f>VLOOKUP(B633,#REF!,18,FALSE)&amp;CHAR(10)&amp;(VLOOKUP(B633,#REF!,19,FALSE))</f>
        <v>#REF!</v>
      </c>
      <c r="I633" s="26" t="e">
        <f>VLOOKUP(H633,#REF!,2,FALSE)</f>
        <v>#REF!</v>
      </c>
      <c r="J633" s="11" t="e">
        <f>IF((VLOOKUP(B633,#REF!,68,FALSE)="55"),"一般競争入札","指名競争入札")</f>
        <v>#REF!</v>
      </c>
      <c r="K633" s="27" t="e">
        <f>IF(OR((VLOOKUP(B633,#REF!,66,FALSE)="1"),(VLOOKUP(B633,#REF!,8,FALSE)="1")),"非公開",(VLOOKUP(B633,#REF!,30,"FALSE")))</f>
        <v>#REF!</v>
      </c>
      <c r="L633" s="27" t="e">
        <f>VLOOKUP(B633,#REF!,29,FALSE)</f>
        <v>#REF!</v>
      </c>
      <c r="M633" s="28" t="e">
        <f>IF(OR((VLOOKUP(B633,#REF!,66,FALSE)="1"),(VLOOKUP(B633,#REF!,8,FALSE)="1")),"非公開",(ROUNDDOWN(L633/K633,3)))</f>
        <v>#REF!</v>
      </c>
      <c r="N633" s="13"/>
      <c r="O633" s="13"/>
      <c r="P633" s="13"/>
      <c r="Q633" s="14" t="s">
        <v>7</v>
      </c>
    </row>
    <row r="634" spans="1:17" ht="60" customHeight="1" x14ac:dyDescent="0.15">
      <c r="A634" s="22" t="e">
        <f>VLOOKUP(B634,#REF!,75,FALSE)</f>
        <v>#REF!</v>
      </c>
      <c r="B634" s="21"/>
      <c r="C634" s="23" t="e">
        <f>VLOOKUP(B634,#REF!,76,FALSE)</f>
        <v>#REF!</v>
      </c>
      <c r="D634" s="23" t="e">
        <f t="shared" si="9"/>
        <v>#REF!</v>
      </c>
      <c r="E634" s="24" t="e">
        <f>VLOOKUP(B634,#REF!,9,FALSE)&amp;CHAR(10)&amp;(DBCS(VLOOKUP(B634,#REF!,11,FALSE))&amp;(DBCS(VLOOKUP(B634,#REF!,10,FALSE))))</f>
        <v>#REF!</v>
      </c>
      <c r="F634" s="24" t="e">
        <f>IF(VLOOKUP(B634,#REF!,63,FALSE)="01","航空自衛隊第２補給処調達部長　村岡　良雄","航空自衛隊第２補給処調達部長代理調達管理課長　奥山　英樹")</f>
        <v>#REF!</v>
      </c>
      <c r="G634" s="25" t="e">
        <f>DATEVALUE(VLOOKUP(B634,#REF!,21,FALSE))</f>
        <v>#REF!</v>
      </c>
      <c r="H634" s="24" t="e">
        <f>VLOOKUP(B634,#REF!,18,FALSE)&amp;CHAR(10)&amp;(VLOOKUP(B634,#REF!,19,FALSE))</f>
        <v>#REF!</v>
      </c>
      <c r="I634" s="26" t="e">
        <f>VLOOKUP(H634,#REF!,2,FALSE)</f>
        <v>#REF!</v>
      </c>
      <c r="J634" s="11" t="e">
        <f>IF((VLOOKUP(B634,#REF!,68,FALSE)="55"),"一般競争入札","指名競争入札")</f>
        <v>#REF!</v>
      </c>
      <c r="K634" s="27" t="e">
        <f>IF(OR((VLOOKUP(B634,#REF!,66,FALSE)="1"),(VLOOKUP(B634,#REF!,8,FALSE)="1")),"非公開",(VLOOKUP(B634,#REF!,30,"FALSE")))</f>
        <v>#REF!</v>
      </c>
      <c r="L634" s="27" t="e">
        <f>VLOOKUP(B634,#REF!,29,FALSE)</f>
        <v>#REF!</v>
      </c>
      <c r="M634" s="28" t="e">
        <f>IF(OR((VLOOKUP(B634,#REF!,66,FALSE)="1"),(VLOOKUP(B634,#REF!,8,FALSE)="1")),"非公開",(ROUNDDOWN(L634/K634,3)))</f>
        <v>#REF!</v>
      </c>
      <c r="N634" s="13"/>
      <c r="O634" s="13"/>
      <c r="P634" s="13"/>
      <c r="Q634" s="14" t="s">
        <v>7</v>
      </c>
    </row>
    <row r="635" spans="1:17" ht="60" customHeight="1" x14ac:dyDescent="0.15">
      <c r="A635" s="22" t="e">
        <f>VLOOKUP(B635,#REF!,75,FALSE)</f>
        <v>#REF!</v>
      </c>
      <c r="B635" s="21"/>
      <c r="C635" s="23" t="e">
        <f>VLOOKUP(B635,#REF!,76,FALSE)</f>
        <v>#REF!</v>
      </c>
      <c r="D635" s="23" t="e">
        <f t="shared" si="9"/>
        <v>#REF!</v>
      </c>
      <c r="E635" s="24" t="e">
        <f>VLOOKUP(B635,#REF!,9,FALSE)&amp;CHAR(10)&amp;(DBCS(VLOOKUP(B635,#REF!,11,FALSE))&amp;(DBCS(VLOOKUP(B635,#REF!,10,FALSE))))</f>
        <v>#REF!</v>
      </c>
      <c r="F635" s="24" t="e">
        <f>IF(VLOOKUP(B635,#REF!,63,FALSE)="01","航空自衛隊第２補給処調達部長　村岡　良雄","航空自衛隊第２補給処調達部長代理調達管理課長　奥山　英樹")</f>
        <v>#REF!</v>
      </c>
      <c r="G635" s="25" t="e">
        <f>DATEVALUE(VLOOKUP(B635,#REF!,21,FALSE))</f>
        <v>#REF!</v>
      </c>
      <c r="H635" s="24" t="e">
        <f>VLOOKUP(B635,#REF!,18,FALSE)&amp;CHAR(10)&amp;(VLOOKUP(B635,#REF!,19,FALSE))</f>
        <v>#REF!</v>
      </c>
      <c r="I635" s="26" t="e">
        <f>VLOOKUP(H635,#REF!,2,FALSE)</f>
        <v>#REF!</v>
      </c>
      <c r="J635" s="11" t="e">
        <f>IF((VLOOKUP(B635,#REF!,68,FALSE)="55"),"一般競争入札","指名競争入札")</f>
        <v>#REF!</v>
      </c>
      <c r="K635" s="27" t="e">
        <f>IF(OR((VLOOKUP(B635,#REF!,66,FALSE)="1"),(VLOOKUP(B635,#REF!,8,FALSE)="1")),"非公開",(VLOOKUP(B635,#REF!,30,"FALSE")))</f>
        <v>#REF!</v>
      </c>
      <c r="L635" s="27" t="e">
        <f>VLOOKUP(B635,#REF!,29,FALSE)</f>
        <v>#REF!</v>
      </c>
      <c r="M635" s="28" t="e">
        <f>IF(OR((VLOOKUP(B635,#REF!,66,FALSE)="1"),(VLOOKUP(B635,#REF!,8,FALSE)="1")),"非公開",(ROUNDDOWN(L635/K635,3)))</f>
        <v>#REF!</v>
      </c>
      <c r="N635" s="13"/>
      <c r="O635" s="13"/>
      <c r="P635" s="13"/>
      <c r="Q635" s="14" t="s">
        <v>7</v>
      </c>
    </row>
    <row r="636" spans="1:17" ht="60" customHeight="1" x14ac:dyDescent="0.15">
      <c r="A636" s="22" t="e">
        <f>VLOOKUP(B636,#REF!,75,FALSE)</f>
        <v>#REF!</v>
      </c>
      <c r="B636" s="21"/>
      <c r="C636" s="23" t="e">
        <f>VLOOKUP(B636,#REF!,76,FALSE)</f>
        <v>#REF!</v>
      </c>
      <c r="D636" s="23" t="e">
        <f t="shared" si="9"/>
        <v>#REF!</v>
      </c>
      <c r="E636" s="24" t="e">
        <f>VLOOKUP(B636,#REF!,9,FALSE)&amp;CHAR(10)&amp;(DBCS(VLOOKUP(B636,#REF!,11,FALSE))&amp;(DBCS(VLOOKUP(B636,#REF!,10,FALSE))))</f>
        <v>#REF!</v>
      </c>
      <c r="F636" s="24" t="e">
        <f>IF(VLOOKUP(B636,#REF!,63,FALSE)="01","航空自衛隊第２補給処調達部長　村岡　良雄","航空自衛隊第２補給処調達部長代理調達管理課長　奥山　英樹")</f>
        <v>#REF!</v>
      </c>
      <c r="G636" s="25" t="e">
        <f>DATEVALUE(VLOOKUP(B636,#REF!,21,FALSE))</f>
        <v>#REF!</v>
      </c>
      <c r="H636" s="24" t="e">
        <f>VLOOKUP(B636,#REF!,18,FALSE)&amp;CHAR(10)&amp;(VLOOKUP(B636,#REF!,19,FALSE))</f>
        <v>#REF!</v>
      </c>
      <c r="I636" s="26" t="e">
        <f>VLOOKUP(H636,#REF!,2,FALSE)</f>
        <v>#REF!</v>
      </c>
      <c r="J636" s="11" t="e">
        <f>IF((VLOOKUP(B636,#REF!,68,FALSE)="55"),"一般競争入札","指名競争入札")</f>
        <v>#REF!</v>
      </c>
      <c r="K636" s="27" t="e">
        <f>IF(OR((VLOOKUP(B636,#REF!,66,FALSE)="1"),(VLOOKUP(B636,#REF!,8,FALSE)="1")),"非公開",(VLOOKUP(B636,#REF!,30,"FALSE")))</f>
        <v>#REF!</v>
      </c>
      <c r="L636" s="27" t="e">
        <f>VLOOKUP(B636,#REF!,29,FALSE)</f>
        <v>#REF!</v>
      </c>
      <c r="M636" s="28" t="e">
        <f>IF(OR((VLOOKUP(B636,#REF!,66,FALSE)="1"),(VLOOKUP(B636,#REF!,8,FALSE)="1")),"非公開",(ROUNDDOWN(L636/K636,3)))</f>
        <v>#REF!</v>
      </c>
      <c r="N636" s="13"/>
      <c r="O636" s="13"/>
      <c r="P636" s="13"/>
      <c r="Q636" s="14" t="s">
        <v>7</v>
      </c>
    </row>
    <row r="637" spans="1:17" ht="60" customHeight="1" x14ac:dyDescent="0.15">
      <c r="A637" s="22" t="e">
        <f>VLOOKUP(B637,#REF!,75,FALSE)</f>
        <v>#REF!</v>
      </c>
      <c r="B637" s="21"/>
      <c r="C637" s="23" t="e">
        <f>VLOOKUP(B637,#REF!,76,FALSE)</f>
        <v>#REF!</v>
      </c>
      <c r="D637" s="23" t="e">
        <f t="shared" si="9"/>
        <v>#REF!</v>
      </c>
      <c r="E637" s="24" t="e">
        <f>VLOOKUP(B637,#REF!,9,FALSE)&amp;CHAR(10)&amp;(DBCS(VLOOKUP(B637,#REF!,11,FALSE))&amp;(DBCS(VLOOKUP(B637,#REF!,10,FALSE))))</f>
        <v>#REF!</v>
      </c>
      <c r="F637" s="24" t="e">
        <f>IF(VLOOKUP(B637,#REF!,63,FALSE)="01","航空自衛隊第２補給処調達部長　村岡　良雄","航空自衛隊第２補給処調達部長代理調達管理課長　奥山　英樹")</f>
        <v>#REF!</v>
      </c>
      <c r="G637" s="25" t="e">
        <f>DATEVALUE(VLOOKUP(B637,#REF!,21,FALSE))</f>
        <v>#REF!</v>
      </c>
      <c r="H637" s="24" t="e">
        <f>VLOOKUP(B637,#REF!,18,FALSE)&amp;CHAR(10)&amp;(VLOOKUP(B637,#REF!,19,FALSE))</f>
        <v>#REF!</v>
      </c>
      <c r="I637" s="26" t="e">
        <f>VLOOKUP(H637,#REF!,2,FALSE)</f>
        <v>#REF!</v>
      </c>
      <c r="J637" s="11" t="e">
        <f>IF((VLOOKUP(B637,#REF!,68,FALSE)="55"),"一般競争入札","指名競争入札")</f>
        <v>#REF!</v>
      </c>
      <c r="K637" s="27" t="e">
        <f>IF(OR((VLOOKUP(B637,#REF!,66,FALSE)="1"),(VLOOKUP(B637,#REF!,8,FALSE)="1")),"非公開",(VLOOKUP(B637,#REF!,30,"FALSE")))</f>
        <v>#REF!</v>
      </c>
      <c r="L637" s="27" t="e">
        <f>VLOOKUP(B637,#REF!,29,FALSE)</f>
        <v>#REF!</v>
      </c>
      <c r="M637" s="28" t="e">
        <f>IF(OR((VLOOKUP(B637,#REF!,66,FALSE)="1"),(VLOOKUP(B637,#REF!,8,FALSE)="1")),"非公開",(ROUNDDOWN(L637/K637,3)))</f>
        <v>#REF!</v>
      </c>
      <c r="N637" s="13"/>
      <c r="O637" s="13"/>
      <c r="P637" s="13"/>
      <c r="Q637" s="14" t="s">
        <v>7</v>
      </c>
    </row>
    <row r="638" spans="1:17" ht="60" customHeight="1" x14ac:dyDescent="0.15">
      <c r="A638" s="22" t="e">
        <f>VLOOKUP(B638,#REF!,75,FALSE)</f>
        <v>#REF!</v>
      </c>
      <c r="B638" s="21"/>
      <c r="C638" s="23" t="e">
        <f>VLOOKUP(B638,#REF!,76,FALSE)</f>
        <v>#REF!</v>
      </c>
      <c r="D638" s="23" t="e">
        <f t="shared" si="9"/>
        <v>#REF!</v>
      </c>
      <c r="E638" s="24" t="e">
        <f>VLOOKUP(B638,#REF!,9,FALSE)&amp;CHAR(10)&amp;(DBCS(VLOOKUP(B638,#REF!,11,FALSE))&amp;(DBCS(VLOOKUP(B638,#REF!,10,FALSE))))</f>
        <v>#REF!</v>
      </c>
      <c r="F638" s="24" t="e">
        <f>IF(VLOOKUP(B638,#REF!,63,FALSE)="01","航空自衛隊第２補給処調達部長　村岡　良雄","航空自衛隊第２補給処調達部長代理調達管理課長　奥山　英樹")</f>
        <v>#REF!</v>
      </c>
      <c r="G638" s="25" t="e">
        <f>DATEVALUE(VLOOKUP(B638,#REF!,21,FALSE))</f>
        <v>#REF!</v>
      </c>
      <c r="H638" s="24" t="e">
        <f>VLOOKUP(B638,#REF!,18,FALSE)&amp;CHAR(10)&amp;(VLOOKUP(B638,#REF!,19,FALSE))</f>
        <v>#REF!</v>
      </c>
      <c r="I638" s="26" t="e">
        <f>VLOOKUP(H638,#REF!,2,FALSE)</f>
        <v>#REF!</v>
      </c>
      <c r="J638" s="11" t="e">
        <f>IF((VLOOKUP(B638,#REF!,68,FALSE)="55"),"一般競争入札","指名競争入札")</f>
        <v>#REF!</v>
      </c>
      <c r="K638" s="27" t="e">
        <f>IF(OR((VLOOKUP(B638,#REF!,66,FALSE)="1"),(VLOOKUP(B638,#REF!,8,FALSE)="1")),"非公開",(VLOOKUP(B638,#REF!,30,"FALSE")))</f>
        <v>#REF!</v>
      </c>
      <c r="L638" s="27" t="e">
        <f>VLOOKUP(B638,#REF!,29,FALSE)</f>
        <v>#REF!</v>
      </c>
      <c r="M638" s="28" t="e">
        <f>IF(OR((VLOOKUP(B638,#REF!,66,FALSE)="1"),(VLOOKUP(B638,#REF!,8,FALSE)="1")),"非公開",(ROUNDDOWN(L638/K638,3)))</f>
        <v>#REF!</v>
      </c>
      <c r="N638" s="13"/>
      <c r="O638" s="13"/>
      <c r="P638" s="13"/>
      <c r="Q638" s="14" t="s">
        <v>7</v>
      </c>
    </row>
    <row r="639" spans="1:17" ht="60" customHeight="1" x14ac:dyDescent="0.15">
      <c r="A639" s="22" t="e">
        <f>VLOOKUP(B639,#REF!,75,FALSE)</f>
        <v>#REF!</v>
      </c>
      <c r="B639" s="21"/>
      <c r="C639" s="23" t="e">
        <f>VLOOKUP(B639,#REF!,76,FALSE)</f>
        <v>#REF!</v>
      </c>
      <c r="D639" s="23" t="e">
        <f t="shared" si="9"/>
        <v>#REF!</v>
      </c>
      <c r="E639" s="24" t="e">
        <f>VLOOKUP(B639,#REF!,9,FALSE)&amp;CHAR(10)&amp;(DBCS(VLOOKUP(B639,#REF!,11,FALSE))&amp;(DBCS(VLOOKUP(B639,#REF!,10,FALSE))))</f>
        <v>#REF!</v>
      </c>
      <c r="F639" s="24" t="e">
        <f>IF(VLOOKUP(B639,#REF!,63,FALSE)="01","航空自衛隊第２補給処調達部長　村岡　良雄","航空自衛隊第２補給処調達部長代理調達管理課長　奥山　英樹")</f>
        <v>#REF!</v>
      </c>
      <c r="G639" s="25" t="e">
        <f>DATEVALUE(VLOOKUP(B639,#REF!,21,FALSE))</f>
        <v>#REF!</v>
      </c>
      <c r="H639" s="24" t="e">
        <f>VLOOKUP(B639,#REF!,18,FALSE)&amp;CHAR(10)&amp;(VLOOKUP(B639,#REF!,19,FALSE))</f>
        <v>#REF!</v>
      </c>
      <c r="I639" s="26" t="e">
        <f>VLOOKUP(H639,#REF!,2,FALSE)</f>
        <v>#REF!</v>
      </c>
      <c r="J639" s="11" t="e">
        <f>IF((VLOOKUP(B639,#REF!,68,FALSE)="55"),"一般競争入札","指名競争入札")</f>
        <v>#REF!</v>
      </c>
      <c r="K639" s="27" t="e">
        <f>IF(OR((VLOOKUP(B639,#REF!,66,FALSE)="1"),(VLOOKUP(B639,#REF!,8,FALSE)="1")),"非公開",(VLOOKUP(B639,#REF!,30,"FALSE")))</f>
        <v>#REF!</v>
      </c>
      <c r="L639" s="27" t="e">
        <f>VLOOKUP(B639,#REF!,29,FALSE)</f>
        <v>#REF!</v>
      </c>
      <c r="M639" s="28" t="e">
        <f>IF(OR((VLOOKUP(B639,#REF!,66,FALSE)="1"),(VLOOKUP(B639,#REF!,8,FALSE)="1")),"非公開",(ROUNDDOWN(L639/K639,3)))</f>
        <v>#REF!</v>
      </c>
      <c r="N639" s="13"/>
      <c r="O639" s="13"/>
      <c r="P639" s="13"/>
      <c r="Q639" s="14" t="s">
        <v>7</v>
      </c>
    </row>
    <row r="640" spans="1:17" ht="60" customHeight="1" x14ac:dyDescent="0.15">
      <c r="A640" s="22" t="e">
        <f>VLOOKUP(B640,#REF!,75,FALSE)</f>
        <v>#REF!</v>
      </c>
      <c r="B640" s="21"/>
      <c r="C640" s="23" t="e">
        <f>VLOOKUP(B640,#REF!,76,FALSE)</f>
        <v>#REF!</v>
      </c>
      <c r="D640" s="23" t="e">
        <f t="shared" si="9"/>
        <v>#REF!</v>
      </c>
      <c r="E640" s="24" t="e">
        <f>VLOOKUP(B640,#REF!,9,FALSE)&amp;CHAR(10)&amp;(DBCS(VLOOKUP(B640,#REF!,11,FALSE))&amp;(DBCS(VLOOKUP(B640,#REF!,10,FALSE))))</f>
        <v>#REF!</v>
      </c>
      <c r="F640" s="24" t="e">
        <f>IF(VLOOKUP(B640,#REF!,63,FALSE)="01","航空自衛隊第２補給処調達部長　村岡　良雄","航空自衛隊第２補給処調達部長代理調達管理課長　奥山　英樹")</f>
        <v>#REF!</v>
      </c>
      <c r="G640" s="25" t="e">
        <f>DATEVALUE(VLOOKUP(B640,#REF!,21,FALSE))</f>
        <v>#REF!</v>
      </c>
      <c r="H640" s="24" t="e">
        <f>VLOOKUP(B640,#REF!,18,FALSE)&amp;CHAR(10)&amp;(VLOOKUP(B640,#REF!,19,FALSE))</f>
        <v>#REF!</v>
      </c>
      <c r="I640" s="26" t="e">
        <f>VLOOKUP(H640,#REF!,2,FALSE)</f>
        <v>#REF!</v>
      </c>
      <c r="J640" s="11" t="e">
        <f>IF((VLOOKUP(B640,#REF!,68,FALSE)="55"),"一般競争入札","指名競争入札")</f>
        <v>#REF!</v>
      </c>
      <c r="K640" s="27" t="e">
        <f>IF(OR((VLOOKUP(B640,#REF!,66,FALSE)="1"),(VLOOKUP(B640,#REF!,8,FALSE)="1")),"非公開",(VLOOKUP(B640,#REF!,30,"FALSE")))</f>
        <v>#REF!</v>
      </c>
      <c r="L640" s="27" t="e">
        <f>VLOOKUP(B640,#REF!,29,FALSE)</f>
        <v>#REF!</v>
      </c>
      <c r="M640" s="28" t="e">
        <f>IF(OR((VLOOKUP(B640,#REF!,66,FALSE)="1"),(VLOOKUP(B640,#REF!,8,FALSE)="1")),"非公開",(ROUNDDOWN(L640/K640,3)))</f>
        <v>#REF!</v>
      </c>
      <c r="N640" s="13"/>
      <c r="O640" s="13"/>
      <c r="P640" s="13"/>
      <c r="Q640" s="14" t="s">
        <v>7</v>
      </c>
    </row>
    <row r="641" spans="1:17" ht="60" customHeight="1" x14ac:dyDescent="0.15">
      <c r="A641" s="22" t="e">
        <f>VLOOKUP(B641,#REF!,75,FALSE)</f>
        <v>#REF!</v>
      </c>
      <c r="B641" s="21"/>
      <c r="C641" s="23" t="e">
        <f>VLOOKUP(B641,#REF!,76,FALSE)</f>
        <v>#REF!</v>
      </c>
      <c r="D641" s="23" t="e">
        <f t="shared" si="9"/>
        <v>#REF!</v>
      </c>
      <c r="E641" s="24" t="e">
        <f>VLOOKUP(B641,#REF!,9,FALSE)&amp;CHAR(10)&amp;(DBCS(VLOOKUP(B641,#REF!,11,FALSE))&amp;(DBCS(VLOOKUP(B641,#REF!,10,FALSE))))</f>
        <v>#REF!</v>
      </c>
      <c r="F641" s="24" t="e">
        <f>IF(VLOOKUP(B641,#REF!,63,FALSE)="01","航空自衛隊第２補給処調達部長　村岡　良雄","航空自衛隊第２補給処調達部長代理調達管理課長　奥山　英樹")</f>
        <v>#REF!</v>
      </c>
      <c r="G641" s="25" t="e">
        <f>DATEVALUE(VLOOKUP(B641,#REF!,21,FALSE))</f>
        <v>#REF!</v>
      </c>
      <c r="H641" s="24" t="e">
        <f>VLOOKUP(B641,#REF!,18,FALSE)&amp;CHAR(10)&amp;(VLOOKUP(B641,#REF!,19,FALSE))</f>
        <v>#REF!</v>
      </c>
      <c r="I641" s="26" t="e">
        <f>VLOOKUP(H641,#REF!,2,FALSE)</f>
        <v>#REF!</v>
      </c>
      <c r="J641" s="11" t="e">
        <f>IF((VLOOKUP(B641,#REF!,68,FALSE)="55"),"一般競争入札","指名競争入札")</f>
        <v>#REF!</v>
      </c>
      <c r="K641" s="27" t="e">
        <f>IF(OR((VLOOKUP(B641,#REF!,66,FALSE)="1"),(VLOOKUP(B641,#REF!,8,FALSE)="1")),"非公開",(VLOOKUP(B641,#REF!,30,"FALSE")))</f>
        <v>#REF!</v>
      </c>
      <c r="L641" s="27" t="e">
        <f>VLOOKUP(B641,#REF!,29,FALSE)</f>
        <v>#REF!</v>
      </c>
      <c r="M641" s="28" t="e">
        <f>IF(OR((VLOOKUP(B641,#REF!,66,FALSE)="1"),(VLOOKUP(B641,#REF!,8,FALSE)="1")),"非公開",(ROUNDDOWN(L641/K641,3)))</f>
        <v>#REF!</v>
      </c>
      <c r="N641" s="13"/>
      <c r="O641" s="13"/>
      <c r="P641" s="13"/>
      <c r="Q641" s="14" t="s">
        <v>7</v>
      </c>
    </row>
    <row r="642" spans="1:17" ht="60" customHeight="1" x14ac:dyDescent="0.15">
      <c r="A642" s="22" t="e">
        <f>VLOOKUP(B642,#REF!,75,FALSE)</f>
        <v>#REF!</v>
      </c>
      <c r="B642" s="21"/>
      <c r="C642" s="23" t="e">
        <f>VLOOKUP(B642,#REF!,76,FALSE)</f>
        <v>#REF!</v>
      </c>
      <c r="D642" s="23" t="e">
        <f t="shared" si="9"/>
        <v>#REF!</v>
      </c>
      <c r="E642" s="24" t="e">
        <f>VLOOKUP(B642,#REF!,9,FALSE)&amp;CHAR(10)&amp;(DBCS(VLOOKUP(B642,#REF!,11,FALSE))&amp;(DBCS(VLOOKUP(B642,#REF!,10,FALSE))))</f>
        <v>#REF!</v>
      </c>
      <c r="F642" s="24" t="e">
        <f>IF(VLOOKUP(B642,#REF!,63,FALSE)="01","航空自衛隊第２補給処調達部長　村岡　良雄","航空自衛隊第２補給処調達部長代理調達管理課長　奥山　英樹")</f>
        <v>#REF!</v>
      </c>
      <c r="G642" s="25" t="e">
        <f>DATEVALUE(VLOOKUP(B642,#REF!,21,FALSE))</f>
        <v>#REF!</v>
      </c>
      <c r="H642" s="24" t="e">
        <f>VLOOKUP(B642,#REF!,18,FALSE)&amp;CHAR(10)&amp;(VLOOKUP(B642,#REF!,19,FALSE))</f>
        <v>#REF!</v>
      </c>
      <c r="I642" s="26" t="e">
        <f>VLOOKUP(H642,#REF!,2,FALSE)</f>
        <v>#REF!</v>
      </c>
      <c r="J642" s="11" t="e">
        <f>IF((VLOOKUP(B642,#REF!,68,FALSE)="55"),"一般競争入札","指名競争入札")</f>
        <v>#REF!</v>
      </c>
      <c r="K642" s="27" t="e">
        <f>IF(OR((VLOOKUP(B642,#REF!,66,FALSE)="1"),(VLOOKUP(B642,#REF!,8,FALSE)="1")),"非公開",(VLOOKUP(B642,#REF!,30,"FALSE")))</f>
        <v>#REF!</v>
      </c>
      <c r="L642" s="27" t="e">
        <f>VLOOKUP(B642,#REF!,29,FALSE)</f>
        <v>#REF!</v>
      </c>
      <c r="M642" s="28" t="e">
        <f>IF(OR((VLOOKUP(B642,#REF!,66,FALSE)="1"),(VLOOKUP(B642,#REF!,8,FALSE)="1")),"非公開",(ROUNDDOWN(L642/K642,3)))</f>
        <v>#REF!</v>
      </c>
      <c r="N642" s="13"/>
      <c r="O642" s="13"/>
      <c r="P642" s="13"/>
      <c r="Q642" s="14" t="s">
        <v>7</v>
      </c>
    </row>
    <row r="643" spans="1:17" ht="60" customHeight="1" x14ac:dyDescent="0.15">
      <c r="A643" s="22" t="e">
        <f>VLOOKUP(B643,#REF!,75,FALSE)</f>
        <v>#REF!</v>
      </c>
      <c r="B643" s="21"/>
      <c r="C643" s="23" t="e">
        <f>VLOOKUP(B643,#REF!,76,FALSE)</f>
        <v>#REF!</v>
      </c>
      <c r="D643" s="23" t="e">
        <f t="shared" ref="D643:D698" si="10">IF(C643="KE","市場価格方式","")</f>
        <v>#REF!</v>
      </c>
      <c r="E643" s="24" t="e">
        <f>VLOOKUP(B643,#REF!,9,FALSE)&amp;CHAR(10)&amp;(DBCS(VLOOKUP(B643,#REF!,11,FALSE))&amp;(DBCS(VLOOKUP(B643,#REF!,10,FALSE))))</f>
        <v>#REF!</v>
      </c>
      <c r="F643" s="24" t="e">
        <f>IF(VLOOKUP(B643,#REF!,63,FALSE)="01","航空自衛隊第２補給処調達部長　村岡　良雄","航空自衛隊第２補給処調達部長代理調達管理課長　奥山　英樹")</f>
        <v>#REF!</v>
      </c>
      <c r="G643" s="25" t="e">
        <f>DATEVALUE(VLOOKUP(B643,#REF!,21,FALSE))</f>
        <v>#REF!</v>
      </c>
      <c r="H643" s="24" t="e">
        <f>VLOOKUP(B643,#REF!,18,FALSE)&amp;CHAR(10)&amp;(VLOOKUP(B643,#REF!,19,FALSE))</f>
        <v>#REF!</v>
      </c>
      <c r="I643" s="26" t="e">
        <f>VLOOKUP(H643,#REF!,2,FALSE)</f>
        <v>#REF!</v>
      </c>
      <c r="J643" s="11" t="e">
        <f>IF((VLOOKUP(B643,#REF!,68,FALSE)="55"),"一般競争入札","指名競争入札")</f>
        <v>#REF!</v>
      </c>
      <c r="K643" s="27" t="e">
        <f>IF(OR((VLOOKUP(B643,#REF!,66,FALSE)="1"),(VLOOKUP(B643,#REF!,8,FALSE)="1")),"非公開",(VLOOKUP(B643,#REF!,30,"FALSE")))</f>
        <v>#REF!</v>
      </c>
      <c r="L643" s="27" t="e">
        <f>VLOOKUP(B643,#REF!,29,FALSE)</f>
        <v>#REF!</v>
      </c>
      <c r="M643" s="28" t="e">
        <f>IF(OR((VLOOKUP(B643,#REF!,66,FALSE)="1"),(VLOOKUP(B643,#REF!,8,FALSE)="1")),"非公開",(ROUNDDOWN(L643/K643,3)))</f>
        <v>#REF!</v>
      </c>
      <c r="N643" s="13"/>
      <c r="O643" s="13"/>
      <c r="P643" s="13"/>
      <c r="Q643" s="14" t="s">
        <v>7</v>
      </c>
    </row>
    <row r="644" spans="1:17" ht="60" customHeight="1" x14ac:dyDescent="0.15">
      <c r="A644" s="22" t="e">
        <f>VLOOKUP(B644,#REF!,75,FALSE)</f>
        <v>#REF!</v>
      </c>
      <c r="B644" s="21"/>
      <c r="C644" s="23" t="e">
        <f>VLOOKUP(B644,#REF!,76,FALSE)</f>
        <v>#REF!</v>
      </c>
      <c r="D644" s="23" t="e">
        <f t="shared" si="10"/>
        <v>#REF!</v>
      </c>
      <c r="E644" s="24" t="e">
        <f>VLOOKUP(B644,#REF!,9,FALSE)&amp;CHAR(10)&amp;(DBCS(VLOOKUP(B644,#REF!,11,FALSE))&amp;(DBCS(VLOOKUP(B644,#REF!,10,FALSE))))</f>
        <v>#REF!</v>
      </c>
      <c r="F644" s="24" t="e">
        <f>IF(VLOOKUP(B644,#REF!,63,FALSE)="01","航空自衛隊第２補給処調達部長　村岡　良雄","航空自衛隊第２補給処調達部長代理調達管理課長　奥山　英樹")</f>
        <v>#REF!</v>
      </c>
      <c r="G644" s="25" t="e">
        <f>DATEVALUE(VLOOKUP(B644,#REF!,21,FALSE))</f>
        <v>#REF!</v>
      </c>
      <c r="H644" s="24" t="e">
        <f>VLOOKUP(B644,#REF!,18,FALSE)&amp;CHAR(10)&amp;(VLOOKUP(B644,#REF!,19,FALSE))</f>
        <v>#REF!</v>
      </c>
      <c r="I644" s="26" t="e">
        <f>VLOOKUP(H644,#REF!,2,FALSE)</f>
        <v>#REF!</v>
      </c>
      <c r="J644" s="11" t="e">
        <f>IF((VLOOKUP(B644,#REF!,68,FALSE)="55"),"一般競争入札","指名競争入札")</f>
        <v>#REF!</v>
      </c>
      <c r="K644" s="27" t="e">
        <f>IF(OR((VLOOKUP(B644,#REF!,66,FALSE)="1"),(VLOOKUP(B644,#REF!,8,FALSE)="1")),"非公開",(VLOOKUP(B644,#REF!,30,"FALSE")))</f>
        <v>#REF!</v>
      </c>
      <c r="L644" s="27" t="e">
        <f>VLOOKUP(B644,#REF!,29,FALSE)</f>
        <v>#REF!</v>
      </c>
      <c r="M644" s="28" t="e">
        <f>IF(OR((VLOOKUP(B644,#REF!,66,FALSE)="1"),(VLOOKUP(B644,#REF!,8,FALSE)="1")),"非公開",(ROUNDDOWN(L644/K644,3)))</f>
        <v>#REF!</v>
      </c>
      <c r="N644" s="13"/>
      <c r="O644" s="13"/>
      <c r="P644" s="13"/>
      <c r="Q644" s="14" t="s">
        <v>7</v>
      </c>
    </row>
    <row r="645" spans="1:17" ht="60" customHeight="1" x14ac:dyDescent="0.15">
      <c r="A645" s="22" t="e">
        <f>VLOOKUP(B645,#REF!,75,FALSE)</f>
        <v>#REF!</v>
      </c>
      <c r="B645" s="21"/>
      <c r="C645" s="23" t="e">
        <f>VLOOKUP(B645,#REF!,76,FALSE)</f>
        <v>#REF!</v>
      </c>
      <c r="D645" s="23" t="e">
        <f t="shared" si="10"/>
        <v>#REF!</v>
      </c>
      <c r="E645" s="24" t="e">
        <f>VLOOKUP(B645,#REF!,9,FALSE)&amp;CHAR(10)&amp;(DBCS(VLOOKUP(B645,#REF!,11,FALSE))&amp;(DBCS(VLOOKUP(B645,#REF!,10,FALSE))))</f>
        <v>#REF!</v>
      </c>
      <c r="F645" s="24" t="e">
        <f>IF(VLOOKUP(B645,#REF!,63,FALSE)="01","航空自衛隊第２補給処調達部長　村岡　良雄","航空自衛隊第２補給処調達部長代理調達管理課長　奥山　英樹")</f>
        <v>#REF!</v>
      </c>
      <c r="G645" s="25" t="e">
        <f>DATEVALUE(VLOOKUP(B645,#REF!,21,FALSE))</f>
        <v>#REF!</v>
      </c>
      <c r="H645" s="24" t="e">
        <f>VLOOKUP(B645,#REF!,18,FALSE)&amp;CHAR(10)&amp;(VLOOKUP(B645,#REF!,19,FALSE))</f>
        <v>#REF!</v>
      </c>
      <c r="I645" s="26" t="e">
        <f>VLOOKUP(H645,#REF!,2,FALSE)</f>
        <v>#REF!</v>
      </c>
      <c r="J645" s="11" t="e">
        <f>IF((VLOOKUP(B645,#REF!,68,FALSE)="55"),"一般競争入札","指名競争入札")</f>
        <v>#REF!</v>
      </c>
      <c r="K645" s="27" t="e">
        <f>IF(OR((VLOOKUP(B645,#REF!,66,FALSE)="1"),(VLOOKUP(B645,#REF!,8,FALSE)="1")),"非公開",(VLOOKUP(B645,#REF!,30,"FALSE")))</f>
        <v>#REF!</v>
      </c>
      <c r="L645" s="27" t="e">
        <f>VLOOKUP(B645,#REF!,29,FALSE)</f>
        <v>#REF!</v>
      </c>
      <c r="M645" s="28" t="e">
        <f>IF(OR((VLOOKUP(B645,#REF!,66,FALSE)="1"),(VLOOKUP(B645,#REF!,8,FALSE)="1")),"非公開",(ROUNDDOWN(L645/K645,3)))</f>
        <v>#REF!</v>
      </c>
      <c r="N645" s="13"/>
      <c r="O645" s="13"/>
      <c r="P645" s="13"/>
      <c r="Q645" s="14" t="s">
        <v>7</v>
      </c>
    </row>
    <row r="646" spans="1:17" ht="60" customHeight="1" x14ac:dyDescent="0.15">
      <c r="A646" s="22" t="e">
        <f>VLOOKUP(B646,#REF!,75,FALSE)</f>
        <v>#REF!</v>
      </c>
      <c r="B646" s="21"/>
      <c r="C646" s="23" t="e">
        <f>VLOOKUP(B646,#REF!,76,FALSE)</f>
        <v>#REF!</v>
      </c>
      <c r="D646" s="23" t="e">
        <f t="shared" si="10"/>
        <v>#REF!</v>
      </c>
      <c r="E646" s="24" t="e">
        <f>VLOOKUP(B646,#REF!,9,FALSE)&amp;CHAR(10)&amp;(DBCS(VLOOKUP(B646,#REF!,11,FALSE))&amp;(DBCS(VLOOKUP(B646,#REF!,10,FALSE))))</f>
        <v>#REF!</v>
      </c>
      <c r="F646" s="24" t="e">
        <f>IF(VLOOKUP(B646,#REF!,63,FALSE)="01","航空自衛隊第２補給処調達部長　村岡　良雄","航空自衛隊第２補給処調達部長代理調達管理課長　奥山　英樹")</f>
        <v>#REF!</v>
      </c>
      <c r="G646" s="25" t="e">
        <f>DATEVALUE(VLOOKUP(B646,#REF!,21,FALSE))</f>
        <v>#REF!</v>
      </c>
      <c r="H646" s="24" t="e">
        <f>VLOOKUP(B646,#REF!,18,FALSE)&amp;CHAR(10)&amp;(VLOOKUP(B646,#REF!,19,FALSE))</f>
        <v>#REF!</v>
      </c>
      <c r="I646" s="26" t="e">
        <f>VLOOKUP(H646,#REF!,2,FALSE)</f>
        <v>#REF!</v>
      </c>
      <c r="J646" s="11" t="e">
        <f>IF((VLOOKUP(B646,#REF!,68,FALSE)="55"),"一般競争入札","指名競争入札")</f>
        <v>#REF!</v>
      </c>
      <c r="K646" s="27" t="e">
        <f>IF(OR((VLOOKUP(B646,#REF!,66,FALSE)="1"),(VLOOKUP(B646,#REF!,8,FALSE)="1")),"非公開",(VLOOKUP(B646,#REF!,30,"FALSE")))</f>
        <v>#REF!</v>
      </c>
      <c r="L646" s="27" t="e">
        <f>VLOOKUP(B646,#REF!,29,FALSE)</f>
        <v>#REF!</v>
      </c>
      <c r="M646" s="28" t="e">
        <f>IF(OR((VLOOKUP(B646,#REF!,66,FALSE)="1"),(VLOOKUP(B646,#REF!,8,FALSE)="1")),"非公開",(ROUNDDOWN(L646/K646,3)))</f>
        <v>#REF!</v>
      </c>
      <c r="N646" s="13"/>
      <c r="O646" s="13"/>
      <c r="P646" s="13"/>
      <c r="Q646" s="14" t="s">
        <v>7</v>
      </c>
    </row>
    <row r="647" spans="1:17" ht="60" customHeight="1" x14ac:dyDescent="0.15">
      <c r="A647" s="22" t="e">
        <f>VLOOKUP(B647,#REF!,75,FALSE)</f>
        <v>#REF!</v>
      </c>
      <c r="B647" s="21"/>
      <c r="C647" s="23" t="e">
        <f>VLOOKUP(B647,#REF!,76,FALSE)</f>
        <v>#REF!</v>
      </c>
      <c r="D647" s="23" t="e">
        <f t="shared" si="10"/>
        <v>#REF!</v>
      </c>
      <c r="E647" s="24" t="e">
        <f>VLOOKUP(B647,#REF!,9,FALSE)&amp;CHAR(10)&amp;(DBCS(VLOOKUP(B647,#REF!,11,FALSE))&amp;(DBCS(VLOOKUP(B647,#REF!,10,FALSE))))</f>
        <v>#REF!</v>
      </c>
      <c r="F647" s="24" t="e">
        <f>IF(VLOOKUP(B647,#REF!,63,FALSE)="01","航空自衛隊第２補給処調達部長　村岡　良雄","航空自衛隊第２補給処調達部長代理調達管理課長　奥山　英樹")</f>
        <v>#REF!</v>
      </c>
      <c r="G647" s="25" t="e">
        <f>DATEVALUE(VLOOKUP(B647,#REF!,21,FALSE))</f>
        <v>#REF!</v>
      </c>
      <c r="H647" s="24" t="e">
        <f>VLOOKUP(B647,#REF!,18,FALSE)&amp;CHAR(10)&amp;(VLOOKUP(B647,#REF!,19,FALSE))</f>
        <v>#REF!</v>
      </c>
      <c r="I647" s="26" t="e">
        <f>VLOOKUP(H647,#REF!,2,FALSE)</f>
        <v>#REF!</v>
      </c>
      <c r="J647" s="11" t="e">
        <f>IF((VLOOKUP(B647,#REF!,68,FALSE)="55"),"一般競争入札","指名競争入札")</f>
        <v>#REF!</v>
      </c>
      <c r="K647" s="27" t="e">
        <f>IF(OR((VLOOKUP(B647,#REF!,66,FALSE)="1"),(VLOOKUP(B647,#REF!,8,FALSE)="1")),"非公開",(VLOOKUP(B647,#REF!,30,"FALSE")))</f>
        <v>#REF!</v>
      </c>
      <c r="L647" s="27" t="e">
        <f>VLOOKUP(B647,#REF!,29,FALSE)</f>
        <v>#REF!</v>
      </c>
      <c r="M647" s="28" t="e">
        <f>IF(OR((VLOOKUP(B647,#REF!,66,FALSE)="1"),(VLOOKUP(B647,#REF!,8,FALSE)="1")),"非公開",(ROUNDDOWN(L647/K647,3)))</f>
        <v>#REF!</v>
      </c>
      <c r="N647" s="13"/>
      <c r="O647" s="13"/>
      <c r="P647" s="13"/>
      <c r="Q647" s="14" t="s">
        <v>7</v>
      </c>
    </row>
    <row r="648" spans="1:17" ht="60" customHeight="1" x14ac:dyDescent="0.15">
      <c r="A648" s="22" t="e">
        <f>VLOOKUP(B648,#REF!,75,FALSE)</f>
        <v>#REF!</v>
      </c>
      <c r="B648" s="21"/>
      <c r="C648" s="23" t="e">
        <f>VLOOKUP(B648,#REF!,76,FALSE)</f>
        <v>#REF!</v>
      </c>
      <c r="D648" s="23" t="e">
        <f t="shared" si="10"/>
        <v>#REF!</v>
      </c>
      <c r="E648" s="24" t="e">
        <f>VLOOKUP(B648,#REF!,9,FALSE)&amp;CHAR(10)&amp;(DBCS(VLOOKUP(B648,#REF!,11,FALSE))&amp;(DBCS(VLOOKUP(B648,#REF!,10,FALSE))))</f>
        <v>#REF!</v>
      </c>
      <c r="F648" s="24" t="e">
        <f>IF(VLOOKUP(B648,#REF!,63,FALSE)="01","航空自衛隊第２補給処調達部長　村岡　良雄","航空自衛隊第２補給処調達部長代理調達管理課長　奥山　英樹")</f>
        <v>#REF!</v>
      </c>
      <c r="G648" s="25" t="e">
        <f>DATEVALUE(VLOOKUP(B648,#REF!,21,FALSE))</f>
        <v>#REF!</v>
      </c>
      <c r="H648" s="24" t="e">
        <f>VLOOKUP(B648,#REF!,18,FALSE)&amp;CHAR(10)&amp;(VLOOKUP(B648,#REF!,19,FALSE))</f>
        <v>#REF!</v>
      </c>
      <c r="I648" s="26" t="e">
        <f>VLOOKUP(H648,#REF!,2,FALSE)</f>
        <v>#REF!</v>
      </c>
      <c r="J648" s="11" t="e">
        <f>IF((VLOOKUP(B648,#REF!,68,FALSE)="55"),"一般競争入札","指名競争入札")</f>
        <v>#REF!</v>
      </c>
      <c r="K648" s="27" t="e">
        <f>IF(OR((VLOOKUP(B648,#REF!,66,FALSE)="1"),(VLOOKUP(B648,#REF!,8,FALSE)="1")),"非公開",(VLOOKUP(B648,#REF!,30,"FALSE")))</f>
        <v>#REF!</v>
      </c>
      <c r="L648" s="27" t="e">
        <f>VLOOKUP(B648,#REF!,29,FALSE)</f>
        <v>#REF!</v>
      </c>
      <c r="M648" s="28" t="e">
        <f>IF(OR((VLOOKUP(B648,#REF!,66,FALSE)="1"),(VLOOKUP(B648,#REF!,8,FALSE)="1")),"非公開",(ROUNDDOWN(L648/K648,3)))</f>
        <v>#REF!</v>
      </c>
      <c r="N648" s="13"/>
      <c r="O648" s="13"/>
      <c r="P648" s="13"/>
      <c r="Q648" s="14" t="s">
        <v>7</v>
      </c>
    </row>
    <row r="649" spans="1:17" ht="60" customHeight="1" x14ac:dyDescent="0.15">
      <c r="A649" s="22" t="e">
        <f>VLOOKUP(B649,#REF!,75,FALSE)</f>
        <v>#REF!</v>
      </c>
      <c r="B649" s="21"/>
      <c r="C649" s="23" t="e">
        <f>VLOOKUP(B649,#REF!,76,FALSE)</f>
        <v>#REF!</v>
      </c>
      <c r="D649" s="23" t="e">
        <f t="shared" si="10"/>
        <v>#REF!</v>
      </c>
      <c r="E649" s="24" t="e">
        <f>VLOOKUP(B649,#REF!,9,FALSE)&amp;CHAR(10)&amp;(DBCS(VLOOKUP(B649,#REF!,11,FALSE))&amp;(DBCS(VLOOKUP(B649,#REF!,10,FALSE))))</f>
        <v>#REF!</v>
      </c>
      <c r="F649" s="24" t="e">
        <f>IF(VLOOKUP(B649,#REF!,63,FALSE)="01","航空自衛隊第２補給処調達部長　村岡　良雄","航空自衛隊第２補給処調達部長代理調達管理課長　奥山　英樹")</f>
        <v>#REF!</v>
      </c>
      <c r="G649" s="25" t="e">
        <f>DATEVALUE(VLOOKUP(B649,#REF!,21,FALSE))</f>
        <v>#REF!</v>
      </c>
      <c r="H649" s="24" t="e">
        <f>VLOOKUP(B649,#REF!,18,FALSE)&amp;CHAR(10)&amp;(VLOOKUP(B649,#REF!,19,FALSE))</f>
        <v>#REF!</v>
      </c>
      <c r="I649" s="26" t="e">
        <f>VLOOKUP(H649,#REF!,2,FALSE)</f>
        <v>#REF!</v>
      </c>
      <c r="J649" s="11" t="e">
        <f>IF((VLOOKUP(B649,#REF!,68,FALSE)="55"),"一般競争入札","指名競争入札")</f>
        <v>#REF!</v>
      </c>
      <c r="K649" s="27" t="e">
        <f>IF(OR((VLOOKUP(B649,#REF!,66,FALSE)="1"),(VLOOKUP(B649,#REF!,8,FALSE)="1")),"非公開",(VLOOKUP(B649,#REF!,30,"FALSE")))</f>
        <v>#REF!</v>
      </c>
      <c r="L649" s="27" t="e">
        <f>VLOOKUP(B649,#REF!,29,FALSE)</f>
        <v>#REF!</v>
      </c>
      <c r="M649" s="28" t="e">
        <f>IF(OR((VLOOKUP(B649,#REF!,66,FALSE)="1"),(VLOOKUP(B649,#REF!,8,FALSE)="1")),"非公開",(ROUNDDOWN(L649/K649,3)))</f>
        <v>#REF!</v>
      </c>
      <c r="N649" s="13"/>
      <c r="O649" s="13"/>
      <c r="P649" s="13"/>
      <c r="Q649" s="14" t="s">
        <v>7</v>
      </c>
    </row>
    <row r="650" spans="1:17" ht="60" customHeight="1" x14ac:dyDescent="0.15">
      <c r="A650" s="22" t="e">
        <f>VLOOKUP(B650,#REF!,75,FALSE)</f>
        <v>#REF!</v>
      </c>
      <c r="B650" s="21"/>
      <c r="C650" s="23" t="e">
        <f>VLOOKUP(B650,#REF!,76,FALSE)</f>
        <v>#REF!</v>
      </c>
      <c r="D650" s="23" t="e">
        <f t="shared" si="10"/>
        <v>#REF!</v>
      </c>
      <c r="E650" s="24" t="e">
        <f>VLOOKUP(B650,#REF!,9,FALSE)&amp;CHAR(10)&amp;(DBCS(VLOOKUP(B650,#REF!,11,FALSE))&amp;(DBCS(VLOOKUP(B650,#REF!,10,FALSE))))</f>
        <v>#REF!</v>
      </c>
      <c r="F650" s="24" t="e">
        <f>IF(VLOOKUP(B650,#REF!,63,FALSE)="01","航空自衛隊第２補給処調達部長　村岡　良雄","航空自衛隊第２補給処調達部長代理調達管理課長　奥山　英樹")</f>
        <v>#REF!</v>
      </c>
      <c r="G650" s="25" t="e">
        <f>DATEVALUE(VLOOKUP(B650,#REF!,21,FALSE))</f>
        <v>#REF!</v>
      </c>
      <c r="H650" s="24" t="e">
        <f>VLOOKUP(B650,#REF!,18,FALSE)&amp;CHAR(10)&amp;(VLOOKUP(B650,#REF!,19,FALSE))</f>
        <v>#REF!</v>
      </c>
      <c r="I650" s="26" t="e">
        <f>VLOOKUP(H650,#REF!,2,FALSE)</f>
        <v>#REF!</v>
      </c>
      <c r="J650" s="11" t="e">
        <f>IF((VLOOKUP(B650,#REF!,68,FALSE)="55"),"一般競争入札","指名競争入札")</f>
        <v>#REF!</v>
      </c>
      <c r="K650" s="27" t="e">
        <f>IF(OR((VLOOKUP(B650,#REF!,66,FALSE)="1"),(VLOOKUP(B650,#REF!,8,FALSE)="1")),"非公開",(VLOOKUP(B650,#REF!,30,"FALSE")))</f>
        <v>#REF!</v>
      </c>
      <c r="L650" s="27" t="e">
        <f>VLOOKUP(B650,#REF!,29,FALSE)</f>
        <v>#REF!</v>
      </c>
      <c r="M650" s="28" t="e">
        <f>IF(OR((VLOOKUP(B650,#REF!,66,FALSE)="1"),(VLOOKUP(B650,#REF!,8,FALSE)="1")),"非公開",(ROUNDDOWN(L650/K650,3)))</f>
        <v>#REF!</v>
      </c>
      <c r="N650" s="13"/>
      <c r="O650" s="13"/>
      <c r="P650" s="13"/>
      <c r="Q650" s="14" t="s">
        <v>7</v>
      </c>
    </row>
    <row r="651" spans="1:17" ht="60" customHeight="1" x14ac:dyDescent="0.15">
      <c r="A651" s="22" t="e">
        <f>VLOOKUP(B651,#REF!,75,FALSE)</f>
        <v>#REF!</v>
      </c>
      <c r="B651" s="21"/>
      <c r="C651" s="23" t="e">
        <f>VLOOKUP(B651,#REF!,76,FALSE)</f>
        <v>#REF!</v>
      </c>
      <c r="D651" s="23" t="e">
        <f t="shared" si="10"/>
        <v>#REF!</v>
      </c>
      <c r="E651" s="24" t="e">
        <f>VLOOKUP(B651,#REF!,9,FALSE)&amp;CHAR(10)&amp;(DBCS(VLOOKUP(B651,#REF!,11,FALSE))&amp;(DBCS(VLOOKUP(B651,#REF!,10,FALSE))))</f>
        <v>#REF!</v>
      </c>
      <c r="F651" s="24" t="e">
        <f>IF(VLOOKUP(B651,#REF!,63,FALSE)="01","航空自衛隊第２補給処調達部長　村岡　良雄","航空自衛隊第２補給処調達部長代理調達管理課長　奥山　英樹")</f>
        <v>#REF!</v>
      </c>
      <c r="G651" s="25" t="e">
        <f>DATEVALUE(VLOOKUP(B651,#REF!,21,FALSE))</f>
        <v>#REF!</v>
      </c>
      <c r="H651" s="24" t="e">
        <f>VLOOKUP(B651,#REF!,18,FALSE)&amp;CHAR(10)&amp;(VLOOKUP(B651,#REF!,19,FALSE))</f>
        <v>#REF!</v>
      </c>
      <c r="I651" s="26" t="e">
        <f>VLOOKUP(H651,#REF!,2,FALSE)</f>
        <v>#REF!</v>
      </c>
      <c r="J651" s="11" t="e">
        <f>IF((VLOOKUP(B651,#REF!,68,FALSE)="55"),"一般競争入札","指名競争入札")</f>
        <v>#REF!</v>
      </c>
      <c r="K651" s="27" t="e">
        <f>IF(OR((VLOOKUP(B651,#REF!,66,FALSE)="1"),(VLOOKUP(B651,#REF!,8,FALSE)="1")),"非公開",(VLOOKUP(B651,#REF!,30,"FALSE")))</f>
        <v>#REF!</v>
      </c>
      <c r="L651" s="27" t="e">
        <f>VLOOKUP(B651,#REF!,29,FALSE)</f>
        <v>#REF!</v>
      </c>
      <c r="M651" s="28" t="e">
        <f>IF(OR((VLOOKUP(B651,#REF!,66,FALSE)="1"),(VLOOKUP(B651,#REF!,8,FALSE)="1")),"非公開",(ROUNDDOWN(L651/K651,3)))</f>
        <v>#REF!</v>
      </c>
      <c r="N651" s="13"/>
      <c r="O651" s="13"/>
      <c r="P651" s="13"/>
      <c r="Q651" s="14" t="s">
        <v>7</v>
      </c>
    </row>
    <row r="652" spans="1:17" ht="60" customHeight="1" x14ac:dyDescent="0.15">
      <c r="A652" s="22" t="e">
        <f>VLOOKUP(B652,#REF!,75,FALSE)</f>
        <v>#REF!</v>
      </c>
      <c r="B652" s="21"/>
      <c r="C652" s="23" t="e">
        <f>VLOOKUP(B652,#REF!,76,FALSE)</f>
        <v>#REF!</v>
      </c>
      <c r="D652" s="23" t="e">
        <f t="shared" si="10"/>
        <v>#REF!</v>
      </c>
      <c r="E652" s="24" t="e">
        <f>VLOOKUP(B652,#REF!,9,FALSE)&amp;CHAR(10)&amp;(DBCS(VLOOKUP(B652,#REF!,11,FALSE))&amp;(DBCS(VLOOKUP(B652,#REF!,10,FALSE))))</f>
        <v>#REF!</v>
      </c>
      <c r="F652" s="24" t="e">
        <f>IF(VLOOKUP(B652,#REF!,63,FALSE)="01","航空自衛隊第２補給処調達部長　村岡　良雄","航空自衛隊第２補給処調達部長代理調達管理課長　奥山　英樹")</f>
        <v>#REF!</v>
      </c>
      <c r="G652" s="25" t="e">
        <f>DATEVALUE(VLOOKUP(B652,#REF!,21,FALSE))</f>
        <v>#REF!</v>
      </c>
      <c r="H652" s="24" t="e">
        <f>VLOOKUP(B652,#REF!,18,FALSE)&amp;CHAR(10)&amp;(VLOOKUP(B652,#REF!,19,FALSE))</f>
        <v>#REF!</v>
      </c>
      <c r="I652" s="26" t="e">
        <f>VLOOKUP(H652,#REF!,2,FALSE)</f>
        <v>#REF!</v>
      </c>
      <c r="J652" s="11" t="e">
        <f>IF((VLOOKUP(B652,#REF!,68,FALSE)="55"),"一般競争入札","指名競争入札")</f>
        <v>#REF!</v>
      </c>
      <c r="K652" s="27" t="e">
        <f>IF(OR((VLOOKUP(B652,#REF!,66,FALSE)="1"),(VLOOKUP(B652,#REF!,8,FALSE)="1")),"非公開",(VLOOKUP(B652,#REF!,30,"FALSE")))</f>
        <v>#REF!</v>
      </c>
      <c r="L652" s="27" t="e">
        <f>VLOOKUP(B652,#REF!,29,FALSE)</f>
        <v>#REF!</v>
      </c>
      <c r="M652" s="28" t="e">
        <f>IF(OR((VLOOKUP(B652,#REF!,66,FALSE)="1"),(VLOOKUP(B652,#REF!,8,FALSE)="1")),"非公開",(ROUNDDOWN(L652/K652,3)))</f>
        <v>#REF!</v>
      </c>
      <c r="N652" s="13"/>
      <c r="O652" s="13"/>
      <c r="P652" s="13"/>
      <c r="Q652" s="14" t="s">
        <v>7</v>
      </c>
    </row>
    <row r="653" spans="1:17" ht="60" customHeight="1" x14ac:dyDescent="0.15">
      <c r="A653" s="22" t="e">
        <f>VLOOKUP(B653,#REF!,75,FALSE)</f>
        <v>#REF!</v>
      </c>
      <c r="B653" s="21"/>
      <c r="C653" s="23" t="e">
        <f>VLOOKUP(B653,#REF!,76,FALSE)</f>
        <v>#REF!</v>
      </c>
      <c r="D653" s="23" t="e">
        <f t="shared" si="10"/>
        <v>#REF!</v>
      </c>
      <c r="E653" s="24" t="e">
        <f>VLOOKUP(B653,#REF!,9,FALSE)&amp;CHAR(10)&amp;(DBCS(VLOOKUP(B653,#REF!,11,FALSE))&amp;(DBCS(VLOOKUP(B653,#REF!,10,FALSE))))</f>
        <v>#REF!</v>
      </c>
      <c r="F653" s="24" t="e">
        <f>IF(VLOOKUP(B653,#REF!,63,FALSE)="01","航空自衛隊第２補給処調達部長　村岡　良雄","航空自衛隊第２補給処調達部長代理調達管理課長　奥山　英樹")</f>
        <v>#REF!</v>
      </c>
      <c r="G653" s="25" t="e">
        <f>DATEVALUE(VLOOKUP(B653,#REF!,21,FALSE))</f>
        <v>#REF!</v>
      </c>
      <c r="H653" s="24" t="e">
        <f>VLOOKUP(B653,#REF!,18,FALSE)&amp;CHAR(10)&amp;(VLOOKUP(B653,#REF!,19,FALSE))</f>
        <v>#REF!</v>
      </c>
      <c r="I653" s="26" t="e">
        <f>VLOOKUP(H653,#REF!,2,FALSE)</f>
        <v>#REF!</v>
      </c>
      <c r="J653" s="11" t="e">
        <f>IF((VLOOKUP(B653,#REF!,68,FALSE)="55"),"一般競争入札","指名競争入札")</f>
        <v>#REF!</v>
      </c>
      <c r="K653" s="27" t="e">
        <f>IF(OR((VLOOKUP(B653,#REF!,66,FALSE)="1"),(VLOOKUP(B653,#REF!,8,FALSE)="1")),"非公開",(VLOOKUP(B653,#REF!,30,"FALSE")))</f>
        <v>#REF!</v>
      </c>
      <c r="L653" s="27" t="e">
        <f>VLOOKUP(B653,#REF!,29,FALSE)</f>
        <v>#REF!</v>
      </c>
      <c r="M653" s="28" t="e">
        <f>IF(OR((VLOOKUP(B653,#REF!,66,FALSE)="1"),(VLOOKUP(B653,#REF!,8,FALSE)="1")),"非公開",(ROUNDDOWN(L653/K653,3)))</f>
        <v>#REF!</v>
      </c>
      <c r="N653" s="13"/>
      <c r="O653" s="13"/>
      <c r="P653" s="13"/>
      <c r="Q653" s="14" t="s">
        <v>7</v>
      </c>
    </row>
    <row r="654" spans="1:17" ht="60" customHeight="1" x14ac:dyDescent="0.15">
      <c r="A654" s="22" t="e">
        <f>VLOOKUP(B654,#REF!,75,FALSE)</f>
        <v>#REF!</v>
      </c>
      <c r="B654" s="21"/>
      <c r="C654" s="23" t="e">
        <f>VLOOKUP(B654,#REF!,76,FALSE)</f>
        <v>#REF!</v>
      </c>
      <c r="D654" s="23" t="e">
        <f t="shared" si="10"/>
        <v>#REF!</v>
      </c>
      <c r="E654" s="24" t="e">
        <f>VLOOKUP(B654,#REF!,9,FALSE)&amp;CHAR(10)&amp;(DBCS(VLOOKUP(B654,#REF!,11,FALSE))&amp;(DBCS(VLOOKUP(B654,#REF!,10,FALSE))))</f>
        <v>#REF!</v>
      </c>
      <c r="F654" s="24" t="e">
        <f>IF(VLOOKUP(B654,#REF!,63,FALSE)="01","航空自衛隊第２補給処調達部長　村岡　良雄","航空自衛隊第２補給処調達部長代理調達管理課長　奥山　英樹")</f>
        <v>#REF!</v>
      </c>
      <c r="G654" s="25" t="e">
        <f>DATEVALUE(VLOOKUP(B654,#REF!,21,FALSE))</f>
        <v>#REF!</v>
      </c>
      <c r="H654" s="24" t="e">
        <f>VLOOKUP(B654,#REF!,18,FALSE)&amp;CHAR(10)&amp;(VLOOKUP(B654,#REF!,19,FALSE))</f>
        <v>#REF!</v>
      </c>
      <c r="I654" s="26" t="e">
        <f>VLOOKUP(H654,#REF!,2,FALSE)</f>
        <v>#REF!</v>
      </c>
      <c r="J654" s="11" t="e">
        <f>IF((VLOOKUP(B654,#REF!,68,FALSE)="55"),"一般競争入札","指名競争入札")</f>
        <v>#REF!</v>
      </c>
      <c r="K654" s="27" t="e">
        <f>IF(OR((VLOOKUP(B654,#REF!,66,FALSE)="1"),(VLOOKUP(B654,#REF!,8,FALSE)="1")),"非公開",(VLOOKUP(B654,#REF!,30,"FALSE")))</f>
        <v>#REF!</v>
      </c>
      <c r="L654" s="27" t="e">
        <f>VLOOKUP(B654,#REF!,29,FALSE)</f>
        <v>#REF!</v>
      </c>
      <c r="M654" s="28" t="e">
        <f>IF(OR((VLOOKUP(B654,#REF!,66,FALSE)="1"),(VLOOKUP(B654,#REF!,8,FALSE)="1")),"非公開",(ROUNDDOWN(L654/K654,3)))</f>
        <v>#REF!</v>
      </c>
      <c r="N654" s="13"/>
      <c r="O654" s="13"/>
      <c r="P654" s="13"/>
      <c r="Q654" s="14" t="s">
        <v>7</v>
      </c>
    </row>
    <row r="655" spans="1:17" ht="60" customHeight="1" x14ac:dyDescent="0.15">
      <c r="A655" s="22" t="e">
        <f>VLOOKUP(B655,#REF!,75,FALSE)</f>
        <v>#REF!</v>
      </c>
      <c r="B655" s="21"/>
      <c r="C655" s="23" t="e">
        <f>VLOOKUP(B655,#REF!,76,FALSE)</f>
        <v>#REF!</v>
      </c>
      <c r="D655" s="23" t="e">
        <f t="shared" si="10"/>
        <v>#REF!</v>
      </c>
      <c r="E655" s="24" t="e">
        <f>VLOOKUP(B655,#REF!,9,FALSE)&amp;CHAR(10)&amp;(DBCS(VLOOKUP(B655,#REF!,11,FALSE))&amp;(DBCS(VLOOKUP(B655,#REF!,10,FALSE))))</f>
        <v>#REF!</v>
      </c>
      <c r="F655" s="24" t="e">
        <f>IF(VLOOKUP(B655,#REF!,63,FALSE)="01","航空自衛隊第２補給処調達部長　村岡　良雄","航空自衛隊第２補給処調達部長代理調達管理課長　奥山　英樹")</f>
        <v>#REF!</v>
      </c>
      <c r="G655" s="25" t="e">
        <f>DATEVALUE(VLOOKUP(B655,#REF!,21,FALSE))</f>
        <v>#REF!</v>
      </c>
      <c r="H655" s="24" t="e">
        <f>VLOOKUP(B655,#REF!,18,FALSE)&amp;CHAR(10)&amp;(VLOOKUP(B655,#REF!,19,FALSE))</f>
        <v>#REF!</v>
      </c>
      <c r="I655" s="26" t="e">
        <f>VLOOKUP(H655,#REF!,2,FALSE)</f>
        <v>#REF!</v>
      </c>
      <c r="J655" s="11" t="e">
        <f>IF((VLOOKUP(B655,#REF!,68,FALSE)="55"),"一般競争入札","指名競争入札")</f>
        <v>#REF!</v>
      </c>
      <c r="K655" s="27" t="e">
        <f>IF(OR((VLOOKUP(B655,#REF!,66,FALSE)="1"),(VLOOKUP(B655,#REF!,8,FALSE)="1")),"非公開",(VLOOKUP(B655,#REF!,30,"FALSE")))</f>
        <v>#REF!</v>
      </c>
      <c r="L655" s="27" t="e">
        <f>VLOOKUP(B655,#REF!,29,FALSE)</f>
        <v>#REF!</v>
      </c>
      <c r="M655" s="28" t="e">
        <f>IF(OR((VLOOKUP(B655,#REF!,66,FALSE)="1"),(VLOOKUP(B655,#REF!,8,FALSE)="1")),"非公開",(ROUNDDOWN(L655/K655,3)))</f>
        <v>#REF!</v>
      </c>
      <c r="N655" s="13"/>
      <c r="O655" s="13"/>
      <c r="P655" s="13"/>
      <c r="Q655" s="14" t="s">
        <v>7</v>
      </c>
    </row>
    <row r="656" spans="1:17" ht="60" customHeight="1" x14ac:dyDescent="0.15">
      <c r="A656" s="22" t="e">
        <f>VLOOKUP(B656,#REF!,75,FALSE)</f>
        <v>#REF!</v>
      </c>
      <c r="B656" s="21"/>
      <c r="C656" s="23" t="e">
        <f>VLOOKUP(B656,#REF!,76,FALSE)</f>
        <v>#REF!</v>
      </c>
      <c r="D656" s="23" t="e">
        <f t="shared" si="10"/>
        <v>#REF!</v>
      </c>
      <c r="E656" s="24" t="e">
        <f>VLOOKUP(B656,#REF!,9,FALSE)&amp;CHAR(10)&amp;(DBCS(VLOOKUP(B656,#REF!,11,FALSE))&amp;(DBCS(VLOOKUP(B656,#REF!,10,FALSE))))</f>
        <v>#REF!</v>
      </c>
      <c r="F656" s="24" t="e">
        <f>IF(VLOOKUP(B656,#REF!,63,FALSE)="01","航空自衛隊第２補給処調達部長　村岡　良雄","航空自衛隊第２補給処調達部長代理調達管理課長　奥山　英樹")</f>
        <v>#REF!</v>
      </c>
      <c r="G656" s="25" t="e">
        <f>DATEVALUE(VLOOKUP(B656,#REF!,21,FALSE))</f>
        <v>#REF!</v>
      </c>
      <c r="H656" s="24" t="e">
        <f>VLOOKUP(B656,#REF!,18,FALSE)&amp;CHAR(10)&amp;(VLOOKUP(B656,#REF!,19,FALSE))</f>
        <v>#REF!</v>
      </c>
      <c r="I656" s="26" t="e">
        <f>VLOOKUP(H656,#REF!,2,FALSE)</f>
        <v>#REF!</v>
      </c>
      <c r="J656" s="11" t="e">
        <f>IF((VLOOKUP(B656,#REF!,68,FALSE)="55"),"一般競争入札","指名競争入札")</f>
        <v>#REF!</v>
      </c>
      <c r="K656" s="27" t="e">
        <f>IF(OR((VLOOKUP(B656,#REF!,66,FALSE)="1"),(VLOOKUP(B656,#REF!,8,FALSE)="1")),"非公開",(VLOOKUP(B656,#REF!,30,"FALSE")))</f>
        <v>#REF!</v>
      </c>
      <c r="L656" s="27" t="e">
        <f>VLOOKUP(B656,#REF!,29,FALSE)</f>
        <v>#REF!</v>
      </c>
      <c r="M656" s="28" t="e">
        <f>IF(OR((VLOOKUP(B656,#REF!,66,FALSE)="1"),(VLOOKUP(B656,#REF!,8,FALSE)="1")),"非公開",(ROUNDDOWN(L656/K656,3)))</f>
        <v>#REF!</v>
      </c>
      <c r="N656" s="13"/>
      <c r="O656" s="13"/>
      <c r="P656" s="13"/>
      <c r="Q656" s="14" t="s">
        <v>7</v>
      </c>
    </row>
    <row r="657" spans="1:17" ht="60" customHeight="1" x14ac:dyDescent="0.15">
      <c r="A657" s="22" t="e">
        <f>VLOOKUP(B657,#REF!,75,FALSE)</f>
        <v>#REF!</v>
      </c>
      <c r="B657" s="21"/>
      <c r="C657" s="23" t="e">
        <f>VLOOKUP(B657,#REF!,76,FALSE)</f>
        <v>#REF!</v>
      </c>
      <c r="D657" s="23" t="e">
        <f t="shared" si="10"/>
        <v>#REF!</v>
      </c>
      <c r="E657" s="24" t="e">
        <f>VLOOKUP(B657,#REF!,9,FALSE)&amp;CHAR(10)&amp;(DBCS(VLOOKUP(B657,#REF!,11,FALSE))&amp;(DBCS(VLOOKUP(B657,#REF!,10,FALSE))))</f>
        <v>#REF!</v>
      </c>
      <c r="F657" s="24" t="e">
        <f>IF(VLOOKUP(B657,#REF!,63,FALSE)="01","航空自衛隊第２補給処調達部長　村岡　良雄","航空自衛隊第２補給処調達部長代理調達管理課長　奥山　英樹")</f>
        <v>#REF!</v>
      </c>
      <c r="G657" s="25" t="e">
        <f>DATEVALUE(VLOOKUP(B657,#REF!,21,FALSE))</f>
        <v>#REF!</v>
      </c>
      <c r="H657" s="24" t="e">
        <f>VLOOKUP(B657,#REF!,18,FALSE)&amp;CHAR(10)&amp;(VLOOKUP(B657,#REF!,19,FALSE))</f>
        <v>#REF!</v>
      </c>
      <c r="I657" s="26" t="e">
        <f>VLOOKUP(H657,#REF!,2,FALSE)</f>
        <v>#REF!</v>
      </c>
      <c r="J657" s="11" t="e">
        <f>IF((VLOOKUP(B657,#REF!,68,FALSE)="55"),"一般競争入札","指名競争入札")</f>
        <v>#REF!</v>
      </c>
      <c r="K657" s="27" t="e">
        <f>IF(OR((VLOOKUP(B657,#REF!,66,FALSE)="1"),(VLOOKUP(B657,#REF!,8,FALSE)="1")),"非公開",(VLOOKUP(B657,#REF!,30,"FALSE")))</f>
        <v>#REF!</v>
      </c>
      <c r="L657" s="27" t="e">
        <f>VLOOKUP(B657,#REF!,29,FALSE)</f>
        <v>#REF!</v>
      </c>
      <c r="M657" s="28" t="e">
        <f>IF(OR((VLOOKUP(B657,#REF!,66,FALSE)="1"),(VLOOKUP(B657,#REF!,8,FALSE)="1")),"非公開",(ROUNDDOWN(L657/K657,3)))</f>
        <v>#REF!</v>
      </c>
      <c r="N657" s="13"/>
      <c r="O657" s="13"/>
      <c r="P657" s="13"/>
      <c r="Q657" s="14" t="s">
        <v>7</v>
      </c>
    </row>
    <row r="658" spans="1:17" ht="60" customHeight="1" x14ac:dyDescent="0.15">
      <c r="A658" s="22" t="e">
        <f>VLOOKUP(B658,#REF!,75,FALSE)</f>
        <v>#REF!</v>
      </c>
      <c r="B658" s="21"/>
      <c r="C658" s="23" t="e">
        <f>VLOOKUP(B658,#REF!,76,FALSE)</f>
        <v>#REF!</v>
      </c>
      <c r="D658" s="23" t="e">
        <f t="shared" si="10"/>
        <v>#REF!</v>
      </c>
      <c r="E658" s="24" t="e">
        <f>VLOOKUP(B658,#REF!,9,FALSE)&amp;CHAR(10)&amp;(DBCS(VLOOKUP(B658,#REF!,11,FALSE))&amp;(DBCS(VLOOKUP(B658,#REF!,10,FALSE))))</f>
        <v>#REF!</v>
      </c>
      <c r="F658" s="24" t="e">
        <f>IF(VLOOKUP(B658,#REF!,63,FALSE)="01","航空自衛隊第２補給処調達部長　村岡　良雄","航空自衛隊第２補給処調達部長代理調達管理課長　奥山　英樹")</f>
        <v>#REF!</v>
      </c>
      <c r="G658" s="25" t="e">
        <f>DATEVALUE(VLOOKUP(B658,#REF!,21,FALSE))</f>
        <v>#REF!</v>
      </c>
      <c r="H658" s="24" t="e">
        <f>VLOOKUP(B658,#REF!,18,FALSE)&amp;CHAR(10)&amp;(VLOOKUP(B658,#REF!,19,FALSE))</f>
        <v>#REF!</v>
      </c>
      <c r="I658" s="26" t="e">
        <f>VLOOKUP(H658,#REF!,2,FALSE)</f>
        <v>#REF!</v>
      </c>
      <c r="J658" s="11" t="e">
        <f>IF((VLOOKUP(B658,#REF!,68,FALSE)="55"),"一般競争入札","指名競争入札")</f>
        <v>#REF!</v>
      </c>
      <c r="K658" s="27" t="e">
        <f>IF(OR((VLOOKUP(B658,#REF!,66,FALSE)="1"),(VLOOKUP(B658,#REF!,8,FALSE)="1")),"非公開",(VLOOKUP(B658,#REF!,30,"FALSE")))</f>
        <v>#REF!</v>
      </c>
      <c r="L658" s="27" t="e">
        <f>VLOOKUP(B658,#REF!,29,FALSE)</f>
        <v>#REF!</v>
      </c>
      <c r="M658" s="28" t="e">
        <f>IF(OR((VLOOKUP(B658,#REF!,66,FALSE)="1"),(VLOOKUP(B658,#REF!,8,FALSE)="1")),"非公開",(ROUNDDOWN(L658/K658,3)))</f>
        <v>#REF!</v>
      </c>
      <c r="N658" s="13"/>
      <c r="O658" s="13"/>
      <c r="P658" s="13"/>
      <c r="Q658" s="14" t="s">
        <v>7</v>
      </c>
    </row>
    <row r="659" spans="1:17" ht="60" customHeight="1" x14ac:dyDescent="0.15">
      <c r="A659" s="22" t="e">
        <f>VLOOKUP(B659,#REF!,75,FALSE)</f>
        <v>#REF!</v>
      </c>
      <c r="B659" s="21"/>
      <c r="C659" s="23" t="e">
        <f>VLOOKUP(B659,#REF!,76,FALSE)</f>
        <v>#REF!</v>
      </c>
      <c r="D659" s="23" t="e">
        <f t="shared" si="10"/>
        <v>#REF!</v>
      </c>
      <c r="E659" s="24" t="e">
        <f>VLOOKUP(B659,#REF!,9,FALSE)&amp;CHAR(10)&amp;(DBCS(VLOOKUP(B659,#REF!,11,FALSE))&amp;(DBCS(VLOOKUP(B659,#REF!,10,FALSE))))</f>
        <v>#REF!</v>
      </c>
      <c r="F659" s="24" t="e">
        <f>IF(VLOOKUP(B659,#REF!,63,FALSE)="01","航空自衛隊第２補給処調達部長　村岡　良雄","航空自衛隊第２補給処調達部長代理調達管理課長　奥山　英樹")</f>
        <v>#REF!</v>
      </c>
      <c r="G659" s="25" t="e">
        <f>DATEVALUE(VLOOKUP(B659,#REF!,21,FALSE))</f>
        <v>#REF!</v>
      </c>
      <c r="H659" s="24" t="e">
        <f>VLOOKUP(B659,#REF!,18,FALSE)&amp;CHAR(10)&amp;(VLOOKUP(B659,#REF!,19,FALSE))</f>
        <v>#REF!</v>
      </c>
      <c r="I659" s="26" t="e">
        <f>VLOOKUP(H659,#REF!,2,FALSE)</f>
        <v>#REF!</v>
      </c>
      <c r="J659" s="11" t="e">
        <f>IF((VLOOKUP(B659,#REF!,68,FALSE)="55"),"一般競争入札","指名競争入札")</f>
        <v>#REF!</v>
      </c>
      <c r="K659" s="27" t="e">
        <f>IF(OR((VLOOKUP(B659,#REF!,66,FALSE)="1"),(VLOOKUP(B659,#REF!,8,FALSE)="1")),"非公開",(VLOOKUP(B659,#REF!,30,"FALSE")))</f>
        <v>#REF!</v>
      </c>
      <c r="L659" s="27" t="e">
        <f>VLOOKUP(B659,#REF!,29,FALSE)</f>
        <v>#REF!</v>
      </c>
      <c r="M659" s="28" t="e">
        <f>IF(OR((VLOOKUP(B659,#REF!,66,FALSE)="1"),(VLOOKUP(B659,#REF!,8,FALSE)="1")),"非公開",(ROUNDDOWN(L659/K659,3)))</f>
        <v>#REF!</v>
      </c>
      <c r="N659" s="13"/>
      <c r="O659" s="13"/>
      <c r="P659" s="13"/>
      <c r="Q659" s="14" t="s">
        <v>7</v>
      </c>
    </row>
    <row r="660" spans="1:17" ht="60" customHeight="1" x14ac:dyDescent="0.15">
      <c r="A660" s="22" t="e">
        <f>VLOOKUP(B660,#REF!,75,FALSE)</f>
        <v>#REF!</v>
      </c>
      <c r="B660" s="21"/>
      <c r="C660" s="23" t="e">
        <f>VLOOKUP(B660,#REF!,76,FALSE)</f>
        <v>#REF!</v>
      </c>
      <c r="D660" s="23" t="e">
        <f t="shared" si="10"/>
        <v>#REF!</v>
      </c>
      <c r="E660" s="24" t="e">
        <f>VLOOKUP(B660,#REF!,9,FALSE)&amp;CHAR(10)&amp;(DBCS(VLOOKUP(B660,#REF!,11,FALSE))&amp;(DBCS(VLOOKUP(B660,#REF!,10,FALSE))))</f>
        <v>#REF!</v>
      </c>
      <c r="F660" s="24" t="e">
        <f>IF(VLOOKUP(B660,#REF!,63,FALSE)="01","航空自衛隊第２補給処調達部長　村岡　良雄","航空自衛隊第２補給処調達部長代理調達管理課長　奥山　英樹")</f>
        <v>#REF!</v>
      </c>
      <c r="G660" s="25" t="e">
        <f>DATEVALUE(VLOOKUP(B660,#REF!,21,FALSE))</f>
        <v>#REF!</v>
      </c>
      <c r="H660" s="24" t="e">
        <f>VLOOKUP(B660,#REF!,18,FALSE)&amp;CHAR(10)&amp;(VLOOKUP(B660,#REF!,19,FALSE))</f>
        <v>#REF!</v>
      </c>
      <c r="I660" s="26" t="e">
        <f>VLOOKUP(H660,#REF!,2,FALSE)</f>
        <v>#REF!</v>
      </c>
      <c r="J660" s="11" t="e">
        <f>IF((VLOOKUP(B660,#REF!,68,FALSE)="55"),"一般競争入札","指名競争入札")</f>
        <v>#REF!</v>
      </c>
      <c r="K660" s="27" t="e">
        <f>IF(OR((VLOOKUP(B660,#REF!,66,FALSE)="1"),(VLOOKUP(B660,#REF!,8,FALSE)="1")),"非公開",(VLOOKUP(B660,#REF!,30,"FALSE")))</f>
        <v>#REF!</v>
      </c>
      <c r="L660" s="27" t="e">
        <f>VLOOKUP(B660,#REF!,29,FALSE)</f>
        <v>#REF!</v>
      </c>
      <c r="M660" s="28" t="e">
        <f>IF(OR((VLOOKUP(B660,#REF!,66,FALSE)="1"),(VLOOKUP(B660,#REF!,8,FALSE)="1")),"非公開",(ROUNDDOWN(L660/K660,3)))</f>
        <v>#REF!</v>
      </c>
      <c r="N660" s="13"/>
      <c r="O660" s="13"/>
      <c r="P660" s="13"/>
      <c r="Q660" s="14" t="s">
        <v>7</v>
      </c>
    </row>
    <row r="661" spans="1:17" ht="60" customHeight="1" x14ac:dyDescent="0.15">
      <c r="A661" s="22" t="e">
        <f>VLOOKUP(B661,#REF!,75,FALSE)</f>
        <v>#REF!</v>
      </c>
      <c r="B661" s="21"/>
      <c r="C661" s="23" t="e">
        <f>VLOOKUP(B661,#REF!,76,FALSE)</f>
        <v>#REF!</v>
      </c>
      <c r="D661" s="23" t="e">
        <f t="shared" si="10"/>
        <v>#REF!</v>
      </c>
      <c r="E661" s="24" t="e">
        <f>VLOOKUP(B661,#REF!,9,FALSE)&amp;CHAR(10)&amp;(DBCS(VLOOKUP(B661,#REF!,11,FALSE))&amp;(DBCS(VLOOKUP(B661,#REF!,10,FALSE))))</f>
        <v>#REF!</v>
      </c>
      <c r="F661" s="24" t="e">
        <f>IF(VLOOKUP(B661,#REF!,63,FALSE)="01","航空自衛隊第２補給処調達部長　村岡　良雄","航空自衛隊第２補給処調達部長代理調達管理課長　奥山　英樹")</f>
        <v>#REF!</v>
      </c>
      <c r="G661" s="25" t="e">
        <f>DATEVALUE(VLOOKUP(B661,#REF!,21,FALSE))</f>
        <v>#REF!</v>
      </c>
      <c r="H661" s="24" t="e">
        <f>VLOOKUP(B661,#REF!,18,FALSE)&amp;CHAR(10)&amp;(VLOOKUP(B661,#REF!,19,FALSE))</f>
        <v>#REF!</v>
      </c>
      <c r="I661" s="26" t="e">
        <f>VLOOKUP(H661,#REF!,2,FALSE)</f>
        <v>#REF!</v>
      </c>
      <c r="J661" s="11" t="e">
        <f>IF((VLOOKUP(B661,#REF!,68,FALSE)="55"),"一般競争入札","指名競争入札")</f>
        <v>#REF!</v>
      </c>
      <c r="K661" s="27" t="e">
        <f>IF(OR((VLOOKUP(B661,#REF!,66,FALSE)="1"),(VLOOKUP(B661,#REF!,8,FALSE)="1")),"非公開",(VLOOKUP(B661,#REF!,30,"FALSE")))</f>
        <v>#REF!</v>
      </c>
      <c r="L661" s="27" t="e">
        <f>VLOOKUP(B661,#REF!,29,FALSE)</f>
        <v>#REF!</v>
      </c>
      <c r="M661" s="28" t="e">
        <f>IF(OR((VLOOKUP(B661,#REF!,66,FALSE)="1"),(VLOOKUP(B661,#REF!,8,FALSE)="1")),"非公開",(ROUNDDOWN(L661/K661,3)))</f>
        <v>#REF!</v>
      </c>
      <c r="N661" s="13"/>
      <c r="O661" s="13"/>
      <c r="P661" s="13"/>
      <c r="Q661" s="14" t="s">
        <v>7</v>
      </c>
    </row>
    <row r="662" spans="1:17" ht="60" customHeight="1" x14ac:dyDescent="0.15">
      <c r="A662" s="22" t="e">
        <f>VLOOKUP(B662,#REF!,75,FALSE)</f>
        <v>#REF!</v>
      </c>
      <c r="B662" s="21"/>
      <c r="C662" s="23" t="e">
        <f>VLOOKUP(B662,#REF!,76,FALSE)</f>
        <v>#REF!</v>
      </c>
      <c r="D662" s="23" t="e">
        <f t="shared" si="10"/>
        <v>#REF!</v>
      </c>
      <c r="E662" s="24" t="e">
        <f>VLOOKUP(B662,#REF!,9,FALSE)&amp;CHAR(10)&amp;(DBCS(VLOOKUP(B662,#REF!,11,FALSE))&amp;(DBCS(VLOOKUP(B662,#REF!,10,FALSE))))</f>
        <v>#REF!</v>
      </c>
      <c r="F662" s="24" t="e">
        <f>IF(VLOOKUP(B662,#REF!,63,FALSE)="01","航空自衛隊第２補給処調達部長　村岡　良雄","航空自衛隊第２補給処調達部長代理調達管理課長　奥山　英樹")</f>
        <v>#REF!</v>
      </c>
      <c r="G662" s="25" t="e">
        <f>DATEVALUE(VLOOKUP(B662,#REF!,21,FALSE))</f>
        <v>#REF!</v>
      </c>
      <c r="H662" s="24" t="e">
        <f>VLOOKUP(B662,#REF!,18,FALSE)&amp;CHAR(10)&amp;(VLOOKUP(B662,#REF!,19,FALSE))</f>
        <v>#REF!</v>
      </c>
      <c r="I662" s="26" t="e">
        <f>VLOOKUP(H662,#REF!,2,FALSE)</f>
        <v>#REF!</v>
      </c>
      <c r="J662" s="11" t="e">
        <f>IF((VLOOKUP(B662,#REF!,68,FALSE)="55"),"一般競争入札","指名競争入札")</f>
        <v>#REF!</v>
      </c>
      <c r="K662" s="27" t="e">
        <f>IF(OR((VLOOKUP(B662,#REF!,66,FALSE)="1"),(VLOOKUP(B662,#REF!,8,FALSE)="1")),"非公開",(VLOOKUP(B662,#REF!,30,"FALSE")))</f>
        <v>#REF!</v>
      </c>
      <c r="L662" s="27" t="e">
        <f>VLOOKUP(B662,#REF!,29,FALSE)</f>
        <v>#REF!</v>
      </c>
      <c r="M662" s="28" t="e">
        <f>IF(OR((VLOOKUP(B662,#REF!,66,FALSE)="1"),(VLOOKUP(B662,#REF!,8,FALSE)="1")),"非公開",(ROUNDDOWN(L662/K662,3)))</f>
        <v>#REF!</v>
      </c>
      <c r="N662" s="13"/>
      <c r="O662" s="13"/>
      <c r="P662" s="13"/>
      <c r="Q662" s="14" t="s">
        <v>7</v>
      </c>
    </row>
    <row r="663" spans="1:17" ht="60" customHeight="1" x14ac:dyDescent="0.15">
      <c r="A663" s="22" t="e">
        <f>VLOOKUP(B663,#REF!,75,FALSE)</f>
        <v>#REF!</v>
      </c>
      <c r="B663" s="21"/>
      <c r="C663" s="23" t="e">
        <f>VLOOKUP(B663,#REF!,76,FALSE)</f>
        <v>#REF!</v>
      </c>
      <c r="D663" s="23" t="e">
        <f t="shared" si="10"/>
        <v>#REF!</v>
      </c>
      <c r="E663" s="24" t="e">
        <f>VLOOKUP(B663,#REF!,9,FALSE)&amp;CHAR(10)&amp;(DBCS(VLOOKUP(B663,#REF!,11,FALSE))&amp;(DBCS(VLOOKUP(B663,#REF!,10,FALSE))))</f>
        <v>#REF!</v>
      </c>
      <c r="F663" s="24" t="e">
        <f>IF(VLOOKUP(B663,#REF!,63,FALSE)="01","航空自衛隊第２補給処調達部長　村岡　良雄","航空自衛隊第２補給処調達部長代理調達管理課長　奥山　英樹")</f>
        <v>#REF!</v>
      </c>
      <c r="G663" s="25" t="e">
        <f>DATEVALUE(VLOOKUP(B663,#REF!,21,FALSE))</f>
        <v>#REF!</v>
      </c>
      <c r="H663" s="24" t="e">
        <f>VLOOKUP(B663,#REF!,18,FALSE)&amp;CHAR(10)&amp;(VLOOKUP(B663,#REF!,19,FALSE))</f>
        <v>#REF!</v>
      </c>
      <c r="I663" s="26" t="e">
        <f>VLOOKUP(H663,#REF!,2,FALSE)</f>
        <v>#REF!</v>
      </c>
      <c r="J663" s="11" t="e">
        <f>IF((VLOOKUP(B663,#REF!,68,FALSE)="55"),"一般競争入札","指名競争入札")</f>
        <v>#REF!</v>
      </c>
      <c r="K663" s="27" t="e">
        <f>IF(OR((VLOOKUP(B663,#REF!,66,FALSE)="1"),(VLOOKUP(B663,#REF!,8,FALSE)="1")),"非公開",(VLOOKUP(B663,#REF!,30,"FALSE")))</f>
        <v>#REF!</v>
      </c>
      <c r="L663" s="27" t="e">
        <f>VLOOKUP(B663,#REF!,29,FALSE)</f>
        <v>#REF!</v>
      </c>
      <c r="M663" s="28" t="e">
        <f>IF(OR((VLOOKUP(B663,#REF!,66,FALSE)="1"),(VLOOKUP(B663,#REF!,8,FALSE)="1")),"非公開",(ROUNDDOWN(L663/K663,3)))</f>
        <v>#REF!</v>
      </c>
      <c r="N663" s="13"/>
      <c r="O663" s="13"/>
      <c r="P663" s="13"/>
      <c r="Q663" s="14" t="s">
        <v>7</v>
      </c>
    </row>
    <row r="664" spans="1:17" ht="60" customHeight="1" x14ac:dyDescent="0.15">
      <c r="A664" s="22" t="e">
        <f>VLOOKUP(B664,#REF!,75,FALSE)</f>
        <v>#REF!</v>
      </c>
      <c r="B664" s="21"/>
      <c r="C664" s="23" t="e">
        <f>VLOOKUP(B664,#REF!,76,FALSE)</f>
        <v>#REF!</v>
      </c>
      <c r="D664" s="23" t="e">
        <f t="shared" si="10"/>
        <v>#REF!</v>
      </c>
      <c r="E664" s="24" t="e">
        <f>VLOOKUP(B664,#REF!,9,FALSE)&amp;CHAR(10)&amp;(DBCS(VLOOKUP(B664,#REF!,11,FALSE))&amp;(DBCS(VLOOKUP(B664,#REF!,10,FALSE))))</f>
        <v>#REF!</v>
      </c>
      <c r="F664" s="24" t="e">
        <f>IF(VLOOKUP(B664,#REF!,63,FALSE)="01","航空自衛隊第２補給処調達部長　村岡　良雄","航空自衛隊第２補給処調達部長代理調達管理課長　奥山　英樹")</f>
        <v>#REF!</v>
      </c>
      <c r="G664" s="25" t="e">
        <f>DATEVALUE(VLOOKUP(B664,#REF!,21,FALSE))</f>
        <v>#REF!</v>
      </c>
      <c r="H664" s="24" t="e">
        <f>VLOOKUP(B664,#REF!,18,FALSE)&amp;CHAR(10)&amp;(VLOOKUP(B664,#REF!,19,FALSE))</f>
        <v>#REF!</v>
      </c>
      <c r="I664" s="26" t="e">
        <f>VLOOKUP(H664,#REF!,2,FALSE)</f>
        <v>#REF!</v>
      </c>
      <c r="J664" s="11" t="e">
        <f>IF((VLOOKUP(B664,#REF!,68,FALSE)="55"),"一般競争入札","指名競争入札")</f>
        <v>#REF!</v>
      </c>
      <c r="K664" s="27" t="e">
        <f>IF(OR((VLOOKUP(B664,#REF!,66,FALSE)="1"),(VLOOKUP(B664,#REF!,8,FALSE)="1")),"非公開",(VLOOKUP(B664,#REF!,30,"FALSE")))</f>
        <v>#REF!</v>
      </c>
      <c r="L664" s="27" t="e">
        <f>VLOOKUP(B664,#REF!,29,FALSE)</f>
        <v>#REF!</v>
      </c>
      <c r="M664" s="28" t="e">
        <f>IF(OR((VLOOKUP(B664,#REF!,66,FALSE)="1"),(VLOOKUP(B664,#REF!,8,FALSE)="1")),"非公開",(ROUNDDOWN(L664/K664,3)))</f>
        <v>#REF!</v>
      </c>
      <c r="N664" s="13"/>
      <c r="O664" s="13"/>
      <c r="P664" s="13"/>
      <c r="Q664" s="14" t="s">
        <v>7</v>
      </c>
    </row>
    <row r="665" spans="1:17" ht="60" customHeight="1" x14ac:dyDescent="0.15">
      <c r="A665" s="22" t="e">
        <f>VLOOKUP(B665,#REF!,75,FALSE)</f>
        <v>#REF!</v>
      </c>
      <c r="B665" s="21"/>
      <c r="C665" s="23" t="e">
        <f>VLOOKUP(B665,#REF!,76,FALSE)</f>
        <v>#REF!</v>
      </c>
      <c r="D665" s="23" t="e">
        <f t="shared" si="10"/>
        <v>#REF!</v>
      </c>
      <c r="E665" s="24" t="e">
        <f>VLOOKUP(B665,#REF!,9,FALSE)&amp;CHAR(10)&amp;(DBCS(VLOOKUP(B665,#REF!,11,FALSE))&amp;(DBCS(VLOOKUP(B665,#REF!,10,FALSE))))</f>
        <v>#REF!</v>
      </c>
      <c r="F665" s="24" t="e">
        <f>IF(VLOOKUP(B665,#REF!,63,FALSE)="01","航空自衛隊第２補給処調達部長　村岡　良雄","航空自衛隊第２補給処調達部長代理調達管理課長　奥山　英樹")</f>
        <v>#REF!</v>
      </c>
      <c r="G665" s="25" t="e">
        <f>DATEVALUE(VLOOKUP(B665,#REF!,21,FALSE))</f>
        <v>#REF!</v>
      </c>
      <c r="H665" s="24" t="e">
        <f>VLOOKUP(B665,#REF!,18,FALSE)&amp;CHAR(10)&amp;(VLOOKUP(B665,#REF!,19,FALSE))</f>
        <v>#REF!</v>
      </c>
      <c r="I665" s="26" t="e">
        <f>VLOOKUP(H665,#REF!,2,FALSE)</f>
        <v>#REF!</v>
      </c>
      <c r="J665" s="11" t="e">
        <f>IF((VLOOKUP(B665,#REF!,68,FALSE)="55"),"一般競争入札","指名競争入札")</f>
        <v>#REF!</v>
      </c>
      <c r="K665" s="27" t="e">
        <f>IF(OR((VLOOKUP(B665,#REF!,66,FALSE)="1"),(VLOOKUP(B665,#REF!,8,FALSE)="1")),"非公開",(VLOOKUP(B665,#REF!,30,"FALSE")))</f>
        <v>#REF!</v>
      </c>
      <c r="L665" s="27" t="e">
        <f>VLOOKUP(B665,#REF!,29,FALSE)</f>
        <v>#REF!</v>
      </c>
      <c r="M665" s="28" t="e">
        <f>IF(OR((VLOOKUP(B665,#REF!,66,FALSE)="1"),(VLOOKUP(B665,#REF!,8,FALSE)="1")),"非公開",(ROUNDDOWN(L665/K665,3)))</f>
        <v>#REF!</v>
      </c>
      <c r="N665" s="13"/>
      <c r="O665" s="13"/>
      <c r="P665" s="13"/>
      <c r="Q665" s="14" t="s">
        <v>7</v>
      </c>
    </row>
    <row r="666" spans="1:17" ht="60" customHeight="1" x14ac:dyDescent="0.15">
      <c r="A666" s="22" t="e">
        <f>VLOOKUP(B666,#REF!,75,FALSE)</f>
        <v>#REF!</v>
      </c>
      <c r="B666" s="21"/>
      <c r="C666" s="23" t="e">
        <f>VLOOKUP(B666,#REF!,76,FALSE)</f>
        <v>#REF!</v>
      </c>
      <c r="D666" s="23" t="e">
        <f t="shared" si="10"/>
        <v>#REF!</v>
      </c>
      <c r="E666" s="24" t="e">
        <f>VLOOKUP(B666,#REF!,9,FALSE)&amp;CHAR(10)&amp;(DBCS(VLOOKUP(B666,#REF!,11,FALSE))&amp;(DBCS(VLOOKUP(B666,#REF!,10,FALSE))))</f>
        <v>#REF!</v>
      </c>
      <c r="F666" s="24" t="e">
        <f>IF(VLOOKUP(B666,#REF!,63,FALSE)="01","航空自衛隊第２補給処調達部長　村岡　良雄","航空自衛隊第２補給処調達部長代理調達管理課長　奥山　英樹")</f>
        <v>#REF!</v>
      </c>
      <c r="G666" s="25" t="e">
        <f>DATEVALUE(VLOOKUP(B666,#REF!,21,FALSE))</f>
        <v>#REF!</v>
      </c>
      <c r="H666" s="24" t="e">
        <f>VLOOKUP(B666,#REF!,18,FALSE)&amp;CHAR(10)&amp;(VLOOKUP(B666,#REF!,19,FALSE))</f>
        <v>#REF!</v>
      </c>
      <c r="I666" s="26" t="e">
        <f>VLOOKUP(H666,#REF!,2,FALSE)</f>
        <v>#REF!</v>
      </c>
      <c r="J666" s="11" t="e">
        <f>IF((VLOOKUP(B666,#REF!,68,FALSE)="55"),"一般競争入札","指名競争入札")</f>
        <v>#REF!</v>
      </c>
      <c r="K666" s="27" t="e">
        <f>IF(OR((VLOOKUP(B666,#REF!,66,FALSE)="1"),(VLOOKUP(B666,#REF!,8,FALSE)="1")),"非公開",(VLOOKUP(B666,#REF!,30,"FALSE")))</f>
        <v>#REF!</v>
      </c>
      <c r="L666" s="27" t="e">
        <f>VLOOKUP(B666,#REF!,29,FALSE)</f>
        <v>#REF!</v>
      </c>
      <c r="M666" s="28" t="e">
        <f>IF(OR((VLOOKUP(B666,#REF!,66,FALSE)="1"),(VLOOKUP(B666,#REF!,8,FALSE)="1")),"非公開",(ROUNDDOWN(L666/K666,3)))</f>
        <v>#REF!</v>
      </c>
      <c r="N666" s="13"/>
      <c r="O666" s="13"/>
      <c r="P666" s="13"/>
      <c r="Q666" s="14" t="s">
        <v>7</v>
      </c>
    </row>
    <row r="667" spans="1:17" ht="60" customHeight="1" x14ac:dyDescent="0.15">
      <c r="A667" s="22" t="e">
        <f>VLOOKUP(B667,#REF!,75,FALSE)</f>
        <v>#REF!</v>
      </c>
      <c r="B667" s="21"/>
      <c r="C667" s="23" t="e">
        <f>VLOOKUP(B667,#REF!,76,FALSE)</f>
        <v>#REF!</v>
      </c>
      <c r="D667" s="23" t="e">
        <f t="shared" si="10"/>
        <v>#REF!</v>
      </c>
      <c r="E667" s="24" t="e">
        <f>VLOOKUP(B667,#REF!,9,FALSE)&amp;CHAR(10)&amp;(DBCS(VLOOKUP(B667,#REF!,11,FALSE))&amp;(DBCS(VLOOKUP(B667,#REF!,10,FALSE))))</f>
        <v>#REF!</v>
      </c>
      <c r="F667" s="24" t="e">
        <f>IF(VLOOKUP(B667,#REF!,63,FALSE)="01","航空自衛隊第２補給処調達部長　村岡　良雄","航空自衛隊第２補給処調達部長代理調達管理課長　奥山　英樹")</f>
        <v>#REF!</v>
      </c>
      <c r="G667" s="25" t="e">
        <f>DATEVALUE(VLOOKUP(B667,#REF!,21,FALSE))</f>
        <v>#REF!</v>
      </c>
      <c r="H667" s="24" t="e">
        <f>VLOOKUP(B667,#REF!,18,FALSE)&amp;CHAR(10)&amp;(VLOOKUP(B667,#REF!,19,FALSE))</f>
        <v>#REF!</v>
      </c>
      <c r="I667" s="26" t="e">
        <f>VLOOKUP(H667,#REF!,2,FALSE)</f>
        <v>#REF!</v>
      </c>
      <c r="J667" s="11" t="e">
        <f>IF((VLOOKUP(B667,#REF!,68,FALSE)="55"),"一般競争入札","指名競争入札")</f>
        <v>#REF!</v>
      </c>
      <c r="K667" s="27" t="e">
        <f>IF(OR((VLOOKUP(B667,#REF!,66,FALSE)="1"),(VLOOKUP(B667,#REF!,8,FALSE)="1")),"非公開",(VLOOKUP(B667,#REF!,30,"FALSE")))</f>
        <v>#REF!</v>
      </c>
      <c r="L667" s="27" t="e">
        <f>VLOOKUP(B667,#REF!,29,FALSE)</f>
        <v>#REF!</v>
      </c>
      <c r="M667" s="28" t="e">
        <f>IF(OR((VLOOKUP(B667,#REF!,66,FALSE)="1"),(VLOOKUP(B667,#REF!,8,FALSE)="1")),"非公開",(ROUNDDOWN(L667/K667,3)))</f>
        <v>#REF!</v>
      </c>
      <c r="N667" s="13"/>
      <c r="O667" s="13"/>
      <c r="P667" s="13"/>
      <c r="Q667" s="14" t="s">
        <v>7</v>
      </c>
    </row>
    <row r="668" spans="1:17" ht="60" customHeight="1" x14ac:dyDescent="0.15">
      <c r="A668" s="22" t="e">
        <f>VLOOKUP(B668,#REF!,75,FALSE)</f>
        <v>#REF!</v>
      </c>
      <c r="B668" s="21"/>
      <c r="C668" s="23" t="e">
        <f>VLOOKUP(B668,#REF!,76,FALSE)</f>
        <v>#REF!</v>
      </c>
      <c r="D668" s="23" t="e">
        <f t="shared" si="10"/>
        <v>#REF!</v>
      </c>
      <c r="E668" s="24" t="e">
        <f>VLOOKUP(B668,#REF!,9,FALSE)&amp;CHAR(10)&amp;(DBCS(VLOOKUP(B668,#REF!,11,FALSE))&amp;(DBCS(VLOOKUP(B668,#REF!,10,FALSE))))</f>
        <v>#REF!</v>
      </c>
      <c r="F668" s="24" t="e">
        <f>IF(VLOOKUP(B668,#REF!,63,FALSE)="01","航空自衛隊第２補給処調達部長　村岡　良雄","航空自衛隊第２補給処調達部長代理調達管理課長　奥山　英樹")</f>
        <v>#REF!</v>
      </c>
      <c r="G668" s="25" t="e">
        <f>DATEVALUE(VLOOKUP(B668,#REF!,21,FALSE))</f>
        <v>#REF!</v>
      </c>
      <c r="H668" s="24" t="e">
        <f>VLOOKUP(B668,#REF!,18,FALSE)&amp;CHAR(10)&amp;(VLOOKUP(B668,#REF!,19,FALSE))</f>
        <v>#REF!</v>
      </c>
      <c r="I668" s="26" t="e">
        <f>VLOOKUP(H668,#REF!,2,FALSE)</f>
        <v>#REF!</v>
      </c>
      <c r="J668" s="11" t="e">
        <f>IF((VLOOKUP(B668,#REF!,68,FALSE)="55"),"一般競争入札","指名競争入札")</f>
        <v>#REF!</v>
      </c>
      <c r="K668" s="27" t="e">
        <f>IF(OR((VLOOKUP(B668,#REF!,66,FALSE)="1"),(VLOOKUP(B668,#REF!,8,FALSE)="1")),"非公開",(VLOOKUP(B668,#REF!,30,"FALSE")))</f>
        <v>#REF!</v>
      </c>
      <c r="L668" s="27" t="e">
        <f>VLOOKUP(B668,#REF!,29,FALSE)</f>
        <v>#REF!</v>
      </c>
      <c r="M668" s="28" t="e">
        <f>IF(OR((VLOOKUP(B668,#REF!,66,FALSE)="1"),(VLOOKUP(B668,#REF!,8,FALSE)="1")),"非公開",(ROUNDDOWN(L668/K668,3)))</f>
        <v>#REF!</v>
      </c>
      <c r="N668" s="13"/>
      <c r="O668" s="13"/>
      <c r="P668" s="13"/>
      <c r="Q668" s="14" t="s">
        <v>7</v>
      </c>
    </row>
    <row r="669" spans="1:17" ht="60" customHeight="1" x14ac:dyDescent="0.15">
      <c r="A669" s="22" t="e">
        <f>VLOOKUP(B669,#REF!,75,FALSE)</f>
        <v>#REF!</v>
      </c>
      <c r="B669" s="21"/>
      <c r="C669" s="23" t="e">
        <f>VLOOKUP(B669,#REF!,76,FALSE)</f>
        <v>#REF!</v>
      </c>
      <c r="D669" s="23" t="e">
        <f t="shared" si="10"/>
        <v>#REF!</v>
      </c>
      <c r="E669" s="24" t="e">
        <f>VLOOKUP(B669,#REF!,9,FALSE)&amp;CHAR(10)&amp;(DBCS(VLOOKUP(B669,#REF!,11,FALSE))&amp;(DBCS(VLOOKUP(B669,#REF!,10,FALSE))))</f>
        <v>#REF!</v>
      </c>
      <c r="F669" s="24" t="e">
        <f>IF(VLOOKUP(B669,#REF!,63,FALSE)="01","航空自衛隊第２補給処調達部長　村岡　良雄","航空自衛隊第２補給処調達部長代理調達管理課長　奥山　英樹")</f>
        <v>#REF!</v>
      </c>
      <c r="G669" s="25" t="e">
        <f>DATEVALUE(VLOOKUP(B669,#REF!,21,FALSE))</f>
        <v>#REF!</v>
      </c>
      <c r="H669" s="24" t="e">
        <f>VLOOKUP(B669,#REF!,18,FALSE)&amp;CHAR(10)&amp;(VLOOKUP(B669,#REF!,19,FALSE))</f>
        <v>#REF!</v>
      </c>
      <c r="I669" s="26" t="e">
        <f>VLOOKUP(H669,#REF!,2,FALSE)</f>
        <v>#REF!</v>
      </c>
      <c r="J669" s="11" t="e">
        <f>IF((VLOOKUP(B669,#REF!,68,FALSE)="55"),"一般競争入札","指名競争入札")</f>
        <v>#REF!</v>
      </c>
      <c r="K669" s="27" t="e">
        <f>IF(OR((VLOOKUP(B669,#REF!,66,FALSE)="1"),(VLOOKUP(B669,#REF!,8,FALSE)="1")),"非公開",(VLOOKUP(B669,#REF!,30,"FALSE")))</f>
        <v>#REF!</v>
      </c>
      <c r="L669" s="27" t="e">
        <f>VLOOKUP(B669,#REF!,29,FALSE)</f>
        <v>#REF!</v>
      </c>
      <c r="M669" s="28" t="e">
        <f>IF(OR((VLOOKUP(B669,#REF!,66,FALSE)="1"),(VLOOKUP(B669,#REF!,8,FALSE)="1")),"非公開",(ROUNDDOWN(L669/K669,3)))</f>
        <v>#REF!</v>
      </c>
      <c r="N669" s="13"/>
      <c r="O669" s="13"/>
      <c r="P669" s="13"/>
      <c r="Q669" s="14" t="s">
        <v>7</v>
      </c>
    </row>
    <row r="670" spans="1:17" ht="60" customHeight="1" x14ac:dyDescent="0.15">
      <c r="A670" s="22" t="e">
        <f>VLOOKUP(B670,#REF!,75,FALSE)</f>
        <v>#REF!</v>
      </c>
      <c r="B670" s="21"/>
      <c r="C670" s="23" t="e">
        <f>VLOOKUP(B670,#REF!,76,FALSE)</f>
        <v>#REF!</v>
      </c>
      <c r="D670" s="23" t="e">
        <f t="shared" si="10"/>
        <v>#REF!</v>
      </c>
      <c r="E670" s="24" t="e">
        <f>VLOOKUP(B670,#REF!,9,FALSE)&amp;CHAR(10)&amp;(DBCS(VLOOKUP(B670,#REF!,11,FALSE))&amp;(DBCS(VLOOKUP(B670,#REF!,10,FALSE))))</f>
        <v>#REF!</v>
      </c>
      <c r="F670" s="24" t="e">
        <f>IF(VLOOKUP(B670,#REF!,63,FALSE)="01","航空自衛隊第２補給処調達部長　村岡　良雄","航空自衛隊第２補給処調達部長代理調達管理課長　奥山　英樹")</f>
        <v>#REF!</v>
      </c>
      <c r="G670" s="25" t="e">
        <f>DATEVALUE(VLOOKUP(B670,#REF!,21,FALSE))</f>
        <v>#REF!</v>
      </c>
      <c r="H670" s="24" t="e">
        <f>VLOOKUP(B670,#REF!,18,FALSE)&amp;CHAR(10)&amp;(VLOOKUP(B670,#REF!,19,FALSE))</f>
        <v>#REF!</v>
      </c>
      <c r="I670" s="26" t="e">
        <f>VLOOKUP(H670,#REF!,2,FALSE)</f>
        <v>#REF!</v>
      </c>
      <c r="J670" s="11" t="e">
        <f>IF((VLOOKUP(B670,#REF!,68,FALSE)="55"),"一般競争入札","指名競争入札")</f>
        <v>#REF!</v>
      </c>
      <c r="K670" s="27" t="e">
        <f>IF(OR((VLOOKUP(B670,#REF!,66,FALSE)="1"),(VLOOKUP(B670,#REF!,8,FALSE)="1")),"非公開",(VLOOKUP(B670,#REF!,30,"FALSE")))</f>
        <v>#REF!</v>
      </c>
      <c r="L670" s="27" t="e">
        <f>VLOOKUP(B670,#REF!,29,FALSE)</f>
        <v>#REF!</v>
      </c>
      <c r="M670" s="28" t="e">
        <f>IF(OR((VLOOKUP(B670,#REF!,66,FALSE)="1"),(VLOOKUP(B670,#REF!,8,FALSE)="1")),"非公開",(ROUNDDOWN(L670/K670,3)))</f>
        <v>#REF!</v>
      </c>
      <c r="N670" s="13"/>
      <c r="O670" s="13"/>
      <c r="P670" s="13"/>
      <c r="Q670" s="14" t="s">
        <v>7</v>
      </c>
    </row>
    <row r="671" spans="1:17" ht="60" customHeight="1" x14ac:dyDescent="0.15">
      <c r="A671" s="22" t="e">
        <f>VLOOKUP(B671,#REF!,75,FALSE)</f>
        <v>#REF!</v>
      </c>
      <c r="B671" s="21"/>
      <c r="C671" s="23" t="e">
        <f>VLOOKUP(B671,#REF!,76,FALSE)</f>
        <v>#REF!</v>
      </c>
      <c r="D671" s="23" t="e">
        <f t="shared" si="10"/>
        <v>#REF!</v>
      </c>
      <c r="E671" s="24" t="e">
        <f>VLOOKUP(B671,#REF!,9,FALSE)&amp;CHAR(10)&amp;(DBCS(VLOOKUP(B671,#REF!,11,FALSE))&amp;(DBCS(VLOOKUP(B671,#REF!,10,FALSE))))</f>
        <v>#REF!</v>
      </c>
      <c r="F671" s="24" t="e">
        <f>IF(VLOOKUP(B671,#REF!,63,FALSE)="01","航空自衛隊第２補給処調達部長　村岡　良雄","航空自衛隊第２補給処調達部長代理調達管理課長　奥山　英樹")</f>
        <v>#REF!</v>
      </c>
      <c r="G671" s="25" t="e">
        <f>DATEVALUE(VLOOKUP(B671,#REF!,21,FALSE))</f>
        <v>#REF!</v>
      </c>
      <c r="H671" s="24" t="e">
        <f>VLOOKUP(B671,#REF!,18,FALSE)&amp;CHAR(10)&amp;(VLOOKUP(B671,#REF!,19,FALSE))</f>
        <v>#REF!</v>
      </c>
      <c r="I671" s="26" t="e">
        <f>VLOOKUP(H671,#REF!,2,FALSE)</f>
        <v>#REF!</v>
      </c>
      <c r="J671" s="11" t="e">
        <f>IF((VLOOKUP(B671,#REF!,68,FALSE)="55"),"一般競争入札","指名競争入札")</f>
        <v>#REF!</v>
      </c>
      <c r="K671" s="27" t="e">
        <f>IF(OR((VLOOKUP(B671,#REF!,66,FALSE)="1"),(VLOOKUP(B671,#REF!,8,FALSE)="1")),"非公開",(VLOOKUP(B671,#REF!,30,"FALSE")))</f>
        <v>#REF!</v>
      </c>
      <c r="L671" s="27" t="e">
        <f>VLOOKUP(B671,#REF!,29,FALSE)</f>
        <v>#REF!</v>
      </c>
      <c r="M671" s="28" t="e">
        <f>IF(OR((VLOOKUP(B671,#REF!,66,FALSE)="1"),(VLOOKUP(B671,#REF!,8,FALSE)="1")),"非公開",(ROUNDDOWN(L671/K671,3)))</f>
        <v>#REF!</v>
      </c>
      <c r="N671" s="13"/>
      <c r="O671" s="13"/>
      <c r="P671" s="13"/>
      <c r="Q671" s="14" t="s">
        <v>7</v>
      </c>
    </row>
    <row r="672" spans="1:17" ht="60" customHeight="1" x14ac:dyDescent="0.15">
      <c r="A672" s="22" t="e">
        <f>VLOOKUP(B672,#REF!,75,FALSE)</f>
        <v>#REF!</v>
      </c>
      <c r="B672" s="21"/>
      <c r="C672" s="23" t="e">
        <f>VLOOKUP(B672,#REF!,76,FALSE)</f>
        <v>#REF!</v>
      </c>
      <c r="D672" s="23" t="e">
        <f t="shared" si="10"/>
        <v>#REF!</v>
      </c>
      <c r="E672" s="24" t="e">
        <f>VLOOKUP(B672,#REF!,9,FALSE)&amp;CHAR(10)&amp;(DBCS(VLOOKUP(B672,#REF!,11,FALSE))&amp;(DBCS(VLOOKUP(B672,#REF!,10,FALSE))))</f>
        <v>#REF!</v>
      </c>
      <c r="F672" s="24" t="e">
        <f>IF(VLOOKUP(B672,#REF!,63,FALSE)="01","航空自衛隊第２補給処調達部長　村岡　良雄","航空自衛隊第２補給処調達部長代理調達管理課長　奥山　英樹")</f>
        <v>#REF!</v>
      </c>
      <c r="G672" s="25" t="e">
        <f>DATEVALUE(VLOOKUP(B672,#REF!,21,FALSE))</f>
        <v>#REF!</v>
      </c>
      <c r="H672" s="24" t="e">
        <f>VLOOKUP(B672,#REF!,18,FALSE)&amp;CHAR(10)&amp;(VLOOKUP(B672,#REF!,19,FALSE))</f>
        <v>#REF!</v>
      </c>
      <c r="I672" s="26" t="e">
        <f>VLOOKUP(H672,#REF!,2,FALSE)</f>
        <v>#REF!</v>
      </c>
      <c r="J672" s="11" t="e">
        <f>IF((VLOOKUP(B672,#REF!,68,FALSE)="55"),"一般競争入札","指名競争入札")</f>
        <v>#REF!</v>
      </c>
      <c r="K672" s="27" t="e">
        <f>IF(OR((VLOOKUP(B672,#REF!,66,FALSE)="1"),(VLOOKUP(B672,#REF!,8,FALSE)="1")),"非公開",(VLOOKUP(B672,#REF!,30,"FALSE")))</f>
        <v>#REF!</v>
      </c>
      <c r="L672" s="27" t="e">
        <f>VLOOKUP(B672,#REF!,29,FALSE)</f>
        <v>#REF!</v>
      </c>
      <c r="M672" s="28" t="e">
        <f>IF(OR((VLOOKUP(B672,#REF!,66,FALSE)="1"),(VLOOKUP(B672,#REF!,8,FALSE)="1")),"非公開",(ROUNDDOWN(L672/K672,3)))</f>
        <v>#REF!</v>
      </c>
      <c r="N672" s="13"/>
      <c r="O672" s="13"/>
      <c r="P672" s="13"/>
      <c r="Q672" s="14" t="s">
        <v>7</v>
      </c>
    </row>
    <row r="673" spans="1:17" ht="60" customHeight="1" x14ac:dyDescent="0.15">
      <c r="A673" s="22" t="e">
        <f>VLOOKUP(B673,#REF!,75,FALSE)</f>
        <v>#REF!</v>
      </c>
      <c r="B673" s="21"/>
      <c r="C673" s="23" t="e">
        <f>VLOOKUP(B673,#REF!,76,FALSE)</f>
        <v>#REF!</v>
      </c>
      <c r="D673" s="23" t="e">
        <f t="shared" si="10"/>
        <v>#REF!</v>
      </c>
      <c r="E673" s="24" t="e">
        <f>VLOOKUP(B673,#REF!,9,FALSE)&amp;CHAR(10)&amp;(DBCS(VLOOKUP(B673,#REF!,11,FALSE))&amp;(DBCS(VLOOKUP(B673,#REF!,10,FALSE))))</f>
        <v>#REF!</v>
      </c>
      <c r="F673" s="24" t="e">
        <f>IF(VLOOKUP(B673,#REF!,63,FALSE)="01","航空自衛隊第２補給処調達部長　村岡　良雄","航空自衛隊第２補給処調達部長代理調達管理課長　奥山　英樹")</f>
        <v>#REF!</v>
      </c>
      <c r="G673" s="25" t="e">
        <f>DATEVALUE(VLOOKUP(B673,#REF!,21,FALSE))</f>
        <v>#REF!</v>
      </c>
      <c r="H673" s="24" t="e">
        <f>VLOOKUP(B673,#REF!,18,FALSE)&amp;CHAR(10)&amp;(VLOOKUP(B673,#REF!,19,FALSE))</f>
        <v>#REF!</v>
      </c>
      <c r="I673" s="26" t="e">
        <f>VLOOKUP(H673,#REF!,2,FALSE)</f>
        <v>#REF!</v>
      </c>
      <c r="J673" s="11" t="e">
        <f>IF((VLOOKUP(B673,#REF!,68,FALSE)="55"),"一般競争入札","指名競争入札")</f>
        <v>#REF!</v>
      </c>
      <c r="K673" s="27" t="e">
        <f>IF(OR((VLOOKUP(B673,#REF!,66,FALSE)="1"),(VLOOKUP(B673,#REF!,8,FALSE)="1")),"非公開",(VLOOKUP(B673,#REF!,30,"FALSE")))</f>
        <v>#REF!</v>
      </c>
      <c r="L673" s="27" t="e">
        <f>VLOOKUP(B673,#REF!,29,FALSE)</f>
        <v>#REF!</v>
      </c>
      <c r="M673" s="28" t="e">
        <f>IF(OR((VLOOKUP(B673,#REF!,66,FALSE)="1"),(VLOOKUP(B673,#REF!,8,FALSE)="1")),"非公開",(ROUNDDOWN(L673/K673,3)))</f>
        <v>#REF!</v>
      </c>
      <c r="N673" s="13"/>
      <c r="O673" s="13"/>
      <c r="P673" s="13"/>
      <c r="Q673" s="14" t="s">
        <v>7</v>
      </c>
    </row>
    <row r="674" spans="1:17" ht="60" customHeight="1" x14ac:dyDescent="0.15">
      <c r="A674" s="22" t="e">
        <f>VLOOKUP(B674,#REF!,75,FALSE)</f>
        <v>#REF!</v>
      </c>
      <c r="B674" s="21"/>
      <c r="C674" s="23" t="e">
        <f>VLOOKUP(B674,#REF!,76,FALSE)</f>
        <v>#REF!</v>
      </c>
      <c r="D674" s="23" t="e">
        <f t="shared" si="10"/>
        <v>#REF!</v>
      </c>
      <c r="E674" s="24" t="e">
        <f>VLOOKUP(B674,#REF!,9,FALSE)&amp;CHAR(10)&amp;(DBCS(VLOOKUP(B674,#REF!,11,FALSE))&amp;(DBCS(VLOOKUP(B674,#REF!,10,FALSE))))</f>
        <v>#REF!</v>
      </c>
      <c r="F674" s="24" t="e">
        <f>IF(VLOOKUP(B674,#REF!,63,FALSE)="01","航空自衛隊第２補給処調達部長　村岡　良雄","航空自衛隊第２補給処調達部長代理調達管理課長　奥山　英樹")</f>
        <v>#REF!</v>
      </c>
      <c r="G674" s="25" t="e">
        <f>DATEVALUE(VLOOKUP(B674,#REF!,21,FALSE))</f>
        <v>#REF!</v>
      </c>
      <c r="H674" s="24" t="e">
        <f>VLOOKUP(B674,#REF!,18,FALSE)&amp;CHAR(10)&amp;(VLOOKUP(B674,#REF!,19,FALSE))</f>
        <v>#REF!</v>
      </c>
      <c r="I674" s="26" t="e">
        <f>VLOOKUP(H674,#REF!,2,FALSE)</f>
        <v>#REF!</v>
      </c>
      <c r="J674" s="11" t="e">
        <f>IF((VLOOKUP(B674,#REF!,68,FALSE)="55"),"一般競争入札","指名競争入札")</f>
        <v>#REF!</v>
      </c>
      <c r="K674" s="27" t="e">
        <f>IF(OR((VLOOKUP(B674,#REF!,66,FALSE)="1"),(VLOOKUP(B674,#REF!,8,FALSE)="1")),"非公開",(VLOOKUP(B674,#REF!,30,"FALSE")))</f>
        <v>#REF!</v>
      </c>
      <c r="L674" s="27" t="e">
        <f>VLOOKUP(B674,#REF!,29,FALSE)</f>
        <v>#REF!</v>
      </c>
      <c r="M674" s="28" t="e">
        <f>IF(OR((VLOOKUP(B674,#REF!,66,FALSE)="1"),(VLOOKUP(B674,#REF!,8,FALSE)="1")),"非公開",(ROUNDDOWN(L674/K674,3)))</f>
        <v>#REF!</v>
      </c>
      <c r="N674" s="13"/>
      <c r="O674" s="13"/>
      <c r="P674" s="13"/>
      <c r="Q674" s="14" t="s">
        <v>7</v>
      </c>
    </row>
    <row r="675" spans="1:17" ht="60" customHeight="1" x14ac:dyDescent="0.15">
      <c r="A675" s="22" t="e">
        <f>VLOOKUP(B675,#REF!,75,FALSE)</f>
        <v>#REF!</v>
      </c>
      <c r="B675" s="21"/>
      <c r="C675" s="23" t="e">
        <f>VLOOKUP(B675,#REF!,76,FALSE)</f>
        <v>#REF!</v>
      </c>
      <c r="D675" s="23" t="e">
        <f t="shared" si="10"/>
        <v>#REF!</v>
      </c>
      <c r="E675" s="24" t="e">
        <f>VLOOKUP(B675,#REF!,9,FALSE)&amp;CHAR(10)&amp;(DBCS(VLOOKUP(B675,#REF!,11,FALSE))&amp;(DBCS(VLOOKUP(B675,#REF!,10,FALSE))))</f>
        <v>#REF!</v>
      </c>
      <c r="F675" s="24" t="e">
        <f>IF(VLOOKUP(B675,#REF!,63,FALSE)="01","航空自衛隊第２補給処調達部長　村岡　良雄","航空自衛隊第２補給処調達部長代理調達管理課長　奥山　英樹")</f>
        <v>#REF!</v>
      </c>
      <c r="G675" s="25" t="e">
        <f>DATEVALUE(VLOOKUP(B675,#REF!,21,FALSE))</f>
        <v>#REF!</v>
      </c>
      <c r="H675" s="24" t="e">
        <f>VLOOKUP(B675,#REF!,18,FALSE)&amp;CHAR(10)&amp;(VLOOKUP(B675,#REF!,19,FALSE))</f>
        <v>#REF!</v>
      </c>
      <c r="I675" s="26" t="e">
        <f>VLOOKUP(H675,#REF!,2,FALSE)</f>
        <v>#REF!</v>
      </c>
      <c r="J675" s="11" t="e">
        <f>IF((VLOOKUP(B675,#REF!,68,FALSE)="55"),"一般競争入札","指名競争入札")</f>
        <v>#REF!</v>
      </c>
      <c r="K675" s="27" t="e">
        <f>IF(OR((VLOOKUP(B675,#REF!,66,FALSE)="1"),(VLOOKUP(B675,#REF!,8,FALSE)="1")),"非公開",(VLOOKUP(B675,#REF!,30,"FALSE")))</f>
        <v>#REF!</v>
      </c>
      <c r="L675" s="27" t="e">
        <f>VLOOKUP(B675,#REF!,29,FALSE)</f>
        <v>#REF!</v>
      </c>
      <c r="M675" s="28" t="e">
        <f>IF(OR((VLOOKUP(B675,#REF!,66,FALSE)="1"),(VLOOKUP(B675,#REF!,8,FALSE)="1")),"非公開",(ROUNDDOWN(L675/K675,3)))</f>
        <v>#REF!</v>
      </c>
      <c r="N675" s="13"/>
      <c r="O675" s="13"/>
      <c r="P675" s="13"/>
      <c r="Q675" s="14" t="s">
        <v>7</v>
      </c>
    </row>
    <row r="676" spans="1:17" ht="60" customHeight="1" x14ac:dyDescent="0.15">
      <c r="A676" s="22" t="e">
        <f>VLOOKUP(B676,#REF!,75,FALSE)</f>
        <v>#REF!</v>
      </c>
      <c r="B676" s="21"/>
      <c r="C676" s="23" t="e">
        <f>VLOOKUP(B676,#REF!,76,FALSE)</f>
        <v>#REF!</v>
      </c>
      <c r="D676" s="23" t="e">
        <f t="shared" si="10"/>
        <v>#REF!</v>
      </c>
      <c r="E676" s="24" t="e">
        <f>VLOOKUP(B676,#REF!,9,FALSE)&amp;CHAR(10)&amp;(DBCS(VLOOKUP(B676,#REF!,11,FALSE))&amp;(DBCS(VLOOKUP(B676,#REF!,10,FALSE))))</f>
        <v>#REF!</v>
      </c>
      <c r="F676" s="24" t="e">
        <f>IF(VLOOKUP(B676,#REF!,63,FALSE)="01","航空自衛隊第２補給処調達部長　村岡　良雄","航空自衛隊第２補給処調達部長代理調達管理課長　奥山　英樹")</f>
        <v>#REF!</v>
      </c>
      <c r="G676" s="25" t="e">
        <f>DATEVALUE(VLOOKUP(B676,#REF!,21,FALSE))</f>
        <v>#REF!</v>
      </c>
      <c r="H676" s="24" t="e">
        <f>VLOOKUP(B676,#REF!,18,FALSE)&amp;CHAR(10)&amp;(VLOOKUP(B676,#REF!,19,FALSE))</f>
        <v>#REF!</v>
      </c>
      <c r="I676" s="26" t="e">
        <f>VLOOKUP(H676,#REF!,2,FALSE)</f>
        <v>#REF!</v>
      </c>
      <c r="J676" s="11" t="e">
        <f>IF((VLOOKUP(B676,#REF!,68,FALSE)="55"),"一般競争入札","指名競争入札")</f>
        <v>#REF!</v>
      </c>
      <c r="K676" s="27" t="e">
        <f>IF(OR((VLOOKUP(B676,#REF!,66,FALSE)="1"),(VLOOKUP(B676,#REF!,8,FALSE)="1")),"非公開",(VLOOKUP(B676,#REF!,30,"FALSE")))</f>
        <v>#REF!</v>
      </c>
      <c r="L676" s="27" t="e">
        <f>VLOOKUP(B676,#REF!,29,FALSE)</f>
        <v>#REF!</v>
      </c>
      <c r="M676" s="28" t="e">
        <f>IF(OR((VLOOKUP(B676,#REF!,66,FALSE)="1"),(VLOOKUP(B676,#REF!,8,FALSE)="1")),"非公開",(ROUNDDOWN(L676/K676,3)))</f>
        <v>#REF!</v>
      </c>
      <c r="N676" s="13"/>
      <c r="O676" s="13"/>
      <c r="P676" s="13"/>
      <c r="Q676" s="14" t="s">
        <v>7</v>
      </c>
    </row>
    <row r="677" spans="1:17" ht="60" customHeight="1" x14ac:dyDescent="0.15">
      <c r="A677" s="22" t="e">
        <f>VLOOKUP(B677,#REF!,75,FALSE)</f>
        <v>#REF!</v>
      </c>
      <c r="B677" s="21"/>
      <c r="C677" s="23" t="e">
        <f>VLOOKUP(B677,#REF!,76,FALSE)</f>
        <v>#REF!</v>
      </c>
      <c r="D677" s="23" t="e">
        <f t="shared" si="10"/>
        <v>#REF!</v>
      </c>
      <c r="E677" s="24" t="e">
        <f>VLOOKUP(B677,#REF!,9,FALSE)&amp;CHAR(10)&amp;(DBCS(VLOOKUP(B677,#REF!,11,FALSE))&amp;(DBCS(VLOOKUP(B677,#REF!,10,FALSE))))</f>
        <v>#REF!</v>
      </c>
      <c r="F677" s="24" t="e">
        <f>IF(VLOOKUP(B677,#REF!,63,FALSE)="01","航空自衛隊第２補給処調達部長　村岡　良雄","航空自衛隊第２補給処調達部長代理調達管理課長　奥山　英樹")</f>
        <v>#REF!</v>
      </c>
      <c r="G677" s="25" t="e">
        <f>DATEVALUE(VLOOKUP(B677,#REF!,21,FALSE))</f>
        <v>#REF!</v>
      </c>
      <c r="H677" s="24" t="e">
        <f>VLOOKUP(B677,#REF!,18,FALSE)&amp;CHAR(10)&amp;(VLOOKUP(B677,#REF!,19,FALSE))</f>
        <v>#REF!</v>
      </c>
      <c r="I677" s="26" t="e">
        <f>VLOOKUP(H677,#REF!,2,FALSE)</f>
        <v>#REF!</v>
      </c>
      <c r="J677" s="11" t="e">
        <f>IF((VLOOKUP(B677,#REF!,68,FALSE)="55"),"一般競争入札","指名競争入札")</f>
        <v>#REF!</v>
      </c>
      <c r="K677" s="27" t="e">
        <f>IF(OR((VLOOKUP(B677,#REF!,66,FALSE)="1"),(VLOOKUP(B677,#REF!,8,FALSE)="1")),"非公開",(VLOOKUP(B677,#REF!,30,"FALSE")))</f>
        <v>#REF!</v>
      </c>
      <c r="L677" s="27" t="e">
        <f>VLOOKUP(B677,#REF!,29,FALSE)</f>
        <v>#REF!</v>
      </c>
      <c r="M677" s="28" t="e">
        <f>IF(OR((VLOOKUP(B677,#REF!,66,FALSE)="1"),(VLOOKUP(B677,#REF!,8,FALSE)="1")),"非公開",(ROUNDDOWN(L677/K677,3)))</f>
        <v>#REF!</v>
      </c>
      <c r="N677" s="13"/>
      <c r="O677" s="13"/>
      <c r="P677" s="13"/>
      <c r="Q677" s="14" t="s">
        <v>7</v>
      </c>
    </row>
    <row r="678" spans="1:17" ht="60" customHeight="1" x14ac:dyDescent="0.15">
      <c r="A678" s="22" t="e">
        <f>VLOOKUP(B678,#REF!,75,FALSE)</f>
        <v>#REF!</v>
      </c>
      <c r="B678" s="21"/>
      <c r="C678" s="23" t="e">
        <f>VLOOKUP(B678,#REF!,76,FALSE)</f>
        <v>#REF!</v>
      </c>
      <c r="D678" s="23" t="e">
        <f t="shared" si="10"/>
        <v>#REF!</v>
      </c>
      <c r="E678" s="24" t="e">
        <f>VLOOKUP(B678,#REF!,9,FALSE)&amp;CHAR(10)&amp;(DBCS(VLOOKUP(B678,#REF!,11,FALSE))&amp;(DBCS(VLOOKUP(B678,#REF!,10,FALSE))))</f>
        <v>#REF!</v>
      </c>
      <c r="F678" s="24" t="e">
        <f>IF(VLOOKUP(B678,#REF!,63,FALSE)="01","航空自衛隊第２補給処調達部長　村岡　良雄","航空自衛隊第２補給処調達部長代理調達管理課長　奥山　英樹")</f>
        <v>#REF!</v>
      </c>
      <c r="G678" s="25" t="e">
        <f>DATEVALUE(VLOOKUP(B678,#REF!,21,FALSE))</f>
        <v>#REF!</v>
      </c>
      <c r="H678" s="24" t="e">
        <f>VLOOKUP(B678,#REF!,18,FALSE)&amp;CHAR(10)&amp;(VLOOKUP(B678,#REF!,19,FALSE))</f>
        <v>#REF!</v>
      </c>
      <c r="I678" s="26" t="e">
        <f>VLOOKUP(H678,#REF!,2,FALSE)</f>
        <v>#REF!</v>
      </c>
      <c r="J678" s="11" t="e">
        <f>IF((VLOOKUP(B678,#REF!,68,FALSE)="55"),"一般競争入札","指名競争入札")</f>
        <v>#REF!</v>
      </c>
      <c r="K678" s="27" t="e">
        <f>IF(OR((VLOOKUP(B678,#REF!,66,FALSE)="1"),(VLOOKUP(B678,#REF!,8,FALSE)="1")),"非公開",(VLOOKUP(B678,#REF!,30,"FALSE")))</f>
        <v>#REF!</v>
      </c>
      <c r="L678" s="27" t="e">
        <f>VLOOKUP(B678,#REF!,29,FALSE)</f>
        <v>#REF!</v>
      </c>
      <c r="M678" s="28" t="e">
        <f>IF(OR((VLOOKUP(B678,#REF!,66,FALSE)="1"),(VLOOKUP(B678,#REF!,8,FALSE)="1")),"非公開",(ROUNDDOWN(L678/K678,3)))</f>
        <v>#REF!</v>
      </c>
      <c r="N678" s="13"/>
      <c r="O678" s="13"/>
      <c r="P678" s="13"/>
      <c r="Q678" s="14" t="s">
        <v>7</v>
      </c>
    </row>
    <row r="679" spans="1:17" ht="60" customHeight="1" x14ac:dyDescent="0.15">
      <c r="A679" s="22" t="e">
        <f>VLOOKUP(B679,#REF!,75,FALSE)</f>
        <v>#REF!</v>
      </c>
      <c r="B679" s="21"/>
      <c r="C679" s="23" t="e">
        <f>VLOOKUP(B679,#REF!,76,FALSE)</f>
        <v>#REF!</v>
      </c>
      <c r="D679" s="23" t="e">
        <f t="shared" si="10"/>
        <v>#REF!</v>
      </c>
      <c r="E679" s="24" t="e">
        <f>VLOOKUP(B679,#REF!,9,FALSE)&amp;CHAR(10)&amp;(DBCS(VLOOKUP(B679,#REF!,11,FALSE))&amp;(DBCS(VLOOKUP(B679,#REF!,10,FALSE))))</f>
        <v>#REF!</v>
      </c>
      <c r="F679" s="24" t="e">
        <f>IF(VLOOKUP(B679,#REF!,63,FALSE)="01","航空自衛隊第２補給処調達部長　村岡　良雄","航空自衛隊第２補給処調達部長代理調達管理課長　奥山　英樹")</f>
        <v>#REF!</v>
      </c>
      <c r="G679" s="25" t="e">
        <f>DATEVALUE(VLOOKUP(B679,#REF!,21,FALSE))</f>
        <v>#REF!</v>
      </c>
      <c r="H679" s="24" t="e">
        <f>VLOOKUP(B679,#REF!,18,FALSE)&amp;CHAR(10)&amp;(VLOOKUP(B679,#REF!,19,FALSE))</f>
        <v>#REF!</v>
      </c>
      <c r="I679" s="26" t="e">
        <f>VLOOKUP(H679,#REF!,2,FALSE)</f>
        <v>#REF!</v>
      </c>
      <c r="J679" s="11" t="e">
        <f>IF((VLOOKUP(B679,#REF!,68,FALSE)="55"),"一般競争入札","指名競争入札")</f>
        <v>#REF!</v>
      </c>
      <c r="K679" s="27" t="e">
        <f>IF(OR((VLOOKUP(B679,#REF!,66,FALSE)="1"),(VLOOKUP(B679,#REF!,8,FALSE)="1")),"非公開",(VLOOKUP(B679,#REF!,30,"FALSE")))</f>
        <v>#REF!</v>
      </c>
      <c r="L679" s="27" t="e">
        <f>VLOOKUP(B679,#REF!,29,FALSE)</f>
        <v>#REF!</v>
      </c>
      <c r="M679" s="28" t="e">
        <f>IF(OR((VLOOKUP(B679,#REF!,66,FALSE)="1"),(VLOOKUP(B679,#REF!,8,FALSE)="1")),"非公開",(ROUNDDOWN(L679/K679,3)))</f>
        <v>#REF!</v>
      </c>
      <c r="N679" s="13"/>
      <c r="O679" s="13"/>
      <c r="P679" s="13"/>
      <c r="Q679" s="14" t="s">
        <v>7</v>
      </c>
    </row>
    <row r="680" spans="1:17" ht="60" customHeight="1" x14ac:dyDescent="0.15">
      <c r="A680" s="22" t="e">
        <f>VLOOKUP(B680,#REF!,75,FALSE)</f>
        <v>#REF!</v>
      </c>
      <c r="B680" s="21"/>
      <c r="C680" s="23" t="e">
        <f>VLOOKUP(B680,#REF!,76,FALSE)</f>
        <v>#REF!</v>
      </c>
      <c r="D680" s="23" t="e">
        <f t="shared" si="10"/>
        <v>#REF!</v>
      </c>
      <c r="E680" s="24" t="e">
        <f>VLOOKUP(B680,#REF!,9,FALSE)&amp;CHAR(10)&amp;(DBCS(VLOOKUP(B680,#REF!,11,FALSE))&amp;(DBCS(VLOOKUP(B680,#REF!,10,FALSE))))</f>
        <v>#REF!</v>
      </c>
      <c r="F680" s="24" t="e">
        <f>IF(VLOOKUP(B680,#REF!,63,FALSE)="01","航空自衛隊第２補給処調達部長　村岡　良雄","航空自衛隊第２補給処調達部長代理調達管理課長　奥山　英樹")</f>
        <v>#REF!</v>
      </c>
      <c r="G680" s="25" t="e">
        <f>DATEVALUE(VLOOKUP(B680,#REF!,21,FALSE))</f>
        <v>#REF!</v>
      </c>
      <c r="H680" s="24" t="e">
        <f>VLOOKUP(B680,#REF!,18,FALSE)&amp;CHAR(10)&amp;(VLOOKUP(B680,#REF!,19,FALSE))</f>
        <v>#REF!</v>
      </c>
      <c r="I680" s="26" t="e">
        <f>VLOOKUP(H680,#REF!,2,FALSE)</f>
        <v>#REF!</v>
      </c>
      <c r="J680" s="11" t="e">
        <f>IF((VLOOKUP(B680,#REF!,68,FALSE)="55"),"一般競争入札","指名競争入札")</f>
        <v>#REF!</v>
      </c>
      <c r="K680" s="27" t="e">
        <f>IF(OR((VLOOKUP(B680,#REF!,66,FALSE)="1"),(VLOOKUP(B680,#REF!,8,FALSE)="1")),"非公開",(VLOOKUP(B680,#REF!,30,"FALSE")))</f>
        <v>#REF!</v>
      </c>
      <c r="L680" s="27" t="e">
        <f>VLOOKUP(B680,#REF!,29,FALSE)</f>
        <v>#REF!</v>
      </c>
      <c r="M680" s="28" t="e">
        <f>IF(OR((VLOOKUP(B680,#REF!,66,FALSE)="1"),(VLOOKUP(B680,#REF!,8,FALSE)="1")),"非公開",(ROUNDDOWN(L680/K680,3)))</f>
        <v>#REF!</v>
      </c>
      <c r="N680" s="13"/>
      <c r="O680" s="13"/>
      <c r="P680" s="13"/>
      <c r="Q680" s="14" t="s">
        <v>7</v>
      </c>
    </row>
    <row r="681" spans="1:17" ht="60" customHeight="1" x14ac:dyDescent="0.15">
      <c r="A681" s="22" t="e">
        <f>VLOOKUP(B681,#REF!,75,FALSE)</f>
        <v>#REF!</v>
      </c>
      <c r="B681" s="21"/>
      <c r="C681" s="23" t="e">
        <f>VLOOKUP(B681,#REF!,76,FALSE)</f>
        <v>#REF!</v>
      </c>
      <c r="D681" s="23" t="e">
        <f t="shared" si="10"/>
        <v>#REF!</v>
      </c>
      <c r="E681" s="24" t="e">
        <f>VLOOKUP(B681,#REF!,9,FALSE)&amp;CHAR(10)&amp;(DBCS(VLOOKUP(B681,#REF!,11,FALSE))&amp;(DBCS(VLOOKUP(B681,#REF!,10,FALSE))))</f>
        <v>#REF!</v>
      </c>
      <c r="F681" s="24" t="e">
        <f>IF(VLOOKUP(B681,#REF!,63,FALSE)="01","航空自衛隊第２補給処調達部長　村岡　良雄","航空自衛隊第２補給処調達部長代理調達管理課長　奥山　英樹")</f>
        <v>#REF!</v>
      </c>
      <c r="G681" s="25" t="e">
        <f>DATEVALUE(VLOOKUP(B681,#REF!,21,FALSE))</f>
        <v>#REF!</v>
      </c>
      <c r="H681" s="24" t="e">
        <f>VLOOKUP(B681,#REF!,18,FALSE)&amp;CHAR(10)&amp;(VLOOKUP(B681,#REF!,19,FALSE))</f>
        <v>#REF!</v>
      </c>
      <c r="I681" s="26" t="e">
        <f>VLOOKUP(H681,#REF!,2,FALSE)</f>
        <v>#REF!</v>
      </c>
      <c r="J681" s="11" t="e">
        <f>IF((VLOOKUP(B681,#REF!,68,FALSE)="55"),"一般競争入札","指名競争入札")</f>
        <v>#REF!</v>
      </c>
      <c r="K681" s="27" t="e">
        <f>IF(OR((VLOOKUP(B681,#REF!,66,FALSE)="1"),(VLOOKUP(B681,#REF!,8,FALSE)="1")),"非公開",(VLOOKUP(B681,#REF!,30,"FALSE")))</f>
        <v>#REF!</v>
      </c>
      <c r="L681" s="27" t="e">
        <f>VLOOKUP(B681,#REF!,29,FALSE)</f>
        <v>#REF!</v>
      </c>
      <c r="M681" s="28" t="e">
        <f>IF(OR((VLOOKUP(B681,#REF!,66,FALSE)="1"),(VLOOKUP(B681,#REF!,8,FALSE)="1")),"非公開",(ROUNDDOWN(L681/K681,3)))</f>
        <v>#REF!</v>
      </c>
      <c r="N681" s="13"/>
      <c r="O681" s="13"/>
      <c r="P681" s="13"/>
      <c r="Q681" s="14" t="s">
        <v>7</v>
      </c>
    </row>
    <row r="682" spans="1:17" ht="60" customHeight="1" x14ac:dyDescent="0.15">
      <c r="A682" s="22" t="e">
        <f>VLOOKUP(B682,#REF!,75,FALSE)</f>
        <v>#REF!</v>
      </c>
      <c r="B682" s="21"/>
      <c r="C682" s="23" t="e">
        <f>VLOOKUP(B682,#REF!,76,FALSE)</f>
        <v>#REF!</v>
      </c>
      <c r="D682" s="23" t="e">
        <f t="shared" si="10"/>
        <v>#REF!</v>
      </c>
      <c r="E682" s="24" t="e">
        <f>VLOOKUP(B682,#REF!,9,FALSE)&amp;CHAR(10)&amp;(DBCS(VLOOKUP(B682,#REF!,11,FALSE))&amp;(DBCS(VLOOKUP(B682,#REF!,10,FALSE))))</f>
        <v>#REF!</v>
      </c>
      <c r="F682" s="24" t="e">
        <f>IF(VLOOKUP(B682,#REF!,63,FALSE)="01","航空自衛隊第２補給処調達部長　村岡　良雄","航空自衛隊第２補給処調達部長代理調達管理課長　奥山　英樹")</f>
        <v>#REF!</v>
      </c>
      <c r="G682" s="25" t="e">
        <f>DATEVALUE(VLOOKUP(B682,#REF!,21,FALSE))</f>
        <v>#REF!</v>
      </c>
      <c r="H682" s="24" t="e">
        <f>VLOOKUP(B682,#REF!,18,FALSE)&amp;CHAR(10)&amp;(VLOOKUP(B682,#REF!,19,FALSE))</f>
        <v>#REF!</v>
      </c>
      <c r="I682" s="26" t="e">
        <f>VLOOKUP(H682,#REF!,2,FALSE)</f>
        <v>#REF!</v>
      </c>
      <c r="J682" s="11" t="e">
        <f>IF((VLOOKUP(B682,#REF!,68,FALSE)="55"),"一般競争入札","指名競争入札")</f>
        <v>#REF!</v>
      </c>
      <c r="K682" s="27" t="e">
        <f>IF(OR((VLOOKUP(B682,#REF!,66,FALSE)="1"),(VLOOKUP(B682,#REF!,8,FALSE)="1")),"非公開",(VLOOKUP(B682,#REF!,30,"FALSE")))</f>
        <v>#REF!</v>
      </c>
      <c r="L682" s="27" t="e">
        <f>VLOOKUP(B682,#REF!,29,FALSE)</f>
        <v>#REF!</v>
      </c>
      <c r="M682" s="28" t="e">
        <f>IF(OR((VLOOKUP(B682,#REF!,66,FALSE)="1"),(VLOOKUP(B682,#REF!,8,FALSE)="1")),"非公開",(ROUNDDOWN(L682/K682,3)))</f>
        <v>#REF!</v>
      </c>
      <c r="N682" s="13"/>
      <c r="O682" s="13"/>
      <c r="P682" s="13"/>
      <c r="Q682" s="14" t="s">
        <v>7</v>
      </c>
    </row>
    <row r="683" spans="1:17" ht="60" customHeight="1" x14ac:dyDescent="0.15">
      <c r="A683" s="22" t="e">
        <f>VLOOKUP(B683,#REF!,75,FALSE)</f>
        <v>#REF!</v>
      </c>
      <c r="B683" s="21"/>
      <c r="C683" s="23" t="e">
        <f>VLOOKUP(B683,#REF!,76,FALSE)</f>
        <v>#REF!</v>
      </c>
      <c r="D683" s="23" t="e">
        <f t="shared" si="10"/>
        <v>#REF!</v>
      </c>
      <c r="E683" s="24" t="e">
        <f>VLOOKUP(B683,#REF!,9,FALSE)&amp;CHAR(10)&amp;(DBCS(VLOOKUP(B683,#REF!,11,FALSE))&amp;(DBCS(VLOOKUP(B683,#REF!,10,FALSE))))</f>
        <v>#REF!</v>
      </c>
      <c r="F683" s="24" t="e">
        <f>IF(VLOOKUP(B683,#REF!,63,FALSE)="01","航空自衛隊第２補給処調達部長　村岡　良雄","航空自衛隊第２補給処調達部長代理調達管理課長　奥山　英樹")</f>
        <v>#REF!</v>
      </c>
      <c r="G683" s="25" t="e">
        <f>DATEVALUE(VLOOKUP(B683,#REF!,21,FALSE))</f>
        <v>#REF!</v>
      </c>
      <c r="H683" s="24" t="e">
        <f>VLOOKUP(B683,#REF!,18,FALSE)&amp;CHAR(10)&amp;(VLOOKUP(B683,#REF!,19,FALSE))</f>
        <v>#REF!</v>
      </c>
      <c r="I683" s="26" t="e">
        <f>VLOOKUP(H683,#REF!,2,FALSE)</f>
        <v>#REF!</v>
      </c>
      <c r="J683" s="11" t="e">
        <f>IF((VLOOKUP(B683,#REF!,68,FALSE)="55"),"一般競争入札","指名競争入札")</f>
        <v>#REF!</v>
      </c>
      <c r="K683" s="27" t="e">
        <f>IF(OR((VLOOKUP(B683,#REF!,66,FALSE)="1"),(VLOOKUP(B683,#REF!,8,FALSE)="1")),"非公開",(VLOOKUP(B683,#REF!,30,"FALSE")))</f>
        <v>#REF!</v>
      </c>
      <c r="L683" s="27" t="e">
        <f>VLOOKUP(B683,#REF!,29,FALSE)</f>
        <v>#REF!</v>
      </c>
      <c r="M683" s="28" t="e">
        <f>IF(OR((VLOOKUP(B683,#REF!,66,FALSE)="1"),(VLOOKUP(B683,#REF!,8,FALSE)="1")),"非公開",(ROUNDDOWN(L683/K683,3)))</f>
        <v>#REF!</v>
      </c>
      <c r="N683" s="13"/>
      <c r="O683" s="13"/>
      <c r="P683" s="13"/>
      <c r="Q683" s="14" t="s">
        <v>7</v>
      </c>
    </row>
    <row r="684" spans="1:17" ht="60" customHeight="1" x14ac:dyDescent="0.15">
      <c r="A684" s="22" t="e">
        <f>VLOOKUP(B684,#REF!,75,FALSE)</f>
        <v>#REF!</v>
      </c>
      <c r="B684" s="21"/>
      <c r="C684" s="23" t="e">
        <f>VLOOKUP(B684,#REF!,76,FALSE)</f>
        <v>#REF!</v>
      </c>
      <c r="D684" s="23" t="e">
        <f t="shared" si="10"/>
        <v>#REF!</v>
      </c>
      <c r="E684" s="24" t="e">
        <f>VLOOKUP(B684,#REF!,9,FALSE)&amp;CHAR(10)&amp;(DBCS(VLOOKUP(B684,#REF!,11,FALSE))&amp;(DBCS(VLOOKUP(B684,#REF!,10,FALSE))))</f>
        <v>#REF!</v>
      </c>
      <c r="F684" s="24" t="e">
        <f>IF(VLOOKUP(B684,#REF!,63,FALSE)="01","航空自衛隊第２補給処調達部長　村岡　良雄","航空自衛隊第２補給処調達部長代理調達管理課長　奥山　英樹")</f>
        <v>#REF!</v>
      </c>
      <c r="G684" s="25" t="e">
        <f>DATEVALUE(VLOOKUP(B684,#REF!,21,FALSE))</f>
        <v>#REF!</v>
      </c>
      <c r="H684" s="24" t="e">
        <f>VLOOKUP(B684,#REF!,18,FALSE)&amp;CHAR(10)&amp;(VLOOKUP(B684,#REF!,19,FALSE))</f>
        <v>#REF!</v>
      </c>
      <c r="I684" s="26" t="e">
        <f>VLOOKUP(H684,#REF!,2,FALSE)</f>
        <v>#REF!</v>
      </c>
      <c r="J684" s="11" t="e">
        <f>IF((VLOOKUP(B684,#REF!,68,FALSE)="55"),"一般競争入札","指名競争入札")</f>
        <v>#REF!</v>
      </c>
      <c r="K684" s="27" t="e">
        <f>IF(OR((VLOOKUP(B684,#REF!,66,FALSE)="1"),(VLOOKUP(B684,#REF!,8,FALSE)="1")),"非公開",(VLOOKUP(B684,#REF!,30,"FALSE")))</f>
        <v>#REF!</v>
      </c>
      <c r="L684" s="27" t="e">
        <f>VLOOKUP(B684,#REF!,29,FALSE)</f>
        <v>#REF!</v>
      </c>
      <c r="M684" s="28" t="e">
        <f>IF(OR((VLOOKUP(B684,#REF!,66,FALSE)="1"),(VLOOKUP(B684,#REF!,8,FALSE)="1")),"非公開",(ROUNDDOWN(L684/K684,3)))</f>
        <v>#REF!</v>
      </c>
      <c r="N684" s="13"/>
      <c r="O684" s="13"/>
      <c r="P684" s="13"/>
      <c r="Q684" s="14" t="s">
        <v>7</v>
      </c>
    </row>
    <row r="685" spans="1:17" ht="60" customHeight="1" x14ac:dyDescent="0.15">
      <c r="A685" s="22" t="e">
        <f>VLOOKUP(B685,#REF!,75,FALSE)</f>
        <v>#REF!</v>
      </c>
      <c r="B685" s="21"/>
      <c r="C685" s="23" t="e">
        <f>VLOOKUP(B685,#REF!,76,FALSE)</f>
        <v>#REF!</v>
      </c>
      <c r="D685" s="23" t="e">
        <f t="shared" si="10"/>
        <v>#REF!</v>
      </c>
      <c r="E685" s="24" t="e">
        <f>VLOOKUP(B685,#REF!,9,FALSE)&amp;CHAR(10)&amp;(DBCS(VLOOKUP(B685,#REF!,11,FALSE))&amp;(DBCS(VLOOKUP(B685,#REF!,10,FALSE))))</f>
        <v>#REF!</v>
      </c>
      <c r="F685" s="24" t="e">
        <f>IF(VLOOKUP(B685,#REF!,63,FALSE)="01","航空自衛隊第２補給処調達部長　村岡　良雄","航空自衛隊第２補給処調達部長代理調達管理課長　奥山　英樹")</f>
        <v>#REF!</v>
      </c>
      <c r="G685" s="25" t="e">
        <f>DATEVALUE(VLOOKUP(B685,#REF!,21,FALSE))</f>
        <v>#REF!</v>
      </c>
      <c r="H685" s="24" t="e">
        <f>VLOOKUP(B685,#REF!,18,FALSE)&amp;CHAR(10)&amp;(VLOOKUP(B685,#REF!,19,FALSE))</f>
        <v>#REF!</v>
      </c>
      <c r="I685" s="26" t="e">
        <f>VLOOKUP(H685,#REF!,2,FALSE)</f>
        <v>#REF!</v>
      </c>
      <c r="J685" s="11" t="e">
        <f>IF((VLOOKUP(B685,#REF!,68,FALSE)="55"),"一般競争入札","指名競争入札")</f>
        <v>#REF!</v>
      </c>
      <c r="K685" s="27" t="e">
        <f>IF(OR((VLOOKUP(B685,#REF!,66,FALSE)="1"),(VLOOKUP(B685,#REF!,8,FALSE)="1")),"非公開",(VLOOKUP(B685,#REF!,30,"FALSE")))</f>
        <v>#REF!</v>
      </c>
      <c r="L685" s="27" t="e">
        <f>VLOOKUP(B685,#REF!,29,FALSE)</f>
        <v>#REF!</v>
      </c>
      <c r="M685" s="28" t="e">
        <f>IF(OR((VLOOKUP(B685,#REF!,66,FALSE)="1"),(VLOOKUP(B685,#REF!,8,FALSE)="1")),"非公開",(ROUNDDOWN(L685/K685,3)))</f>
        <v>#REF!</v>
      </c>
      <c r="N685" s="13"/>
      <c r="O685" s="13"/>
      <c r="P685" s="13"/>
      <c r="Q685" s="14" t="s">
        <v>7</v>
      </c>
    </row>
    <row r="686" spans="1:17" ht="60" customHeight="1" x14ac:dyDescent="0.15">
      <c r="A686" s="22" t="e">
        <f>VLOOKUP(B686,#REF!,75,FALSE)</f>
        <v>#REF!</v>
      </c>
      <c r="B686" s="21"/>
      <c r="C686" s="23" t="e">
        <f>VLOOKUP(B686,#REF!,76,FALSE)</f>
        <v>#REF!</v>
      </c>
      <c r="D686" s="23" t="e">
        <f t="shared" si="10"/>
        <v>#REF!</v>
      </c>
      <c r="E686" s="24" t="e">
        <f>VLOOKUP(B686,#REF!,9,FALSE)&amp;CHAR(10)&amp;(DBCS(VLOOKUP(B686,#REF!,11,FALSE))&amp;(DBCS(VLOOKUP(B686,#REF!,10,FALSE))))</f>
        <v>#REF!</v>
      </c>
      <c r="F686" s="24" t="e">
        <f>IF(VLOOKUP(B686,#REF!,63,FALSE)="01","航空自衛隊第２補給処調達部長　村岡　良雄","航空自衛隊第２補給処調達部長代理調達管理課長　奥山　英樹")</f>
        <v>#REF!</v>
      </c>
      <c r="G686" s="25" t="e">
        <f>DATEVALUE(VLOOKUP(B686,#REF!,21,FALSE))</f>
        <v>#REF!</v>
      </c>
      <c r="H686" s="24" t="e">
        <f>VLOOKUP(B686,#REF!,18,FALSE)&amp;CHAR(10)&amp;(VLOOKUP(B686,#REF!,19,FALSE))</f>
        <v>#REF!</v>
      </c>
      <c r="I686" s="26" t="e">
        <f>VLOOKUP(H686,#REF!,2,FALSE)</f>
        <v>#REF!</v>
      </c>
      <c r="J686" s="11" t="e">
        <f>IF((VLOOKUP(B686,#REF!,68,FALSE)="55"),"一般競争入札","指名競争入札")</f>
        <v>#REF!</v>
      </c>
      <c r="K686" s="27" t="e">
        <f>IF(OR((VLOOKUP(B686,#REF!,66,FALSE)="1"),(VLOOKUP(B686,#REF!,8,FALSE)="1")),"非公開",(VLOOKUP(B686,#REF!,30,"FALSE")))</f>
        <v>#REF!</v>
      </c>
      <c r="L686" s="27" t="e">
        <f>VLOOKUP(B686,#REF!,29,FALSE)</f>
        <v>#REF!</v>
      </c>
      <c r="M686" s="28" t="e">
        <f>IF(OR((VLOOKUP(B686,#REF!,66,FALSE)="1"),(VLOOKUP(B686,#REF!,8,FALSE)="1")),"非公開",(ROUNDDOWN(L686/K686,3)))</f>
        <v>#REF!</v>
      </c>
      <c r="N686" s="13"/>
      <c r="O686" s="13"/>
      <c r="P686" s="13"/>
      <c r="Q686" s="14" t="s">
        <v>7</v>
      </c>
    </row>
    <row r="687" spans="1:17" ht="60" customHeight="1" x14ac:dyDescent="0.15">
      <c r="A687" s="22" t="e">
        <f>VLOOKUP(B687,#REF!,75,FALSE)</f>
        <v>#REF!</v>
      </c>
      <c r="B687" s="21"/>
      <c r="C687" s="23" t="e">
        <f>VLOOKUP(B687,#REF!,76,FALSE)</f>
        <v>#REF!</v>
      </c>
      <c r="D687" s="23" t="e">
        <f t="shared" si="10"/>
        <v>#REF!</v>
      </c>
      <c r="E687" s="24" t="e">
        <f>VLOOKUP(B687,#REF!,9,FALSE)&amp;CHAR(10)&amp;(DBCS(VLOOKUP(B687,#REF!,11,FALSE))&amp;(DBCS(VLOOKUP(B687,#REF!,10,FALSE))))</f>
        <v>#REF!</v>
      </c>
      <c r="F687" s="24" t="e">
        <f>IF(VLOOKUP(B687,#REF!,63,FALSE)="01","航空自衛隊第２補給処調達部長　村岡　良雄","航空自衛隊第２補給処調達部長代理調達管理課長　奥山　英樹")</f>
        <v>#REF!</v>
      </c>
      <c r="G687" s="25" t="e">
        <f>DATEVALUE(VLOOKUP(B687,#REF!,21,FALSE))</f>
        <v>#REF!</v>
      </c>
      <c r="H687" s="24" t="e">
        <f>VLOOKUP(B687,#REF!,18,FALSE)&amp;CHAR(10)&amp;(VLOOKUP(B687,#REF!,19,FALSE))</f>
        <v>#REF!</v>
      </c>
      <c r="I687" s="26" t="e">
        <f>VLOOKUP(H687,#REF!,2,FALSE)</f>
        <v>#REF!</v>
      </c>
      <c r="J687" s="11" t="e">
        <f>IF((VLOOKUP(B687,#REF!,68,FALSE)="55"),"一般競争入札","指名競争入札")</f>
        <v>#REF!</v>
      </c>
      <c r="K687" s="27" t="e">
        <f>IF(OR((VLOOKUP(B687,#REF!,66,FALSE)="1"),(VLOOKUP(B687,#REF!,8,FALSE)="1")),"非公開",(VLOOKUP(B687,#REF!,30,"FALSE")))</f>
        <v>#REF!</v>
      </c>
      <c r="L687" s="27" t="e">
        <f>VLOOKUP(B687,#REF!,29,FALSE)</f>
        <v>#REF!</v>
      </c>
      <c r="M687" s="28" t="e">
        <f>IF(OR((VLOOKUP(B687,#REF!,66,FALSE)="1"),(VLOOKUP(B687,#REF!,8,FALSE)="1")),"非公開",(ROUNDDOWN(L687/K687,3)))</f>
        <v>#REF!</v>
      </c>
      <c r="N687" s="13"/>
      <c r="O687" s="13"/>
      <c r="P687" s="13"/>
      <c r="Q687" s="14" t="s">
        <v>7</v>
      </c>
    </row>
    <row r="688" spans="1:17" ht="60" customHeight="1" x14ac:dyDescent="0.15">
      <c r="A688" s="22" t="e">
        <f>VLOOKUP(B688,#REF!,75,FALSE)</f>
        <v>#REF!</v>
      </c>
      <c r="B688" s="21"/>
      <c r="C688" s="23" t="e">
        <f>VLOOKUP(B688,#REF!,76,FALSE)</f>
        <v>#REF!</v>
      </c>
      <c r="D688" s="23" t="e">
        <f t="shared" si="10"/>
        <v>#REF!</v>
      </c>
      <c r="E688" s="24" t="e">
        <f>VLOOKUP(B688,#REF!,9,FALSE)&amp;CHAR(10)&amp;(DBCS(VLOOKUP(B688,#REF!,11,FALSE))&amp;(DBCS(VLOOKUP(B688,#REF!,10,FALSE))))</f>
        <v>#REF!</v>
      </c>
      <c r="F688" s="24" t="e">
        <f>IF(VLOOKUP(B688,#REF!,63,FALSE)="01","航空自衛隊第２補給処調達部長　村岡　良雄","航空自衛隊第２補給処調達部長代理調達管理課長　奥山　英樹")</f>
        <v>#REF!</v>
      </c>
      <c r="G688" s="25" t="e">
        <f>DATEVALUE(VLOOKUP(B688,#REF!,21,FALSE))</f>
        <v>#REF!</v>
      </c>
      <c r="H688" s="24" t="e">
        <f>VLOOKUP(B688,#REF!,18,FALSE)&amp;CHAR(10)&amp;(VLOOKUP(B688,#REF!,19,FALSE))</f>
        <v>#REF!</v>
      </c>
      <c r="I688" s="26" t="e">
        <f>VLOOKUP(H688,#REF!,2,FALSE)</f>
        <v>#REF!</v>
      </c>
      <c r="J688" s="11" t="e">
        <f>IF((VLOOKUP(B688,#REF!,68,FALSE)="55"),"一般競争入札","指名競争入札")</f>
        <v>#REF!</v>
      </c>
      <c r="K688" s="27" t="e">
        <f>IF(OR((VLOOKUP(B688,#REF!,66,FALSE)="1"),(VLOOKUP(B688,#REF!,8,FALSE)="1")),"非公開",(VLOOKUP(B688,#REF!,30,"FALSE")))</f>
        <v>#REF!</v>
      </c>
      <c r="L688" s="27" t="e">
        <f>VLOOKUP(B688,#REF!,29,FALSE)</f>
        <v>#REF!</v>
      </c>
      <c r="M688" s="28" t="e">
        <f>IF(OR((VLOOKUP(B688,#REF!,66,FALSE)="1"),(VLOOKUP(B688,#REF!,8,FALSE)="1")),"非公開",(ROUNDDOWN(L688/K688,3)))</f>
        <v>#REF!</v>
      </c>
      <c r="N688" s="13"/>
      <c r="O688" s="13"/>
      <c r="P688" s="13"/>
      <c r="Q688" s="14" t="s">
        <v>7</v>
      </c>
    </row>
    <row r="689" spans="1:17" ht="60" customHeight="1" x14ac:dyDescent="0.15">
      <c r="A689" s="22" t="e">
        <f>VLOOKUP(B689,#REF!,75,FALSE)</f>
        <v>#REF!</v>
      </c>
      <c r="B689" s="21"/>
      <c r="C689" s="23" t="e">
        <f>VLOOKUP(B689,#REF!,76,FALSE)</f>
        <v>#REF!</v>
      </c>
      <c r="D689" s="23" t="e">
        <f t="shared" si="10"/>
        <v>#REF!</v>
      </c>
      <c r="E689" s="24" t="e">
        <f>VLOOKUP(B689,#REF!,9,FALSE)&amp;CHAR(10)&amp;(DBCS(VLOOKUP(B689,#REF!,11,FALSE))&amp;(DBCS(VLOOKUP(B689,#REF!,10,FALSE))))</f>
        <v>#REF!</v>
      </c>
      <c r="F689" s="24" t="e">
        <f>IF(VLOOKUP(B689,#REF!,63,FALSE)="01","航空自衛隊第２補給処調達部長　村岡　良雄","航空自衛隊第２補給処調達部長代理調達管理課長　奥山　英樹")</f>
        <v>#REF!</v>
      </c>
      <c r="G689" s="25" t="e">
        <f>DATEVALUE(VLOOKUP(B689,#REF!,21,FALSE))</f>
        <v>#REF!</v>
      </c>
      <c r="H689" s="24" t="e">
        <f>VLOOKUP(B689,#REF!,18,FALSE)&amp;CHAR(10)&amp;(VLOOKUP(B689,#REF!,19,FALSE))</f>
        <v>#REF!</v>
      </c>
      <c r="I689" s="26" t="e">
        <f>VLOOKUP(H689,#REF!,2,FALSE)</f>
        <v>#REF!</v>
      </c>
      <c r="J689" s="11" t="e">
        <f>IF((VLOOKUP(B689,#REF!,68,FALSE)="55"),"一般競争入札","指名競争入札")</f>
        <v>#REF!</v>
      </c>
      <c r="K689" s="27" t="e">
        <f>IF(OR((VLOOKUP(B689,#REF!,66,FALSE)="1"),(VLOOKUP(B689,#REF!,8,FALSE)="1")),"非公開",(VLOOKUP(B689,#REF!,30,"FALSE")))</f>
        <v>#REF!</v>
      </c>
      <c r="L689" s="27" t="e">
        <f>VLOOKUP(B689,#REF!,29,FALSE)</f>
        <v>#REF!</v>
      </c>
      <c r="M689" s="28" t="e">
        <f>IF(OR((VLOOKUP(B689,#REF!,66,FALSE)="1"),(VLOOKUP(B689,#REF!,8,FALSE)="1")),"非公開",(ROUNDDOWN(L689/K689,3)))</f>
        <v>#REF!</v>
      </c>
      <c r="N689" s="13"/>
      <c r="O689" s="13"/>
      <c r="P689" s="13"/>
      <c r="Q689" s="14" t="s">
        <v>7</v>
      </c>
    </row>
    <row r="690" spans="1:17" ht="60" customHeight="1" x14ac:dyDescent="0.15">
      <c r="A690" s="22" t="e">
        <f>VLOOKUP(B690,#REF!,75,FALSE)</f>
        <v>#REF!</v>
      </c>
      <c r="B690" s="21"/>
      <c r="C690" s="23" t="e">
        <f>VLOOKUP(B690,#REF!,76,FALSE)</f>
        <v>#REF!</v>
      </c>
      <c r="D690" s="23" t="e">
        <f t="shared" si="10"/>
        <v>#REF!</v>
      </c>
      <c r="E690" s="24" t="e">
        <f>VLOOKUP(B690,#REF!,9,FALSE)&amp;CHAR(10)&amp;(DBCS(VLOOKUP(B690,#REF!,11,FALSE))&amp;(DBCS(VLOOKUP(B690,#REF!,10,FALSE))))</f>
        <v>#REF!</v>
      </c>
      <c r="F690" s="24" t="e">
        <f>IF(VLOOKUP(B690,#REF!,63,FALSE)="01","航空自衛隊第２補給処調達部長　村岡　良雄","航空自衛隊第２補給処調達部長代理調達管理課長　奥山　英樹")</f>
        <v>#REF!</v>
      </c>
      <c r="G690" s="25" t="e">
        <f>DATEVALUE(VLOOKUP(B690,#REF!,21,FALSE))</f>
        <v>#REF!</v>
      </c>
      <c r="H690" s="24" t="e">
        <f>VLOOKUP(B690,#REF!,18,FALSE)&amp;CHAR(10)&amp;(VLOOKUP(B690,#REF!,19,FALSE))</f>
        <v>#REF!</v>
      </c>
      <c r="I690" s="26" t="e">
        <f>VLOOKUP(H690,#REF!,2,FALSE)</f>
        <v>#REF!</v>
      </c>
      <c r="J690" s="11" t="e">
        <f>IF((VLOOKUP(B690,#REF!,68,FALSE)="55"),"一般競争入札","指名競争入札")</f>
        <v>#REF!</v>
      </c>
      <c r="K690" s="27" t="e">
        <f>IF(OR((VLOOKUP(B690,#REF!,66,FALSE)="1"),(VLOOKUP(B690,#REF!,8,FALSE)="1")),"非公開",(VLOOKUP(B690,#REF!,30,"FALSE")))</f>
        <v>#REF!</v>
      </c>
      <c r="L690" s="27" t="e">
        <f>VLOOKUP(B690,#REF!,29,FALSE)</f>
        <v>#REF!</v>
      </c>
      <c r="M690" s="28" t="e">
        <f>IF(OR((VLOOKUP(B690,#REF!,66,FALSE)="1"),(VLOOKUP(B690,#REF!,8,FALSE)="1")),"非公開",(ROUNDDOWN(L690/K690,3)))</f>
        <v>#REF!</v>
      </c>
      <c r="N690" s="13"/>
      <c r="O690" s="13"/>
      <c r="P690" s="13"/>
      <c r="Q690" s="14" t="s">
        <v>7</v>
      </c>
    </row>
    <row r="691" spans="1:17" ht="60" customHeight="1" x14ac:dyDescent="0.15">
      <c r="A691" s="22" t="e">
        <f>VLOOKUP(B691,#REF!,75,FALSE)</f>
        <v>#REF!</v>
      </c>
      <c r="B691" s="21"/>
      <c r="C691" s="23" t="e">
        <f>VLOOKUP(B691,#REF!,76,FALSE)</f>
        <v>#REF!</v>
      </c>
      <c r="D691" s="23" t="e">
        <f t="shared" si="10"/>
        <v>#REF!</v>
      </c>
      <c r="E691" s="24" t="e">
        <f>VLOOKUP(B691,#REF!,9,FALSE)&amp;CHAR(10)&amp;(DBCS(VLOOKUP(B691,#REF!,11,FALSE))&amp;(DBCS(VLOOKUP(B691,#REF!,10,FALSE))))</f>
        <v>#REF!</v>
      </c>
      <c r="F691" s="24" t="e">
        <f>IF(VLOOKUP(B691,#REF!,63,FALSE)="01","航空自衛隊第２補給処調達部長　村岡　良雄","航空自衛隊第２補給処調達部長代理調達管理課長　奥山　英樹")</f>
        <v>#REF!</v>
      </c>
      <c r="G691" s="25" t="e">
        <f>DATEVALUE(VLOOKUP(B691,#REF!,21,FALSE))</f>
        <v>#REF!</v>
      </c>
      <c r="H691" s="24" t="e">
        <f>VLOOKUP(B691,#REF!,18,FALSE)&amp;CHAR(10)&amp;(VLOOKUP(B691,#REF!,19,FALSE))</f>
        <v>#REF!</v>
      </c>
      <c r="I691" s="26" t="e">
        <f>VLOOKUP(H691,#REF!,2,FALSE)</f>
        <v>#REF!</v>
      </c>
      <c r="J691" s="11" t="e">
        <f>IF((VLOOKUP(B691,#REF!,68,FALSE)="55"),"一般競争入札","指名競争入札")</f>
        <v>#REF!</v>
      </c>
      <c r="K691" s="27" t="e">
        <f>IF(OR((VLOOKUP(B691,#REF!,66,FALSE)="1"),(VLOOKUP(B691,#REF!,8,FALSE)="1")),"非公開",(VLOOKUP(B691,#REF!,30,"FALSE")))</f>
        <v>#REF!</v>
      </c>
      <c r="L691" s="27" t="e">
        <f>VLOOKUP(B691,#REF!,29,FALSE)</f>
        <v>#REF!</v>
      </c>
      <c r="M691" s="28" t="e">
        <f>IF(OR((VLOOKUP(B691,#REF!,66,FALSE)="1"),(VLOOKUP(B691,#REF!,8,FALSE)="1")),"非公開",(ROUNDDOWN(L691/K691,3)))</f>
        <v>#REF!</v>
      </c>
      <c r="N691" s="13"/>
      <c r="O691" s="13"/>
      <c r="P691" s="13"/>
      <c r="Q691" s="14" t="s">
        <v>7</v>
      </c>
    </row>
    <row r="692" spans="1:17" ht="60" customHeight="1" x14ac:dyDescent="0.15">
      <c r="A692" s="22" t="e">
        <f>VLOOKUP(B692,#REF!,75,FALSE)</f>
        <v>#REF!</v>
      </c>
      <c r="B692" s="21"/>
      <c r="C692" s="23" t="e">
        <f>VLOOKUP(B692,#REF!,76,FALSE)</f>
        <v>#REF!</v>
      </c>
      <c r="D692" s="23" t="e">
        <f t="shared" si="10"/>
        <v>#REF!</v>
      </c>
      <c r="E692" s="24" t="e">
        <f>VLOOKUP(B692,#REF!,9,FALSE)&amp;CHAR(10)&amp;(DBCS(VLOOKUP(B692,#REF!,11,FALSE))&amp;(DBCS(VLOOKUP(B692,#REF!,10,FALSE))))</f>
        <v>#REF!</v>
      </c>
      <c r="F692" s="24" t="e">
        <f>IF(VLOOKUP(B692,#REF!,63,FALSE)="01","航空自衛隊第２補給処調達部長　村岡　良雄","航空自衛隊第２補給処調達部長代理調達管理課長　奥山　英樹")</f>
        <v>#REF!</v>
      </c>
      <c r="G692" s="25" t="e">
        <f>DATEVALUE(VLOOKUP(B692,#REF!,21,FALSE))</f>
        <v>#REF!</v>
      </c>
      <c r="H692" s="24" t="e">
        <f>VLOOKUP(B692,#REF!,18,FALSE)&amp;CHAR(10)&amp;(VLOOKUP(B692,#REF!,19,FALSE))</f>
        <v>#REF!</v>
      </c>
      <c r="I692" s="26" t="e">
        <f>VLOOKUP(H692,#REF!,2,FALSE)</f>
        <v>#REF!</v>
      </c>
      <c r="J692" s="11" t="e">
        <f>IF((VLOOKUP(B692,#REF!,68,FALSE)="55"),"一般競争入札","指名競争入札")</f>
        <v>#REF!</v>
      </c>
      <c r="K692" s="27" t="e">
        <f>IF(OR((VLOOKUP(B692,#REF!,66,FALSE)="1"),(VLOOKUP(B692,#REF!,8,FALSE)="1")),"非公開",(VLOOKUP(B692,#REF!,30,"FALSE")))</f>
        <v>#REF!</v>
      </c>
      <c r="L692" s="27" t="e">
        <f>VLOOKUP(B692,#REF!,29,FALSE)</f>
        <v>#REF!</v>
      </c>
      <c r="M692" s="28" t="e">
        <f>IF(OR((VLOOKUP(B692,#REF!,66,FALSE)="1"),(VLOOKUP(B692,#REF!,8,FALSE)="1")),"非公開",(ROUNDDOWN(L692/K692,3)))</f>
        <v>#REF!</v>
      </c>
      <c r="N692" s="13"/>
      <c r="O692" s="13"/>
      <c r="P692" s="13"/>
      <c r="Q692" s="14" t="s">
        <v>7</v>
      </c>
    </row>
    <row r="693" spans="1:17" ht="60" customHeight="1" x14ac:dyDescent="0.15">
      <c r="A693" s="22" t="e">
        <f>VLOOKUP(B693,#REF!,75,FALSE)</f>
        <v>#REF!</v>
      </c>
      <c r="B693" s="21"/>
      <c r="C693" s="23" t="e">
        <f>VLOOKUP(B693,#REF!,76,FALSE)</f>
        <v>#REF!</v>
      </c>
      <c r="D693" s="23" t="e">
        <f t="shared" si="10"/>
        <v>#REF!</v>
      </c>
      <c r="E693" s="24" t="e">
        <f>VLOOKUP(B693,#REF!,9,FALSE)&amp;CHAR(10)&amp;(DBCS(VLOOKUP(B693,#REF!,11,FALSE))&amp;(DBCS(VLOOKUP(B693,#REF!,10,FALSE))))</f>
        <v>#REF!</v>
      </c>
      <c r="F693" s="24" t="e">
        <f>IF(VLOOKUP(B693,#REF!,63,FALSE)="01","航空自衛隊第２補給処調達部長　村岡　良雄","航空自衛隊第２補給処調達部長代理調達管理課長　奥山　英樹")</f>
        <v>#REF!</v>
      </c>
      <c r="G693" s="25" t="e">
        <f>DATEVALUE(VLOOKUP(B693,#REF!,21,FALSE))</f>
        <v>#REF!</v>
      </c>
      <c r="H693" s="24" t="e">
        <f>VLOOKUP(B693,#REF!,18,FALSE)&amp;CHAR(10)&amp;(VLOOKUP(B693,#REF!,19,FALSE))</f>
        <v>#REF!</v>
      </c>
      <c r="I693" s="26" t="e">
        <f>VLOOKUP(H693,#REF!,2,FALSE)</f>
        <v>#REF!</v>
      </c>
      <c r="J693" s="11" t="e">
        <f>IF((VLOOKUP(B693,#REF!,68,FALSE)="55"),"一般競争入札","指名競争入札")</f>
        <v>#REF!</v>
      </c>
      <c r="K693" s="27" t="e">
        <f>IF(OR((VLOOKUP(B693,#REF!,66,FALSE)="1"),(VLOOKUP(B693,#REF!,8,FALSE)="1")),"非公開",(VLOOKUP(B693,#REF!,30,"FALSE")))</f>
        <v>#REF!</v>
      </c>
      <c r="L693" s="27" t="e">
        <f>VLOOKUP(B693,#REF!,29,FALSE)</f>
        <v>#REF!</v>
      </c>
      <c r="M693" s="28" t="e">
        <f>IF(OR((VLOOKUP(B693,#REF!,66,FALSE)="1"),(VLOOKUP(B693,#REF!,8,FALSE)="1")),"非公開",(ROUNDDOWN(L693/K693,3)))</f>
        <v>#REF!</v>
      </c>
      <c r="N693" s="13"/>
      <c r="O693" s="13"/>
      <c r="P693" s="13"/>
      <c r="Q693" s="14" t="s">
        <v>7</v>
      </c>
    </row>
    <row r="694" spans="1:17" ht="60" customHeight="1" x14ac:dyDescent="0.15">
      <c r="A694" s="22" t="e">
        <f>VLOOKUP(B694,#REF!,75,FALSE)</f>
        <v>#REF!</v>
      </c>
      <c r="B694" s="21"/>
      <c r="C694" s="23" t="e">
        <f>VLOOKUP(B694,#REF!,76,FALSE)</f>
        <v>#REF!</v>
      </c>
      <c r="D694" s="23" t="e">
        <f t="shared" si="10"/>
        <v>#REF!</v>
      </c>
      <c r="E694" s="24" t="e">
        <f>VLOOKUP(B694,#REF!,9,FALSE)&amp;CHAR(10)&amp;(DBCS(VLOOKUP(B694,#REF!,11,FALSE))&amp;(DBCS(VLOOKUP(B694,#REF!,10,FALSE))))</f>
        <v>#REF!</v>
      </c>
      <c r="F694" s="24" t="e">
        <f>IF(VLOOKUP(B694,#REF!,63,FALSE)="01","航空自衛隊第２補給処調達部長　村岡　良雄","航空自衛隊第２補給処調達部長代理調達管理課長　奥山　英樹")</f>
        <v>#REF!</v>
      </c>
      <c r="G694" s="25" t="e">
        <f>DATEVALUE(VLOOKUP(B694,#REF!,21,FALSE))</f>
        <v>#REF!</v>
      </c>
      <c r="H694" s="24" t="e">
        <f>VLOOKUP(B694,#REF!,18,FALSE)&amp;CHAR(10)&amp;(VLOOKUP(B694,#REF!,19,FALSE))</f>
        <v>#REF!</v>
      </c>
      <c r="I694" s="26" t="e">
        <f>VLOOKUP(H694,#REF!,2,FALSE)</f>
        <v>#REF!</v>
      </c>
      <c r="J694" s="11" t="e">
        <f>IF((VLOOKUP(B694,#REF!,68,FALSE)="55"),"一般競争入札","指名競争入札")</f>
        <v>#REF!</v>
      </c>
      <c r="K694" s="27" t="e">
        <f>IF(OR((VLOOKUP(B694,#REF!,66,FALSE)="1"),(VLOOKUP(B694,#REF!,8,FALSE)="1")),"非公開",(VLOOKUP(B694,#REF!,30,"FALSE")))</f>
        <v>#REF!</v>
      </c>
      <c r="L694" s="27" t="e">
        <f>VLOOKUP(B694,#REF!,29,FALSE)</f>
        <v>#REF!</v>
      </c>
      <c r="M694" s="28" t="e">
        <f>IF(OR((VLOOKUP(B694,#REF!,66,FALSE)="1"),(VLOOKUP(B694,#REF!,8,FALSE)="1")),"非公開",(ROUNDDOWN(L694/K694,3)))</f>
        <v>#REF!</v>
      </c>
      <c r="N694" s="13"/>
      <c r="O694" s="13"/>
      <c r="P694" s="13"/>
      <c r="Q694" s="14" t="s">
        <v>7</v>
      </c>
    </row>
    <row r="695" spans="1:17" ht="60" customHeight="1" x14ac:dyDescent="0.15">
      <c r="A695" s="22" t="e">
        <f>VLOOKUP(B695,#REF!,75,FALSE)</f>
        <v>#REF!</v>
      </c>
      <c r="B695" s="21"/>
      <c r="C695" s="23" t="e">
        <f>VLOOKUP(B695,#REF!,76,FALSE)</f>
        <v>#REF!</v>
      </c>
      <c r="D695" s="23" t="e">
        <f t="shared" si="10"/>
        <v>#REF!</v>
      </c>
      <c r="E695" s="24" t="e">
        <f>VLOOKUP(B695,#REF!,9,FALSE)&amp;CHAR(10)&amp;(DBCS(VLOOKUP(B695,#REF!,11,FALSE))&amp;(DBCS(VLOOKUP(B695,#REF!,10,FALSE))))</f>
        <v>#REF!</v>
      </c>
      <c r="F695" s="24" t="e">
        <f>IF(VLOOKUP(B695,#REF!,63,FALSE)="01","航空自衛隊第２補給処調達部長　村岡　良雄","航空自衛隊第２補給処調達部長代理調達管理課長　奥山　英樹")</f>
        <v>#REF!</v>
      </c>
      <c r="G695" s="25" t="e">
        <f>DATEVALUE(VLOOKUP(B695,#REF!,21,FALSE))</f>
        <v>#REF!</v>
      </c>
      <c r="H695" s="24" t="e">
        <f>VLOOKUP(B695,#REF!,18,FALSE)&amp;CHAR(10)&amp;(VLOOKUP(B695,#REF!,19,FALSE))</f>
        <v>#REF!</v>
      </c>
      <c r="I695" s="26" t="e">
        <f>VLOOKUP(H695,#REF!,2,FALSE)</f>
        <v>#REF!</v>
      </c>
      <c r="J695" s="11" t="e">
        <f>IF((VLOOKUP(B695,#REF!,68,FALSE)="55"),"一般競争入札","指名競争入札")</f>
        <v>#REF!</v>
      </c>
      <c r="K695" s="27" t="e">
        <f>IF(OR((VLOOKUP(B695,#REF!,66,FALSE)="1"),(VLOOKUP(B695,#REF!,8,FALSE)="1")),"非公開",(VLOOKUP(B695,#REF!,30,"FALSE")))</f>
        <v>#REF!</v>
      </c>
      <c r="L695" s="27" t="e">
        <f>VLOOKUP(B695,#REF!,29,FALSE)</f>
        <v>#REF!</v>
      </c>
      <c r="M695" s="28" t="e">
        <f>IF(OR((VLOOKUP(B695,#REF!,66,FALSE)="1"),(VLOOKUP(B695,#REF!,8,FALSE)="1")),"非公開",(ROUNDDOWN(L695/K695,3)))</f>
        <v>#REF!</v>
      </c>
      <c r="N695" s="13"/>
      <c r="O695" s="13"/>
      <c r="P695" s="13"/>
      <c r="Q695" s="14" t="s">
        <v>7</v>
      </c>
    </row>
    <row r="696" spans="1:17" ht="60" customHeight="1" x14ac:dyDescent="0.15">
      <c r="A696" s="22" t="e">
        <f>VLOOKUP(B696,#REF!,75,FALSE)</f>
        <v>#REF!</v>
      </c>
      <c r="B696" s="21"/>
      <c r="C696" s="23" t="e">
        <f>VLOOKUP(B696,#REF!,76,FALSE)</f>
        <v>#REF!</v>
      </c>
      <c r="D696" s="23" t="e">
        <f t="shared" si="10"/>
        <v>#REF!</v>
      </c>
      <c r="E696" s="24" t="e">
        <f>VLOOKUP(B696,#REF!,9,FALSE)&amp;CHAR(10)&amp;(DBCS(VLOOKUP(B696,#REF!,11,FALSE))&amp;(DBCS(VLOOKUP(B696,#REF!,10,FALSE))))</f>
        <v>#REF!</v>
      </c>
      <c r="F696" s="24" t="e">
        <f>IF(VLOOKUP(B696,#REF!,63,FALSE)="01","航空自衛隊第２補給処調達部長　村岡　良雄","航空自衛隊第２補給処調達部長代理調達管理課長　奥山　英樹")</f>
        <v>#REF!</v>
      </c>
      <c r="G696" s="25" t="e">
        <f>DATEVALUE(VLOOKUP(B696,#REF!,21,FALSE))</f>
        <v>#REF!</v>
      </c>
      <c r="H696" s="24" t="e">
        <f>VLOOKUP(B696,#REF!,18,FALSE)&amp;CHAR(10)&amp;(VLOOKUP(B696,#REF!,19,FALSE))</f>
        <v>#REF!</v>
      </c>
      <c r="I696" s="26" t="e">
        <f>VLOOKUP(H696,#REF!,2,FALSE)</f>
        <v>#REF!</v>
      </c>
      <c r="J696" s="11" t="e">
        <f>IF((VLOOKUP(B696,#REF!,68,FALSE)="55"),"一般競争入札","指名競争入札")</f>
        <v>#REF!</v>
      </c>
      <c r="K696" s="27" t="e">
        <f>IF(OR((VLOOKUP(B696,#REF!,66,FALSE)="1"),(VLOOKUP(B696,#REF!,8,FALSE)="1")),"非公開",(VLOOKUP(B696,#REF!,30,"FALSE")))</f>
        <v>#REF!</v>
      </c>
      <c r="L696" s="27" t="e">
        <f>VLOOKUP(B696,#REF!,29,FALSE)</f>
        <v>#REF!</v>
      </c>
      <c r="M696" s="28" t="e">
        <f>IF(OR((VLOOKUP(B696,#REF!,66,FALSE)="1"),(VLOOKUP(B696,#REF!,8,FALSE)="1")),"非公開",(ROUNDDOWN(L696/K696,3)))</f>
        <v>#REF!</v>
      </c>
      <c r="N696" s="13"/>
      <c r="O696" s="13"/>
      <c r="P696" s="13"/>
      <c r="Q696" s="14" t="s">
        <v>7</v>
      </c>
    </row>
    <row r="697" spans="1:17" ht="60" customHeight="1" x14ac:dyDescent="0.15">
      <c r="A697" s="22" t="e">
        <f>VLOOKUP(B697,#REF!,75,FALSE)</f>
        <v>#REF!</v>
      </c>
      <c r="B697" s="21"/>
      <c r="C697" s="23" t="e">
        <f>VLOOKUP(B697,#REF!,76,FALSE)</f>
        <v>#REF!</v>
      </c>
      <c r="D697" s="23" t="e">
        <f t="shared" si="10"/>
        <v>#REF!</v>
      </c>
      <c r="E697" s="24" t="e">
        <f>VLOOKUP(B697,#REF!,9,FALSE)&amp;CHAR(10)&amp;(DBCS(VLOOKUP(B697,#REF!,11,FALSE))&amp;(DBCS(VLOOKUP(B697,#REF!,10,FALSE))))</f>
        <v>#REF!</v>
      </c>
      <c r="F697" s="24" t="e">
        <f>IF(VLOOKUP(B697,#REF!,63,FALSE)="01","航空自衛隊第２補給処調達部長　村岡　良雄","航空自衛隊第２補給処調達部長代理調達管理課長　奥山　英樹")</f>
        <v>#REF!</v>
      </c>
      <c r="G697" s="25" t="e">
        <f>DATEVALUE(VLOOKUP(B697,#REF!,21,FALSE))</f>
        <v>#REF!</v>
      </c>
      <c r="H697" s="24" t="e">
        <f>VLOOKUP(B697,#REF!,18,FALSE)&amp;CHAR(10)&amp;(VLOOKUP(B697,#REF!,19,FALSE))</f>
        <v>#REF!</v>
      </c>
      <c r="I697" s="26" t="e">
        <f>VLOOKUP(H697,#REF!,2,FALSE)</f>
        <v>#REF!</v>
      </c>
      <c r="J697" s="11" t="e">
        <f>IF((VLOOKUP(B697,#REF!,68,FALSE)="55"),"一般競争入札","指名競争入札")</f>
        <v>#REF!</v>
      </c>
      <c r="K697" s="27" t="e">
        <f>IF(OR((VLOOKUP(B697,#REF!,66,FALSE)="1"),(VLOOKUP(B697,#REF!,8,FALSE)="1")),"非公開",(VLOOKUP(B697,#REF!,30,"FALSE")))</f>
        <v>#REF!</v>
      </c>
      <c r="L697" s="27" t="e">
        <f>VLOOKUP(B697,#REF!,29,FALSE)</f>
        <v>#REF!</v>
      </c>
      <c r="M697" s="28" t="e">
        <f>IF(OR((VLOOKUP(B697,#REF!,66,FALSE)="1"),(VLOOKUP(B697,#REF!,8,FALSE)="1")),"非公開",(ROUNDDOWN(L697/K697,3)))</f>
        <v>#REF!</v>
      </c>
      <c r="N697" s="13"/>
      <c r="O697" s="13"/>
      <c r="P697" s="13"/>
      <c r="Q697" s="14" t="s">
        <v>7</v>
      </c>
    </row>
    <row r="698" spans="1:17" ht="60" customHeight="1" x14ac:dyDescent="0.15">
      <c r="A698" s="22" t="e">
        <f>VLOOKUP(B698,#REF!,75,FALSE)</f>
        <v>#REF!</v>
      </c>
      <c r="B698" s="21"/>
      <c r="C698" s="23" t="e">
        <f>VLOOKUP(B698,#REF!,76,FALSE)</f>
        <v>#REF!</v>
      </c>
      <c r="D698" s="23" t="e">
        <f t="shared" si="10"/>
        <v>#REF!</v>
      </c>
      <c r="E698" s="24" t="e">
        <f>VLOOKUP(B698,#REF!,9,FALSE)&amp;CHAR(10)&amp;(DBCS(VLOOKUP(B698,#REF!,11,FALSE))&amp;(DBCS(VLOOKUP(B698,#REF!,10,FALSE))))</f>
        <v>#REF!</v>
      </c>
      <c r="F698" s="24" t="e">
        <f>IF(VLOOKUP(B698,#REF!,63,FALSE)="01","航空自衛隊第２補給処調達部長　村岡　良雄","航空自衛隊第２補給処調達部長代理調達管理課長　奥山　英樹")</f>
        <v>#REF!</v>
      </c>
      <c r="G698" s="25" t="e">
        <f>DATEVALUE(VLOOKUP(B698,#REF!,21,FALSE))</f>
        <v>#REF!</v>
      </c>
      <c r="H698" s="24" t="e">
        <f>VLOOKUP(B698,#REF!,18,FALSE)&amp;CHAR(10)&amp;(VLOOKUP(B698,#REF!,19,FALSE))</f>
        <v>#REF!</v>
      </c>
      <c r="I698" s="26" t="e">
        <f>VLOOKUP(H698,#REF!,2,FALSE)</f>
        <v>#REF!</v>
      </c>
      <c r="J698" s="11" t="e">
        <f>IF((VLOOKUP(B698,#REF!,68,FALSE)="55"),"一般競争入札","指名競争入札")</f>
        <v>#REF!</v>
      </c>
      <c r="K698" s="27" t="e">
        <f>IF(OR((VLOOKUP(B698,#REF!,66,FALSE)="1"),(VLOOKUP(B698,#REF!,8,FALSE)="1")),"非公開",(VLOOKUP(B698,#REF!,30,"FALSE")))</f>
        <v>#REF!</v>
      </c>
      <c r="L698" s="27" t="e">
        <f>VLOOKUP(B698,#REF!,29,FALSE)</f>
        <v>#REF!</v>
      </c>
      <c r="M698" s="28" t="e">
        <f>IF(OR((VLOOKUP(B698,#REF!,66,FALSE)="1"),(VLOOKUP(B698,#REF!,8,FALSE)="1")),"非公開",(ROUNDDOWN(L698/K698,3)))</f>
        <v>#REF!</v>
      </c>
      <c r="N698" s="13"/>
      <c r="O698" s="13"/>
      <c r="P698" s="13"/>
      <c r="Q698" s="14" t="s">
        <v>7</v>
      </c>
    </row>
    <row r="699" spans="1:17" ht="60" customHeight="1" x14ac:dyDescent="0.15">
      <c r="A699" s="15"/>
      <c r="B699" s="10"/>
      <c r="C699" s="7"/>
      <c r="D699" s="7"/>
      <c r="E699" s="8"/>
      <c r="F699" s="9"/>
      <c r="G699" s="10"/>
      <c r="H699" s="8"/>
      <c r="I699" s="11"/>
      <c r="J699" s="11"/>
      <c r="K699" s="12"/>
      <c r="L699" s="12"/>
      <c r="M699" s="13"/>
      <c r="N699" s="13"/>
      <c r="O699" s="13"/>
      <c r="P699" s="13"/>
      <c r="Q699" s="14"/>
    </row>
    <row r="700" spans="1:17" ht="60" customHeight="1" x14ac:dyDescent="0.15">
      <c r="A700" s="15"/>
      <c r="B700" s="10"/>
      <c r="C700" s="7"/>
      <c r="D700" s="7"/>
      <c r="E700" s="8"/>
      <c r="F700" s="9"/>
      <c r="G700" s="10"/>
      <c r="H700" s="8"/>
      <c r="I700" s="11"/>
      <c r="J700" s="11"/>
      <c r="K700" s="12"/>
      <c r="L700" s="12"/>
      <c r="M700" s="13"/>
      <c r="N700" s="13"/>
      <c r="O700" s="13"/>
      <c r="P700" s="13"/>
      <c r="Q700" s="14"/>
    </row>
    <row r="701" spans="1:17" ht="60" customHeight="1" x14ac:dyDescent="0.15">
      <c r="A701" s="15"/>
      <c r="B701" s="10"/>
      <c r="C701" s="7"/>
      <c r="D701" s="7"/>
      <c r="E701" s="8"/>
      <c r="F701" s="9"/>
      <c r="G701" s="10"/>
      <c r="H701" s="8"/>
      <c r="I701" s="11"/>
      <c r="J701" s="11"/>
      <c r="K701" s="12"/>
      <c r="L701" s="12"/>
      <c r="M701" s="13"/>
      <c r="N701" s="13"/>
      <c r="O701" s="13"/>
      <c r="P701" s="13"/>
      <c r="Q701" s="14"/>
    </row>
    <row r="702" spans="1:17" ht="60" customHeight="1" x14ac:dyDescent="0.15">
      <c r="A702" s="15"/>
      <c r="B702" s="10"/>
      <c r="C702" s="7"/>
      <c r="D702" s="7"/>
      <c r="E702" s="8"/>
      <c r="F702" s="9"/>
      <c r="G702" s="10"/>
      <c r="H702" s="8"/>
      <c r="I702" s="11"/>
      <c r="J702" s="11"/>
      <c r="K702" s="12"/>
      <c r="L702" s="12"/>
      <c r="M702" s="13"/>
      <c r="N702" s="13"/>
      <c r="O702" s="13"/>
      <c r="P702" s="13"/>
      <c r="Q702" s="14"/>
    </row>
    <row r="703" spans="1:17" ht="60" customHeight="1" x14ac:dyDescent="0.15">
      <c r="A703" s="15"/>
      <c r="B703" s="10"/>
      <c r="C703" s="7"/>
      <c r="D703" s="7"/>
      <c r="E703" s="8"/>
      <c r="F703" s="9"/>
      <c r="G703" s="10"/>
      <c r="H703" s="8"/>
      <c r="I703" s="11"/>
      <c r="J703" s="11"/>
      <c r="K703" s="12"/>
      <c r="L703" s="12"/>
      <c r="M703" s="13"/>
      <c r="N703" s="13"/>
      <c r="O703" s="13"/>
      <c r="P703" s="13"/>
      <c r="Q703" s="14"/>
    </row>
    <row r="704" spans="1:17" ht="60" customHeight="1" x14ac:dyDescent="0.15">
      <c r="A704" s="15"/>
      <c r="B704" s="10"/>
      <c r="C704" s="7"/>
      <c r="D704" s="7"/>
      <c r="E704" s="8"/>
      <c r="F704" s="9"/>
      <c r="G704" s="10"/>
      <c r="H704" s="8"/>
      <c r="I704" s="11"/>
      <c r="J704" s="11"/>
      <c r="K704" s="12"/>
      <c r="L704" s="12"/>
      <c r="M704" s="13"/>
      <c r="N704" s="13"/>
      <c r="O704" s="13"/>
      <c r="P704" s="13"/>
      <c r="Q704" s="14"/>
    </row>
    <row r="705" spans="1:17" ht="60" customHeight="1" x14ac:dyDescent="0.15">
      <c r="A705" s="15"/>
      <c r="B705" s="10"/>
      <c r="C705" s="7"/>
      <c r="D705" s="7"/>
      <c r="E705" s="8"/>
      <c r="F705" s="9"/>
      <c r="G705" s="10"/>
      <c r="H705" s="8"/>
      <c r="I705" s="11"/>
      <c r="J705" s="11"/>
      <c r="K705" s="12"/>
      <c r="L705" s="12"/>
      <c r="M705" s="13"/>
      <c r="N705" s="13"/>
      <c r="O705" s="13"/>
      <c r="P705" s="13"/>
      <c r="Q705" s="14"/>
    </row>
    <row r="706" spans="1:17" ht="60" customHeight="1" x14ac:dyDescent="0.15">
      <c r="A706" s="15"/>
      <c r="B706" s="10"/>
      <c r="C706" s="7"/>
      <c r="D706" s="7"/>
      <c r="E706" s="8"/>
      <c r="F706" s="9"/>
      <c r="G706" s="10"/>
      <c r="H706" s="8"/>
      <c r="I706" s="11"/>
      <c r="J706" s="11"/>
      <c r="K706" s="12"/>
      <c r="L706" s="12"/>
      <c r="M706" s="13"/>
      <c r="N706" s="13"/>
      <c r="O706" s="13"/>
      <c r="P706" s="13"/>
      <c r="Q706" s="14"/>
    </row>
    <row r="707" spans="1:17" ht="60" customHeight="1" x14ac:dyDescent="0.15">
      <c r="A707" s="15"/>
      <c r="B707" s="10"/>
      <c r="C707" s="7"/>
      <c r="D707" s="7"/>
      <c r="E707" s="8"/>
      <c r="F707" s="9"/>
      <c r="G707" s="10"/>
      <c r="H707" s="8"/>
      <c r="I707" s="11"/>
      <c r="J707" s="11"/>
      <c r="K707" s="12"/>
      <c r="L707" s="12"/>
      <c r="M707" s="13"/>
      <c r="N707" s="13"/>
      <c r="O707" s="13"/>
      <c r="P707" s="13"/>
      <c r="Q707" s="14"/>
    </row>
    <row r="708" spans="1:17" ht="60" customHeight="1" x14ac:dyDescent="0.15">
      <c r="A708" s="15"/>
      <c r="B708" s="10"/>
      <c r="C708" s="7"/>
      <c r="D708" s="7"/>
      <c r="E708" s="8"/>
      <c r="F708" s="9"/>
      <c r="G708" s="10"/>
      <c r="H708" s="8"/>
      <c r="I708" s="11"/>
      <c r="J708" s="11"/>
      <c r="K708" s="12"/>
      <c r="L708" s="12"/>
      <c r="M708" s="13"/>
      <c r="N708" s="13"/>
      <c r="O708" s="13"/>
      <c r="P708" s="13"/>
      <c r="Q708" s="14"/>
    </row>
    <row r="709" spans="1:17" ht="60" customHeight="1" x14ac:dyDescent="0.15">
      <c r="A709" s="15"/>
      <c r="B709" s="10"/>
      <c r="C709" s="7"/>
      <c r="D709" s="7"/>
      <c r="E709" s="8"/>
      <c r="F709" s="9"/>
      <c r="G709" s="10"/>
      <c r="H709" s="8"/>
      <c r="I709" s="11"/>
      <c r="J709" s="11"/>
      <c r="K709" s="12"/>
      <c r="L709" s="12"/>
      <c r="M709" s="13"/>
      <c r="N709" s="13"/>
      <c r="O709" s="13"/>
      <c r="P709" s="13"/>
      <c r="Q709" s="14"/>
    </row>
    <row r="710" spans="1:17" ht="60" customHeight="1" x14ac:dyDescent="0.15">
      <c r="A710" s="15"/>
      <c r="B710" s="10"/>
      <c r="C710" s="7"/>
      <c r="D710" s="7"/>
      <c r="E710" s="8"/>
      <c r="F710" s="9"/>
      <c r="G710" s="10"/>
      <c r="H710" s="8"/>
      <c r="I710" s="11"/>
      <c r="J710" s="11"/>
      <c r="K710" s="12"/>
      <c r="L710" s="12"/>
      <c r="M710" s="13"/>
      <c r="N710" s="13"/>
      <c r="O710" s="13"/>
      <c r="P710" s="13"/>
      <c r="Q710" s="14"/>
    </row>
    <row r="711" spans="1:17" ht="60" customHeight="1" x14ac:dyDescent="0.15">
      <c r="A711" s="15"/>
      <c r="B711" s="10"/>
      <c r="C711" s="7"/>
      <c r="D711" s="7"/>
      <c r="E711" s="8"/>
      <c r="F711" s="9"/>
      <c r="G711" s="10"/>
      <c r="H711" s="8"/>
      <c r="I711" s="11"/>
      <c r="J711" s="11"/>
      <c r="K711" s="12"/>
      <c r="L711" s="12"/>
      <c r="M711" s="13"/>
      <c r="N711" s="13"/>
      <c r="O711" s="13"/>
      <c r="P711" s="13"/>
      <c r="Q711" s="14"/>
    </row>
    <row r="712" spans="1:17" ht="60" customHeight="1" x14ac:dyDescent="0.15">
      <c r="A712" s="15"/>
      <c r="B712" s="10"/>
      <c r="C712" s="7"/>
      <c r="D712" s="7"/>
      <c r="E712" s="8"/>
      <c r="F712" s="9"/>
      <c r="G712" s="10"/>
      <c r="H712" s="8"/>
      <c r="I712" s="11"/>
      <c r="J712" s="11"/>
      <c r="K712" s="12"/>
      <c r="L712" s="12"/>
      <c r="M712" s="13"/>
      <c r="N712" s="13"/>
      <c r="O712" s="13"/>
      <c r="P712" s="13"/>
      <c r="Q712" s="14"/>
    </row>
    <row r="713" spans="1:17" ht="60" customHeight="1" x14ac:dyDescent="0.15">
      <c r="A713" s="15"/>
      <c r="B713" s="10"/>
      <c r="C713" s="7"/>
      <c r="D713" s="7"/>
      <c r="E713" s="8"/>
      <c r="F713" s="9"/>
      <c r="G713" s="10"/>
      <c r="H713" s="8"/>
      <c r="I713" s="11"/>
      <c r="J713" s="11"/>
      <c r="K713" s="12"/>
      <c r="L713" s="12"/>
      <c r="M713" s="13"/>
      <c r="N713" s="13"/>
      <c r="O713" s="13"/>
      <c r="P713" s="13"/>
      <c r="Q713" s="14"/>
    </row>
    <row r="714" spans="1:17" ht="60" customHeight="1" x14ac:dyDescent="0.15">
      <c r="A714" s="15"/>
      <c r="B714" s="10"/>
      <c r="C714" s="7"/>
      <c r="D714" s="7"/>
      <c r="E714" s="8"/>
      <c r="F714" s="9"/>
      <c r="G714" s="10"/>
      <c r="H714" s="8"/>
      <c r="I714" s="11"/>
      <c r="J714" s="11"/>
      <c r="K714" s="12"/>
      <c r="L714" s="12"/>
      <c r="M714" s="13"/>
      <c r="N714" s="13"/>
      <c r="O714" s="13"/>
      <c r="P714" s="13"/>
      <c r="Q714" s="14"/>
    </row>
    <row r="715" spans="1:17" ht="60" customHeight="1" x14ac:dyDescent="0.15">
      <c r="A715" s="15"/>
      <c r="B715" s="10"/>
      <c r="C715" s="7"/>
      <c r="D715" s="7"/>
      <c r="E715" s="8"/>
      <c r="F715" s="9"/>
      <c r="G715" s="10"/>
      <c r="H715" s="8"/>
      <c r="I715" s="11"/>
      <c r="J715" s="11"/>
      <c r="K715" s="12"/>
      <c r="L715" s="12"/>
      <c r="M715" s="13"/>
      <c r="N715" s="13"/>
      <c r="O715" s="13"/>
      <c r="P715" s="13"/>
      <c r="Q715" s="14"/>
    </row>
    <row r="716" spans="1:17" ht="60" customHeight="1" x14ac:dyDescent="0.15">
      <c r="A716" s="15"/>
      <c r="B716" s="10"/>
      <c r="C716" s="7"/>
      <c r="D716" s="7"/>
      <c r="E716" s="8"/>
      <c r="F716" s="9"/>
      <c r="G716" s="10"/>
      <c r="H716" s="8"/>
      <c r="I716" s="11"/>
      <c r="J716" s="11"/>
      <c r="K716" s="12"/>
      <c r="L716" s="12"/>
      <c r="M716" s="13"/>
      <c r="N716" s="13"/>
      <c r="O716" s="13"/>
      <c r="P716" s="13"/>
      <c r="Q716" s="14"/>
    </row>
    <row r="717" spans="1:17" ht="60" customHeight="1" x14ac:dyDescent="0.15">
      <c r="A717" s="15"/>
      <c r="B717" s="10"/>
      <c r="C717" s="7"/>
      <c r="D717" s="7"/>
      <c r="E717" s="8"/>
      <c r="F717" s="9"/>
      <c r="G717" s="10"/>
      <c r="H717" s="8"/>
      <c r="I717" s="11"/>
      <c r="J717" s="11"/>
      <c r="K717" s="12"/>
      <c r="L717" s="12"/>
      <c r="M717" s="13"/>
      <c r="N717" s="13"/>
      <c r="O717" s="13"/>
      <c r="P717" s="13"/>
      <c r="Q717" s="14"/>
    </row>
    <row r="718" spans="1:17" ht="60" customHeight="1" x14ac:dyDescent="0.15">
      <c r="A718" s="15"/>
      <c r="B718" s="10"/>
      <c r="C718" s="7"/>
      <c r="D718" s="7"/>
      <c r="E718" s="8"/>
      <c r="F718" s="9"/>
      <c r="G718" s="10"/>
      <c r="H718" s="8"/>
      <c r="I718" s="11"/>
      <c r="J718" s="11"/>
      <c r="K718" s="12"/>
      <c r="L718" s="12"/>
      <c r="M718" s="13"/>
      <c r="N718" s="13"/>
      <c r="O718" s="13"/>
      <c r="P718" s="13"/>
      <c r="Q718" s="14"/>
    </row>
    <row r="719" spans="1:17" ht="60" customHeight="1" x14ac:dyDescent="0.15">
      <c r="A719" s="15"/>
      <c r="B719" s="10"/>
      <c r="C719" s="7"/>
      <c r="D719" s="7"/>
      <c r="E719" s="8"/>
      <c r="F719" s="9"/>
      <c r="G719" s="10"/>
      <c r="H719" s="8"/>
      <c r="I719" s="11"/>
      <c r="J719" s="11"/>
      <c r="K719" s="12"/>
      <c r="L719" s="12"/>
      <c r="M719" s="13"/>
      <c r="N719" s="13"/>
      <c r="O719" s="13"/>
      <c r="P719" s="13"/>
      <c r="Q719" s="14"/>
    </row>
    <row r="720" spans="1:17" ht="60" customHeight="1" x14ac:dyDescent="0.15">
      <c r="A720" s="15"/>
      <c r="B720" s="10"/>
      <c r="C720" s="7"/>
      <c r="D720" s="7"/>
      <c r="E720" s="8"/>
      <c r="F720" s="9"/>
      <c r="G720" s="10"/>
      <c r="H720" s="8"/>
      <c r="I720" s="11"/>
      <c r="J720" s="11"/>
      <c r="K720" s="12"/>
      <c r="L720" s="12"/>
      <c r="M720" s="13"/>
      <c r="N720" s="13"/>
      <c r="O720" s="13"/>
      <c r="P720" s="13"/>
      <c r="Q720" s="14"/>
    </row>
    <row r="721" spans="1:17" ht="60" customHeight="1" x14ac:dyDescent="0.15">
      <c r="A721" s="15"/>
      <c r="B721" s="10"/>
      <c r="C721" s="7"/>
      <c r="D721" s="7"/>
      <c r="E721" s="8"/>
      <c r="F721" s="9"/>
      <c r="G721" s="10"/>
      <c r="H721" s="8"/>
      <c r="I721" s="11"/>
      <c r="J721" s="11"/>
      <c r="K721" s="12"/>
      <c r="L721" s="12"/>
      <c r="M721" s="13"/>
      <c r="N721" s="13"/>
      <c r="O721" s="13"/>
      <c r="P721" s="13"/>
      <c r="Q721" s="14"/>
    </row>
    <row r="722" spans="1:17" ht="60" customHeight="1" x14ac:dyDescent="0.15">
      <c r="A722" s="15"/>
      <c r="B722" s="10"/>
      <c r="C722" s="7"/>
      <c r="D722" s="7"/>
      <c r="E722" s="8"/>
      <c r="F722" s="9"/>
      <c r="G722" s="10"/>
      <c r="H722" s="8"/>
      <c r="I722" s="11"/>
      <c r="J722" s="11"/>
      <c r="K722" s="12"/>
      <c r="L722" s="12"/>
      <c r="M722" s="13"/>
      <c r="N722" s="13"/>
      <c r="O722" s="13"/>
      <c r="P722" s="13"/>
      <c r="Q722" s="14"/>
    </row>
    <row r="723" spans="1:17" ht="60" customHeight="1" x14ac:dyDescent="0.15">
      <c r="A723" s="15"/>
      <c r="B723" s="10"/>
      <c r="C723" s="7"/>
      <c r="D723" s="7"/>
      <c r="E723" s="8"/>
      <c r="F723" s="9"/>
      <c r="G723" s="10"/>
      <c r="H723" s="8"/>
      <c r="I723" s="11"/>
      <c r="J723" s="11"/>
      <c r="K723" s="12"/>
      <c r="L723" s="12"/>
      <c r="M723" s="13"/>
      <c r="N723" s="13"/>
      <c r="O723" s="13"/>
      <c r="P723" s="13"/>
      <c r="Q723" s="14"/>
    </row>
    <row r="724" spans="1:17" ht="60" customHeight="1" x14ac:dyDescent="0.15">
      <c r="A724" s="15"/>
      <c r="B724" s="10"/>
      <c r="C724" s="7"/>
      <c r="D724" s="7"/>
      <c r="E724" s="8"/>
      <c r="F724" s="9"/>
      <c r="G724" s="10"/>
      <c r="H724" s="8"/>
      <c r="I724" s="11"/>
      <c r="J724" s="11"/>
      <c r="K724" s="12"/>
      <c r="L724" s="12"/>
      <c r="M724" s="13"/>
      <c r="N724" s="13"/>
      <c r="O724" s="13"/>
      <c r="P724" s="13"/>
      <c r="Q724" s="14"/>
    </row>
    <row r="725" spans="1:17" ht="60" customHeight="1" x14ac:dyDescent="0.15">
      <c r="A725" s="15"/>
      <c r="B725" s="10"/>
      <c r="C725" s="7"/>
      <c r="D725" s="7"/>
      <c r="E725" s="8"/>
      <c r="F725" s="9"/>
      <c r="G725" s="10"/>
      <c r="H725" s="8"/>
      <c r="I725" s="11"/>
      <c r="J725" s="11"/>
      <c r="K725" s="12"/>
      <c r="L725" s="12"/>
      <c r="M725" s="13"/>
      <c r="N725" s="13"/>
      <c r="O725" s="13"/>
      <c r="P725" s="13"/>
      <c r="Q725" s="14"/>
    </row>
    <row r="726" spans="1:17" ht="60" customHeight="1" x14ac:dyDescent="0.15">
      <c r="A726" s="15"/>
      <c r="B726" s="10"/>
      <c r="C726" s="7"/>
      <c r="D726" s="7"/>
      <c r="E726" s="8"/>
      <c r="F726" s="9"/>
      <c r="G726" s="10"/>
      <c r="H726" s="8"/>
      <c r="I726" s="11"/>
      <c r="J726" s="11"/>
      <c r="K726" s="12"/>
      <c r="L726" s="12"/>
      <c r="M726" s="13"/>
      <c r="N726" s="13"/>
      <c r="O726" s="13"/>
      <c r="P726" s="13"/>
      <c r="Q726" s="14"/>
    </row>
    <row r="727" spans="1:17" ht="60" customHeight="1" x14ac:dyDescent="0.15">
      <c r="A727" s="15"/>
      <c r="B727" s="10"/>
      <c r="C727" s="7"/>
      <c r="D727" s="7"/>
      <c r="E727" s="8"/>
      <c r="F727" s="9"/>
      <c r="G727" s="10"/>
      <c r="H727" s="8"/>
      <c r="I727" s="11"/>
      <c r="J727" s="11"/>
      <c r="K727" s="12"/>
      <c r="L727" s="12"/>
      <c r="M727" s="13"/>
      <c r="N727" s="13"/>
      <c r="O727" s="13"/>
      <c r="P727" s="13"/>
      <c r="Q727" s="14"/>
    </row>
    <row r="728" spans="1:17" ht="60" customHeight="1" x14ac:dyDescent="0.15">
      <c r="A728" s="15"/>
      <c r="B728" s="10"/>
      <c r="C728" s="7"/>
      <c r="D728" s="7"/>
      <c r="E728" s="8"/>
      <c r="F728" s="9"/>
      <c r="G728" s="10"/>
      <c r="H728" s="8"/>
      <c r="I728" s="11"/>
      <c r="J728" s="11"/>
      <c r="K728" s="12"/>
      <c r="L728" s="12"/>
      <c r="M728" s="13"/>
      <c r="N728" s="13"/>
      <c r="O728" s="13"/>
      <c r="P728" s="13"/>
      <c r="Q728" s="14"/>
    </row>
    <row r="729" spans="1:17" ht="60" customHeight="1" x14ac:dyDescent="0.15">
      <c r="A729" s="15"/>
      <c r="B729" s="10"/>
      <c r="C729" s="7"/>
      <c r="D729" s="7"/>
      <c r="E729" s="8"/>
      <c r="F729" s="9"/>
      <c r="G729" s="10"/>
      <c r="H729" s="8"/>
      <c r="I729" s="11"/>
      <c r="J729" s="11"/>
      <c r="K729" s="12"/>
      <c r="L729" s="12"/>
      <c r="M729" s="13"/>
      <c r="N729" s="13"/>
      <c r="O729" s="13"/>
      <c r="P729" s="13"/>
      <c r="Q729" s="14"/>
    </row>
    <row r="730" spans="1:17" ht="60" customHeight="1" x14ac:dyDescent="0.15">
      <c r="A730" s="15"/>
      <c r="B730" s="10"/>
      <c r="C730" s="7"/>
      <c r="D730" s="7"/>
      <c r="E730" s="8"/>
      <c r="F730" s="9"/>
      <c r="G730" s="10"/>
      <c r="H730" s="8"/>
      <c r="I730" s="11"/>
      <c r="J730" s="11"/>
      <c r="K730" s="12"/>
      <c r="L730" s="12"/>
      <c r="M730" s="13"/>
      <c r="N730" s="13"/>
      <c r="O730" s="13"/>
      <c r="P730" s="13"/>
      <c r="Q730" s="14"/>
    </row>
    <row r="731" spans="1:17" ht="60" customHeight="1" x14ac:dyDescent="0.15">
      <c r="A731" s="15"/>
      <c r="B731" s="10"/>
      <c r="C731" s="7"/>
      <c r="D731" s="7"/>
      <c r="E731" s="8"/>
      <c r="F731" s="9"/>
      <c r="G731" s="10"/>
      <c r="H731" s="8"/>
      <c r="I731" s="11"/>
      <c r="J731" s="11"/>
      <c r="K731" s="12"/>
      <c r="L731" s="12"/>
      <c r="M731" s="13"/>
      <c r="N731" s="13"/>
      <c r="O731" s="13"/>
      <c r="P731" s="13"/>
      <c r="Q731" s="14"/>
    </row>
    <row r="732" spans="1:17" ht="60" customHeight="1" x14ac:dyDescent="0.15">
      <c r="A732" s="15"/>
      <c r="B732" s="10"/>
      <c r="C732" s="7"/>
      <c r="D732" s="7"/>
      <c r="E732" s="8"/>
      <c r="F732" s="9"/>
      <c r="G732" s="10"/>
      <c r="H732" s="8"/>
      <c r="I732" s="11"/>
      <c r="J732" s="11"/>
      <c r="K732" s="12"/>
      <c r="L732" s="12"/>
      <c r="M732" s="13"/>
      <c r="N732" s="13"/>
      <c r="O732" s="13"/>
      <c r="P732" s="13"/>
      <c r="Q732" s="14"/>
    </row>
    <row r="733" spans="1:17" ht="60" customHeight="1" x14ac:dyDescent="0.15">
      <c r="A733" s="15"/>
      <c r="B733" s="10"/>
      <c r="C733" s="7"/>
      <c r="D733" s="7"/>
      <c r="E733" s="8"/>
      <c r="F733" s="9"/>
      <c r="G733" s="10"/>
      <c r="H733" s="8"/>
      <c r="I733" s="11"/>
      <c r="J733" s="11"/>
      <c r="K733" s="12"/>
      <c r="L733" s="12"/>
      <c r="M733" s="13"/>
      <c r="N733" s="13"/>
      <c r="O733" s="13"/>
      <c r="P733" s="13"/>
      <c r="Q733" s="14"/>
    </row>
    <row r="734" spans="1:17" ht="60" customHeight="1" x14ac:dyDescent="0.15">
      <c r="A734" s="15"/>
      <c r="B734" s="10"/>
      <c r="C734" s="7"/>
      <c r="D734" s="7"/>
      <c r="E734" s="8"/>
      <c r="F734" s="9"/>
      <c r="G734" s="10"/>
      <c r="H734" s="8"/>
      <c r="I734" s="11"/>
      <c r="J734" s="11"/>
      <c r="K734" s="12"/>
      <c r="L734" s="12"/>
      <c r="M734" s="13"/>
      <c r="N734" s="13"/>
      <c r="O734" s="13"/>
      <c r="P734" s="13"/>
      <c r="Q734" s="14"/>
    </row>
    <row r="735" spans="1:17" ht="60" customHeight="1" x14ac:dyDescent="0.15">
      <c r="A735" s="15"/>
      <c r="B735" s="10"/>
      <c r="C735" s="7"/>
      <c r="D735" s="7"/>
      <c r="E735" s="8"/>
      <c r="F735" s="9"/>
      <c r="G735" s="10"/>
      <c r="H735" s="8"/>
      <c r="I735" s="11"/>
      <c r="J735" s="11"/>
      <c r="K735" s="12"/>
      <c r="L735" s="12"/>
      <c r="M735" s="13"/>
      <c r="N735" s="13"/>
      <c r="O735" s="13"/>
      <c r="P735" s="13"/>
      <c r="Q735" s="14"/>
    </row>
    <row r="736" spans="1:17" ht="60" customHeight="1" x14ac:dyDescent="0.15">
      <c r="A736" s="15"/>
      <c r="B736" s="10"/>
      <c r="C736" s="7"/>
      <c r="D736" s="7"/>
      <c r="E736" s="8"/>
      <c r="F736" s="9"/>
      <c r="G736" s="10"/>
      <c r="H736" s="8"/>
      <c r="I736" s="11"/>
      <c r="J736" s="11"/>
      <c r="K736" s="12"/>
      <c r="L736" s="12"/>
      <c r="M736" s="13"/>
      <c r="N736" s="13"/>
      <c r="O736" s="13"/>
      <c r="P736" s="13"/>
      <c r="Q736" s="14"/>
    </row>
    <row r="737" spans="1:17" ht="60" customHeight="1" x14ac:dyDescent="0.15">
      <c r="A737" s="15"/>
      <c r="B737" s="10"/>
      <c r="C737" s="7"/>
      <c r="D737" s="7"/>
      <c r="E737" s="8"/>
      <c r="F737" s="9"/>
      <c r="G737" s="10"/>
      <c r="H737" s="8"/>
      <c r="I737" s="11"/>
      <c r="J737" s="11"/>
      <c r="K737" s="12"/>
      <c r="L737" s="12"/>
      <c r="M737" s="13"/>
      <c r="N737" s="13"/>
      <c r="O737" s="13"/>
      <c r="P737" s="13"/>
      <c r="Q737" s="14"/>
    </row>
    <row r="738" spans="1:17" ht="60" customHeight="1" x14ac:dyDescent="0.15">
      <c r="A738" s="15"/>
      <c r="B738" s="10"/>
      <c r="C738" s="7"/>
      <c r="D738" s="7"/>
      <c r="E738" s="8"/>
      <c r="F738" s="9"/>
      <c r="G738" s="10"/>
      <c r="H738" s="8"/>
      <c r="I738" s="11"/>
      <c r="J738" s="11"/>
      <c r="K738" s="12"/>
      <c r="L738" s="12"/>
      <c r="M738" s="13"/>
      <c r="N738" s="13"/>
      <c r="O738" s="13"/>
      <c r="P738" s="13"/>
      <c r="Q738" s="14"/>
    </row>
    <row r="739" spans="1:17" ht="60" customHeight="1" x14ac:dyDescent="0.15">
      <c r="A739" s="15"/>
      <c r="B739" s="10"/>
      <c r="C739" s="7"/>
      <c r="D739" s="7"/>
      <c r="E739" s="8"/>
      <c r="F739" s="9"/>
      <c r="G739" s="10"/>
      <c r="H739" s="8"/>
      <c r="I739" s="11"/>
      <c r="J739" s="11"/>
      <c r="K739" s="12"/>
      <c r="L739" s="12"/>
      <c r="M739" s="13"/>
      <c r="N739" s="13"/>
      <c r="O739" s="13"/>
      <c r="P739" s="13"/>
      <c r="Q739" s="14"/>
    </row>
    <row r="740" spans="1:17" ht="60" customHeight="1" x14ac:dyDescent="0.15">
      <c r="A740" s="15"/>
      <c r="B740" s="10"/>
      <c r="C740" s="7"/>
      <c r="D740" s="7"/>
      <c r="E740" s="8"/>
      <c r="F740" s="9"/>
      <c r="G740" s="10"/>
      <c r="H740" s="8"/>
      <c r="I740" s="11"/>
      <c r="J740" s="11"/>
      <c r="K740" s="12"/>
      <c r="L740" s="12"/>
      <c r="M740" s="13"/>
      <c r="N740" s="13"/>
      <c r="O740" s="13"/>
      <c r="P740" s="13"/>
      <c r="Q740" s="14"/>
    </row>
    <row r="741" spans="1:17" ht="60" customHeight="1" x14ac:dyDescent="0.15">
      <c r="A741" s="15"/>
      <c r="B741" s="10"/>
      <c r="C741" s="7"/>
      <c r="D741" s="7"/>
      <c r="E741" s="8"/>
      <c r="F741" s="9"/>
      <c r="G741" s="10"/>
      <c r="H741" s="8"/>
      <c r="I741" s="11"/>
      <c r="J741" s="11"/>
      <c r="K741" s="12"/>
      <c r="L741" s="12"/>
      <c r="M741" s="13"/>
      <c r="N741" s="13"/>
      <c r="O741" s="13"/>
      <c r="P741" s="13"/>
      <c r="Q741" s="14"/>
    </row>
    <row r="742" spans="1:17" ht="60" customHeight="1" x14ac:dyDescent="0.15">
      <c r="A742" s="15"/>
      <c r="B742" s="10"/>
      <c r="C742" s="7"/>
      <c r="D742" s="7"/>
      <c r="E742" s="8"/>
      <c r="F742" s="9"/>
      <c r="G742" s="10"/>
      <c r="H742" s="8"/>
      <c r="I742" s="11"/>
      <c r="J742" s="11"/>
      <c r="K742" s="12"/>
      <c r="L742" s="12"/>
      <c r="M742" s="13"/>
      <c r="N742" s="13"/>
      <c r="O742" s="13"/>
      <c r="P742" s="13"/>
      <c r="Q742" s="14"/>
    </row>
    <row r="743" spans="1:17" ht="60" customHeight="1" x14ac:dyDescent="0.15">
      <c r="A743" s="15"/>
      <c r="B743" s="10"/>
      <c r="C743" s="7"/>
      <c r="D743" s="7"/>
      <c r="E743" s="8"/>
      <c r="F743" s="9"/>
      <c r="G743" s="10"/>
      <c r="H743" s="8"/>
      <c r="I743" s="11"/>
      <c r="J743" s="11"/>
      <c r="K743" s="12"/>
      <c r="L743" s="12"/>
      <c r="M743" s="13"/>
      <c r="N743" s="13"/>
      <c r="O743" s="13"/>
      <c r="P743" s="13"/>
      <c r="Q743" s="14"/>
    </row>
    <row r="744" spans="1:17" ht="60" customHeight="1" x14ac:dyDescent="0.15">
      <c r="A744" s="15"/>
      <c r="B744" s="10"/>
      <c r="C744" s="7"/>
      <c r="D744" s="7"/>
      <c r="E744" s="8"/>
      <c r="F744" s="9"/>
      <c r="G744" s="10"/>
      <c r="H744" s="8"/>
      <c r="I744" s="11"/>
      <c r="J744" s="11"/>
      <c r="K744" s="12"/>
      <c r="L744" s="12"/>
      <c r="M744" s="13"/>
      <c r="N744" s="13"/>
      <c r="O744" s="13"/>
      <c r="P744" s="13"/>
      <c r="Q744" s="14"/>
    </row>
    <row r="745" spans="1:17" ht="60" customHeight="1" x14ac:dyDescent="0.15">
      <c r="A745" s="15"/>
      <c r="B745" s="10"/>
      <c r="C745" s="7"/>
      <c r="D745" s="7"/>
      <c r="E745" s="8"/>
      <c r="F745" s="9"/>
      <c r="G745" s="10"/>
      <c r="H745" s="8"/>
      <c r="I745" s="11"/>
      <c r="J745" s="11"/>
      <c r="K745" s="12"/>
      <c r="L745" s="12"/>
      <c r="M745" s="13"/>
      <c r="N745" s="13"/>
      <c r="O745" s="13"/>
      <c r="P745" s="13"/>
      <c r="Q745" s="14"/>
    </row>
    <row r="746" spans="1:17" ht="60" customHeight="1" x14ac:dyDescent="0.15">
      <c r="A746" s="15"/>
      <c r="B746" s="10"/>
      <c r="C746" s="7"/>
      <c r="D746" s="7"/>
      <c r="E746" s="8"/>
      <c r="F746" s="9"/>
      <c r="G746" s="10"/>
      <c r="H746" s="8"/>
      <c r="I746" s="11"/>
      <c r="J746" s="11"/>
      <c r="K746" s="12"/>
      <c r="L746" s="12"/>
      <c r="M746" s="13"/>
      <c r="N746" s="13"/>
      <c r="O746" s="13"/>
      <c r="P746" s="13"/>
      <c r="Q746" s="14"/>
    </row>
    <row r="747" spans="1:17" ht="60" customHeight="1" x14ac:dyDescent="0.15">
      <c r="A747" s="15"/>
      <c r="B747" s="10"/>
      <c r="C747" s="7"/>
      <c r="D747" s="7"/>
      <c r="E747" s="8"/>
      <c r="F747" s="9"/>
      <c r="G747" s="10"/>
      <c r="H747" s="8"/>
      <c r="I747" s="11"/>
      <c r="J747" s="11"/>
      <c r="K747" s="12"/>
      <c r="L747" s="12"/>
      <c r="M747" s="13"/>
      <c r="N747" s="13"/>
      <c r="O747" s="13"/>
      <c r="P747" s="13"/>
      <c r="Q747" s="14"/>
    </row>
    <row r="748" spans="1:17" ht="60" customHeight="1" x14ac:dyDescent="0.15">
      <c r="A748" s="15"/>
      <c r="B748" s="10"/>
      <c r="C748" s="7"/>
      <c r="D748" s="7"/>
      <c r="E748" s="8"/>
      <c r="F748" s="9"/>
      <c r="G748" s="10"/>
      <c r="H748" s="8"/>
      <c r="I748" s="11"/>
      <c r="J748" s="11"/>
      <c r="K748" s="12"/>
      <c r="L748" s="12"/>
      <c r="M748" s="13"/>
      <c r="N748" s="13"/>
      <c r="O748" s="13"/>
      <c r="P748" s="13"/>
      <c r="Q748" s="14"/>
    </row>
    <row r="749" spans="1:17" ht="60" customHeight="1" x14ac:dyDescent="0.15">
      <c r="A749" s="15"/>
      <c r="B749" s="10"/>
      <c r="C749" s="7"/>
      <c r="D749" s="7"/>
      <c r="E749" s="8"/>
      <c r="F749" s="9"/>
      <c r="G749" s="10"/>
      <c r="H749" s="8"/>
      <c r="I749" s="11"/>
      <c r="J749" s="11"/>
      <c r="K749" s="12"/>
      <c r="L749" s="12"/>
      <c r="M749" s="13"/>
      <c r="N749" s="13"/>
      <c r="O749" s="13"/>
      <c r="P749" s="13"/>
      <c r="Q749" s="14"/>
    </row>
    <row r="750" spans="1:17" ht="60" customHeight="1" x14ac:dyDescent="0.15">
      <c r="A750" s="15"/>
      <c r="B750" s="10"/>
      <c r="C750" s="7"/>
      <c r="D750" s="7"/>
      <c r="E750" s="8"/>
      <c r="F750" s="9"/>
      <c r="G750" s="10"/>
      <c r="H750" s="8"/>
      <c r="I750" s="11"/>
      <c r="J750" s="11"/>
      <c r="K750" s="12"/>
      <c r="L750" s="12"/>
      <c r="M750" s="13"/>
      <c r="N750" s="13"/>
      <c r="O750" s="13"/>
      <c r="P750" s="13"/>
      <c r="Q750" s="14"/>
    </row>
    <row r="751" spans="1:17" ht="60" customHeight="1" x14ac:dyDescent="0.15">
      <c r="A751" s="15"/>
      <c r="B751" s="10"/>
      <c r="C751" s="7"/>
      <c r="D751" s="7"/>
      <c r="E751" s="8"/>
      <c r="F751" s="9"/>
      <c r="G751" s="10"/>
      <c r="H751" s="8"/>
      <c r="I751" s="11"/>
      <c r="J751" s="11"/>
      <c r="K751" s="12"/>
      <c r="L751" s="12"/>
      <c r="M751" s="13"/>
      <c r="N751" s="13"/>
      <c r="O751" s="13"/>
      <c r="P751" s="13"/>
      <c r="Q751" s="14"/>
    </row>
    <row r="752" spans="1:17" ht="60" customHeight="1" x14ac:dyDescent="0.15">
      <c r="A752" s="15"/>
      <c r="B752" s="10"/>
      <c r="C752" s="7"/>
      <c r="D752" s="7"/>
      <c r="E752" s="8"/>
      <c r="F752" s="9"/>
      <c r="G752" s="10"/>
      <c r="H752" s="8"/>
      <c r="I752" s="11"/>
      <c r="J752" s="11"/>
      <c r="K752" s="12"/>
      <c r="L752" s="12"/>
      <c r="M752" s="13"/>
      <c r="N752" s="13"/>
      <c r="O752" s="13"/>
      <c r="P752" s="13"/>
      <c r="Q752" s="14"/>
    </row>
    <row r="753" spans="1:17" ht="60" customHeight="1" x14ac:dyDescent="0.15">
      <c r="A753" s="15"/>
      <c r="B753" s="10"/>
      <c r="C753" s="7"/>
      <c r="D753" s="7"/>
      <c r="E753" s="8"/>
      <c r="F753" s="9"/>
      <c r="G753" s="10"/>
      <c r="H753" s="8"/>
      <c r="I753" s="11"/>
      <c r="J753" s="11"/>
      <c r="K753" s="12"/>
      <c r="L753" s="12"/>
      <c r="M753" s="13"/>
      <c r="N753" s="13"/>
      <c r="O753" s="13"/>
      <c r="P753" s="13"/>
      <c r="Q753" s="14"/>
    </row>
    <row r="754" spans="1:17" ht="60" customHeight="1" x14ac:dyDescent="0.15">
      <c r="A754" s="15"/>
      <c r="B754" s="10"/>
      <c r="C754" s="7"/>
      <c r="D754" s="7"/>
      <c r="E754" s="8"/>
      <c r="F754" s="9"/>
      <c r="G754" s="10"/>
      <c r="H754" s="8"/>
      <c r="I754" s="11"/>
      <c r="J754" s="11"/>
      <c r="K754" s="12"/>
      <c r="L754" s="12"/>
      <c r="M754" s="13"/>
      <c r="N754" s="13"/>
      <c r="O754" s="13"/>
      <c r="P754" s="13"/>
      <c r="Q754" s="14"/>
    </row>
    <row r="755" spans="1:17" ht="60" customHeight="1" x14ac:dyDescent="0.15">
      <c r="A755" s="15"/>
      <c r="B755" s="10"/>
      <c r="C755" s="7"/>
      <c r="D755" s="7"/>
      <c r="E755" s="8"/>
      <c r="F755" s="9"/>
      <c r="G755" s="10"/>
      <c r="H755" s="8"/>
      <c r="I755" s="11"/>
      <c r="J755" s="11"/>
      <c r="K755" s="12"/>
      <c r="L755" s="12"/>
      <c r="M755" s="13"/>
      <c r="N755" s="13"/>
      <c r="O755" s="13"/>
      <c r="P755" s="13"/>
      <c r="Q755" s="14"/>
    </row>
    <row r="756" spans="1:17" ht="60" customHeight="1" x14ac:dyDescent="0.15">
      <c r="A756" s="15"/>
      <c r="B756" s="10"/>
      <c r="C756" s="7"/>
      <c r="D756" s="7"/>
      <c r="E756" s="8"/>
      <c r="F756" s="9"/>
      <c r="G756" s="10"/>
      <c r="H756" s="8"/>
      <c r="I756" s="11"/>
      <c r="J756" s="11"/>
      <c r="K756" s="12"/>
      <c r="L756" s="12"/>
      <c r="M756" s="13"/>
      <c r="N756" s="13"/>
      <c r="O756" s="13"/>
      <c r="P756" s="13"/>
      <c r="Q756" s="14"/>
    </row>
    <row r="757" spans="1:17" ht="60" customHeight="1" x14ac:dyDescent="0.15">
      <c r="A757" s="15"/>
      <c r="B757" s="10"/>
      <c r="C757" s="7"/>
      <c r="D757" s="7"/>
      <c r="E757" s="8"/>
      <c r="F757" s="9"/>
      <c r="G757" s="10"/>
      <c r="H757" s="8"/>
      <c r="I757" s="11"/>
      <c r="J757" s="11"/>
      <c r="K757" s="12"/>
      <c r="L757" s="12"/>
      <c r="M757" s="13"/>
      <c r="N757" s="13"/>
      <c r="O757" s="13"/>
      <c r="P757" s="13"/>
      <c r="Q757" s="14"/>
    </row>
    <row r="758" spans="1:17" ht="60" customHeight="1" x14ac:dyDescent="0.15">
      <c r="A758" s="15"/>
      <c r="B758" s="10"/>
      <c r="C758" s="7"/>
      <c r="D758" s="7"/>
      <c r="E758" s="8"/>
      <c r="F758" s="9"/>
      <c r="G758" s="10"/>
      <c r="H758" s="8"/>
      <c r="I758" s="11"/>
      <c r="J758" s="11"/>
      <c r="K758" s="12"/>
      <c r="L758" s="12"/>
      <c r="M758" s="13"/>
      <c r="N758" s="13"/>
      <c r="O758" s="13"/>
      <c r="P758" s="13"/>
      <c r="Q758" s="14"/>
    </row>
    <row r="759" spans="1:17" ht="60" customHeight="1" x14ac:dyDescent="0.15">
      <c r="A759" s="15"/>
      <c r="B759" s="10"/>
      <c r="C759" s="7"/>
      <c r="D759" s="7"/>
      <c r="E759" s="8"/>
      <c r="F759" s="9"/>
      <c r="G759" s="10"/>
      <c r="H759" s="8"/>
      <c r="I759" s="11"/>
      <c r="J759" s="11"/>
      <c r="K759" s="12"/>
      <c r="L759" s="12"/>
      <c r="M759" s="13"/>
      <c r="N759" s="13"/>
      <c r="O759" s="13"/>
      <c r="P759" s="13"/>
      <c r="Q759" s="14"/>
    </row>
    <row r="760" spans="1:17" ht="60" customHeight="1" x14ac:dyDescent="0.15">
      <c r="A760" s="15"/>
      <c r="B760" s="10"/>
      <c r="C760" s="7"/>
      <c r="D760" s="7"/>
      <c r="E760" s="8"/>
      <c r="F760" s="9"/>
      <c r="G760" s="10"/>
      <c r="H760" s="8"/>
      <c r="I760" s="11"/>
      <c r="J760" s="11"/>
      <c r="K760" s="12"/>
      <c r="L760" s="12"/>
      <c r="M760" s="13"/>
      <c r="N760" s="13"/>
      <c r="O760" s="13"/>
      <c r="P760" s="13"/>
      <c r="Q760" s="14"/>
    </row>
    <row r="761" spans="1:17" ht="60" customHeight="1" x14ac:dyDescent="0.15">
      <c r="A761" s="15"/>
      <c r="B761" s="10"/>
      <c r="C761" s="7"/>
      <c r="D761" s="7"/>
      <c r="E761" s="8"/>
      <c r="F761" s="9"/>
      <c r="G761" s="10"/>
      <c r="H761" s="8"/>
      <c r="I761" s="11"/>
      <c r="J761" s="11"/>
      <c r="K761" s="12"/>
      <c r="L761" s="12"/>
      <c r="M761" s="13"/>
      <c r="N761" s="13"/>
      <c r="O761" s="13"/>
      <c r="P761" s="13"/>
      <c r="Q761" s="14"/>
    </row>
    <row r="762" spans="1:17" ht="60" customHeight="1" x14ac:dyDescent="0.15">
      <c r="A762" s="15"/>
      <c r="B762" s="10"/>
      <c r="C762" s="7"/>
      <c r="D762" s="7"/>
      <c r="E762" s="8"/>
      <c r="F762" s="9"/>
      <c r="G762" s="10"/>
      <c r="H762" s="8"/>
      <c r="I762" s="11"/>
      <c r="J762" s="11"/>
      <c r="K762" s="12"/>
      <c r="L762" s="12"/>
      <c r="M762" s="13"/>
      <c r="N762" s="13"/>
      <c r="O762" s="13"/>
      <c r="P762" s="13"/>
      <c r="Q762" s="14"/>
    </row>
    <row r="763" spans="1:17" ht="60" customHeight="1" x14ac:dyDescent="0.15">
      <c r="A763" s="15"/>
      <c r="B763" s="10"/>
      <c r="C763" s="7"/>
      <c r="D763" s="7"/>
      <c r="E763" s="8"/>
      <c r="F763" s="9"/>
      <c r="G763" s="10"/>
      <c r="H763" s="8"/>
      <c r="I763" s="11"/>
      <c r="J763" s="11"/>
      <c r="K763" s="12"/>
      <c r="L763" s="12"/>
      <c r="M763" s="13"/>
      <c r="N763" s="13"/>
      <c r="O763" s="13"/>
      <c r="P763" s="13"/>
      <c r="Q763" s="14"/>
    </row>
    <row r="764" spans="1:17" ht="60" customHeight="1" x14ac:dyDescent="0.15">
      <c r="A764" s="15"/>
      <c r="B764" s="10"/>
      <c r="C764" s="7"/>
      <c r="D764" s="7"/>
      <c r="E764" s="8"/>
      <c r="F764" s="9"/>
      <c r="G764" s="10"/>
      <c r="H764" s="8"/>
      <c r="I764" s="11"/>
      <c r="J764" s="11"/>
      <c r="K764" s="12"/>
      <c r="L764" s="12"/>
      <c r="M764" s="13"/>
      <c r="N764" s="13"/>
      <c r="O764" s="13"/>
      <c r="P764" s="13"/>
      <c r="Q764" s="14"/>
    </row>
    <row r="765" spans="1:17" ht="60" customHeight="1" x14ac:dyDescent="0.15">
      <c r="A765" s="15"/>
      <c r="B765" s="10"/>
      <c r="C765" s="7"/>
      <c r="D765" s="7"/>
      <c r="E765" s="8"/>
      <c r="F765" s="9"/>
      <c r="G765" s="10"/>
      <c r="H765" s="8"/>
      <c r="I765" s="11"/>
      <c r="J765" s="11"/>
      <c r="K765" s="12"/>
      <c r="L765" s="12"/>
      <c r="M765" s="13"/>
      <c r="N765" s="13"/>
      <c r="O765" s="13"/>
      <c r="P765" s="13"/>
      <c r="Q765" s="14"/>
    </row>
    <row r="766" spans="1:17" ht="60" customHeight="1" x14ac:dyDescent="0.15">
      <c r="A766" s="15"/>
      <c r="B766" s="10"/>
      <c r="C766" s="7"/>
      <c r="D766" s="7"/>
      <c r="E766" s="8"/>
      <c r="F766" s="9"/>
      <c r="G766" s="10"/>
      <c r="H766" s="8"/>
      <c r="I766" s="11"/>
      <c r="J766" s="11"/>
      <c r="K766" s="12"/>
      <c r="L766" s="12"/>
      <c r="M766" s="13"/>
      <c r="N766" s="13"/>
      <c r="O766" s="13"/>
      <c r="P766" s="13"/>
      <c r="Q766" s="14"/>
    </row>
    <row r="767" spans="1:17" ht="60" customHeight="1" x14ac:dyDescent="0.15">
      <c r="A767" s="15"/>
      <c r="B767" s="10"/>
      <c r="C767" s="7"/>
      <c r="D767" s="7"/>
      <c r="E767" s="8"/>
      <c r="F767" s="9"/>
      <c r="G767" s="10"/>
      <c r="H767" s="8"/>
      <c r="I767" s="11"/>
      <c r="J767" s="11"/>
      <c r="K767" s="12"/>
      <c r="L767" s="12"/>
      <c r="M767" s="13"/>
      <c r="N767" s="13"/>
      <c r="O767" s="13"/>
      <c r="P767" s="13"/>
      <c r="Q767" s="14"/>
    </row>
    <row r="768" spans="1:17" ht="60" customHeight="1" x14ac:dyDescent="0.15">
      <c r="A768" s="15"/>
      <c r="B768" s="10"/>
      <c r="C768" s="7"/>
      <c r="D768" s="7"/>
      <c r="E768" s="8"/>
      <c r="F768" s="9"/>
      <c r="G768" s="10"/>
      <c r="H768" s="8"/>
      <c r="I768" s="11"/>
      <c r="J768" s="11"/>
      <c r="K768" s="12"/>
      <c r="L768" s="12"/>
      <c r="M768" s="13"/>
      <c r="N768" s="13"/>
      <c r="O768" s="13"/>
      <c r="P768" s="13"/>
      <c r="Q768" s="14"/>
    </row>
    <row r="769" spans="1:17" ht="60" customHeight="1" x14ac:dyDescent="0.15">
      <c r="A769" s="15"/>
      <c r="B769" s="10"/>
      <c r="C769" s="7"/>
      <c r="D769" s="7"/>
      <c r="E769" s="8"/>
      <c r="F769" s="9"/>
      <c r="G769" s="10"/>
      <c r="H769" s="8"/>
      <c r="I769" s="11"/>
      <c r="J769" s="11"/>
      <c r="K769" s="12"/>
      <c r="L769" s="12"/>
      <c r="M769" s="13"/>
      <c r="N769" s="13"/>
      <c r="O769" s="13"/>
      <c r="P769" s="13"/>
      <c r="Q769" s="14"/>
    </row>
    <row r="770" spans="1:17" ht="60" customHeight="1" x14ac:dyDescent="0.15">
      <c r="A770" s="15"/>
      <c r="B770" s="10"/>
      <c r="C770" s="7"/>
      <c r="D770" s="7"/>
      <c r="E770" s="8"/>
      <c r="F770" s="9"/>
      <c r="G770" s="10"/>
      <c r="H770" s="8"/>
      <c r="I770" s="11"/>
      <c r="J770" s="11"/>
      <c r="K770" s="12"/>
      <c r="L770" s="12"/>
      <c r="M770" s="13"/>
      <c r="N770" s="13"/>
      <c r="O770" s="13"/>
      <c r="P770" s="13"/>
      <c r="Q770" s="14"/>
    </row>
    <row r="771" spans="1:17" ht="60" customHeight="1" x14ac:dyDescent="0.15">
      <c r="A771" s="15"/>
      <c r="B771" s="10"/>
      <c r="C771" s="7"/>
      <c r="D771" s="7"/>
      <c r="E771" s="8"/>
      <c r="F771" s="9"/>
      <c r="G771" s="10"/>
      <c r="H771" s="8"/>
      <c r="I771" s="11"/>
      <c r="J771" s="11"/>
      <c r="K771" s="12"/>
      <c r="L771" s="12"/>
      <c r="M771" s="13"/>
      <c r="N771" s="13"/>
      <c r="O771" s="13"/>
      <c r="P771" s="13"/>
      <c r="Q771" s="14"/>
    </row>
    <row r="772" spans="1:17" ht="60" customHeight="1" x14ac:dyDescent="0.15">
      <c r="A772" s="15"/>
      <c r="B772" s="10"/>
      <c r="C772" s="7"/>
      <c r="D772" s="7"/>
      <c r="E772" s="8"/>
      <c r="F772" s="9"/>
      <c r="G772" s="10"/>
      <c r="H772" s="8"/>
      <c r="I772" s="11"/>
      <c r="J772" s="11"/>
      <c r="K772" s="12"/>
      <c r="L772" s="12"/>
      <c r="M772" s="13"/>
      <c r="N772" s="13"/>
      <c r="O772" s="13"/>
      <c r="P772" s="13"/>
      <c r="Q772" s="14"/>
    </row>
    <row r="773" spans="1:17" ht="60" customHeight="1" x14ac:dyDescent="0.15">
      <c r="A773" s="15"/>
      <c r="B773" s="10"/>
      <c r="C773" s="7"/>
      <c r="D773" s="7"/>
      <c r="E773" s="8"/>
      <c r="F773" s="9"/>
      <c r="G773" s="10"/>
      <c r="H773" s="8"/>
      <c r="I773" s="11"/>
      <c r="J773" s="11"/>
      <c r="K773" s="12"/>
      <c r="L773" s="12"/>
      <c r="M773" s="13"/>
      <c r="N773" s="13"/>
      <c r="O773" s="13"/>
      <c r="P773" s="13"/>
      <c r="Q773" s="14"/>
    </row>
    <row r="774" spans="1:17" ht="60" customHeight="1" x14ac:dyDescent="0.15">
      <c r="A774" s="15"/>
      <c r="B774" s="10"/>
      <c r="C774" s="7"/>
      <c r="D774" s="7"/>
      <c r="E774" s="8"/>
      <c r="F774" s="9"/>
      <c r="G774" s="10"/>
      <c r="H774" s="8"/>
      <c r="I774" s="11"/>
      <c r="J774" s="11"/>
      <c r="K774" s="12"/>
      <c r="L774" s="12"/>
      <c r="M774" s="13"/>
      <c r="N774" s="13"/>
      <c r="O774" s="13"/>
      <c r="P774" s="13"/>
      <c r="Q774" s="14"/>
    </row>
    <row r="775" spans="1:17" ht="60" customHeight="1" x14ac:dyDescent="0.15">
      <c r="A775" s="15"/>
      <c r="B775" s="10"/>
      <c r="C775" s="7"/>
      <c r="D775" s="7"/>
      <c r="E775" s="8"/>
      <c r="F775" s="9"/>
      <c r="G775" s="10"/>
      <c r="H775" s="8"/>
      <c r="I775" s="11"/>
      <c r="J775" s="11"/>
      <c r="K775" s="12"/>
      <c r="L775" s="12"/>
      <c r="M775" s="13"/>
      <c r="N775" s="13"/>
      <c r="O775" s="13"/>
      <c r="P775" s="13"/>
      <c r="Q775" s="14"/>
    </row>
    <row r="776" spans="1:17" ht="60" customHeight="1" x14ac:dyDescent="0.15">
      <c r="A776" s="15"/>
      <c r="B776" s="10"/>
      <c r="C776" s="7"/>
      <c r="D776" s="7"/>
      <c r="E776" s="8"/>
      <c r="F776" s="9"/>
      <c r="G776" s="10"/>
      <c r="H776" s="8"/>
      <c r="I776" s="11"/>
      <c r="J776" s="11"/>
      <c r="K776" s="12"/>
      <c r="L776" s="12"/>
      <c r="M776" s="13"/>
      <c r="N776" s="13"/>
      <c r="O776" s="13"/>
      <c r="P776" s="13"/>
      <c r="Q776" s="14"/>
    </row>
    <row r="777" spans="1:17" ht="60" customHeight="1" x14ac:dyDescent="0.15">
      <c r="A777" s="15"/>
      <c r="B777" s="10"/>
      <c r="C777" s="7"/>
      <c r="D777" s="7"/>
      <c r="E777" s="8"/>
      <c r="F777" s="9"/>
      <c r="G777" s="10"/>
      <c r="H777" s="8"/>
      <c r="I777" s="11"/>
      <c r="J777" s="11"/>
      <c r="K777" s="12"/>
      <c r="L777" s="12"/>
      <c r="M777" s="13"/>
      <c r="N777" s="13"/>
      <c r="O777" s="13"/>
      <c r="P777" s="13"/>
      <c r="Q777" s="14"/>
    </row>
    <row r="778" spans="1:17" ht="60" customHeight="1" x14ac:dyDescent="0.15">
      <c r="A778" s="15"/>
      <c r="B778" s="10"/>
      <c r="C778" s="7"/>
      <c r="D778" s="7"/>
      <c r="E778" s="8"/>
      <c r="F778" s="9"/>
      <c r="G778" s="10"/>
      <c r="H778" s="8"/>
      <c r="I778" s="11"/>
      <c r="J778" s="11"/>
      <c r="K778" s="12"/>
      <c r="L778" s="12"/>
      <c r="M778" s="13"/>
      <c r="N778" s="13"/>
      <c r="O778" s="13"/>
      <c r="P778" s="13"/>
      <c r="Q778" s="14"/>
    </row>
    <row r="779" spans="1:17" ht="60" customHeight="1" x14ac:dyDescent="0.15">
      <c r="A779" s="15"/>
      <c r="B779" s="10"/>
      <c r="C779" s="7"/>
      <c r="D779" s="7"/>
      <c r="E779" s="8"/>
      <c r="F779" s="9"/>
      <c r="G779" s="10"/>
      <c r="H779" s="8"/>
      <c r="I779" s="11"/>
      <c r="J779" s="11"/>
      <c r="K779" s="12"/>
      <c r="L779" s="12"/>
      <c r="M779" s="13"/>
      <c r="N779" s="13"/>
      <c r="O779" s="13"/>
      <c r="P779" s="13"/>
      <c r="Q779" s="14"/>
    </row>
    <row r="780" spans="1:17" ht="60" customHeight="1" x14ac:dyDescent="0.15">
      <c r="A780" s="15"/>
      <c r="B780" s="10"/>
      <c r="C780" s="7"/>
      <c r="D780" s="7"/>
      <c r="E780" s="8"/>
      <c r="F780" s="9"/>
      <c r="G780" s="10"/>
      <c r="H780" s="8"/>
      <c r="I780" s="11"/>
      <c r="J780" s="11"/>
      <c r="K780" s="12"/>
      <c r="L780" s="12"/>
      <c r="M780" s="13"/>
      <c r="N780" s="13"/>
      <c r="O780" s="13"/>
      <c r="P780" s="13"/>
      <c r="Q780" s="14"/>
    </row>
    <row r="781" spans="1:17" ht="60" customHeight="1" x14ac:dyDescent="0.15">
      <c r="A781" s="15"/>
      <c r="B781" s="10"/>
      <c r="C781" s="7"/>
      <c r="D781" s="7"/>
      <c r="E781" s="8"/>
      <c r="F781" s="9"/>
      <c r="G781" s="10"/>
      <c r="H781" s="8"/>
      <c r="I781" s="11"/>
      <c r="J781" s="11"/>
      <c r="K781" s="12"/>
      <c r="L781" s="12"/>
      <c r="M781" s="13"/>
      <c r="N781" s="13"/>
      <c r="O781" s="13"/>
      <c r="P781" s="13"/>
      <c r="Q781" s="14"/>
    </row>
    <row r="782" spans="1:17" ht="60" customHeight="1" x14ac:dyDescent="0.15">
      <c r="A782" s="15"/>
      <c r="B782" s="10"/>
      <c r="C782" s="7"/>
      <c r="D782" s="7"/>
      <c r="E782" s="8"/>
      <c r="F782" s="9"/>
      <c r="G782" s="10"/>
      <c r="H782" s="8"/>
      <c r="I782" s="11"/>
      <c r="J782" s="11"/>
      <c r="K782" s="12"/>
      <c r="L782" s="12"/>
      <c r="M782" s="13"/>
      <c r="N782" s="13"/>
      <c r="O782" s="13"/>
      <c r="P782" s="13"/>
      <c r="Q782" s="14"/>
    </row>
    <row r="783" spans="1:17" ht="60" customHeight="1" x14ac:dyDescent="0.15">
      <c r="A783" s="15"/>
      <c r="B783" s="10"/>
      <c r="C783" s="7"/>
      <c r="D783" s="7"/>
      <c r="E783" s="8"/>
      <c r="F783" s="9"/>
      <c r="G783" s="10"/>
      <c r="H783" s="8"/>
      <c r="I783" s="11"/>
      <c r="J783" s="11"/>
      <c r="K783" s="12"/>
      <c r="L783" s="12"/>
      <c r="M783" s="13"/>
      <c r="N783" s="13"/>
      <c r="O783" s="13"/>
      <c r="P783" s="13"/>
      <c r="Q783" s="14"/>
    </row>
    <row r="784" spans="1:17" ht="60" customHeight="1" x14ac:dyDescent="0.15">
      <c r="A784" s="15"/>
      <c r="B784" s="10"/>
      <c r="C784" s="7"/>
      <c r="D784" s="7"/>
      <c r="E784" s="8"/>
      <c r="F784" s="9"/>
      <c r="G784" s="10"/>
      <c r="H784" s="8"/>
      <c r="I784" s="11"/>
      <c r="J784" s="11"/>
      <c r="K784" s="12"/>
      <c r="L784" s="12"/>
      <c r="M784" s="13"/>
      <c r="N784" s="13"/>
      <c r="O784" s="13"/>
      <c r="P784" s="13"/>
      <c r="Q784" s="14"/>
    </row>
    <row r="785" spans="1:17" ht="60" customHeight="1" x14ac:dyDescent="0.15">
      <c r="A785" s="15"/>
      <c r="B785" s="10"/>
      <c r="C785" s="7"/>
      <c r="D785" s="7"/>
      <c r="E785" s="8"/>
      <c r="F785" s="9"/>
      <c r="G785" s="10"/>
      <c r="H785" s="8"/>
      <c r="I785" s="11"/>
      <c r="J785" s="11"/>
      <c r="K785" s="12"/>
      <c r="L785" s="12"/>
      <c r="M785" s="13"/>
      <c r="N785" s="13"/>
      <c r="O785" s="13"/>
      <c r="P785" s="13"/>
      <c r="Q785" s="14"/>
    </row>
    <row r="786" spans="1:17" ht="60" customHeight="1" x14ac:dyDescent="0.15">
      <c r="A786" s="15"/>
      <c r="B786" s="10"/>
      <c r="C786" s="7"/>
      <c r="D786" s="7"/>
      <c r="E786" s="8"/>
      <c r="F786" s="9"/>
      <c r="G786" s="10"/>
      <c r="H786" s="8"/>
      <c r="I786" s="11"/>
      <c r="J786" s="11"/>
      <c r="K786" s="12"/>
      <c r="L786" s="12"/>
      <c r="M786" s="13"/>
      <c r="N786" s="13"/>
      <c r="O786" s="13"/>
      <c r="P786" s="13"/>
      <c r="Q786" s="14"/>
    </row>
    <row r="787" spans="1:17" ht="60" customHeight="1" x14ac:dyDescent="0.15">
      <c r="A787" s="15"/>
      <c r="B787" s="10"/>
      <c r="C787" s="7"/>
      <c r="D787" s="7"/>
      <c r="E787" s="8"/>
      <c r="F787" s="9"/>
      <c r="G787" s="10"/>
      <c r="H787" s="8"/>
      <c r="I787" s="11"/>
      <c r="J787" s="11"/>
      <c r="K787" s="12"/>
      <c r="L787" s="12"/>
      <c r="M787" s="13"/>
      <c r="N787" s="13"/>
      <c r="O787" s="13"/>
      <c r="P787" s="13"/>
      <c r="Q787" s="14"/>
    </row>
    <row r="788" spans="1:17" ht="60" customHeight="1" x14ac:dyDescent="0.15">
      <c r="A788" s="15"/>
      <c r="B788" s="10"/>
      <c r="C788" s="7"/>
      <c r="D788" s="7"/>
      <c r="E788" s="8"/>
      <c r="F788" s="9"/>
      <c r="G788" s="10"/>
      <c r="H788" s="8"/>
      <c r="I788" s="11"/>
      <c r="J788" s="11"/>
      <c r="K788" s="12"/>
      <c r="L788" s="12"/>
      <c r="M788" s="13"/>
      <c r="N788" s="13"/>
      <c r="O788" s="13"/>
      <c r="P788" s="13"/>
      <c r="Q788" s="14"/>
    </row>
    <row r="789" spans="1:17" ht="60" customHeight="1" x14ac:dyDescent="0.15">
      <c r="A789" s="15"/>
      <c r="B789" s="10"/>
      <c r="C789" s="7"/>
      <c r="D789" s="7"/>
      <c r="E789" s="8"/>
      <c r="F789" s="9"/>
      <c r="G789" s="10"/>
      <c r="H789" s="8"/>
      <c r="I789" s="11"/>
      <c r="J789" s="11"/>
      <c r="K789" s="12"/>
      <c r="L789" s="12"/>
      <c r="M789" s="13"/>
      <c r="N789" s="13"/>
      <c r="O789" s="13"/>
      <c r="P789" s="13"/>
      <c r="Q789" s="14"/>
    </row>
    <row r="790" spans="1:17" ht="60" customHeight="1" x14ac:dyDescent="0.15">
      <c r="A790" s="15"/>
      <c r="B790" s="10"/>
      <c r="C790" s="7"/>
      <c r="D790" s="7"/>
      <c r="E790" s="8"/>
      <c r="F790" s="9"/>
      <c r="G790" s="10"/>
      <c r="H790" s="8"/>
      <c r="I790" s="11"/>
      <c r="J790" s="11"/>
      <c r="K790" s="12"/>
      <c r="L790" s="12"/>
      <c r="M790" s="13"/>
      <c r="N790" s="13"/>
      <c r="O790" s="13"/>
      <c r="P790" s="13"/>
      <c r="Q790" s="14"/>
    </row>
    <row r="791" spans="1:17" ht="60" customHeight="1" x14ac:dyDescent="0.15">
      <c r="A791" s="15"/>
      <c r="B791" s="10"/>
      <c r="C791" s="7"/>
      <c r="D791" s="7"/>
      <c r="E791" s="8"/>
      <c r="F791" s="9"/>
      <c r="G791" s="10"/>
      <c r="H791" s="8"/>
      <c r="I791" s="11"/>
      <c r="J791" s="11"/>
      <c r="K791" s="12"/>
      <c r="L791" s="12"/>
      <c r="M791" s="13"/>
      <c r="N791" s="13"/>
      <c r="O791" s="13"/>
      <c r="P791" s="13"/>
      <c r="Q791" s="14"/>
    </row>
    <row r="792" spans="1:17" ht="60" customHeight="1" x14ac:dyDescent="0.15">
      <c r="A792" s="15"/>
      <c r="B792" s="10"/>
      <c r="C792" s="7"/>
      <c r="D792" s="7"/>
      <c r="E792" s="8"/>
      <c r="F792" s="9"/>
      <c r="G792" s="10"/>
      <c r="H792" s="8"/>
      <c r="I792" s="11"/>
      <c r="J792" s="11"/>
      <c r="K792" s="12"/>
      <c r="L792" s="12"/>
      <c r="M792" s="13"/>
      <c r="N792" s="13"/>
      <c r="O792" s="13"/>
      <c r="P792" s="13"/>
      <c r="Q792" s="14"/>
    </row>
    <row r="793" spans="1:17" ht="60" customHeight="1" x14ac:dyDescent="0.15">
      <c r="A793" s="15"/>
      <c r="B793" s="10"/>
      <c r="C793" s="7"/>
      <c r="D793" s="7"/>
      <c r="E793" s="8"/>
      <c r="F793" s="9"/>
      <c r="G793" s="10"/>
      <c r="H793" s="8"/>
      <c r="I793" s="11"/>
      <c r="J793" s="11"/>
      <c r="K793" s="12"/>
      <c r="L793" s="12"/>
      <c r="M793" s="13"/>
      <c r="N793" s="13"/>
      <c r="O793" s="13"/>
      <c r="P793" s="13"/>
      <c r="Q793" s="14"/>
    </row>
    <row r="794" spans="1:17" ht="60" customHeight="1" x14ac:dyDescent="0.15">
      <c r="A794" s="15"/>
      <c r="B794" s="10"/>
      <c r="C794" s="7"/>
      <c r="D794" s="7"/>
      <c r="E794" s="8"/>
      <c r="F794" s="9"/>
      <c r="G794" s="10"/>
      <c r="H794" s="8"/>
      <c r="I794" s="11"/>
      <c r="J794" s="11"/>
      <c r="K794" s="12"/>
      <c r="L794" s="12"/>
      <c r="M794" s="13"/>
      <c r="N794" s="13"/>
      <c r="O794" s="13"/>
      <c r="P794" s="13"/>
      <c r="Q794" s="14"/>
    </row>
    <row r="795" spans="1:17" ht="60" customHeight="1" x14ac:dyDescent="0.15">
      <c r="A795" s="15"/>
      <c r="B795" s="10"/>
      <c r="C795" s="7"/>
      <c r="D795" s="7"/>
      <c r="E795" s="8"/>
      <c r="F795" s="9"/>
      <c r="G795" s="10"/>
      <c r="H795" s="8"/>
      <c r="I795" s="11"/>
      <c r="J795" s="11"/>
      <c r="K795" s="12"/>
      <c r="L795" s="12"/>
      <c r="M795" s="13"/>
      <c r="N795" s="13"/>
      <c r="O795" s="13"/>
      <c r="P795" s="13"/>
      <c r="Q795" s="14"/>
    </row>
    <row r="796" spans="1:17" ht="60" customHeight="1" x14ac:dyDescent="0.15">
      <c r="A796" s="15"/>
      <c r="B796" s="10"/>
      <c r="C796" s="7"/>
      <c r="D796" s="7"/>
      <c r="E796" s="8"/>
      <c r="F796" s="9"/>
      <c r="G796" s="10"/>
      <c r="H796" s="8"/>
      <c r="I796" s="11"/>
      <c r="J796" s="11"/>
      <c r="K796" s="12"/>
      <c r="L796" s="12"/>
      <c r="M796" s="13"/>
      <c r="N796" s="13"/>
      <c r="O796" s="13"/>
      <c r="P796" s="13"/>
      <c r="Q796" s="14"/>
    </row>
    <row r="797" spans="1:17" ht="60" customHeight="1" x14ac:dyDescent="0.15">
      <c r="A797" s="15"/>
      <c r="B797" s="10"/>
      <c r="C797" s="7"/>
      <c r="D797" s="7"/>
      <c r="E797" s="8"/>
      <c r="F797" s="9"/>
      <c r="G797" s="10"/>
      <c r="H797" s="8"/>
      <c r="I797" s="11"/>
      <c r="J797" s="11"/>
      <c r="K797" s="12"/>
      <c r="L797" s="12"/>
      <c r="M797" s="13"/>
      <c r="N797" s="13"/>
      <c r="O797" s="13"/>
      <c r="P797" s="13"/>
      <c r="Q797" s="14"/>
    </row>
    <row r="798" spans="1:17" ht="60" customHeight="1" x14ac:dyDescent="0.15">
      <c r="A798" s="15"/>
      <c r="B798" s="10"/>
      <c r="C798" s="7"/>
      <c r="D798" s="7"/>
      <c r="E798" s="8"/>
      <c r="F798" s="9"/>
      <c r="G798" s="10"/>
      <c r="H798" s="8"/>
      <c r="I798" s="11"/>
      <c r="J798" s="11"/>
      <c r="K798" s="12"/>
      <c r="L798" s="12"/>
      <c r="M798" s="13"/>
      <c r="N798" s="13"/>
      <c r="O798" s="13"/>
      <c r="P798" s="13"/>
      <c r="Q798" s="14"/>
    </row>
    <row r="799" spans="1:17" ht="60" customHeight="1" x14ac:dyDescent="0.15">
      <c r="A799" s="15"/>
      <c r="B799" s="10"/>
      <c r="C799" s="7"/>
      <c r="D799" s="7"/>
      <c r="E799" s="8"/>
      <c r="F799" s="9"/>
      <c r="G799" s="10"/>
      <c r="H799" s="8"/>
      <c r="I799" s="11"/>
      <c r="J799" s="11"/>
      <c r="K799" s="12"/>
      <c r="L799" s="12"/>
      <c r="M799" s="13"/>
      <c r="N799" s="13"/>
      <c r="O799" s="13"/>
      <c r="P799" s="13"/>
      <c r="Q799" s="14"/>
    </row>
    <row r="800" spans="1:17" ht="60" customHeight="1" x14ac:dyDescent="0.15">
      <c r="A800" s="15"/>
      <c r="B800" s="10"/>
      <c r="C800" s="7"/>
      <c r="D800" s="7"/>
      <c r="E800" s="8"/>
      <c r="F800" s="9"/>
      <c r="G800" s="10"/>
      <c r="H800" s="8"/>
      <c r="I800" s="11"/>
      <c r="J800" s="11"/>
      <c r="K800" s="12"/>
      <c r="L800" s="12"/>
      <c r="M800" s="13"/>
      <c r="N800" s="13"/>
      <c r="O800" s="13"/>
      <c r="P800" s="13"/>
      <c r="Q800" s="14"/>
    </row>
    <row r="801" spans="1:17" ht="60" customHeight="1" x14ac:dyDescent="0.15">
      <c r="A801" s="15"/>
      <c r="B801" s="10"/>
      <c r="C801" s="7"/>
      <c r="D801" s="7"/>
      <c r="E801" s="8"/>
      <c r="F801" s="9"/>
      <c r="G801" s="10"/>
      <c r="H801" s="8"/>
      <c r="I801" s="11"/>
      <c r="J801" s="11"/>
      <c r="K801" s="12"/>
      <c r="L801" s="12"/>
      <c r="M801" s="13"/>
      <c r="N801" s="13"/>
      <c r="O801" s="13"/>
      <c r="P801" s="13"/>
      <c r="Q801" s="14"/>
    </row>
    <row r="802" spans="1:17" ht="60" customHeight="1" x14ac:dyDescent="0.15">
      <c r="A802" s="15"/>
      <c r="B802" s="10"/>
      <c r="C802" s="7"/>
      <c r="D802" s="7"/>
      <c r="E802" s="8"/>
      <c r="F802" s="9"/>
      <c r="G802" s="10"/>
      <c r="H802" s="8"/>
      <c r="I802" s="11"/>
      <c r="J802" s="11"/>
      <c r="K802" s="12"/>
      <c r="L802" s="12"/>
      <c r="M802" s="13"/>
      <c r="N802" s="13"/>
      <c r="O802" s="13"/>
      <c r="P802" s="13"/>
      <c r="Q802" s="14"/>
    </row>
    <row r="803" spans="1:17" ht="60" customHeight="1" x14ac:dyDescent="0.15">
      <c r="A803" s="15"/>
      <c r="B803" s="10"/>
      <c r="C803" s="7"/>
      <c r="D803" s="7"/>
      <c r="E803" s="8"/>
      <c r="F803" s="9"/>
      <c r="G803" s="10"/>
      <c r="H803" s="8"/>
      <c r="I803" s="11"/>
      <c r="J803" s="11"/>
      <c r="K803" s="12"/>
      <c r="L803" s="12"/>
      <c r="M803" s="13"/>
      <c r="N803" s="13"/>
      <c r="O803" s="13"/>
      <c r="P803" s="13"/>
      <c r="Q803" s="14"/>
    </row>
    <row r="804" spans="1:17" ht="60" customHeight="1" x14ac:dyDescent="0.15">
      <c r="A804" s="15"/>
      <c r="B804" s="10"/>
      <c r="C804" s="7"/>
      <c r="D804" s="7"/>
      <c r="E804" s="8"/>
      <c r="F804" s="9"/>
      <c r="G804" s="10"/>
      <c r="H804" s="8"/>
      <c r="I804" s="11"/>
      <c r="J804" s="11"/>
      <c r="K804" s="12"/>
      <c r="L804" s="12"/>
      <c r="M804" s="13"/>
      <c r="N804" s="13"/>
      <c r="O804" s="13"/>
      <c r="P804" s="13"/>
      <c r="Q804" s="14"/>
    </row>
    <row r="805" spans="1:17" ht="60" customHeight="1" x14ac:dyDescent="0.15">
      <c r="A805" s="15"/>
      <c r="B805" s="10"/>
      <c r="C805" s="7"/>
      <c r="D805" s="7"/>
      <c r="E805" s="8"/>
      <c r="F805" s="9"/>
      <c r="G805" s="10"/>
      <c r="H805" s="8"/>
      <c r="I805" s="11"/>
      <c r="J805" s="11"/>
      <c r="K805" s="12"/>
      <c r="L805" s="12"/>
      <c r="M805" s="13"/>
      <c r="N805" s="13"/>
      <c r="O805" s="13"/>
      <c r="P805" s="13"/>
      <c r="Q805" s="14"/>
    </row>
    <row r="806" spans="1:17" ht="60" customHeight="1" x14ac:dyDescent="0.15">
      <c r="A806" s="15"/>
      <c r="B806" s="10"/>
      <c r="C806" s="7"/>
      <c r="D806" s="7"/>
      <c r="E806" s="8"/>
      <c r="F806" s="9"/>
      <c r="G806" s="10"/>
      <c r="H806" s="8"/>
      <c r="I806" s="11"/>
      <c r="J806" s="11"/>
      <c r="K806" s="12"/>
      <c r="L806" s="12"/>
      <c r="M806" s="13"/>
      <c r="N806" s="13"/>
      <c r="O806" s="13"/>
      <c r="P806" s="13"/>
      <c r="Q806" s="14"/>
    </row>
    <row r="807" spans="1:17" ht="60" customHeight="1" x14ac:dyDescent="0.15">
      <c r="A807" s="15"/>
      <c r="B807" s="10"/>
      <c r="C807" s="7"/>
      <c r="D807" s="7"/>
      <c r="E807" s="8"/>
      <c r="F807" s="9"/>
      <c r="G807" s="10"/>
      <c r="H807" s="8"/>
      <c r="I807" s="11"/>
      <c r="J807" s="11"/>
      <c r="K807" s="12"/>
      <c r="L807" s="12"/>
      <c r="M807" s="13"/>
      <c r="N807" s="13"/>
      <c r="O807" s="13"/>
      <c r="P807" s="13"/>
      <c r="Q807" s="14"/>
    </row>
    <row r="808" spans="1:17" ht="60" customHeight="1" x14ac:dyDescent="0.15">
      <c r="A808" s="15"/>
      <c r="B808" s="10"/>
      <c r="C808" s="7"/>
      <c r="D808" s="7"/>
      <c r="E808" s="8"/>
      <c r="F808" s="9"/>
      <c r="G808" s="10"/>
      <c r="H808" s="8"/>
      <c r="I808" s="11"/>
      <c r="J808" s="11"/>
      <c r="K808" s="12"/>
      <c r="L808" s="12"/>
      <c r="M808" s="13"/>
      <c r="N808" s="13"/>
      <c r="O808" s="13"/>
      <c r="P808" s="13"/>
      <c r="Q808" s="14"/>
    </row>
    <row r="809" spans="1:17" ht="60" customHeight="1" x14ac:dyDescent="0.15">
      <c r="A809" s="15"/>
      <c r="B809" s="10"/>
      <c r="C809" s="7"/>
      <c r="D809" s="7"/>
      <c r="E809" s="8"/>
      <c r="F809" s="9"/>
      <c r="G809" s="10"/>
      <c r="H809" s="8"/>
      <c r="I809" s="11"/>
      <c r="J809" s="11"/>
      <c r="K809" s="12"/>
      <c r="L809" s="12"/>
      <c r="M809" s="13"/>
      <c r="N809" s="13"/>
      <c r="O809" s="13"/>
      <c r="P809" s="13"/>
      <c r="Q809" s="14"/>
    </row>
    <row r="810" spans="1:17" ht="60" customHeight="1" x14ac:dyDescent="0.15">
      <c r="A810" s="15"/>
      <c r="B810" s="10"/>
      <c r="C810" s="7"/>
      <c r="D810" s="7"/>
      <c r="E810" s="8"/>
      <c r="F810" s="9"/>
      <c r="G810" s="10"/>
      <c r="H810" s="8"/>
      <c r="I810" s="11"/>
      <c r="J810" s="11"/>
      <c r="K810" s="12"/>
      <c r="L810" s="12"/>
      <c r="M810" s="13"/>
      <c r="N810" s="13"/>
      <c r="O810" s="13"/>
      <c r="P810" s="13"/>
      <c r="Q810" s="14"/>
    </row>
    <row r="811" spans="1:17" ht="60" customHeight="1" x14ac:dyDescent="0.15">
      <c r="A811" s="15"/>
      <c r="B811" s="10"/>
      <c r="C811" s="7"/>
      <c r="D811" s="7"/>
      <c r="E811" s="8"/>
      <c r="F811" s="9"/>
      <c r="G811" s="10"/>
      <c r="H811" s="8"/>
      <c r="I811" s="11"/>
      <c r="J811" s="11"/>
      <c r="K811" s="12"/>
      <c r="L811" s="12"/>
      <c r="M811" s="13"/>
      <c r="N811" s="13"/>
      <c r="O811" s="13"/>
      <c r="P811" s="13"/>
      <c r="Q811" s="14"/>
    </row>
    <row r="812" spans="1:17" ht="60" customHeight="1" x14ac:dyDescent="0.15">
      <c r="A812" s="15"/>
      <c r="B812" s="10"/>
      <c r="C812" s="7"/>
      <c r="D812" s="7"/>
      <c r="E812" s="8"/>
      <c r="F812" s="9"/>
      <c r="G812" s="10"/>
      <c r="H812" s="8"/>
      <c r="I812" s="11"/>
      <c r="J812" s="11"/>
      <c r="K812" s="12"/>
      <c r="L812" s="12"/>
      <c r="M812" s="13"/>
      <c r="N812" s="13"/>
      <c r="O812" s="13"/>
      <c r="P812" s="13"/>
      <c r="Q812" s="14"/>
    </row>
    <row r="813" spans="1:17" ht="60" customHeight="1" x14ac:dyDescent="0.15">
      <c r="A813" s="15"/>
      <c r="B813" s="10"/>
      <c r="C813" s="7"/>
      <c r="D813" s="7"/>
      <c r="E813" s="8"/>
      <c r="F813" s="9"/>
      <c r="G813" s="10"/>
      <c r="H813" s="8"/>
      <c r="I813" s="11"/>
      <c r="J813" s="11"/>
      <c r="K813" s="12"/>
      <c r="L813" s="12"/>
      <c r="M813" s="13"/>
      <c r="N813" s="13"/>
      <c r="O813" s="13"/>
      <c r="P813" s="13"/>
      <c r="Q813" s="14"/>
    </row>
    <row r="814" spans="1:17" ht="60" customHeight="1" x14ac:dyDescent="0.15">
      <c r="A814" s="15"/>
      <c r="B814" s="10"/>
      <c r="C814" s="7"/>
      <c r="D814" s="7"/>
      <c r="E814" s="8"/>
      <c r="F814" s="9"/>
      <c r="G814" s="10"/>
      <c r="H814" s="8"/>
      <c r="I814" s="11"/>
      <c r="J814" s="11"/>
      <c r="K814" s="12"/>
      <c r="L814" s="12"/>
      <c r="M814" s="13"/>
      <c r="N814" s="13"/>
      <c r="O814" s="13"/>
      <c r="P814" s="13"/>
      <c r="Q814" s="14"/>
    </row>
    <row r="815" spans="1:17" ht="60" customHeight="1" x14ac:dyDescent="0.15">
      <c r="A815" s="15"/>
      <c r="B815" s="10"/>
      <c r="C815" s="7"/>
      <c r="D815" s="7"/>
      <c r="E815" s="8"/>
      <c r="F815" s="9"/>
      <c r="G815" s="10"/>
      <c r="H815" s="8"/>
      <c r="I815" s="11"/>
      <c r="J815" s="11"/>
      <c r="K815" s="12"/>
      <c r="L815" s="12"/>
      <c r="M815" s="13"/>
      <c r="N815" s="13"/>
      <c r="O815" s="13"/>
      <c r="P815" s="13"/>
      <c r="Q815" s="14"/>
    </row>
    <row r="816" spans="1:17" ht="60" customHeight="1" x14ac:dyDescent="0.15">
      <c r="A816" s="15"/>
      <c r="B816" s="10"/>
      <c r="C816" s="7"/>
      <c r="D816" s="7"/>
      <c r="E816" s="8"/>
      <c r="F816" s="9"/>
      <c r="G816" s="10"/>
      <c r="H816" s="8"/>
      <c r="I816" s="11"/>
      <c r="J816" s="11"/>
      <c r="K816" s="12"/>
      <c r="L816" s="12"/>
      <c r="M816" s="13"/>
      <c r="N816" s="13"/>
      <c r="O816" s="13"/>
      <c r="P816" s="13"/>
      <c r="Q816" s="14"/>
    </row>
    <row r="817" spans="1:17" ht="60" customHeight="1" x14ac:dyDescent="0.15">
      <c r="A817" s="15"/>
      <c r="B817" s="10"/>
      <c r="C817" s="7"/>
      <c r="D817" s="7"/>
      <c r="E817" s="8"/>
      <c r="F817" s="9"/>
      <c r="G817" s="10"/>
      <c r="H817" s="8"/>
      <c r="I817" s="11"/>
      <c r="J817" s="11"/>
      <c r="K817" s="12"/>
      <c r="L817" s="12"/>
      <c r="M817" s="13"/>
      <c r="N817" s="13"/>
      <c r="O817" s="13"/>
      <c r="P817" s="13"/>
      <c r="Q817" s="14"/>
    </row>
    <row r="818" spans="1:17" ht="60" customHeight="1" x14ac:dyDescent="0.15">
      <c r="A818" s="15"/>
      <c r="B818" s="10"/>
      <c r="C818" s="7"/>
      <c r="D818" s="7"/>
      <c r="E818" s="8"/>
      <c r="F818" s="9"/>
      <c r="G818" s="10"/>
      <c r="H818" s="8"/>
      <c r="I818" s="11"/>
      <c r="J818" s="11"/>
      <c r="K818" s="12"/>
      <c r="L818" s="12"/>
      <c r="M818" s="13"/>
      <c r="N818" s="13"/>
      <c r="O818" s="13"/>
      <c r="P818" s="13"/>
      <c r="Q818" s="14"/>
    </row>
    <row r="819" spans="1:17" ht="60" customHeight="1" x14ac:dyDescent="0.15">
      <c r="A819" s="15"/>
      <c r="B819" s="10"/>
      <c r="C819" s="7"/>
      <c r="D819" s="7"/>
      <c r="E819" s="8"/>
      <c r="F819" s="9"/>
      <c r="G819" s="10"/>
      <c r="H819" s="8"/>
      <c r="I819" s="11"/>
      <c r="J819" s="11"/>
      <c r="K819" s="12"/>
      <c r="L819" s="12"/>
      <c r="M819" s="13"/>
      <c r="N819" s="13"/>
      <c r="O819" s="13"/>
      <c r="P819" s="13"/>
      <c r="Q819" s="14"/>
    </row>
    <row r="820" spans="1:17" ht="60" customHeight="1" x14ac:dyDescent="0.15">
      <c r="A820" s="15"/>
      <c r="B820" s="10"/>
      <c r="C820" s="7"/>
      <c r="D820" s="7"/>
      <c r="E820" s="8"/>
      <c r="F820" s="9"/>
      <c r="G820" s="10"/>
      <c r="H820" s="8"/>
      <c r="I820" s="11"/>
      <c r="J820" s="11"/>
      <c r="K820" s="12"/>
      <c r="L820" s="12"/>
      <c r="M820" s="13"/>
      <c r="N820" s="13"/>
      <c r="O820" s="13"/>
      <c r="P820" s="13"/>
      <c r="Q820" s="14"/>
    </row>
    <row r="821" spans="1:17" ht="60" customHeight="1" x14ac:dyDescent="0.15">
      <c r="A821" s="15"/>
      <c r="B821" s="10"/>
      <c r="C821" s="7"/>
      <c r="D821" s="7"/>
      <c r="E821" s="8"/>
      <c r="F821" s="9"/>
      <c r="G821" s="10"/>
      <c r="H821" s="8"/>
      <c r="I821" s="11"/>
      <c r="J821" s="11"/>
      <c r="K821" s="12"/>
      <c r="L821" s="12"/>
      <c r="M821" s="13"/>
      <c r="N821" s="13"/>
      <c r="O821" s="13"/>
      <c r="P821" s="13"/>
      <c r="Q821" s="14"/>
    </row>
    <row r="822" spans="1:17" ht="60" customHeight="1" x14ac:dyDescent="0.15">
      <c r="A822" s="15"/>
      <c r="B822" s="10"/>
      <c r="C822" s="7"/>
      <c r="D822" s="7"/>
      <c r="E822" s="8"/>
      <c r="F822" s="9"/>
      <c r="G822" s="10"/>
      <c r="H822" s="8"/>
      <c r="I822" s="11"/>
      <c r="J822" s="11"/>
      <c r="K822" s="12"/>
      <c r="L822" s="12"/>
      <c r="M822" s="13"/>
      <c r="N822" s="13"/>
      <c r="O822" s="13"/>
      <c r="P822" s="13"/>
      <c r="Q822" s="14"/>
    </row>
    <row r="823" spans="1:17" ht="60" customHeight="1" x14ac:dyDescent="0.15">
      <c r="A823" s="15"/>
      <c r="B823" s="10"/>
      <c r="C823" s="7"/>
      <c r="D823" s="7"/>
      <c r="E823" s="8"/>
      <c r="F823" s="9"/>
      <c r="G823" s="10"/>
      <c r="H823" s="8"/>
      <c r="I823" s="11"/>
      <c r="J823" s="11"/>
      <c r="K823" s="12"/>
      <c r="L823" s="12"/>
      <c r="M823" s="13"/>
      <c r="N823" s="13"/>
      <c r="O823" s="13"/>
      <c r="P823" s="13"/>
      <c r="Q823" s="14"/>
    </row>
    <row r="824" spans="1:17" ht="60" customHeight="1" x14ac:dyDescent="0.15">
      <c r="A824" s="15"/>
      <c r="B824" s="10"/>
      <c r="C824" s="7"/>
      <c r="D824" s="7"/>
      <c r="E824" s="8"/>
      <c r="F824" s="9"/>
      <c r="G824" s="10"/>
      <c r="H824" s="8"/>
      <c r="I824" s="11"/>
      <c r="J824" s="11"/>
      <c r="K824" s="12"/>
      <c r="L824" s="12"/>
      <c r="M824" s="13"/>
      <c r="N824" s="13"/>
      <c r="O824" s="13"/>
      <c r="P824" s="13"/>
      <c r="Q824" s="14"/>
    </row>
    <row r="825" spans="1:17" ht="60" customHeight="1" x14ac:dyDescent="0.15">
      <c r="A825" s="15"/>
      <c r="B825" s="10"/>
      <c r="C825" s="7"/>
      <c r="D825" s="7"/>
      <c r="E825" s="8"/>
      <c r="F825" s="9"/>
      <c r="G825" s="10"/>
      <c r="H825" s="8"/>
      <c r="I825" s="11"/>
      <c r="J825" s="11"/>
      <c r="K825" s="12"/>
      <c r="L825" s="12"/>
      <c r="M825" s="13"/>
      <c r="N825" s="13"/>
      <c r="O825" s="13"/>
      <c r="P825" s="13"/>
      <c r="Q825" s="14"/>
    </row>
    <row r="826" spans="1:17" ht="60" customHeight="1" x14ac:dyDescent="0.15">
      <c r="A826" s="15"/>
      <c r="B826" s="10"/>
      <c r="C826" s="7"/>
      <c r="D826" s="7"/>
      <c r="E826" s="8"/>
      <c r="F826" s="9"/>
      <c r="G826" s="10"/>
      <c r="H826" s="8"/>
      <c r="I826" s="11"/>
      <c r="J826" s="11"/>
      <c r="K826" s="12"/>
      <c r="L826" s="12"/>
      <c r="M826" s="13"/>
      <c r="N826" s="13"/>
      <c r="O826" s="13"/>
      <c r="P826" s="13"/>
      <c r="Q826" s="14"/>
    </row>
    <row r="827" spans="1:17" ht="60" customHeight="1" x14ac:dyDescent="0.15">
      <c r="A827" s="15"/>
      <c r="B827" s="10"/>
      <c r="C827" s="7"/>
      <c r="D827" s="7"/>
      <c r="E827" s="8"/>
      <c r="F827" s="9"/>
      <c r="G827" s="10"/>
      <c r="H827" s="8"/>
      <c r="I827" s="11"/>
      <c r="J827" s="11"/>
      <c r="K827" s="12"/>
      <c r="L827" s="12"/>
      <c r="M827" s="13"/>
      <c r="N827" s="13"/>
      <c r="O827" s="13"/>
      <c r="P827" s="13"/>
      <c r="Q827" s="14"/>
    </row>
    <row r="828" spans="1:17" ht="60" customHeight="1" x14ac:dyDescent="0.15">
      <c r="A828" s="15"/>
      <c r="B828" s="10"/>
      <c r="C828" s="7"/>
      <c r="D828" s="7"/>
      <c r="E828" s="8"/>
      <c r="F828" s="9"/>
      <c r="G828" s="10"/>
      <c r="H828" s="8"/>
      <c r="I828" s="11"/>
      <c r="J828" s="11"/>
      <c r="K828" s="12"/>
      <c r="L828" s="12"/>
      <c r="M828" s="13"/>
      <c r="N828" s="13"/>
      <c r="O828" s="13"/>
      <c r="P828" s="13"/>
      <c r="Q828" s="14"/>
    </row>
    <row r="829" spans="1:17" ht="60" customHeight="1" x14ac:dyDescent="0.15">
      <c r="A829" s="15"/>
      <c r="B829" s="10"/>
      <c r="C829" s="7"/>
      <c r="D829" s="7"/>
      <c r="E829" s="8"/>
      <c r="F829" s="9"/>
      <c r="G829" s="10"/>
      <c r="H829" s="8"/>
      <c r="I829" s="11"/>
      <c r="J829" s="11"/>
      <c r="K829" s="12"/>
      <c r="L829" s="12"/>
      <c r="M829" s="13"/>
      <c r="N829" s="13"/>
      <c r="O829" s="13"/>
      <c r="P829" s="13"/>
      <c r="Q829" s="14"/>
    </row>
    <row r="830" spans="1:17" ht="60" customHeight="1" x14ac:dyDescent="0.15">
      <c r="A830" s="15"/>
      <c r="B830" s="10"/>
      <c r="C830" s="7"/>
      <c r="D830" s="7"/>
      <c r="E830" s="8"/>
      <c r="F830" s="9"/>
      <c r="G830" s="10"/>
      <c r="H830" s="8"/>
      <c r="I830" s="11"/>
      <c r="J830" s="11"/>
      <c r="K830" s="12"/>
      <c r="L830" s="12"/>
      <c r="M830" s="13"/>
      <c r="N830" s="13"/>
      <c r="O830" s="13"/>
      <c r="P830" s="13"/>
      <c r="Q830" s="14"/>
    </row>
    <row r="831" spans="1:17" ht="60" customHeight="1" x14ac:dyDescent="0.15">
      <c r="A831" s="15"/>
      <c r="B831" s="10"/>
      <c r="C831" s="7"/>
      <c r="D831" s="7"/>
      <c r="E831" s="8"/>
      <c r="F831" s="9"/>
      <c r="G831" s="10"/>
      <c r="H831" s="8"/>
      <c r="I831" s="11"/>
      <c r="J831" s="11"/>
      <c r="K831" s="12"/>
      <c r="L831" s="12"/>
      <c r="M831" s="13"/>
      <c r="N831" s="13"/>
      <c r="O831" s="13"/>
      <c r="P831" s="13"/>
      <c r="Q831" s="14"/>
    </row>
    <row r="832" spans="1:17" ht="60" customHeight="1" x14ac:dyDescent="0.15">
      <c r="A832" s="15"/>
      <c r="B832" s="10"/>
      <c r="C832" s="7"/>
      <c r="D832" s="7"/>
      <c r="E832" s="8"/>
      <c r="F832" s="9"/>
      <c r="G832" s="10"/>
      <c r="H832" s="8"/>
      <c r="I832" s="11"/>
      <c r="J832" s="11"/>
      <c r="K832" s="12"/>
      <c r="L832" s="12"/>
      <c r="M832" s="13"/>
      <c r="N832" s="13"/>
      <c r="O832" s="13"/>
      <c r="P832" s="13"/>
      <c r="Q832" s="14"/>
    </row>
    <row r="833" spans="1:17" ht="60" customHeight="1" x14ac:dyDescent="0.15">
      <c r="A833" s="15"/>
      <c r="B833" s="10"/>
      <c r="C833" s="7"/>
      <c r="D833" s="7"/>
      <c r="E833" s="8"/>
      <c r="F833" s="9"/>
      <c r="G833" s="10"/>
      <c r="H833" s="8"/>
      <c r="I833" s="11"/>
      <c r="J833" s="11"/>
      <c r="K833" s="12"/>
      <c r="L833" s="12"/>
      <c r="M833" s="13"/>
      <c r="N833" s="13"/>
      <c r="O833" s="13"/>
      <c r="P833" s="13"/>
      <c r="Q833" s="14"/>
    </row>
    <row r="834" spans="1:17" ht="60" customHeight="1" x14ac:dyDescent="0.15">
      <c r="A834" s="15"/>
      <c r="B834" s="10"/>
      <c r="C834" s="7"/>
      <c r="D834" s="7"/>
      <c r="E834" s="8"/>
      <c r="F834" s="9"/>
      <c r="G834" s="10"/>
      <c r="H834" s="8"/>
      <c r="I834" s="11"/>
      <c r="J834" s="11"/>
      <c r="K834" s="12"/>
      <c r="L834" s="12"/>
      <c r="M834" s="13"/>
      <c r="N834" s="13"/>
      <c r="O834" s="13"/>
      <c r="P834" s="13"/>
      <c r="Q834" s="14"/>
    </row>
    <row r="835" spans="1:17" ht="60" customHeight="1" x14ac:dyDescent="0.15">
      <c r="A835" s="15"/>
      <c r="B835" s="10"/>
      <c r="C835" s="7"/>
      <c r="D835" s="7"/>
      <c r="E835" s="8"/>
      <c r="F835" s="9"/>
      <c r="G835" s="10"/>
      <c r="H835" s="8"/>
      <c r="I835" s="11"/>
      <c r="J835" s="11"/>
      <c r="K835" s="12"/>
      <c r="L835" s="12"/>
      <c r="M835" s="13"/>
      <c r="N835" s="13"/>
      <c r="O835" s="13"/>
      <c r="P835" s="13"/>
      <c r="Q835" s="14"/>
    </row>
    <row r="836" spans="1:17" ht="60" customHeight="1" x14ac:dyDescent="0.15">
      <c r="A836" s="15"/>
      <c r="B836" s="10"/>
      <c r="C836" s="7"/>
      <c r="D836" s="7"/>
      <c r="E836" s="8"/>
      <c r="F836" s="9"/>
      <c r="G836" s="10"/>
      <c r="H836" s="8"/>
      <c r="I836" s="11"/>
      <c r="J836" s="11"/>
      <c r="K836" s="12"/>
      <c r="L836" s="12"/>
      <c r="M836" s="13"/>
      <c r="N836" s="13"/>
      <c r="O836" s="13"/>
      <c r="P836" s="13"/>
      <c r="Q836" s="14"/>
    </row>
    <row r="837" spans="1:17" ht="60" customHeight="1" x14ac:dyDescent="0.15">
      <c r="A837" s="15"/>
      <c r="B837" s="10"/>
      <c r="C837" s="7"/>
      <c r="D837" s="7"/>
      <c r="E837" s="8"/>
      <c r="F837" s="9"/>
      <c r="G837" s="10"/>
      <c r="H837" s="8"/>
      <c r="I837" s="11"/>
      <c r="J837" s="11"/>
      <c r="K837" s="12"/>
      <c r="L837" s="12"/>
      <c r="M837" s="13"/>
      <c r="N837" s="13"/>
      <c r="O837" s="13"/>
      <c r="P837" s="13"/>
      <c r="Q837" s="14"/>
    </row>
    <row r="838" spans="1:17" ht="60" customHeight="1" x14ac:dyDescent="0.15">
      <c r="A838" s="15"/>
      <c r="B838" s="10"/>
      <c r="C838" s="7"/>
      <c r="D838" s="7"/>
      <c r="E838" s="8"/>
      <c r="F838" s="9"/>
      <c r="G838" s="10"/>
      <c r="H838" s="8"/>
      <c r="I838" s="11"/>
      <c r="J838" s="11"/>
      <c r="K838" s="12"/>
      <c r="L838" s="12"/>
      <c r="M838" s="13"/>
      <c r="N838" s="13"/>
      <c r="O838" s="13"/>
      <c r="P838" s="13"/>
      <c r="Q838" s="14"/>
    </row>
    <row r="839" spans="1:17" ht="60" customHeight="1" x14ac:dyDescent="0.15">
      <c r="A839" s="15"/>
      <c r="B839" s="10"/>
      <c r="C839" s="7"/>
      <c r="D839" s="7"/>
      <c r="E839" s="8"/>
      <c r="F839" s="9"/>
      <c r="G839" s="10"/>
      <c r="H839" s="8"/>
      <c r="I839" s="11"/>
      <c r="J839" s="11"/>
      <c r="K839" s="12"/>
      <c r="L839" s="12"/>
      <c r="M839" s="13"/>
      <c r="N839" s="13"/>
      <c r="O839" s="13"/>
      <c r="P839" s="13"/>
      <c r="Q839" s="14"/>
    </row>
    <row r="840" spans="1:17" ht="60" customHeight="1" x14ac:dyDescent="0.15">
      <c r="A840" s="15"/>
      <c r="B840" s="10"/>
      <c r="C840" s="7"/>
      <c r="D840" s="7"/>
      <c r="E840" s="8"/>
      <c r="F840" s="9"/>
      <c r="G840" s="10"/>
      <c r="H840" s="8"/>
      <c r="I840" s="11"/>
      <c r="J840" s="11"/>
      <c r="K840" s="12"/>
      <c r="L840" s="12"/>
      <c r="M840" s="13"/>
      <c r="N840" s="13"/>
      <c r="O840" s="13"/>
      <c r="P840" s="13"/>
      <c r="Q840" s="14"/>
    </row>
    <row r="841" spans="1:17" ht="60" customHeight="1" x14ac:dyDescent="0.15">
      <c r="A841" s="15"/>
      <c r="B841" s="10"/>
      <c r="C841" s="7"/>
      <c r="D841" s="7"/>
      <c r="E841" s="8"/>
      <c r="F841" s="9"/>
      <c r="G841" s="10"/>
      <c r="H841" s="8"/>
      <c r="I841" s="11"/>
      <c r="J841" s="11"/>
      <c r="K841" s="12"/>
      <c r="L841" s="12"/>
      <c r="M841" s="13"/>
      <c r="N841" s="13"/>
      <c r="O841" s="13"/>
      <c r="P841" s="13"/>
      <c r="Q841" s="14"/>
    </row>
    <row r="842" spans="1:17" ht="60" customHeight="1" x14ac:dyDescent="0.15">
      <c r="A842" s="15"/>
      <c r="B842" s="10"/>
      <c r="C842" s="7"/>
      <c r="D842" s="7"/>
      <c r="E842" s="8"/>
      <c r="F842" s="9"/>
      <c r="G842" s="10"/>
      <c r="H842" s="8"/>
      <c r="I842" s="11"/>
      <c r="J842" s="11"/>
      <c r="K842" s="12"/>
      <c r="L842" s="12"/>
      <c r="M842" s="13"/>
      <c r="N842" s="13"/>
      <c r="O842" s="13"/>
      <c r="P842" s="13"/>
      <c r="Q842" s="14"/>
    </row>
    <row r="843" spans="1:17" ht="60" customHeight="1" x14ac:dyDescent="0.15">
      <c r="A843" s="15"/>
      <c r="B843" s="10"/>
      <c r="C843" s="7"/>
      <c r="D843" s="7"/>
      <c r="E843" s="8"/>
      <c r="F843" s="9"/>
      <c r="G843" s="10"/>
      <c r="H843" s="8"/>
      <c r="I843" s="11"/>
      <c r="J843" s="11"/>
      <c r="K843" s="12"/>
      <c r="L843" s="12"/>
      <c r="M843" s="13"/>
      <c r="N843" s="13"/>
      <c r="O843" s="13"/>
      <c r="P843" s="13"/>
      <c r="Q843" s="14"/>
    </row>
    <row r="844" spans="1:17" ht="60" customHeight="1" x14ac:dyDescent="0.15">
      <c r="A844" s="15"/>
      <c r="B844" s="10"/>
      <c r="C844" s="7"/>
      <c r="D844" s="7"/>
      <c r="E844" s="8"/>
      <c r="F844" s="9"/>
      <c r="G844" s="10"/>
      <c r="H844" s="8"/>
      <c r="I844" s="11"/>
      <c r="J844" s="11"/>
      <c r="K844" s="12"/>
      <c r="L844" s="12"/>
      <c r="M844" s="13"/>
      <c r="N844" s="13"/>
      <c r="O844" s="13"/>
      <c r="P844" s="13"/>
      <c r="Q844" s="14"/>
    </row>
    <row r="845" spans="1:17" ht="60" customHeight="1" x14ac:dyDescent="0.15">
      <c r="A845" s="15"/>
      <c r="B845" s="10"/>
      <c r="C845" s="7"/>
      <c r="D845" s="7"/>
      <c r="E845" s="8"/>
      <c r="F845" s="9"/>
      <c r="G845" s="10"/>
      <c r="H845" s="8"/>
      <c r="I845" s="11"/>
      <c r="J845" s="11"/>
      <c r="K845" s="12"/>
      <c r="L845" s="12"/>
      <c r="M845" s="13"/>
      <c r="N845" s="13"/>
      <c r="O845" s="13"/>
      <c r="P845" s="13"/>
      <c r="Q845" s="14"/>
    </row>
    <row r="846" spans="1:17" ht="60" customHeight="1" x14ac:dyDescent="0.15">
      <c r="A846" s="15"/>
      <c r="B846" s="10"/>
      <c r="C846" s="7"/>
      <c r="D846" s="7"/>
      <c r="E846" s="8"/>
      <c r="F846" s="9"/>
      <c r="G846" s="10"/>
      <c r="H846" s="8"/>
      <c r="I846" s="11"/>
      <c r="J846" s="11"/>
      <c r="K846" s="12"/>
      <c r="L846" s="12"/>
      <c r="M846" s="13"/>
      <c r="N846" s="13"/>
      <c r="O846" s="13"/>
      <c r="P846" s="13"/>
      <c r="Q846" s="14"/>
    </row>
    <row r="847" spans="1:17" ht="60" customHeight="1" x14ac:dyDescent="0.15">
      <c r="A847" s="15"/>
      <c r="B847" s="10"/>
      <c r="C847" s="7"/>
      <c r="D847" s="7"/>
      <c r="E847" s="8"/>
      <c r="F847" s="9"/>
      <c r="G847" s="10"/>
      <c r="H847" s="8"/>
      <c r="I847" s="11"/>
      <c r="J847" s="11"/>
      <c r="K847" s="12"/>
      <c r="L847" s="12"/>
      <c r="M847" s="13"/>
      <c r="N847" s="13"/>
      <c r="O847" s="13"/>
      <c r="P847" s="13"/>
      <c r="Q847" s="14"/>
    </row>
    <row r="848" spans="1:17" ht="60" customHeight="1" x14ac:dyDescent="0.15">
      <c r="A848" s="15"/>
      <c r="B848" s="10"/>
      <c r="C848" s="7"/>
      <c r="D848" s="7"/>
      <c r="E848" s="8"/>
      <c r="F848" s="9"/>
      <c r="G848" s="10"/>
      <c r="H848" s="8"/>
      <c r="I848" s="11"/>
      <c r="J848" s="11"/>
      <c r="K848" s="12"/>
      <c r="L848" s="12"/>
      <c r="M848" s="13"/>
      <c r="N848" s="13"/>
      <c r="O848" s="13"/>
      <c r="P848" s="13"/>
      <c r="Q848" s="14"/>
    </row>
    <row r="849" spans="1:17" ht="60" customHeight="1" x14ac:dyDescent="0.15">
      <c r="A849" s="15"/>
      <c r="B849" s="10"/>
      <c r="C849" s="7"/>
      <c r="D849" s="7"/>
      <c r="E849" s="8"/>
      <c r="F849" s="9"/>
      <c r="G849" s="10"/>
      <c r="H849" s="8"/>
      <c r="I849" s="11"/>
      <c r="J849" s="11"/>
      <c r="K849" s="12"/>
      <c r="L849" s="12"/>
      <c r="M849" s="13"/>
      <c r="N849" s="13"/>
      <c r="O849" s="13"/>
      <c r="P849" s="13"/>
      <c r="Q849" s="14"/>
    </row>
    <row r="850" spans="1:17" ht="60" customHeight="1" x14ac:dyDescent="0.15">
      <c r="A850" s="15"/>
      <c r="B850" s="10"/>
      <c r="C850" s="7"/>
      <c r="D850" s="7"/>
      <c r="E850" s="8"/>
      <c r="F850" s="9"/>
      <c r="G850" s="10"/>
      <c r="H850" s="8"/>
      <c r="I850" s="11"/>
      <c r="J850" s="11"/>
      <c r="K850" s="12"/>
      <c r="L850" s="12"/>
      <c r="M850" s="13"/>
      <c r="N850" s="13"/>
      <c r="O850" s="13"/>
      <c r="P850" s="13"/>
      <c r="Q850" s="14"/>
    </row>
    <row r="851" spans="1:17" ht="60" customHeight="1" x14ac:dyDescent="0.15">
      <c r="A851" s="15"/>
      <c r="B851" s="10"/>
      <c r="C851" s="7"/>
      <c r="D851" s="7"/>
      <c r="E851" s="8"/>
      <c r="F851" s="9"/>
      <c r="G851" s="10"/>
      <c r="H851" s="8"/>
      <c r="I851" s="11"/>
      <c r="J851" s="11"/>
      <c r="K851" s="12"/>
      <c r="L851" s="12"/>
      <c r="M851" s="13"/>
      <c r="N851" s="13"/>
      <c r="O851" s="13"/>
      <c r="P851" s="13"/>
      <c r="Q851" s="14"/>
    </row>
    <row r="852" spans="1:17" ht="60" customHeight="1" x14ac:dyDescent="0.15">
      <c r="A852" s="15"/>
      <c r="B852" s="10"/>
      <c r="C852" s="7"/>
      <c r="D852" s="7"/>
      <c r="E852" s="8"/>
      <c r="F852" s="9"/>
      <c r="G852" s="10"/>
      <c r="H852" s="8"/>
      <c r="I852" s="11"/>
      <c r="J852" s="11"/>
      <c r="K852" s="12"/>
      <c r="L852" s="12"/>
      <c r="M852" s="13"/>
      <c r="N852" s="13"/>
      <c r="O852" s="13"/>
      <c r="P852" s="13"/>
      <c r="Q852" s="14"/>
    </row>
    <row r="853" spans="1:17" ht="60" customHeight="1" x14ac:dyDescent="0.15">
      <c r="A853" s="15"/>
      <c r="B853" s="10"/>
      <c r="C853" s="7"/>
      <c r="D853" s="7"/>
      <c r="E853" s="8"/>
      <c r="F853" s="9"/>
      <c r="G853" s="10"/>
      <c r="H853" s="8"/>
      <c r="I853" s="11"/>
      <c r="J853" s="11"/>
      <c r="K853" s="12"/>
      <c r="L853" s="12"/>
      <c r="M853" s="13"/>
      <c r="N853" s="13"/>
      <c r="O853" s="13"/>
      <c r="P853" s="13"/>
      <c r="Q853" s="14"/>
    </row>
    <row r="854" spans="1:17" ht="60" customHeight="1" x14ac:dyDescent="0.15">
      <c r="A854" s="15"/>
      <c r="B854" s="10"/>
      <c r="C854" s="7"/>
      <c r="D854" s="7"/>
      <c r="E854" s="8"/>
      <c r="F854" s="9"/>
      <c r="G854" s="10"/>
      <c r="H854" s="8"/>
      <c r="I854" s="11"/>
      <c r="J854" s="11"/>
      <c r="K854" s="12"/>
      <c r="L854" s="12"/>
      <c r="M854" s="13"/>
      <c r="N854" s="13"/>
      <c r="O854" s="13"/>
      <c r="P854" s="13"/>
      <c r="Q854" s="14"/>
    </row>
    <row r="855" spans="1:17" ht="60" customHeight="1" x14ac:dyDescent="0.15">
      <c r="A855" s="15"/>
      <c r="B855" s="10"/>
      <c r="C855" s="7"/>
      <c r="D855" s="7"/>
      <c r="E855" s="8"/>
      <c r="F855" s="9"/>
      <c r="G855" s="10"/>
      <c r="H855" s="8"/>
      <c r="I855" s="11"/>
      <c r="J855" s="11"/>
      <c r="K855" s="12"/>
      <c r="L855" s="12"/>
      <c r="M855" s="13"/>
      <c r="N855" s="13"/>
      <c r="O855" s="13"/>
      <c r="P855" s="13"/>
      <c r="Q855" s="14"/>
    </row>
    <row r="856" spans="1:17" ht="60" customHeight="1" x14ac:dyDescent="0.15">
      <c r="A856" s="15"/>
      <c r="B856" s="10"/>
      <c r="C856" s="7"/>
      <c r="D856" s="7"/>
      <c r="E856" s="8"/>
      <c r="F856" s="9"/>
      <c r="G856" s="10"/>
      <c r="H856" s="8"/>
      <c r="I856" s="11"/>
      <c r="J856" s="11"/>
      <c r="K856" s="12"/>
      <c r="L856" s="12"/>
      <c r="M856" s="13"/>
      <c r="N856" s="13"/>
      <c r="O856" s="13"/>
      <c r="P856" s="13"/>
      <c r="Q856" s="14"/>
    </row>
    <row r="857" spans="1:17" ht="60" customHeight="1" x14ac:dyDescent="0.15">
      <c r="A857" s="15"/>
      <c r="B857" s="10"/>
      <c r="C857" s="7"/>
      <c r="D857" s="7"/>
      <c r="E857" s="8"/>
      <c r="F857" s="9"/>
      <c r="G857" s="10"/>
      <c r="H857" s="8"/>
      <c r="I857" s="11"/>
      <c r="J857" s="11"/>
      <c r="K857" s="12"/>
      <c r="L857" s="12"/>
      <c r="M857" s="13"/>
      <c r="N857" s="13"/>
      <c r="O857" s="13"/>
      <c r="P857" s="13"/>
      <c r="Q857" s="14"/>
    </row>
    <row r="858" spans="1:17" ht="60" customHeight="1" x14ac:dyDescent="0.15">
      <c r="A858" s="15"/>
      <c r="B858" s="10"/>
      <c r="C858" s="7"/>
      <c r="D858" s="7"/>
      <c r="E858" s="8"/>
      <c r="F858" s="9"/>
      <c r="G858" s="10"/>
      <c r="H858" s="8"/>
      <c r="I858" s="11"/>
      <c r="J858" s="11"/>
      <c r="K858" s="12"/>
      <c r="L858" s="12"/>
      <c r="M858" s="13"/>
      <c r="N858" s="13"/>
      <c r="O858" s="13"/>
      <c r="P858" s="13"/>
      <c r="Q858" s="14"/>
    </row>
    <row r="859" spans="1:17" ht="60" customHeight="1" x14ac:dyDescent="0.15">
      <c r="A859" s="15"/>
      <c r="B859" s="10"/>
      <c r="C859" s="7"/>
      <c r="D859" s="7"/>
      <c r="E859" s="8"/>
      <c r="F859" s="9"/>
      <c r="G859" s="10"/>
      <c r="H859" s="8"/>
      <c r="I859" s="11"/>
      <c r="J859" s="11"/>
      <c r="K859" s="12"/>
      <c r="L859" s="12"/>
      <c r="M859" s="13"/>
      <c r="N859" s="13"/>
      <c r="O859" s="13"/>
      <c r="P859" s="13"/>
      <c r="Q859" s="14"/>
    </row>
    <row r="860" spans="1:17" ht="60" customHeight="1" x14ac:dyDescent="0.15">
      <c r="A860" s="15"/>
      <c r="B860" s="10"/>
      <c r="C860" s="7"/>
      <c r="D860" s="7"/>
      <c r="E860" s="8"/>
      <c r="F860" s="9"/>
      <c r="G860" s="10"/>
      <c r="H860" s="8"/>
      <c r="I860" s="11"/>
      <c r="J860" s="11"/>
      <c r="K860" s="12"/>
      <c r="L860" s="12"/>
      <c r="M860" s="13"/>
      <c r="N860" s="13"/>
      <c r="O860" s="13"/>
      <c r="P860" s="13"/>
      <c r="Q860" s="14"/>
    </row>
    <row r="861" spans="1:17" ht="60" customHeight="1" x14ac:dyDescent="0.15">
      <c r="A861" s="15"/>
      <c r="B861" s="10"/>
      <c r="C861" s="7"/>
      <c r="D861" s="7"/>
      <c r="E861" s="8"/>
      <c r="F861" s="9"/>
      <c r="G861" s="10"/>
      <c r="H861" s="8"/>
      <c r="I861" s="11"/>
      <c r="J861" s="11"/>
      <c r="K861" s="12"/>
      <c r="L861" s="12"/>
      <c r="M861" s="13"/>
      <c r="N861" s="13"/>
      <c r="O861" s="13"/>
      <c r="P861" s="13"/>
      <c r="Q861" s="14"/>
    </row>
    <row r="862" spans="1:17" ht="60" customHeight="1" x14ac:dyDescent="0.15">
      <c r="A862" s="15"/>
      <c r="B862" s="10"/>
      <c r="C862" s="7"/>
      <c r="D862" s="7"/>
      <c r="E862" s="8"/>
      <c r="F862" s="9"/>
      <c r="G862" s="10"/>
      <c r="H862" s="8"/>
      <c r="I862" s="11"/>
      <c r="J862" s="11"/>
      <c r="K862" s="12"/>
      <c r="L862" s="12"/>
      <c r="M862" s="13"/>
      <c r="N862" s="13"/>
      <c r="O862" s="13"/>
      <c r="P862" s="13"/>
      <c r="Q862" s="14"/>
    </row>
    <row r="863" spans="1:17" ht="60" customHeight="1" x14ac:dyDescent="0.15">
      <c r="A863" s="15"/>
      <c r="B863" s="10"/>
      <c r="C863" s="7"/>
      <c r="D863" s="7"/>
      <c r="E863" s="8"/>
      <c r="F863" s="9"/>
      <c r="G863" s="10"/>
      <c r="H863" s="8"/>
      <c r="I863" s="11"/>
      <c r="J863" s="11"/>
      <c r="K863" s="12"/>
      <c r="L863" s="12"/>
      <c r="M863" s="13"/>
      <c r="N863" s="13"/>
      <c r="O863" s="13"/>
      <c r="P863" s="13"/>
      <c r="Q863" s="14"/>
    </row>
    <row r="864" spans="1:17" ht="60" customHeight="1" x14ac:dyDescent="0.15">
      <c r="A864" s="15"/>
      <c r="B864" s="10"/>
      <c r="C864" s="7"/>
      <c r="D864" s="7"/>
      <c r="E864" s="8"/>
      <c r="F864" s="9"/>
      <c r="G864" s="10"/>
      <c r="H864" s="8"/>
      <c r="I864" s="11"/>
      <c r="J864" s="11"/>
      <c r="K864" s="12"/>
      <c r="L864" s="12"/>
      <c r="M864" s="13"/>
      <c r="N864" s="13"/>
      <c r="O864" s="13"/>
      <c r="P864" s="13"/>
      <c r="Q864" s="14"/>
    </row>
    <row r="865" spans="1:17" ht="60" customHeight="1" x14ac:dyDescent="0.15">
      <c r="A865" s="15"/>
      <c r="B865" s="10"/>
      <c r="C865" s="7"/>
      <c r="D865" s="7"/>
      <c r="E865" s="8"/>
      <c r="F865" s="9"/>
      <c r="G865" s="10"/>
      <c r="H865" s="8"/>
      <c r="I865" s="11"/>
      <c r="J865" s="11"/>
      <c r="K865" s="12"/>
      <c r="L865" s="12"/>
      <c r="M865" s="13"/>
      <c r="N865" s="13"/>
      <c r="O865" s="13"/>
      <c r="P865" s="13"/>
      <c r="Q865" s="14"/>
    </row>
    <row r="866" spans="1:17" ht="60" customHeight="1" x14ac:dyDescent="0.15">
      <c r="A866" s="15"/>
      <c r="B866" s="10"/>
      <c r="C866" s="7"/>
      <c r="D866" s="7"/>
      <c r="E866" s="8"/>
      <c r="F866" s="9"/>
      <c r="G866" s="10"/>
      <c r="H866" s="8"/>
      <c r="I866" s="11"/>
      <c r="J866" s="11"/>
      <c r="K866" s="12"/>
      <c r="L866" s="12"/>
      <c r="M866" s="13"/>
      <c r="N866" s="13"/>
      <c r="O866" s="13"/>
      <c r="P866" s="13"/>
      <c r="Q866" s="14"/>
    </row>
    <row r="867" spans="1:17" ht="60" customHeight="1" x14ac:dyDescent="0.15">
      <c r="A867" s="15"/>
      <c r="B867" s="10"/>
      <c r="C867" s="7"/>
      <c r="D867" s="7"/>
      <c r="E867" s="8"/>
      <c r="F867" s="9"/>
      <c r="G867" s="10"/>
      <c r="H867" s="8"/>
      <c r="I867" s="11"/>
      <c r="J867" s="11"/>
      <c r="K867" s="12"/>
      <c r="L867" s="12"/>
      <c r="M867" s="13"/>
      <c r="N867" s="13"/>
      <c r="O867" s="13"/>
      <c r="P867" s="13"/>
      <c r="Q867" s="14"/>
    </row>
    <row r="868" spans="1:17" ht="60" customHeight="1" x14ac:dyDescent="0.15">
      <c r="A868" s="15"/>
      <c r="B868" s="10"/>
      <c r="C868" s="7"/>
      <c r="D868" s="7"/>
      <c r="E868" s="8"/>
      <c r="F868" s="9"/>
      <c r="G868" s="10"/>
      <c r="H868" s="8"/>
      <c r="I868" s="11"/>
      <c r="J868" s="11"/>
      <c r="K868" s="12"/>
      <c r="L868" s="12"/>
      <c r="M868" s="13"/>
      <c r="N868" s="13"/>
      <c r="O868" s="13"/>
      <c r="P868" s="13"/>
      <c r="Q868" s="14"/>
    </row>
    <row r="869" spans="1:17" ht="60" customHeight="1" x14ac:dyDescent="0.15">
      <c r="A869" s="15"/>
      <c r="B869" s="10"/>
      <c r="C869" s="7"/>
      <c r="D869" s="7"/>
      <c r="E869" s="8"/>
      <c r="F869" s="9"/>
      <c r="G869" s="10"/>
      <c r="H869" s="8"/>
      <c r="I869" s="11"/>
      <c r="J869" s="11"/>
      <c r="K869" s="12"/>
      <c r="L869" s="12"/>
      <c r="M869" s="13"/>
      <c r="N869" s="13"/>
      <c r="O869" s="13"/>
      <c r="P869" s="13"/>
      <c r="Q869" s="14"/>
    </row>
    <row r="870" spans="1:17" ht="60" customHeight="1" x14ac:dyDescent="0.15">
      <c r="A870" s="15"/>
      <c r="B870" s="10"/>
      <c r="C870" s="7"/>
      <c r="D870" s="7"/>
      <c r="E870" s="8"/>
      <c r="F870" s="9"/>
      <c r="G870" s="10"/>
      <c r="H870" s="8"/>
      <c r="I870" s="11"/>
      <c r="J870" s="11"/>
      <c r="K870" s="12"/>
      <c r="L870" s="12"/>
      <c r="M870" s="13"/>
      <c r="N870" s="13"/>
      <c r="O870" s="13"/>
      <c r="P870" s="13"/>
      <c r="Q870" s="14"/>
    </row>
    <row r="871" spans="1:17" ht="60" customHeight="1" x14ac:dyDescent="0.15">
      <c r="A871" s="15"/>
      <c r="B871" s="10"/>
      <c r="C871" s="7"/>
      <c r="D871" s="7"/>
      <c r="E871" s="8"/>
      <c r="F871" s="9"/>
      <c r="G871" s="10"/>
      <c r="H871" s="8"/>
      <c r="I871" s="11"/>
      <c r="J871" s="11"/>
      <c r="K871" s="12"/>
      <c r="L871" s="12"/>
      <c r="M871" s="13"/>
      <c r="N871" s="13"/>
      <c r="O871" s="13"/>
      <c r="P871" s="13"/>
      <c r="Q871" s="14"/>
    </row>
    <row r="872" spans="1:17" ht="60" customHeight="1" x14ac:dyDescent="0.15">
      <c r="A872" s="15"/>
      <c r="B872" s="10"/>
      <c r="C872" s="7"/>
      <c r="D872" s="7"/>
      <c r="E872" s="8"/>
      <c r="F872" s="9"/>
      <c r="G872" s="10"/>
      <c r="H872" s="8"/>
      <c r="I872" s="11"/>
      <c r="J872" s="11"/>
      <c r="K872" s="12"/>
      <c r="L872" s="12"/>
      <c r="M872" s="13"/>
      <c r="N872" s="13"/>
      <c r="O872" s="13"/>
      <c r="P872" s="13"/>
      <c r="Q872" s="14"/>
    </row>
    <row r="873" spans="1:17" ht="60" customHeight="1" x14ac:dyDescent="0.15">
      <c r="A873" s="15"/>
      <c r="B873" s="10"/>
      <c r="C873" s="7"/>
      <c r="D873" s="7"/>
      <c r="E873" s="8"/>
      <c r="F873" s="9"/>
      <c r="G873" s="10"/>
      <c r="H873" s="8"/>
      <c r="I873" s="11"/>
      <c r="J873" s="11"/>
      <c r="K873" s="12"/>
      <c r="L873" s="12"/>
      <c r="M873" s="13"/>
      <c r="N873" s="13"/>
      <c r="O873" s="13"/>
      <c r="P873" s="13"/>
      <c r="Q873" s="14"/>
    </row>
    <row r="874" spans="1:17" ht="60" customHeight="1" x14ac:dyDescent="0.15">
      <c r="A874" s="15"/>
      <c r="B874" s="10"/>
      <c r="C874" s="7"/>
      <c r="D874" s="7"/>
      <c r="E874" s="8"/>
      <c r="F874" s="9"/>
      <c r="G874" s="10"/>
      <c r="H874" s="8"/>
      <c r="I874" s="11"/>
      <c r="J874" s="11"/>
      <c r="K874" s="12"/>
      <c r="L874" s="12"/>
      <c r="M874" s="13"/>
      <c r="N874" s="13"/>
      <c r="O874" s="13"/>
      <c r="P874" s="13"/>
      <c r="Q874" s="14"/>
    </row>
    <row r="875" spans="1:17" ht="60" customHeight="1" x14ac:dyDescent="0.15">
      <c r="A875" s="15"/>
      <c r="B875" s="10"/>
      <c r="C875" s="7"/>
      <c r="D875" s="7"/>
      <c r="E875" s="8"/>
      <c r="F875" s="9"/>
      <c r="G875" s="10"/>
      <c r="H875" s="8"/>
      <c r="I875" s="11"/>
      <c r="J875" s="11"/>
      <c r="K875" s="12"/>
      <c r="L875" s="12"/>
      <c r="M875" s="13"/>
      <c r="N875" s="13"/>
      <c r="O875" s="13"/>
      <c r="P875" s="13"/>
      <c r="Q875" s="14"/>
    </row>
    <row r="876" spans="1:17" ht="60" customHeight="1" x14ac:dyDescent="0.15">
      <c r="A876" s="15"/>
      <c r="B876" s="10"/>
      <c r="C876" s="7"/>
      <c r="D876" s="7"/>
      <c r="E876" s="8"/>
      <c r="F876" s="9"/>
      <c r="G876" s="10"/>
      <c r="H876" s="8"/>
      <c r="I876" s="11"/>
      <c r="J876" s="11"/>
      <c r="K876" s="12"/>
      <c r="L876" s="12"/>
      <c r="M876" s="13"/>
      <c r="N876" s="13"/>
      <c r="O876" s="13"/>
      <c r="P876" s="13"/>
      <c r="Q876" s="14"/>
    </row>
    <row r="877" spans="1:17" ht="60" customHeight="1" x14ac:dyDescent="0.15">
      <c r="A877" s="15"/>
      <c r="B877" s="10"/>
      <c r="C877" s="7"/>
      <c r="D877" s="7"/>
      <c r="E877" s="8"/>
      <c r="F877" s="9"/>
      <c r="G877" s="10"/>
      <c r="H877" s="8"/>
      <c r="I877" s="11"/>
      <c r="J877" s="11"/>
      <c r="K877" s="12"/>
      <c r="L877" s="12"/>
      <c r="M877" s="13"/>
      <c r="N877" s="13"/>
      <c r="O877" s="13"/>
      <c r="P877" s="13"/>
      <c r="Q877" s="14"/>
    </row>
    <row r="878" spans="1:17" ht="60" customHeight="1" x14ac:dyDescent="0.15">
      <c r="A878" s="15"/>
      <c r="B878" s="10"/>
      <c r="C878" s="7"/>
      <c r="D878" s="7"/>
      <c r="E878" s="8"/>
      <c r="F878" s="9"/>
      <c r="G878" s="10"/>
      <c r="H878" s="8"/>
      <c r="I878" s="11"/>
      <c r="J878" s="11"/>
      <c r="K878" s="12"/>
      <c r="L878" s="12"/>
      <c r="M878" s="13"/>
      <c r="N878" s="13"/>
      <c r="O878" s="13"/>
      <c r="P878" s="13"/>
      <c r="Q878" s="14"/>
    </row>
    <row r="879" spans="1:17" ht="60" customHeight="1" x14ac:dyDescent="0.15">
      <c r="A879" s="15"/>
      <c r="B879" s="10"/>
      <c r="C879" s="7"/>
      <c r="D879" s="7"/>
      <c r="E879" s="8"/>
      <c r="F879" s="9"/>
      <c r="G879" s="10"/>
      <c r="H879" s="8"/>
      <c r="I879" s="11"/>
      <c r="J879" s="11"/>
      <c r="K879" s="12"/>
      <c r="L879" s="12"/>
      <c r="M879" s="13"/>
      <c r="N879" s="13"/>
      <c r="O879" s="13"/>
      <c r="P879" s="13"/>
      <c r="Q879" s="14"/>
    </row>
    <row r="880" spans="1:17" ht="60" customHeight="1" x14ac:dyDescent="0.15">
      <c r="A880" s="15"/>
      <c r="B880" s="10"/>
      <c r="C880" s="7"/>
      <c r="D880" s="7"/>
      <c r="E880" s="8"/>
      <c r="F880" s="9"/>
      <c r="G880" s="10"/>
      <c r="H880" s="8"/>
      <c r="I880" s="11"/>
      <c r="J880" s="11"/>
      <c r="K880" s="12"/>
      <c r="L880" s="12"/>
      <c r="M880" s="13"/>
      <c r="N880" s="13"/>
      <c r="O880" s="13"/>
      <c r="P880" s="13"/>
      <c r="Q880" s="14"/>
    </row>
    <row r="881" spans="1:17" ht="60" customHeight="1" x14ac:dyDescent="0.15">
      <c r="A881" s="15"/>
      <c r="B881" s="10"/>
      <c r="C881" s="7"/>
      <c r="D881" s="7"/>
      <c r="E881" s="8"/>
      <c r="F881" s="9"/>
      <c r="G881" s="10"/>
      <c r="H881" s="8"/>
      <c r="I881" s="11"/>
      <c r="J881" s="11"/>
      <c r="K881" s="12"/>
      <c r="L881" s="12"/>
      <c r="M881" s="13"/>
      <c r="N881" s="13"/>
      <c r="O881" s="13"/>
      <c r="P881" s="13"/>
      <c r="Q881" s="14"/>
    </row>
    <row r="882" spans="1:17" ht="60" customHeight="1" x14ac:dyDescent="0.15">
      <c r="A882" s="15"/>
      <c r="B882" s="10"/>
      <c r="C882" s="7"/>
      <c r="D882" s="7"/>
      <c r="E882" s="8"/>
      <c r="F882" s="9"/>
      <c r="G882" s="10"/>
      <c r="H882" s="8"/>
      <c r="I882" s="11"/>
      <c r="J882" s="11"/>
      <c r="K882" s="12"/>
      <c r="L882" s="12"/>
      <c r="M882" s="13"/>
      <c r="N882" s="13"/>
      <c r="O882" s="13"/>
      <c r="P882" s="13"/>
      <c r="Q882" s="14"/>
    </row>
    <row r="883" spans="1:17" ht="60" customHeight="1" x14ac:dyDescent="0.15">
      <c r="A883" s="15"/>
      <c r="B883" s="10"/>
      <c r="C883" s="7"/>
      <c r="D883" s="7"/>
      <c r="E883" s="8"/>
      <c r="F883" s="9"/>
      <c r="G883" s="10"/>
      <c r="H883" s="8"/>
      <c r="I883" s="11"/>
      <c r="J883" s="11"/>
      <c r="K883" s="12"/>
      <c r="L883" s="12"/>
      <c r="M883" s="13"/>
      <c r="N883" s="13"/>
      <c r="O883" s="13"/>
      <c r="P883" s="13"/>
      <c r="Q883" s="14"/>
    </row>
    <row r="884" spans="1:17" ht="60" customHeight="1" x14ac:dyDescent="0.15">
      <c r="A884" s="15"/>
      <c r="B884" s="10"/>
      <c r="C884" s="7"/>
      <c r="D884" s="7"/>
      <c r="E884" s="8"/>
      <c r="F884" s="9"/>
      <c r="G884" s="10"/>
      <c r="H884" s="8"/>
      <c r="I884" s="11"/>
      <c r="J884" s="11"/>
      <c r="K884" s="12"/>
      <c r="L884" s="12"/>
      <c r="M884" s="13"/>
      <c r="N884" s="13"/>
      <c r="O884" s="13"/>
      <c r="P884" s="13"/>
      <c r="Q884" s="14"/>
    </row>
    <row r="885" spans="1:17" ht="60" customHeight="1" x14ac:dyDescent="0.15">
      <c r="A885" s="15"/>
      <c r="B885" s="10"/>
      <c r="C885" s="7"/>
      <c r="D885" s="7"/>
      <c r="E885" s="8"/>
      <c r="F885" s="9"/>
      <c r="G885" s="10"/>
      <c r="H885" s="8"/>
      <c r="I885" s="11"/>
      <c r="J885" s="11"/>
      <c r="K885" s="12"/>
      <c r="L885" s="12"/>
      <c r="M885" s="13"/>
      <c r="N885" s="13"/>
      <c r="O885" s="13"/>
      <c r="P885" s="13"/>
      <c r="Q885" s="14"/>
    </row>
    <row r="886" spans="1:17" ht="60" customHeight="1" x14ac:dyDescent="0.15">
      <c r="A886" s="15"/>
      <c r="B886" s="10"/>
      <c r="C886" s="7"/>
      <c r="D886" s="7"/>
      <c r="E886" s="8"/>
      <c r="F886" s="9"/>
      <c r="G886" s="10"/>
      <c r="H886" s="8"/>
      <c r="I886" s="11"/>
      <c r="J886" s="11"/>
      <c r="K886" s="12"/>
      <c r="L886" s="12"/>
      <c r="M886" s="13"/>
      <c r="N886" s="13"/>
      <c r="O886" s="13"/>
      <c r="P886" s="13"/>
      <c r="Q886" s="14"/>
    </row>
    <row r="887" spans="1:17" ht="60" customHeight="1" x14ac:dyDescent="0.15">
      <c r="A887" s="15"/>
      <c r="B887" s="10"/>
      <c r="C887" s="7"/>
      <c r="D887" s="7"/>
      <c r="E887" s="8"/>
      <c r="F887" s="9"/>
      <c r="G887" s="10"/>
      <c r="H887" s="8"/>
      <c r="I887" s="11"/>
      <c r="J887" s="11"/>
      <c r="K887" s="12"/>
      <c r="L887" s="12"/>
      <c r="M887" s="13"/>
      <c r="N887" s="13"/>
      <c r="O887" s="13"/>
      <c r="P887" s="13"/>
      <c r="Q887" s="14"/>
    </row>
    <row r="888" spans="1:17" ht="60" customHeight="1" x14ac:dyDescent="0.15">
      <c r="A888" s="15"/>
      <c r="B888" s="10"/>
      <c r="C888" s="7"/>
      <c r="D888" s="7"/>
      <c r="E888" s="8"/>
      <c r="F888" s="9"/>
      <c r="G888" s="10"/>
      <c r="H888" s="8"/>
      <c r="I888" s="11"/>
      <c r="J888" s="11"/>
      <c r="K888" s="12"/>
      <c r="L888" s="12"/>
      <c r="M888" s="13"/>
      <c r="N888" s="13"/>
      <c r="O888" s="13"/>
      <c r="P888" s="13"/>
      <c r="Q888" s="14"/>
    </row>
    <row r="889" spans="1:17" ht="60" customHeight="1" x14ac:dyDescent="0.15">
      <c r="A889" s="15"/>
      <c r="B889" s="10"/>
      <c r="C889" s="7"/>
      <c r="D889" s="7"/>
      <c r="E889" s="8"/>
      <c r="F889" s="9"/>
      <c r="G889" s="10"/>
      <c r="H889" s="8"/>
      <c r="I889" s="11"/>
      <c r="J889" s="11"/>
      <c r="K889" s="12"/>
      <c r="L889" s="12"/>
      <c r="M889" s="13"/>
      <c r="N889" s="13"/>
      <c r="O889" s="13"/>
      <c r="P889" s="13"/>
      <c r="Q889" s="14"/>
    </row>
    <row r="890" spans="1:17" ht="60" customHeight="1" x14ac:dyDescent="0.15">
      <c r="A890" s="15"/>
      <c r="B890" s="10"/>
      <c r="C890" s="7"/>
      <c r="D890" s="7"/>
      <c r="E890" s="8"/>
      <c r="F890" s="9"/>
      <c r="G890" s="10"/>
      <c r="H890" s="8"/>
      <c r="I890" s="11"/>
      <c r="J890" s="11"/>
      <c r="K890" s="12"/>
      <c r="L890" s="12"/>
      <c r="M890" s="13"/>
      <c r="N890" s="13"/>
      <c r="O890" s="13"/>
      <c r="P890" s="13"/>
      <c r="Q890" s="14"/>
    </row>
    <row r="891" spans="1:17" ht="60" customHeight="1" x14ac:dyDescent="0.15">
      <c r="A891" s="15"/>
      <c r="B891" s="10"/>
      <c r="C891" s="7"/>
      <c r="D891" s="7"/>
      <c r="E891" s="8"/>
      <c r="F891" s="9"/>
      <c r="G891" s="10"/>
      <c r="H891" s="8"/>
      <c r="I891" s="11"/>
      <c r="J891" s="11"/>
      <c r="K891" s="12"/>
      <c r="L891" s="12"/>
      <c r="M891" s="13"/>
      <c r="N891" s="13"/>
      <c r="O891" s="13"/>
      <c r="P891" s="13"/>
      <c r="Q891" s="14"/>
    </row>
    <row r="892" spans="1:17" ht="60" customHeight="1" x14ac:dyDescent="0.15">
      <c r="A892" s="15"/>
      <c r="B892" s="10"/>
      <c r="C892" s="7"/>
      <c r="D892" s="7"/>
      <c r="E892" s="8"/>
      <c r="F892" s="9"/>
      <c r="G892" s="10"/>
      <c r="H892" s="8"/>
      <c r="I892" s="11"/>
      <c r="J892" s="11"/>
      <c r="K892" s="12"/>
      <c r="L892" s="12"/>
      <c r="M892" s="13"/>
      <c r="N892" s="13"/>
      <c r="O892" s="13"/>
      <c r="P892" s="13"/>
      <c r="Q892" s="14"/>
    </row>
    <row r="893" spans="1:17" ht="60" customHeight="1" x14ac:dyDescent="0.15">
      <c r="A893" s="15"/>
      <c r="B893" s="10"/>
      <c r="C893" s="7"/>
      <c r="D893" s="7"/>
      <c r="E893" s="8"/>
      <c r="F893" s="9"/>
      <c r="G893" s="10"/>
      <c r="H893" s="8"/>
      <c r="I893" s="11"/>
      <c r="J893" s="11"/>
      <c r="K893" s="12"/>
      <c r="L893" s="12"/>
      <c r="M893" s="13"/>
      <c r="N893" s="13"/>
      <c r="O893" s="13"/>
      <c r="P893" s="13"/>
      <c r="Q893" s="14"/>
    </row>
    <row r="894" spans="1:17" ht="60" customHeight="1" x14ac:dyDescent="0.15">
      <c r="A894" s="15"/>
      <c r="B894" s="10"/>
      <c r="C894" s="7"/>
      <c r="D894" s="7"/>
      <c r="E894" s="8"/>
      <c r="F894" s="9"/>
      <c r="G894" s="10"/>
      <c r="H894" s="8"/>
      <c r="I894" s="11"/>
      <c r="J894" s="11"/>
      <c r="K894" s="12"/>
      <c r="L894" s="12"/>
      <c r="M894" s="13"/>
      <c r="N894" s="13"/>
      <c r="O894" s="13"/>
      <c r="P894" s="13"/>
      <c r="Q894" s="14"/>
    </row>
    <row r="895" spans="1:17" ht="60" customHeight="1" x14ac:dyDescent="0.15">
      <c r="A895" s="15"/>
      <c r="B895" s="10"/>
      <c r="C895" s="7"/>
      <c r="D895" s="7"/>
      <c r="E895" s="8"/>
      <c r="F895" s="9"/>
      <c r="G895" s="10"/>
      <c r="H895" s="8"/>
      <c r="I895" s="11"/>
      <c r="J895" s="11"/>
      <c r="K895" s="12"/>
      <c r="L895" s="12"/>
      <c r="M895" s="13"/>
      <c r="N895" s="13"/>
      <c r="O895" s="13"/>
      <c r="P895" s="13"/>
      <c r="Q895" s="14"/>
    </row>
    <row r="896" spans="1:17" ht="60" customHeight="1" x14ac:dyDescent="0.15">
      <c r="A896" s="15"/>
      <c r="B896" s="10"/>
      <c r="C896" s="7"/>
      <c r="D896" s="7"/>
      <c r="E896" s="8"/>
      <c r="F896" s="9"/>
      <c r="G896" s="10"/>
      <c r="H896" s="8"/>
      <c r="I896" s="11"/>
      <c r="J896" s="11"/>
      <c r="K896" s="12"/>
      <c r="L896" s="12"/>
      <c r="M896" s="13"/>
      <c r="N896" s="13"/>
      <c r="O896" s="13"/>
      <c r="P896" s="13"/>
      <c r="Q896" s="14"/>
    </row>
    <row r="897" spans="1:17" ht="60" customHeight="1" x14ac:dyDescent="0.15">
      <c r="A897" s="15"/>
      <c r="B897" s="10"/>
      <c r="C897" s="7"/>
      <c r="D897" s="7"/>
      <c r="E897" s="8"/>
      <c r="F897" s="9"/>
      <c r="G897" s="10"/>
      <c r="H897" s="8"/>
      <c r="I897" s="11"/>
      <c r="J897" s="11"/>
      <c r="K897" s="12"/>
      <c r="L897" s="12"/>
      <c r="M897" s="13"/>
      <c r="N897" s="13"/>
      <c r="O897" s="13"/>
      <c r="P897" s="13"/>
      <c r="Q897" s="14"/>
    </row>
    <row r="898" spans="1:17" ht="60" customHeight="1" x14ac:dyDescent="0.15">
      <c r="A898" s="15"/>
      <c r="B898" s="10"/>
      <c r="C898" s="7"/>
      <c r="D898" s="7"/>
      <c r="E898" s="8"/>
      <c r="F898" s="9"/>
      <c r="G898" s="10"/>
      <c r="H898" s="8"/>
      <c r="I898" s="11"/>
      <c r="J898" s="11"/>
      <c r="K898" s="12"/>
      <c r="L898" s="12"/>
      <c r="M898" s="13"/>
      <c r="N898" s="13"/>
      <c r="O898" s="13"/>
      <c r="P898" s="13"/>
      <c r="Q898" s="14"/>
    </row>
    <row r="899" spans="1:17" ht="60" customHeight="1" x14ac:dyDescent="0.15">
      <c r="A899" s="15"/>
      <c r="B899" s="10"/>
      <c r="C899" s="7"/>
      <c r="D899" s="7"/>
      <c r="E899" s="8"/>
      <c r="F899" s="9"/>
      <c r="G899" s="10"/>
      <c r="H899" s="8"/>
      <c r="I899" s="11"/>
      <c r="J899" s="11"/>
      <c r="K899" s="12"/>
      <c r="L899" s="12"/>
      <c r="M899" s="13"/>
      <c r="N899" s="13"/>
      <c r="O899" s="13"/>
      <c r="P899" s="13"/>
      <c r="Q899" s="14"/>
    </row>
    <row r="900" spans="1:17" ht="60" customHeight="1" x14ac:dyDescent="0.15">
      <c r="A900" s="15"/>
      <c r="B900" s="10"/>
      <c r="C900" s="7"/>
      <c r="D900" s="7"/>
      <c r="E900" s="8"/>
      <c r="F900" s="9"/>
      <c r="G900" s="10"/>
      <c r="H900" s="8"/>
      <c r="I900" s="11"/>
      <c r="J900" s="11"/>
      <c r="K900" s="12"/>
      <c r="L900" s="12"/>
      <c r="M900" s="13"/>
      <c r="N900" s="13"/>
      <c r="O900" s="13"/>
      <c r="P900" s="13"/>
      <c r="Q900" s="14"/>
    </row>
    <row r="901" spans="1:17" ht="60" customHeight="1" x14ac:dyDescent="0.15">
      <c r="A901" s="15"/>
      <c r="B901" s="10"/>
      <c r="C901" s="7"/>
      <c r="D901" s="7"/>
      <c r="E901" s="8"/>
      <c r="F901" s="9"/>
      <c r="G901" s="10"/>
      <c r="H901" s="8"/>
      <c r="I901" s="11"/>
      <c r="J901" s="11"/>
      <c r="K901" s="12"/>
      <c r="L901" s="12"/>
      <c r="M901" s="13"/>
      <c r="N901" s="13"/>
      <c r="O901" s="13"/>
      <c r="P901" s="13"/>
      <c r="Q901" s="14"/>
    </row>
    <row r="902" spans="1:17" ht="60" customHeight="1" x14ac:dyDescent="0.15">
      <c r="A902" s="15"/>
      <c r="B902" s="10"/>
      <c r="C902" s="7"/>
      <c r="D902" s="7"/>
      <c r="E902" s="8"/>
      <c r="F902" s="9"/>
      <c r="G902" s="10"/>
      <c r="H902" s="8"/>
      <c r="I902" s="11"/>
      <c r="J902" s="11"/>
      <c r="K902" s="12"/>
      <c r="L902" s="12"/>
      <c r="M902" s="13"/>
      <c r="N902" s="13"/>
      <c r="O902" s="13"/>
      <c r="P902" s="13"/>
      <c r="Q902" s="14"/>
    </row>
    <row r="903" spans="1:17" ht="60" customHeight="1" x14ac:dyDescent="0.15">
      <c r="A903" s="15"/>
      <c r="B903" s="10"/>
      <c r="C903" s="7"/>
      <c r="D903" s="7"/>
      <c r="E903" s="8"/>
      <c r="F903" s="9"/>
      <c r="G903" s="10"/>
      <c r="H903" s="8"/>
      <c r="I903" s="11"/>
      <c r="J903" s="11"/>
      <c r="K903" s="12"/>
      <c r="L903" s="12"/>
      <c r="M903" s="13"/>
      <c r="N903" s="13"/>
      <c r="O903" s="13"/>
      <c r="P903" s="13"/>
      <c r="Q903" s="14"/>
    </row>
    <row r="904" spans="1:17" ht="60" customHeight="1" x14ac:dyDescent="0.15">
      <c r="A904" s="15"/>
      <c r="B904" s="10"/>
      <c r="C904" s="7"/>
      <c r="D904" s="7"/>
      <c r="E904" s="8"/>
      <c r="F904" s="9"/>
      <c r="G904" s="10"/>
      <c r="H904" s="8"/>
      <c r="I904" s="11"/>
      <c r="J904" s="11"/>
      <c r="K904" s="12"/>
      <c r="L904" s="12"/>
      <c r="M904" s="13"/>
      <c r="N904" s="13"/>
      <c r="O904" s="13"/>
      <c r="P904" s="13"/>
      <c r="Q904" s="14"/>
    </row>
    <row r="905" spans="1:17" ht="60" customHeight="1" x14ac:dyDescent="0.15">
      <c r="A905" s="15"/>
      <c r="B905" s="10"/>
      <c r="C905" s="7"/>
      <c r="D905" s="7"/>
      <c r="E905" s="8"/>
      <c r="F905" s="9"/>
      <c r="G905" s="10"/>
      <c r="H905" s="8"/>
      <c r="I905" s="11"/>
      <c r="J905" s="11"/>
      <c r="K905" s="12"/>
      <c r="L905" s="12"/>
      <c r="M905" s="13"/>
      <c r="N905" s="13"/>
      <c r="O905" s="13"/>
      <c r="P905" s="13"/>
      <c r="Q905" s="14"/>
    </row>
    <row r="906" spans="1:17" ht="60" customHeight="1" x14ac:dyDescent="0.15">
      <c r="A906" s="15"/>
      <c r="B906" s="10"/>
      <c r="C906" s="7"/>
      <c r="D906" s="7"/>
      <c r="E906" s="8"/>
      <c r="F906" s="9"/>
      <c r="G906" s="10"/>
      <c r="H906" s="8"/>
      <c r="I906" s="11"/>
      <c r="J906" s="11"/>
      <c r="K906" s="12"/>
      <c r="L906" s="12"/>
      <c r="M906" s="13"/>
      <c r="N906" s="13"/>
      <c r="O906" s="13"/>
      <c r="P906" s="13"/>
      <c r="Q906" s="14"/>
    </row>
    <row r="907" spans="1:17" ht="60" customHeight="1" x14ac:dyDescent="0.15">
      <c r="A907" s="15"/>
      <c r="B907" s="10"/>
      <c r="C907" s="7"/>
      <c r="D907" s="7"/>
      <c r="E907" s="8"/>
      <c r="F907" s="9"/>
      <c r="G907" s="10"/>
      <c r="H907" s="8"/>
      <c r="I907" s="11"/>
      <c r="J907" s="11"/>
      <c r="K907" s="12"/>
      <c r="L907" s="12"/>
      <c r="M907" s="13"/>
      <c r="N907" s="13"/>
      <c r="O907" s="13"/>
      <c r="P907" s="13"/>
      <c r="Q907" s="14"/>
    </row>
    <row r="908" spans="1:17" ht="60" customHeight="1" x14ac:dyDescent="0.15">
      <c r="A908" s="15"/>
      <c r="B908" s="10"/>
      <c r="C908" s="7"/>
      <c r="D908" s="7"/>
      <c r="E908" s="8"/>
      <c r="F908" s="9"/>
      <c r="G908" s="10"/>
      <c r="H908" s="8"/>
      <c r="I908" s="11"/>
      <c r="J908" s="11"/>
      <c r="K908" s="12"/>
      <c r="L908" s="12"/>
      <c r="M908" s="13"/>
      <c r="N908" s="13"/>
      <c r="O908" s="13"/>
      <c r="P908" s="13"/>
      <c r="Q908" s="14"/>
    </row>
    <row r="909" spans="1:17" ht="60" customHeight="1" x14ac:dyDescent="0.15">
      <c r="A909" s="15"/>
      <c r="B909" s="10"/>
      <c r="C909" s="7"/>
      <c r="D909" s="7"/>
      <c r="E909" s="8"/>
      <c r="F909" s="9"/>
      <c r="G909" s="10"/>
      <c r="H909" s="8"/>
      <c r="I909" s="11"/>
      <c r="J909" s="11"/>
      <c r="K909" s="12"/>
      <c r="L909" s="12"/>
      <c r="M909" s="13"/>
      <c r="N909" s="13"/>
      <c r="O909" s="13"/>
      <c r="P909" s="13"/>
      <c r="Q909" s="14"/>
    </row>
    <row r="910" spans="1:17" ht="60" customHeight="1" x14ac:dyDescent="0.15">
      <c r="A910" s="15"/>
      <c r="B910" s="10"/>
      <c r="C910" s="7"/>
      <c r="D910" s="7"/>
      <c r="E910" s="8"/>
      <c r="F910" s="9"/>
      <c r="G910" s="10"/>
      <c r="H910" s="8"/>
      <c r="I910" s="11"/>
      <c r="J910" s="11"/>
      <c r="K910" s="12"/>
      <c r="L910" s="12"/>
      <c r="M910" s="13"/>
      <c r="N910" s="13"/>
      <c r="O910" s="13"/>
      <c r="P910" s="13"/>
      <c r="Q910" s="14"/>
    </row>
    <row r="911" spans="1:17" ht="60" customHeight="1" x14ac:dyDescent="0.15">
      <c r="A911" s="15"/>
      <c r="B911" s="10"/>
      <c r="C911" s="7"/>
      <c r="D911" s="7"/>
      <c r="E911" s="8"/>
      <c r="F911" s="9"/>
      <c r="G911" s="10"/>
      <c r="H911" s="8"/>
      <c r="I911" s="11"/>
      <c r="J911" s="11"/>
      <c r="K911" s="12"/>
      <c r="L911" s="12"/>
      <c r="M911" s="13"/>
      <c r="N911" s="13"/>
      <c r="O911" s="13"/>
      <c r="P911" s="13"/>
      <c r="Q911" s="14"/>
    </row>
    <row r="912" spans="1:17" ht="60" customHeight="1" x14ac:dyDescent="0.15">
      <c r="A912" s="15"/>
      <c r="B912" s="10"/>
      <c r="C912" s="7"/>
      <c r="D912" s="7"/>
      <c r="E912" s="8"/>
      <c r="F912" s="9"/>
      <c r="G912" s="10"/>
      <c r="H912" s="8"/>
      <c r="I912" s="11"/>
      <c r="J912" s="11"/>
      <c r="K912" s="12"/>
      <c r="L912" s="12"/>
      <c r="M912" s="13"/>
      <c r="N912" s="13"/>
      <c r="O912" s="13"/>
      <c r="P912" s="13"/>
      <c r="Q912" s="14"/>
    </row>
    <row r="913" spans="1:17" ht="60" customHeight="1" x14ac:dyDescent="0.15">
      <c r="A913" s="15"/>
      <c r="B913" s="10"/>
      <c r="C913" s="7"/>
      <c r="D913" s="7"/>
      <c r="E913" s="8"/>
      <c r="F913" s="9"/>
      <c r="G913" s="10"/>
      <c r="H913" s="8"/>
      <c r="I913" s="11"/>
      <c r="J913" s="11"/>
      <c r="K913" s="12"/>
      <c r="L913" s="12"/>
      <c r="M913" s="13"/>
      <c r="N913" s="13"/>
      <c r="O913" s="13"/>
      <c r="P913" s="13"/>
      <c r="Q913" s="14"/>
    </row>
    <row r="914" spans="1:17" ht="60" customHeight="1" x14ac:dyDescent="0.15">
      <c r="A914" s="15"/>
      <c r="B914" s="10"/>
      <c r="C914" s="7"/>
      <c r="D914" s="7"/>
      <c r="E914" s="8"/>
      <c r="F914" s="9"/>
      <c r="G914" s="10"/>
      <c r="H914" s="8"/>
      <c r="I914" s="11"/>
      <c r="J914" s="11"/>
      <c r="K914" s="12"/>
      <c r="L914" s="12"/>
      <c r="M914" s="13"/>
      <c r="N914" s="13"/>
      <c r="O914" s="13"/>
      <c r="P914" s="13"/>
      <c r="Q914" s="14"/>
    </row>
    <row r="915" spans="1:17" ht="60" customHeight="1" x14ac:dyDescent="0.15">
      <c r="A915" s="15"/>
      <c r="B915" s="10"/>
      <c r="C915" s="7"/>
      <c r="D915" s="7"/>
      <c r="E915" s="8"/>
      <c r="F915" s="9"/>
      <c r="G915" s="10"/>
      <c r="H915" s="8"/>
      <c r="I915" s="11"/>
      <c r="J915" s="11"/>
      <c r="K915" s="12"/>
      <c r="L915" s="12"/>
      <c r="M915" s="13"/>
      <c r="N915" s="13"/>
      <c r="O915" s="13"/>
      <c r="P915" s="13"/>
      <c r="Q915" s="14"/>
    </row>
    <row r="916" spans="1:17" ht="60" customHeight="1" x14ac:dyDescent="0.15">
      <c r="A916" s="15"/>
      <c r="B916" s="10"/>
      <c r="C916" s="7"/>
      <c r="D916" s="7"/>
      <c r="E916" s="8"/>
      <c r="F916" s="9"/>
      <c r="G916" s="10"/>
      <c r="H916" s="8"/>
      <c r="I916" s="11"/>
      <c r="J916" s="11"/>
      <c r="K916" s="12"/>
      <c r="L916" s="12"/>
      <c r="M916" s="13"/>
      <c r="N916" s="13"/>
      <c r="O916" s="13"/>
      <c r="P916" s="13"/>
      <c r="Q916" s="14"/>
    </row>
    <row r="917" spans="1:17" ht="60" customHeight="1" x14ac:dyDescent="0.15">
      <c r="A917" s="15"/>
      <c r="B917" s="10"/>
      <c r="C917" s="7"/>
      <c r="D917" s="7"/>
      <c r="E917" s="8"/>
      <c r="F917" s="9"/>
      <c r="G917" s="10"/>
      <c r="H917" s="8"/>
      <c r="I917" s="11"/>
      <c r="J917" s="11"/>
      <c r="K917" s="12"/>
      <c r="L917" s="12"/>
      <c r="M917" s="13"/>
      <c r="N917" s="13"/>
      <c r="O917" s="13"/>
      <c r="P917" s="13"/>
      <c r="Q917" s="14"/>
    </row>
    <row r="918" spans="1:17" ht="60" customHeight="1" x14ac:dyDescent="0.15">
      <c r="A918" s="15"/>
      <c r="B918" s="10"/>
      <c r="C918" s="7"/>
      <c r="D918" s="7"/>
      <c r="E918" s="8"/>
      <c r="F918" s="9"/>
      <c r="G918" s="10"/>
      <c r="H918" s="8"/>
      <c r="I918" s="11"/>
      <c r="J918" s="11"/>
      <c r="K918" s="12"/>
      <c r="L918" s="12"/>
      <c r="M918" s="13"/>
      <c r="N918" s="13"/>
      <c r="O918" s="13"/>
      <c r="P918" s="13"/>
      <c r="Q918" s="14"/>
    </row>
    <row r="919" spans="1:17" ht="60" customHeight="1" x14ac:dyDescent="0.15">
      <c r="A919" s="15"/>
      <c r="B919" s="10"/>
      <c r="C919" s="7"/>
      <c r="D919" s="7"/>
      <c r="E919" s="8"/>
      <c r="F919" s="9"/>
      <c r="G919" s="10"/>
      <c r="H919" s="8"/>
      <c r="I919" s="11"/>
      <c r="J919" s="11"/>
      <c r="K919" s="12"/>
      <c r="L919" s="12"/>
      <c r="M919" s="13"/>
      <c r="N919" s="13"/>
      <c r="O919" s="13"/>
      <c r="P919" s="13"/>
      <c r="Q919" s="14"/>
    </row>
    <row r="920" spans="1:17" ht="60" customHeight="1" x14ac:dyDescent="0.15">
      <c r="A920" s="15"/>
      <c r="B920" s="10"/>
      <c r="C920" s="7"/>
      <c r="D920" s="7"/>
      <c r="E920" s="8"/>
      <c r="F920" s="9"/>
      <c r="G920" s="10"/>
      <c r="H920" s="8"/>
      <c r="I920" s="11"/>
      <c r="J920" s="11"/>
      <c r="K920" s="12"/>
      <c r="L920" s="12"/>
      <c r="M920" s="13"/>
      <c r="N920" s="13"/>
      <c r="O920" s="13"/>
      <c r="P920" s="13"/>
      <c r="Q920" s="14"/>
    </row>
    <row r="921" spans="1:17" ht="60" customHeight="1" x14ac:dyDescent="0.15">
      <c r="A921" s="15"/>
      <c r="B921" s="10"/>
      <c r="C921" s="7"/>
      <c r="D921" s="7"/>
      <c r="E921" s="8"/>
      <c r="F921" s="9"/>
      <c r="G921" s="10"/>
      <c r="H921" s="8"/>
      <c r="I921" s="11"/>
      <c r="J921" s="11"/>
      <c r="K921" s="12"/>
      <c r="L921" s="12"/>
      <c r="M921" s="13"/>
      <c r="N921" s="13"/>
      <c r="O921" s="13"/>
      <c r="P921" s="13"/>
      <c r="Q921" s="14"/>
    </row>
    <row r="922" spans="1:17" ht="60" customHeight="1" x14ac:dyDescent="0.15">
      <c r="A922" s="15"/>
      <c r="B922" s="10"/>
      <c r="C922" s="7"/>
      <c r="D922" s="7"/>
      <c r="E922" s="8"/>
      <c r="F922" s="9"/>
      <c r="G922" s="10"/>
      <c r="H922" s="8"/>
      <c r="I922" s="11"/>
      <c r="J922" s="11"/>
      <c r="K922" s="12"/>
      <c r="L922" s="12"/>
      <c r="M922" s="13"/>
      <c r="N922" s="13"/>
      <c r="O922" s="13"/>
      <c r="P922" s="13"/>
      <c r="Q922" s="14"/>
    </row>
    <row r="923" spans="1:17" ht="60" customHeight="1" x14ac:dyDescent="0.15">
      <c r="A923" s="15"/>
      <c r="B923" s="10"/>
      <c r="C923" s="7"/>
      <c r="D923" s="7"/>
      <c r="E923" s="8"/>
      <c r="F923" s="9"/>
      <c r="G923" s="10"/>
      <c r="H923" s="8"/>
      <c r="I923" s="11"/>
      <c r="J923" s="11"/>
      <c r="K923" s="12"/>
      <c r="L923" s="12"/>
      <c r="M923" s="13"/>
      <c r="N923" s="13"/>
      <c r="O923" s="13"/>
      <c r="P923" s="13"/>
      <c r="Q923" s="14"/>
    </row>
    <row r="924" spans="1:17" ht="60" customHeight="1" x14ac:dyDescent="0.15">
      <c r="A924" s="15"/>
      <c r="B924" s="10"/>
      <c r="C924" s="7"/>
      <c r="D924" s="7"/>
      <c r="E924" s="8"/>
      <c r="F924" s="9"/>
      <c r="G924" s="10"/>
      <c r="H924" s="8"/>
      <c r="I924" s="11"/>
      <c r="J924" s="11"/>
      <c r="K924" s="12"/>
      <c r="L924" s="12"/>
      <c r="M924" s="13"/>
      <c r="N924" s="13"/>
      <c r="O924" s="13"/>
      <c r="P924" s="13"/>
      <c r="Q924" s="14"/>
    </row>
    <row r="925" spans="1:17" ht="60" customHeight="1" x14ac:dyDescent="0.15">
      <c r="A925" s="15"/>
      <c r="B925" s="10"/>
      <c r="C925" s="7"/>
      <c r="D925" s="7"/>
      <c r="E925" s="8"/>
      <c r="F925" s="9"/>
      <c r="G925" s="10"/>
      <c r="H925" s="8"/>
      <c r="I925" s="11"/>
      <c r="J925" s="11"/>
      <c r="K925" s="12"/>
      <c r="L925" s="12"/>
      <c r="M925" s="13"/>
      <c r="N925" s="13"/>
      <c r="O925" s="13"/>
      <c r="P925" s="13"/>
      <c r="Q925" s="14"/>
    </row>
    <row r="926" spans="1:17" ht="60" customHeight="1" x14ac:dyDescent="0.15">
      <c r="A926" s="15"/>
      <c r="B926" s="10"/>
      <c r="C926" s="7"/>
      <c r="D926" s="7"/>
      <c r="E926" s="8"/>
      <c r="F926" s="9"/>
      <c r="G926" s="10"/>
      <c r="H926" s="8"/>
      <c r="I926" s="11"/>
      <c r="J926" s="11"/>
      <c r="K926" s="12"/>
      <c r="L926" s="12"/>
      <c r="M926" s="13"/>
      <c r="N926" s="13"/>
      <c r="O926" s="13"/>
      <c r="P926" s="13"/>
      <c r="Q926" s="14"/>
    </row>
    <row r="927" spans="1:17" ht="60" customHeight="1" x14ac:dyDescent="0.15">
      <c r="A927" s="15"/>
      <c r="B927" s="10"/>
      <c r="C927" s="7"/>
      <c r="D927" s="7"/>
      <c r="E927" s="8"/>
      <c r="F927" s="9"/>
      <c r="G927" s="10"/>
      <c r="H927" s="8"/>
      <c r="I927" s="11"/>
      <c r="J927" s="11"/>
      <c r="K927" s="12"/>
      <c r="L927" s="12"/>
      <c r="M927" s="13"/>
      <c r="N927" s="13"/>
      <c r="O927" s="13"/>
      <c r="P927" s="13"/>
      <c r="Q927" s="14"/>
    </row>
    <row r="928" spans="1:17" ht="60" customHeight="1" x14ac:dyDescent="0.15">
      <c r="A928" s="15"/>
      <c r="B928" s="10"/>
      <c r="C928" s="7"/>
      <c r="D928" s="7"/>
      <c r="E928" s="8"/>
      <c r="F928" s="9"/>
      <c r="G928" s="10"/>
      <c r="H928" s="8"/>
      <c r="I928" s="11"/>
      <c r="J928" s="11"/>
      <c r="K928" s="12"/>
      <c r="L928" s="12"/>
      <c r="M928" s="13"/>
      <c r="N928" s="13"/>
      <c r="O928" s="13"/>
      <c r="P928" s="13"/>
      <c r="Q928" s="14"/>
    </row>
    <row r="929" spans="1:17" ht="60" customHeight="1" x14ac:dyDescent="0.15">
      <c r="A929" s="15"/>
      <c r="B929" s="10"/>
      <c r="C929" s="7"/>
      <c r="D929" s="7"/>
      <c r="E929" s="8"/>
      <c r="F929" s="9"/>
      <c r="G929" s="10"/>
      <c r="H929" s="8"/>
      <c r="I929" s="11"/>
      <c r="J929" s="11"/>
      <c r="K929" s="12"/>
      <c r="L929" s="12"/>
      <c r="M929" s="13"/>
      <c r="N929" s="13"/>
      <c r="O929" s="13"/>
      <c r="P929" s="13"/>
      <c r="Q929" s="14"/>
    </row>
    <row r="930" spans="1:17" ht="60" customHeight="1" x14ac:dyDescent="0.15">
      <c r="A930" s="15"/>
      <c r="B930" s="10"/>
      <c r="C930" s="7"/>
      <c r="D930" s="7"/>
      <c r="E930" s="8"/>
      <c r="F930" s="9"/>
      <c r="G930" s="10"/>
      <c r="H930" s="8"/>
      <c r="I930" s="11"/>
      <c r="J930" s="11"/>
      <c r="K930" s="12"/>
      <c r="L930" s="12"/>
      <c r="M930" s="13"/>
      <c r="N930" s="13"/>
      <c r="O930" s="13"/>
      <c r="P930" s="13"/>
      <c r="Q930" s="14"/>
    </row>
    <row r="931" spans="1:17" ht="60" customHeight="1" x14ac:dyDescent="0.15">
      <c r="A931" s="15"/>
      <c r="B931" s="10"/>
      <c r="C931" s="7"/>
      <c r="D931" s="7"/>
      <c r="E931" s="8"/>
      <c r="F931" s="9"/>
      <c r="G931" s="10"/>
      <c r="H931" s="8"/>
      <c r="I931" s="11"/>
      <c r="J931" s="11"/>
      <c r="K931" s="12"/>
      <c r="L931" s="12"/>
      <c r="M931" s="13"/>
      <c r="N931" s="13"/>
      <c r="O931" s="13"/>
      <c r="P931" s="13"/>
      <c r="Q931" s="14"/>
    </row>
    <row r="932" spans="1:17" ht="60" customHeight="1" x14ac:dyDescent="0.15">
      <c r="A932" s="15"/>
      <c r="B932" s="10"/>
      <c r="C932" s="7"/>
      <c r="D932" s="7"/>
      <c r="E932" s="8"/>
      <c r="F932" s="9"/>
      <c r="G932" s="10"/>
      <c r="H932" s="8"/>
      <c r="I932" s="11"/>
      <c r="J932" s="11"/>
      <c r="K932" s="12"/>
      <c r="L932" s="12"/>
      <c r="M932" s="13"/>
      <c r="N932" s="13"/>
      <c r="O932" s="13"/>
      <c r="P932" s="13"/>
      <c r="Q932" s="14"/>
    </row>
    <row r="933" spans="1:17" ht="60" customHeight="1" x14ac:dyDescent="0.15">
      <c r="A933" s="15"/>
      <c r="B933" s="10"/>
      <c r="C933" s="7"/>
      <c r="D933" s="7"/>
      <c r="E933" s="8"/>
      <c r="F933" s="9"/>
      <c r="G933" s="10"/>
      <c r="H933" s="8"/>
      <c r="I933" s="11"/>
      <c r="J933" s="11"/>
      <c r="K933" s="12"/>
      <c r="L933" s="12"/>
      <c r="M933" s="13"/>
      <c r="N933" s="13"/>
      <c r="O933" s="13"/>
      <c r="P933" s="13"/>
      <c r="Q933" s="14"/>
    </row>
    <row r="934" spans="1:17" ht="60" customHeight="1" x14ac:dyDescent="0.15">
      <c r="A934" s="15"/>
      <c r="B934" s="10"/>
      <c r="C934" s="7"/>
      <c r="D934" s="7"/>
      <c r="E934" s="8"/>
      <c r="F934" s="9"/>
      <c r="G934" s="10"/>
      <c r="H934" s="8"/>
      <c r="I934" s="11"/>
      <c r="J934" s="11"/>
      <c r="K934" s="12"/>
      <c r="L934" s="12"/>
      <c r="M934" s="13"/>
      <c r="N934" s="13"/>
      <c r="O934" s="13"/>
      <c r="P934" s="13"/>
      <c r="Q934" s="14"/>
    </row>
    <row r="935" spans="1:17" ht="60" customHeight="1" x14ac:dyDescent="0.15">
      <c r="A935" s="15"/>
      <c r="B935" s="10"/>
      <c r="C935" s="7"/>
      <c r="D935" s="7"/>
      <c r="E935" s="8"/>
      <c r="F935" s="9"/>
      <c r="G935" s="10"/>
      <c r="H935" s="8"/>
      <c r="I935" s="11"/>
      <c r="J935" s="11"/>
      <c r="K935" s="12"/>
      <c r="L935" s="12"/>
      <c r="M935" s="13"/>
      <c r="N935" s="13"/>
      <c r="O935" s="13"/>
      <c r="P935" s="13"/>
      <c r="Q935" s="14"/>
    </row>
    <row r="936" spans="1:17" ht="60" customHeight="1" x14ac:dyDescent="0.15">
      <c r="A936" s="15"/>
      <c r="B936" s="10"/>
      <c r="C936" s="7"/>
      <c r="D936" s="7"/>
      <c r="E936" s="8"/>
      <c r="F936" s="9"/>
      <c r="G936" s="10"/>
      <c r="H936" s="8"/>
      <c r="I936" s="11"/>
      <c r="J936" s="11"/>
      <c r="K936" s="12"/>
      <c r="L936" s="12"/>
      <c r="M936" s="13"/>
      <c r="N936" s="13"/>
      <c r="O936" s="13"/>
      <c r="P936" s="13"/>
      <c r="Q936" s="14"/>
    </row>
    <row r="937" spans="1:17" ht="60" customHeight="1" x14ac:dyDescent="0.15">
      <c r="A937" s="15"/>
      <c r="B937" s="10"/>
      <c r="C937" s="7"/>
      <c r="D937" s="7"/>
      <c r="E937" s="8"/>
      <c r="F937" s="9"/>
      <c r="G937" s="10"/>
      <c r="H937" s="8"/>
      <c r="I937" s="11"/>
      <c r="J937" s="11"/>
      <c r="K937" s="12"/>
      <c r="L937" s="12"/>
      <c r="M937" s="13"/>
      <c r="N937" s="13"/>
      <c r="O937" s="13"/>
      <c r="P937" s="13"/>
      <c r="Q937" s="14"/>
    </row>
    <row r="938" spans="1:17" ht="60" customHeight="1" x14ac:dyDescent="0.15">
      <c r="A938" s="15"/>
      <c r="B938" s="10"/>
      <c r="C938" s="7"/>
      <c r="D938" s="7"/>
      <c r="E938" s="8"/>
      <c r="F938" s="9"/>
      <c r="G938" s="10"/>
      <c r="H938" s="8"/>
      <c r="I938" s="11"/>
      <c r="J938" s="11"/>
      <c r="K938" s="12"/>
      <c r="L938" s="12"/>
      <c r="M938" s="13"/>
      <c r="N938" s="13"/>
      <c r="O938" s="13"/>
      <c r="P938" s="13"/>
      <c r="Q938" s="14"/>
    </row>
    <row r="939" spans="1:17" ht="60" customHeight="1" x14ac:dyDescent="0.15">
      <c r="A939" s="15"/>
      <c r="B939" s="10"/>
      <c r="C939" s="7"/>
      <c r="D939" s="7"/>
      <c r="E939" s="8"/>
      <c r="F939" s="9"/>
      <c r="G939" s="10"/>
      <c r="H939" s="8"/>
      <c r="I939" s="11"/>
      <c r="J939" s="11"/>
      <c r="K939" s="12"/>
      <c r="L939" s="12"/>
      <c r="M939" s="13"/>
      <c r="N939" s="13"/>
      <c r="O939" s="13"/>
      <c r="P939" s="13"/>
      <c r="Q939" s="14"/>
    </row>
    <row r="940" spans="1:17" ht="60" customHeight="1" x14ac:dyDescent="0.15">
      <c r="A940" s="15"/>
      <c r="B940" s="10"/>
      <c r="C940" s="7"/>
      <c r="D940" s="7"/>
      <c r="E940" s="8"/>
      <c r="F940" s="9"/>
      <c r="G940" s="10"/>
      <c r="H940" s="8"/>
      <c r="I940" s="11"/>
      <c r="J940" s="11"/>
      <c r="K940" s="12"/>
      <c r="L940" s="12"/>
      <c r="M940" s="13"/>
      <c r="N940" s="13"/>
      <c r="O940" s="13"/>
      <c r="P940" s="13"/>
      <c r="Q940" s="14"/>
    </row>
    <row r="941" spans="1:17" ht="60" customHeight="1" x14ac:dyDescent="0.15">
      <c r="A941" s="15"/>
      <c r="B941" s="10"/>
      <c r="C941" s="7"/>
      <c r="D941" s="7"/>
      <c r="E941" s="8"/>
      <c r="F941" s="9"/>
      <c r="G941" s="10"/>
      <c r="H941" s="8"/>
      <c r="I941" s="11"/>
      <c r="J941" s="11"/>
      <c r="K941" s="12"/>
      <c r="L941" s="12"/>
      <c r="M941" s="13"/>
      <c r="N941" s="13"/>
      <c r="O941" s="13"/>
      <c r="P941" s="13"/>
      <c r="Q941" s="14"/>
    </row>
    <row r="942" spans="1:17" ht="60" customHeight="1" x14ac:dyDescent="0.15">
      <c r="A942" s="15"/>
      <c r="B942" s="10"/>
      <c r="C942" s="7"/>
      <c r="D942" s="7"/>
      <c r="E942" s="8"/>
      <c r="F942" s="9"/>
      <c r="G942" s="10"/>
      <c r="H942" s="8"/>
      <c r="I942" s="11"/>
      <c r="J942" s="11"/>
      <c r="K942" s="12"/>
      <c r="L942" s="12"/>
      <c r="M942" s="13"/>
      <c r="N942" s="13"/>
      <c r="O942" s="13"/>
      <c r="P942" s="13"/>
      <c r="Q942" s="14"/>
    </row>
    <row r="943" spans="1:17" ht="60" customHeight="1" x14ac:dyDescent="0.15">
      <c r="A943" s="15"/>
      <c r="B943" s="10"/>
      <c r="C943" s="7"/>
      <c r="D943" s="7"/>
      <c r="E943" s="8"/>
      <c r="F943" s="9"/>
      <c r="G943" s="10"/>
      <c r="H943" s="8"/>
      <c r="I943" s="11"/>
      <c r="J943" s="11"/>
      <c r="K943" s="12"/>
      <c r="L943" s="12"/>
      <c r="M943" s="13"/>
      <c r="N943" s="13"/>
      <c r="O943" s="13"/>
      <c r="P943" s="13"/>
      <c r="Q943" s="14"/>
    </row>
    <row r="944" spans="1:17" ht="60" customHeight="1" x14ac:dyDescent="0.15">
      <c r="A944" s="15"/>
      <c r="B944" s="10"/>
      <c r="C944" s="7"/>
      <c r="D944" s="7"/>
      <c r="E944" s="8"/>
      <c r="F944" s="9"/>
      <c r="G944" s="10"/>
      <c r="H944" s="8"/>
      <c r="I944" s="11"/>
      <c r="J944" s="11"/>
      <c r="K944" s="12"/>
      <c r="L944" s="12"/>
      <c r="M944" s="13"/>
      <c r="N944" s="13"/>
      <c r="O944" s="13"/>
      <c r="P944" s="13"/>
      <c r="Q944" s="14"/>
    </row>
    <row r="945" spans="1:17" ht="60" customHeight="1" x14ac:dyDescent="0.15">
      <c r="A945" s="15"/>
      <c r="B945" s="10"/>
      <c r="C945" s="7"/>
      <c r="D945" s="7"/>
      <c r="E945" s="8"/>
      <c r="F945" s="9"/>
      <c r="G945" s="10"/>
      <c r="H945" s="8"/>
      <c r="I945" s="11"/>
      <c r="J945" s="11"/>
      <c r="K945" s="12"/>
      <c r="L945" s="12"/>
      <c r="M945" s="13"/>
      <c r="N945" s="13"/>
      <c r="O945" s="13"/>
      <c r="P945" s="13"/>
      <c r="Q945" s="14"/>
    </row>
    <row r="946" spans="1:17" ht="60" customHeight="1" x14ac:dyDescent="0.15">
      <c r="A946" s="15"/>
      <c r="B946" s="10"/>
      <c r="C946" s="7"/>
      <c r="D946" s="7"/>
      <c r="E946" s="8"/>
      <c r="F946" s="9"/>
      <c r="G946" s="10"/>
      <c r="H946" s="8"/>
      <c r="I946" s="11"/>
      <c r="J946" s="11"/>
      <c r="K946" s="12"/>
      <c r="L946" s="12"/>
      <c r="M946" s="13"/>
      <c r="N946" s="13"/>
      <c r="O946" s="13"/>
      <c r="P946" s="13"/>
      <c r="Q946" s="14"/>
    </row>
    <row r="947" spans="1:17" ht="60" customHeight="1" x14ac:dyDescent="0.15">
      <c r="A947" s="15"/>
      <c r="B947" s="10"/>
      <c r="C947" s="7"/>
      <c r="D947" s="7"/>
      <c r="E947" s="8"/>
      <c r="F947" s="9"/>
      <c r="G947" s="10"/>
      <c r="H947" s="8"/>
      <c r="I947" s="11"/>
      <c r="J947" s="11"/>
      <c r="K947" s="12"/>
      <c r="L947" s="12"/>
      <c r="M947" s="13"/>
      <c r="N947" s="13"/>
      <c r="O947" s="13"/>
      <c r="P947" s="13"/>
      <c r="Q947" s="14"/>
    </row>
    <row r="948" spans="1:17" ht="60" customHeight="1" x14ac:dyDescent="0.15">
      <c r="A948" s="15"/>
      <c r="B948" s="10"/>
      <c r="C948" s="7"/>
      <c r="D948" s="7"/>
      <c r="E948" s="8"/>
      <c r="F948" s="9"/>
      <c r="G948" s="10"/>
      <c r="H948" s="8"/>
      <c r="I948" s="11"/>
      <c r="J948" s="11"/>
      <c r="K948" s="12"/>
      <c r="L948" s="12"/>
      <c r="M948" s="13"/>
      <c r="N948" s="13"/>
      <c r="O948" s="13"/>
      <c r="P948" s="13"/>
      <c r="Q948" s="14"/>
    </row>
    <row r="949" spans="1:17" ht="60" customHeight="1" x14ac:dyDescent="0.15">
      <c r="A949" s="15"/>
      <c r="B949" s="10"/>
      <c r="C949" s="7"/>
      <c r="D949" s="7"/>
      <c r="E949" s="8"/>
      <c r="F949" s="9"/>
      <c r="G949" s="10"/>
      <c r="H949" s="8"/>
      <c r="I949" s="11"/>
      <c r="J949" s="11"/>
      <c r="K949" s="12"/>
      <c r="L949" s="12"/>
      <c r="M949" s="13"/>
      <c r="N949" s="13"/>
      <c r="O949" s="13"/>
      <c r="P949" s="13"/>
      <c r="Q949" s="14"/>
    </row>
    <row r="950" spans="1:17" ht="60" customHeight="1" x14ac:dyDescent="0.15">
      <c r="A950" s="15"/>
      <c r="B950" s="10"/>
      <c r="C950" s="7"/>
      <c r="D950" s="7"/>
      <c r="E950" s="8"/>
      <c r="F950" s="9"/>
      <c r="G950" s="10"/>
      <c r="H950" s="8"/>
      <c r="I950" s="11"/>
      <c r="J950" s="11"/>
      <c r="K950" s="12"/>
      <c r="L950" s="12"/>
      <c r="M950" s="13"/>
      <c r="N950" s="13"/>
      <c r="O950" s="13"/>
      <c r="P950" s="13"/>
      <c r="Q950" s="14"/>
    </row>
    <row r="951" spans="1:17" ht="60" customHeight="1" x14ac:dyDescent="0.15">
      <c r="A951" s="15"/>
      <c r="B951" s="10"/>
      <c r="C951" s="7"/>
      <c r="D951" s="7"/>
      <c r="E951" s="8"/>
      <c r="F951" s="9"/>
      <c r="G951" s="10"/>
      <c r="H951" s="8"/>
      <c r="I951" s="11"/>
      <c r="J951" s="11"/>
      <c r="K951" s="12"/>
      <c r="L951" s="12"/>
      <c r="M951" s="13"/>
      <c r="N951" s="13"/>
      <c r="O951" s="13"/>
      <c r="P951" s="13"/>
      <c r="Q951" s="14"/>
    </row>
    <row r="952" spans="1:17" ht="60" customHeight="1" x14ac:dyDescent="0.15">
      <c r="A952" s="15"/>
      <c r="B952" s="10"/>
      <c r="C952" s="7"/>
      <c r="D952" s="7"/>
      <c r="E952" s="8"/>
      <c r="F952" s="9"/>
      <c r="G952" s="10"/>
      <c r="H952" s="8"/>
      <c r="I952" s="11"/>
      <c r="J952" s="11"/>
      <c r="K952" s="12"/>
      <c r="L952" s="12"/>
      <c r="M952" s="13"/>
      <c r="N952" s="13"/>
      <c r="O952" s="13"/>
      <c r="P952" s="13"/>
      <c r="Q952" s="14"/>
    </row>
    <row r="953" spans="1:17" ht="60" customHeight="1" x14ac:dyDescent="0.15">
      <c r="A953" s="15"/>
      <c r="B953" s="10"/>
      <c r="C953" s="7"/>
      <c r="D953" s="7"/>
      <c r="E953" s="8"/>
      <c r="F953" s="9"/>
      <c r="G953" s="10"/>
      <c r="H953" s="8"/>
      <c r="I953" s="11"/>
      <c r="J953" s="11"/>
      <c r="K953" s="12"/>
      <c r="L953" s="12"/>
      <c r="M953" s="13"/>
      <c r="N953" s="13"/>
      <c r="O953" s="13"/>
      <c r="P953" s="13"/>
      <c r="Q953" s="14"/>
    </row>
    <row r="954" spans="1:17" ht="60" customHeight="1" x14ac:dyDescent="0.15">
      <c r="A954" s="15"/>
      <c r="B954" s="10"/>
      <c r="C954" s="7"/>
      <c r="D954" s="7"/>
      <c r="E954" s="8"/>
      <c r="F954" s="9"/>
      <c r="G954" s="10"/>
      <c r="H954" s="8"/>
      <c r="I954" s="11"/>
      <c r="J954" s="11"/>
      <c r="K954" s="12"/>
      <c r="L954" s="12"/>
      <c r="M954" s="13"/>
      <c r="N954" s="13"/>
      <c r="O954" s="13"/>
      <c r="P954" s="13"/>
      <c r="Q954" s="14"/>
    </row>
    <row r="955" spans="1:17" ht="60" customHeight="1" x14ac:dyDescent="0.15">
      <c r="A955" s="15"/>
      <c r="B955" s="10"/>
      <c r="C955" s="7"/>
      <c r="D955" s="7"/>
      <c r="E955" s="8"/>
      <c r="F955" s="9"/>
      <c r="G955" s="10"/>
      <c r="H955" s="8"/>
      <c r="I955" s="11"/>
      <c r="J955" s="11"/>
      <c r="K955" s="12"/>
      <c r="L955" s="12"/>
      <c r="M955" s="13"/>
      <c r="N955" s="13"/>
      <c r="O955" s="13"/>
      <c r="P955" s="13"/>
      <c r="Q955" s="14"/>
    </row>
    <row r="956" spans="1:17" ht="60" customHeight="1" x14ac:dyDescent="0.15">
      <c r="A956" s="15"/>
      <c r="B956" s="10"/>
      <c r="C956" s="7"/>
      <c r="D956" s="7"/>
      <c r="E956" s="8"/>
      <c r="F956" s="9"/>
      <c r="G956" s="10"/>
      <c r="H956" s="8"/>
      <c r="I956" s="11"/>
      <c r="J956" s="11"/>
      <c r="K956" s="12"/>
      <c r="L956" s="12"/>
      <c r="M956" s="13"/>
      <c r="N956" s="13"/>
      <c r="O956" s="13"/>
      <c r="P956" s="13"/>
      <c r="Q956" s="14"/>
    </row>
    <row r="957" spans="1:17" ht="60" customHeight="1" x14ac:dyDescent="0.15">
      <c r="A957" s="15"/>
      <c r="B957" s="10"/>
      <c r="C957" s="7"/>
      <c r="D957" s="7"/>
      <c r="E957" s="8"/>
      <c r="F957" s="9"/>
      <c r="G957" s="10"/>
      <c r="H957" s="8"/>
      <c r="I957" s="11"/>
      <c r="J957" s="11"/>
      <c r="K957" s="12"/>
      <c r="L957" s="12"/>
      <c r="M957" s="13"/>
      <c r="N957" s="13"/>
      <c r="O957" s="13"/>
      <c r="P957" s="13"/>
      <c r="Q957" s="14"/>
    </row>
    <row r="958" spans="1:17" ht="60" customHeight="1" x14ac:dyDescent="0.15">
      <c r="A958" s="15"/>
      <c r="B958" s="10"/>
      <c r="C958" s="7"/>
      <c r="D958" s="7"/>
      <c r="E958" s="8"/>
      <c r="F958" s="9"/>
      <c r="G958" s="10"/>
      <c r="H958" s="8"/>
      <c r="I958" s="11"/>
      <c r="J958" s="11"/>
      <c r="K958" s="12"/>
      <c r="L958" s="12"/>
      <c r="M958" s="13"/>
      <c r="N958" s="13"/>
      <c r="O958" s="13"/>
      <c r="P958" s="13"/>
      <c r="Q958" s="14"/>
    </row>
    <row r="959" spans="1:17" ht="60" customHeight="1" x14ac:dyDescent="0.15">
      <c r="A959" s="15"/>
      <c r="B959" s="10"/>
      <c r="C959" s="7"/>
      <c r="D959" s="7"/>
      <c r="E959" s="8"/>
      <c r="F959" s="9"/>
      <c r="G959" s="10"/>
      <c r="H959" s="8"/>
      <c r="I959" s="11"/>
      <c r="J959" s="11"/>
      <c r="K959" s="12"/>
      <c r="L959" s="12"/>
      <c r="M959" s="13"/>
      <c r="N959" s="13"/>
      <c r="O959" s="13"/>
      <c r="P959" s="13"/>
      <c r="Q959" s="14"/>
    </row>
    <row r="960" spans="1:17" ht="60" customHeight="1" x14ac:dyDescent="0.15">
      <c r="A960" s="15"/>
      <c r="B960" s="10"/>
      <c r="C960" s="7"/>
      <c r="D960" s="7"/>
      <c r="E960" s="8"/>
      <c r="F960" s="9"/>
      <c r="G960" s="10"/>
      <c r="H960" s="8"/>
      <c r="I960" s="11"/>
      <c r="J960" s="11"/>
      <c r="K960" s="12"/>
      <c r="L960" s="12"/>
      <c r="M960" s="13"/>
      <c r="N960" s="13"/>
      <c r="O960" s="13"/>
      <c r="P960" s="13"/>
      <c r="Q960" s="14"/>
    </row>
    <row r="961" spans="1:17" ht="60" customHeight="1" x14ac:dyDescent="0.15">
      <c r="A961" s="15"/>
      <c r="B961" s="10"/>
      <c r="C961" s="7"/>
      <c r="D961" s="7"/>
      <c r="E961" s="8"/>
      <c r="F961" s="9"/>
      <c r="G961" s="10"/>
      <c r="H961" s="8"/>
      <c r="I961" s="11"/>
      <c r="J961" s="11"/>
      <c r="K961" s="12"/>
      <c r="L961" s="12"/>
      <c r="M961" s="13"/>
      <c r="N961" s="13"/>
      <c r="O961" s="13"/>
      <c r="P961" s="13"/>
      <c r="Q961" s="14"/>
    </row>
    <row r="962" spans="1:17" ht="60" customHeight="1" x14ac:dyDescent="0.15">
      <c r="A962" s="15"/>
      <c r="B962" s="10"/>
      <c r="C962" s="7"/>
      <c r="D962" s="7"/>
      <c r="E962" s="8"/>
      <c r="F962" s="9"/>
      <c r="G962" s="10"/>
      <c r="H962" s="8"/>
      <c r="I962" s="11"/>
      <c r="J962" s="11"/>
      <c r="K962" s="12"/>
      <c r="L962" s="12"/>
      <c r="M962" s="13"/>
      <c r="N962" s="13"/>
      <c r="O962" s="13"/>
      <c r="P962" s="13"/>
      <c r="Q962" s="14"/>
    </row>
    <row r="963" spans="1:17" ht="60" customHeight="1" x14ac:dyDescent="0.15">
      <c r="A963" s="15"/>
      <c r="B963" s="10"/>
      <c r="C963" s="7"/>
      <c r="D963" s="7"/>
      <c r="E963" s="8"/>
      <c r="F963" s="9"/>
      <c r="G963" s="10"/>
      <c r="H963" s="8"/>
      <c r="I963" s="11"/>
      <c r="J963" s="11"/>
      <c r="K963" s="12"/>
      <c r="L963" s="12"/>
      <c r="M963" s="13"/>
      <c r="N963" s="13"/>
      <c r="O963" s="13"/>
      <c r="P963" s="13"/>
      <c r="Q963" s="14"/>
    </row>
    <row r="964" spans="1:17" ht="60" customHeight="1" x14ac:dyDescent="0.15">
      <c r="A964" s="15"/>
      <c r="B964" s="10"/>
      <c r="C964" s="7"/>
      <c r="D964" s="7"/>
      <c r="E964" s="8"/>
      <c r="F964" s="9"/>
      <c r="G964" s="10"/>
      <c r="H964" s="8"/>
      <c r="I964" s="11"/>
      <c r="J964" s="11"/>
      <c r="K964" s="12"/>
      <c r="L964" s="12"/>
      <c r="M964" s="13"/>
      <c r="N964" s="13"/>
      <c r="O964" s="13"/>
      <c r="P964" s="13"/>
      <c r="Q964" s="14"/>
    </row>
    <row r="965" spans="1:17" ht="60" customHeight="1" x14ac:dyDescent="0.15">
      <c r="A965" s="15"/>
      <c r="B965" s="10"/>
      <c r="C965" s="7"/>
      <c r="D965" s="7"/>
      <c r="E965" s="8"/>
      <c r="F965" s="9"/>
      <c r="G965" s="10"/>
      <c r="H965" s="8"/>
      <c r="I965" s="11"/>
      <c r="J965" s="11"/>
      <c r="K965" s="12"/>
      <c r="L965" s="12"/>
      <c r="M965" s="13"/>
      <c r="N965" s="13"/>
      <c r="O965" s="13"/>
      <c r="P965" s="13"/>
      <c r="Q965" s="14"/>
    </row>
    <row r="966" spans="1:17" ht="60" customHeight="1" x14ac:dyDescent="0.15">
      <c r="A966" s="15"/>
      <c r="B966" s="10"/>
      <c r="C966" s="7"/>
      <c r="D966" s="7"/>
      <c r="E966" s="8"/>
      <c r="F966" s="9"/>
      <c r="G966" s="10"/>
      <c r="H966" s="8"/>
      <c r="I966" s="11"/>
      <c r="J966" s="11"/>
      <c r="K966" s="12"/>
      <c r="L966" s="12"/>
      <c r="M966" s="13"/>
      <c r="N966" s="13"/>
      <c r="O966" s="13"/>
      <c r="P966" s="13"/>
      <c r="Q966" s="14"/>
    </row>
    <row r="967" spans="1:17" ht="60" customHeight="1" x14ac:dyDescent="0.15">
      <c r="A967" s="15"/>
      <c r="B967" s="10"/>
      <c r="C967" s="7"/>
      <c r="D967" s="7"/>
      <c r="E967" s="8"/>
      <c r="F967" s="9"/>
      <c r="G967" s="10"/>
      <c r="H967" s="8"/>
      <c r="I967" s="11"/>
      <c r="J967" s="11"/>
      <c r="K967" s="12"/>
      <c r="L967" s="12"/>
      <c r="M967" s="13"/>
      <c r="N967" s="13"/>
      <c r="O967" s="13"/>
      <c r="P967" s="13"/>
      <c r="Q967" s="14"/>
    </row>
    <row r="968" spans="1:17" ht="60" customHeight="1" x14ac:dyDescent="0.15">
      <c r="A968" s="15"/>
      <c r="B968" s="10"/>
      <c r="C968" s="7"/>
      <c r="D968" s="7"/>
      <c r="E968" s="8"/>
      <c r="F968" s="9"/>
      <c r="G968" s="10"/>
      <c r="H968" s="8"/>
      <c r="I968" s="11"/>
      <c r="J968" s="11"/>
      <c r="K968" s="12"/>
      <c r="L968" s="12"/>
      <c r="M968" s="13"/>
      <c r="N968" s="13"/>
      <c r="O968" s="13"/>
      <c r="P968" s="13"/>
      <c r="Q968" s="14"/>
    </row>
    <row r="969" spans="1:17" ht="60" customHeight="1" x14ac:dyDescent="0.15">
      <c r="A969" s="15"/>
      <c r="B969" s="10"/>
      <c r="C969" s="7"/>
      <c r="D969" s="7"/>
      <c r="E969" s="8"/>
      <c r="F969" s="9"/>
      <c r="G969" s="10"/>
      <c r="H969" s="8"/>
      <c r="I969" s="11"/>
      <c r="J969" s="11"/>
      <c r="K969" s="12"/>
      <c r="L969" s="12"/>
      <c r="M969" s="13"/>
      <c r="N969" s="13"/>
      <c r="O969" s="13"/>
      <c r="P969" s="13"/>
      <c r="Q969" s="14"/>
    </row>
    <row r="970" spans="1:17" ht="60" customHeight="1" x14ac:dyDescent="0.15">
      <c r="A970" s="15"/>
      <c r="B970" s="10"/>
      <c r="C970" s="7"/>
      <c r="D970" s="7"/>
      <c r="E970" s="8"/>
      <c r="F970" s="9"/>
      <c r="G970" s="10"/>
      <c r="H970" s="8"/>
      <c r="I970" s="11"/>
      <c r="J970" s="11"/>
      <c r="K970" s="12"/>
      <c r="L970" s="12"/>
      <c r="M970" s="13"/>
      <c r="N970" s="13"/>
      <c r="O970" s="13"/>
      <c r="P970" s="13"/>
      <c r="Q970" s="14"/>
    </row>
    <row r="971" spans="1:17" ht="60" customHeight="1" x14ac:dyDescent="0.15">
      <c r="A971" s="15"/>
      <c r="B971" s="10"/>
      <c r="C971" s="7"/>
      <c r="D971" s="7"/>
      <c r="E971" s="8"/>
      <c r="F971" s="9"/>
      <c r="G971" s="10"/>
      <c r="H971" s="8"/>
      <c r="I971" s="11"/>
      <c r="J971" s="11"/>
      <c r="K971" s="12"/>
      <c r="L971" s="12"/>
      <c r="M971" s="13"/>
      <c r="N971" s="13"/>
      <c r="O971" s="13"/>
      <c r="P971" s="13"/>
      <c r="Q971" s="14"/>
    </row>
    <row r="972" spans="1:17" ht="60" customHeight="1" x14ac:dyDescent="0.15">
      <c r="A972" s="15"/>
      <c r="B972" s="10"/>
      <c r="C972" s="7"/>
      <c r="D972" s="7"/>
      <c r="E972" s="8"/>
      <c r="F972" s="9"/>
      <c r="G972" s="10"/>
      <c r="H972" s="8"/>
      <c r="I972" s="11"/>
      <c r="J972" s="11"/>
      <c r="K972" s="12"/>
      <c r="L972" s="12"/>
      <c r="M972" s="13"/>
      <c r="N972" s="13"/>
      <c r="O972" s="13"/>
      <c r="P972" s="13"/>
      <c r="Q972" s="14"/>
    </row>
    <row r="973" spans="1:17" ht="60" customHeight="1" x14ac:dyDescent="0.15">
      <c r="A973" s="15"/>
      <c r="B973" s="10"/>
      <c r="C973" s="7"/>
      <c r="D973" s="7"/>
      <c r="E973" s="8"/>
      <c r="F973" s="9"/>
      <c r="G973" s="10"/>
      <c r="H973" s="8"/>
      <c r="I973" s="11"/>
      <c r="J973" s="11"/>
      <c r="K973" s="12"/>
      <c r="L973" s="12"/>
      <c r="M973" s="13"/>
      <c r="N973" s="13"/>
      <c r="O973" s="13"/>
      <c r="P973" s="13"/>
      <c r="Q973" s="14"/>
    </row>
    <row r="974" spans="1:17" ht="60" customHeight="1" x14ac:dyDescent="0.15">
      <c r="A974" s="15"/>
      <c r="B974" s="10"/>
      <c r="C974" s="7"/>
      <c r="D974" s="7"/>
      <c r="E974" s="8"/>
      <c r="F974" s="9"/>
      <c r="G974" s="10"/>
      <c r="H974" s="8"/>
      <c r="I974" s="11"/>
      <c r="J974" s="11"/>
      <c r="K974" s="12"/>
      <c r="L974" s="12"/>
      <c r="M974" s="13"/>
      <c r="N974" s="13"/>
      <c r="O974" s="13"/>
      <c r="P974" s="13"/>
      <c r="Q974" s="14"/>
    </row>
    <row r="975" spans="1:17" ht="60" customHeight="1" x14ac:dyDescent="0.15">
      <c r="A975" s="15"/>
      <c r="B975" s="10"/>
      <c r="C975" s="7"/>
      <c r="D975" s="7"/>
      <c r="E975" s="8"/>
      <c r="F975" s="9"/>
      <c r="G975" s="10"/>
      <c r="H975" s="8"/>
      <c r="I975" s="11"/>
      <c r="J975" s="11"/>
      <c r="K975" s="12"/>
      <c r="L975" s="12"/>
      <c r="M975" s="13"/>
      <c r="N975" s="13"/>
      <c r="O975" s="13"/>
      <c r="P975" s="13"/>
      <c r="Q975" s="14"/>
    </row>
    <row r="976" spans="1:17" ht="60" customHeight="1" x14ac:dyDescent="0.15">
      <c r="A976" s="15"/>
      <c r="B976" s="10"/>
      <c r="C976" s="7"/>
      <c r="D976" s="7"/>
      <c r="E976" s="8"/>
      <c r="F976" s="9"/>
      <c r="G976" s="10"/>
      <c r="H976" s="8"/>
      <c r="I976" s="11"/>
      <c r="J976" s="11"/>
      <c r="K976" s="12"/>
      <c r="L976" s="12"/>
      <c r="M976" s="13"/>
      <c r="N976" s="13"/>
      <c r="O976" s="13"/>
      <c r="P976" s="13"/>
      <c r="Q976" s="14"/>
    </row>
    <row r="977" spans="1:17" ht="60" customHeight="1" x14ac:dyDescent="0.15">
      <c r="A977" s="15"/>
      <c r="B977" s="10"/>
      <c r="C977" s="7"/>
      <c r="D977" s="7"/>
      <c r="E977" s="8"/>
      <c r="F977" s="9"/>
      <c r="G977" s="10"/>
      <c r="H977" s="8"/>
      <c r="I977" s="11"/>
      <c r="J977" s="11"/>
      <c r="K977" s="12"/>
      <c r="L977" s="12"/>
      <c r="M977" s="13"/>
      <c r="N977" s="13"/>
      <c r="O977" s="13"/>
      <c r="P977" s="13"/>
      <c r="Q977" s="14"/>
    </row>
    <row r="978" spans="1:17" ht="60" customHeight="1" x14ac:dyDescent="0.15">
      <c r="A978" s="15"/>
      <c r="B978" s="10"/>
      <c r="C978" s="7"/>
      <c r="D978" s="7"/>
      <c r="E978" s="8"/>
      <c r="F978" s="9"/>
      <c r="G978" s="10"/>
      <c r="H978" s="8"/>
      <c r="I978" s="11"/>
      <c r="J978" s="11"/>
      <c r="K978" s="12"/>
      <c r="L978" s="12"/>
      <c r="M978" s="13"/>
      <c r="N978" s="13"/>
      <c r="O978" s="13"/>
      <c r="P978" s="13"/>
      <c r="Q978" s="14"/>
    </row>
    <row r="979" spans="1:17" ht="60" customHeight="1" x14ac:dyDescent="0.15">
      <c r="A979" s="15"/>
      <c r="B979" s="10"/>
      <c r="C979" s="7"/>
      <c r="D979" s="7"/>
      <c r="E979" s="8"/>
      <c r="F979" s="9"/>
      <c r="G979" s="10"/>
      <c r="H979" s="8"/>
      <c r="I979" s="11"/>
      <c r="J979" s="11"/>
      <c r="K979" s="12"/>
      <c r="L979" s="12"/>
      <c r="M979" s="13"/>
      <c r="N979" s="13"/>
      <c r="O979" s="13"/>
      <c r="P979" s="13"/>
      <c r="Q979" s="14"/>
    </row>
    <row r="980" spans="1:17" ht="60" customHeight="1" x14ac:dyDescent="0.15">
      <c r="A980" s="15"/>
      <c r="B980" s="10"/>
      <c r="C980" s="7"/>
      <c r="D980" s="7"/>
      <c r="E980" s="8"/>
      <c r="F980" s="9"/>
      <c r="G980" s="10"/>
      <c r="H980" s="8"/>
      <c r="I980" s="11"/>
      <c r="J980" s="11"/>
      <c r="K980" s="12"/>
      <c r="L980" s="12"/>
      <c r="M980" s="13"/>
      <c r="N980" s="13"/>
      <c r="O980" s="13"/>
      <c r="P980" s="13"/>
      <c r="Q980" s="14"/>
    </row>
    <row r="981" spans="1:17" ht="60" customHeight="1" x14ac:dyDescent="0.15">
      <c r="A981" s="15"/>
      <c r="B981" s="10"/>
      <c r="C981" s="7"/>
      <c r="D981" s="7"/>
      <c r="E981" s="8"/>
      <c r="F981" s="9"/>
      <c r="G981" s="10"/>
      <c r="H981" s="8"/>
      <c r="I981" s="11"/>
      <c r="J981" s="11"/>
      <c r="K981" s="12"/>
      <c r="L981" s="12"/>
      <c r="M981" s="13"/>
      <c r="N981" s="13"/>
      <c r="O981" s="13"/>
      <c r="P981" s="13"/>
      <c r="Q981" s="14"/>
    </row>
    <row r="982" spans="1:17" ht="60" customHeight="1" x14ac:dyDescent="0.15">
      <c r="A982" s="15"/>
      <c r="B982" s="10"/>
      <c r="C982" s="7"/>
      <c r="D982" s="7"/>
      <c r="E982" s="8"/>
      <c r="F982" s="9"/>
      <c r="G982" s="10"/>
      <c r="H982" s="8"/>
      <c r="I982" s="11"/>
      <c r="J982" s="11"/>
      <c r="K982" s="12"/>
      <c r="L982" s="12"/>
      <c r="M982" s="13"/>
      <c r="N982" s="13"/>
      <c r="O982" s="13"/>
      <c r="P982" s="13"/>
      <c r="Q982" s="14"/>
    </row>
    <row r="983" spans="1:17" ht="60" customHeight="1" x14ac:dyDescent="0.15">
      <c r="A983" s="15"/>
      <c r="B983" s="10"/>
      <c r="C983" s="7"/>
      <c r="D983" s="7"/>
      <c r="E983" s="8"/>
      <c r="F983" s="9"/>
      <c r="G983" s="10"/>
      <c r="H983" s="8"/>
      <c r="I983" s="11"/>
      <c r="J983" s="11"/>
      <c r="K983" s="12"/>
      <c r="L983" s="12"/>
      <c r="M983" s="13"/>
      <c r="N983" s="13"/>
      <c r="O983" s="13"/>
      <c r="P983" s="13"/>
      <c r="Q983" s="14"/>
    </row>
    <row r="984" spans="1:17" ht="60" customHeight="1" x14ac:dyDescent="0.15">
      <c r="A984" s="15"/>
      <c r="B984" s="10"/>
      <c r="C984" s="7"/>
      <c r="D984" s="7"/>
      <c r="E984" s="8"/>
      <c r="F984" s="9"/>
      <c r="G984" s="10"/>
      <c r="H984" s="8"/>
      <c r="I984" s="11"/>
      <c r="J984" s="11"/>
      <c r="K984" s="12"/>
      <c r="L984" s="12"/>
      <c r="M984" s="13"/>
      <c r="N984" s="13"/>
      <c r="O984" s="13"/>
      <c r="P984" s="13"/>
      <c r="Q984" s="14"/>
    </row>
    <row r="985" spans="1:17" ht="60" customHeight="1" x14ac:dyDescent="0.15">
      <c r="A985" s="15"/>
      <c r="B985" s="10"/>
      <c r="C985" s="7"/>
      <c r="D985" s="7"/>
      <c r="E985" s="8"/>
      <c r="F985" s="9"/>
      <c r="G985" s="10"/>
      <c r="H985" s="8"/>
      <c r="I985" s="11"/>
      <c r="J985" s="11"/>
      <c r="K985" s="12"/>
      <c r="L985" s="12"/>
      <c r="M985" s="13"/>
      <c r="N985" s="13"/>
      <c r="O985" s="13"/>
      <c r="P985" s="13"/>
      <c r="Q985" s="14"/>
    </row>
    <row r="986" spans="1:17" ht="60" customHeight="1" x14ac:dyDescent="0.15">
      <c r="A986" s="15"/>
      <c r="B986" s="10"/>
      <c r="C986" s="7"/>
      <c r="D986" s="7"/>
      <c r="E986" s="8"/>
      <c r="F986" s="9"/>
      <c r="G986" s="10"/>
      <c r="H986" s="8"/>
      <c r="I986" s="11"/>
      <c r="J986" s="11"/>
      <c r="K986" s="12"/>
      <c r="L986" s="12"/>
      <c r="M986" s="13"/>
      <c r="N986" s="13"/>
      <c r="O986" s="13"/>
      <c r="P986" s="13"/>
      <c r="Q986" s="14"/>
    </row>
    <row r="987" spans="1:17" ht="60" customHeight="1" x14ac:dyDescent="0.15">
      <c r="A987" s="15"/>
      <c r="B987" s="10"/>
      <c r="C987" s="7"/>
      <c r="D987" s="7"/>
      <c r="E987" s="8"/>
      <c r="F987" s="9"/>
      <c r="G987" s="10"/>
      <c r="H987" s="8"/>
      <c r="I987" s="11"/>
      <c r="J987" s="11"/>
      <c r="K987" s="12"/>
      <c r="L987" s="12"/>
      <c r="M987" s="13"/>
      <c r="N987" s="13"/>
      <c r="O987" s="13"/>
      <c r="P987" s="13"/>
      <c r="Q987" s="14"/>
    </row>
    <row r="988" spans="1:17" ht="60" customHeight="1" x14ac:dyDescent="0.15">
      <c r="A988" s="15"/>
      <c r="B988" s="10"/>
      <c r="C988" s="7"/>
      <c r="D988" s="7"/>
      <c r="E988" s="8"/>
      <c r="F988" s="9"/>
      <c r="G988" s="10"/>
      <c r="H988" s="8"/>
      <c r="I988" s="11"/>
      <c r="J988" s="11"/>
      <c r="K988" s="12"/>
      <c r="L988" s="12"/>
      <c r="M988" s="13"/>
      <c r="N988" s="13"/>
      <c r="O988" s="13"/>
      <c r="P988" s="13"/>
      <c r="Q988" s="14"/>
    </row>
    <row r="989" spans="1:17" ht="60" customHeight="1" x14ac:dyDescent="0.15">
      <c r="A989" s="15"/>
      <c r="B989" s="10"/>
      <c r="C989" s="7"/>
      <c r="D989" s="7"/>
      <c r="E989" s="8"/>
      <c r="F989" s="9"/>
      <c r="G989" s="10"/>
      <c r="H989" s="8"/>
      <c r="I989" s="11"/>
      <c r="J989" s="11"/>
      <c r="K989" s="12"/>
      <c r="L989" s="12"/>
      <c r="M989" s="13"/>
      <c r="N989" s="13"/>
      <c r="O989" s="13"/>
      <c r="P989" s="13"/>
      <c r="Q989" s="14"/>
    </row>
    <row r="990" spans="1:17" ht="60" customHeight="1" x14ac:dyDescent="0.15">
      <c r="A990" s="15"/>
      <c r="B990" s="10"/>
      <c r="C990" s="7"/>
      <c r="D990" s="7"/>
      <c r="E990" s="8"/>
      <c r="F990" s="9"/>
      <c r="G990" s="10"/>
      <c r="H990" s="8"/>
      <c r="I990" s="11"/>
      <c r="J990" s="11"/>
      <c r="K990" s="12"/>
      <c r="L990" s="12"/>
      <c r="M990" s="13"/>
      <c r="N990" s="13"/>
      <c r="O990" s="13"/>
      <c r="P990" s="13"/>
      <c r="Q990" s="14"/>
    </row>
    <row r="991" spans="1:17" ht="60" customHeight="1" x14ac:dyDescent="0.15">
      <c r="A991" s="15"/>
      <c r="B991" s="10"/>
      <c r="C991" s="7"/>
      <c r="D991" s="7"/>
      <c r="E991" s="8"/>
      <c r="F991" s="9"/>
      <c r="G991" s="10"/>
      <c r="H991" s="8"/>
      <c r="I991" s="11"/>
      <c r="J991" s="11"/>
      <c r="K991" s="12"/>
      <c r="L991" s="12"/>
      <c r="M991" s="13"/>
      <c r="N991" s="13"/>
      <c r="O991" s="13"/>
      <c r="P991" s="13"/>
      <c r="Q991" s="14"/>
    </row>
    <row r="992" spans="1:17" ht="60" customHeight="1" x14ac:dyDescent="0.15">
      <c r="A992" s="15"/>
      <c r="B992" s="10"/>
      <c r="C992" s="7"/>
      <c r="D992" s="7"/>
      <c r="E992" s="8"/>
      <c r="F992" s="9"/>
      <c r="G992" s="10"/>
      <c r="H992" s="8"/>
      <c r="I992" s="11"/>
      <c r="J992" s="11"/>
      <c r="K992" s="12"/>
      <c r="L992" s="12"/>
      <c r="M992" s="13"/>
      <c r="N992" s="13"/>
      <c r="O992" s="13"/>
      <c r="P992" s="13"/>
      <c r="Q992" s="14"/>
    </row>
    <row r="993" spans="1:17" ht="60" customHeight="1" x14ac:dyDescent="0.15">
      <c r="A993" s="15"/>
      <c r="B993" s="10"/>
      <c r="C993" s="7"/>
      <c r="D993" s="7"/>
      <c r="E993" s="8"/>
      <c r="F993" s="9"/>
      <c r="G993" s="10"/>
      <c r="H993" s="8"/>
      <c r="I993" s="11"/>
      <c r="J993" s="11"/>
      <c r="K993" s="12"/>
      <c r="L993" s="12"/>
      <c r="M993" s="13"/>
      <c r="N993" s="13"/>
      <c r="O993" s="13"/>
      <c r="P993" s="13"/>
      <c r="Q993" s="14"/>
    </row>
    <row r="994" spans="1:17" ht="60" customHeight="1" x14ac:dyDescent="0.15">
      <c r="A994" s="15"/>
      <c r="B994" s="10"/>
      <c r="C994" s="7"/>
      <c r="D994" s="7"/>
      <c r="E994" s="8"/>
      <c r="F994" s="9"/>
      <c r="G994" s="10"/>
      <c r="H994" s="8"/>
      <c r="I994" s="11"/>
      <c r="J994" s="11"/>
      <c r="K994" s="12"/>
      <c r="L994" s="12"/>
      <c r="M994" s="13"/>
      <c r="N994" s="13"/>
      <c r="O994" s="13"/>
      <c r="P994" s="13"/>
      <c r="Q994" s="14"/>
    </row>
    <row r="995" spans="1:17" ht="60" customHeight="1" x14ac:dyDescent="0.15">
      <c r="A995" s="15"/>
      <c r="B995" s="10"/>
      <c r="C995" s="7"/>
      <c r="D995" s="7"/>
      <c r="E995" s="8"/>
      <c r="F995" s="9"/>
      <c r="G995" s="10"/>
      <c r="H995" s="8"/>
      <c r="I995" s="11"/>
      <c r="J995" s="11"/>
      <c r="K995" s="12"/>
      <c r="L995" s="12"/>
      <c r="M995" s="13"/>
      <c r="N995" s="13"/>
      <c r="O995" s="13"/>
      <c r="P995" s="13"/>
      <c r="Q995" s="14"/>
    </row>
    <row r="996" spans="1:17" ht="60" customHeight="1" x14ac:dyDescent="0.15">
      <c r="A996" s="15"/>
      <c r="B996" s="10"/>
      <c r="C996" s="7"/>
      <c r="D996" s="7"/>
      <c r="E996" s="8"/>
      <c r="F996" s="9"/>
      <c r="G996" s="10"/>
      <c r="H996" s="8"/>
      <c r="I996" s="11"/>
      <c r="J996" s="11"/>
      <c r="K996" s="12"/>
      <c r="L996" s="12"/>
      <c r="M996" s="13"/>
      <c r="N996" s="13"/>
      <c r="O996" s="13"/>
      <c r="P996" s="13"/>
      <c r="Q996" s="14"/>
    </row>
    <row r="997" spans="1:17" ht="60" customHeight="1" x14ac:dyDescent="0.15">
      <c r="A997" s="16"/>
      <c r="B997" s="16"/>
      <c r="C997" s="16"/>
      <c r="D997" s="16"/>
      <c r="E997" s="17"/>
      <c r="F997" s="17"/>
      <c r="G997" s="16"/>
      <c r="H997" s="17"/>
      <c r="I997" s="18"/>
      <c r="J997" s="18"/>
      <c r="K997" s="19"/>
      <c r="L997" s="19"/>
      <c r="M997" s="20"/>
      <c r="N997" s="20"/>
      <c r="O997" s="20"/>
      <c r="P997" s="20"/>
      <c r="Q997" s="18"/>
    </row>
    <row r="998" spans="1:17" ht="60" customHeight="1" x14ac:dyDescent="0.15">
      <c r="A998" s="16"/>
      <c r="B998" s="16"/>
      <c r="C998" s="16"/>
      <c r="D998" s="16"/>
      <c r="E998" s="17"/>
      <c r="F998" s="17"/>
      <c r="G998" s="16"/>
      <c r="H998" s="17"/>
      <c r="I998" s="18"/>
      <c r="J998" s="18"/>
      <c r="K998" s="19"/>
      <c r="L998" s="19"/>
      <c r="M998" s="20"/>
      <c r="N998" s="20"/>
      <c r="O998" s="20"/>
      <c r="P998" s="20"/>
      <c r="Q998" s="18"/>
    </row>
  </sheetData>
  <autoFilter ref="A2:Q698">
    <sortState ref="A6:Q700">
      <sortCondition ref="C4:C700"/>
    </sortState>
  </autoFilter>
  <mergeCells count="15">
    <mergeCell ref="M1:M2"/>
    <mergeCell ref="N1:P1"/>
    <mergeCell ref="Q1:Q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honeticPr fontId="4"/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tabSelected="1" view="pageBreakPreview" zoomScale="85" zoomScaleNormal="100" zoomScaleSheetLayoutView="85" workbookViewId="0">
      <selection activeCell="C5" sqref="C5"/>
    </sheetView>
  </sheetViews>
  <sheetFormatPr defaultColWidth="6" defaultRowHeight="60" customHeight="1" x14ac:dyDescent="0.15"/>
  <cols>
    <col min="1" max="1" width="35" style="1" bestFit="1" customWidth="1"/>
    <col min="2" max="2" width="27.75" style="1" customWidth="1"/>
    <col min="3" max="3" width="18.375" style="3" bestFit="1" customWidth="1"/>
    <col min="4" max="4" width="35.625" style="1" customWidth="1"/>
    <col min="5" max="5" width="15.625" style="3" hidden="1" customWidth="1"/>
    <col min="6" max="6" width="13.75" style="3" customWidth="1"/>
    <col min="7" max="8" width="15.625" style="1" customWidth="1"/>
    <col min="9" max="9" width="8.625" style="4" customWidth="1"/>
    <col min="10" max="12" width="9.375" style="4" customWidth="1"/>
    <col min="13" max="13" width="8.625" style="3" customWidth="1"/>
    <col min="14" max="16384" width="6" style="1"/>
  </cols>
  <sheetData>
    <row r="1" spans="1:14" s="39" customFormat="1" ht="44.25" customHeight="1" x14ac:dyDescent="0.15">
      <c r="A1" s="60" t="s">
        <v>278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39" customFormat="1" ht="23.25" customHeight="1" x14ac:dyDescent="0.15">
      <c r="A2" s="39" t="s">
        <v>9</v>
      </c>
      <c r="C2" s="38"/>
      <c r="E2" s="38"/>
      <c r="I2" s="40"/>
      <c r="J2" s="40"/>
      <c r="K2" s="40"/>
      <c r="L2" s="40"/>
      <c r="M2" s="40"/>
      <c r="N2" s="38"/>
    </row>
    <row r="3" spans="1:14" s="5" customFormat="1" ht="15" customHeight="1" x14ac:dyDescent="0.15">
      <c r="A3" s="63" t="s">
        <v>2</v>
      </c>
      <c r="B3" s="61" t="s">
        <v>10</v>
      </c>
      <c r="C3" s="63" t="s">
        <v>19</v>
      </c>
      <c r="D3" s="61" t="s">
        <v>12</v>
      </c>
      <c r="E3" s="61" t="s">
        <v>18</v>
      </c>
      <c r="F3" s="61" t="s">
        <v>13</v>
      </c>
      <c r="G3" s="63" t="s">
        <v>3</v>
      </c>
      <c r="H3" s="63" t="s">
        <v>4</v>
      </c>
      <c r="I3" s="65" t="s">
        <v>5</v>
      </c>
      <c r="J3" s="44" t="s">
        <v>14</v>
      </c>
      <c r="K3" s="45"/>
      <c r="L3" s="46"/>
      <c r="M3" s="52" t="s">
        <v>6</v>
      </c>
    </row>
    <row r="4" spans="1:14" s="5" customFormat="1" ht="49.5" customHeight="1" x14ac:dyDescent="0.15">
      <c r="A4" s="64"/>
      <c r="B4" s="62"/>
      <c r="C4" s="64"/>
      <c r="D4" s="62"/>
      <c r="E4" s="62"/>
      <c r="F4" s="62"/>
      <c r="G4" s="64"/>
      <c r="H4" s="64"/>
      <c r="I4" s="66"/>
      <c r="J4" s="6" t="s">
        <v>15</v>
      </c>
      <c r="K4" s="6" t="s">
        <v>277</v>
      </c>
      <c r="L4" s="6" t="s">
        <v>17</v>
      </c>
      <c r="M4" s="53"/>
    </row>
    <row r="5" spans="1:14" ht="60" customHeight="1" x14ac:dyDescent="0.15">
      <c r="A5" s="24" t="s">
        <v>285</v>
      </c>
      <c r="B5" s="24" t="s">
        <v>269</v>
      </c>
      <c r="C5" s="25">
        <v>45170</v>
      </c>
      <c r="D5" s="24" t="s">
        <v>286</v>
      </c>
      <c r="E5" s="26">
        <v>9010401021742</v>
      </c>
      <c r="F5" s="11" t="s">
        <v>271</v>
      </c>
      <c r="G5" s="27"/>
      <c r="H5" s="27">
        <v>26158000</v>
      </c>
      <c r="I5" s="28"/>
      <c r="J5" s="13"/>
      <c r="K5" s="13"/>
      <c r="L5" s="13"/>
      <c r="M5" s="14"/>
    </row>
    <row r="6" spans="1:14" ht="60" customHeight="1" x14ac:dyDescent="0.15">
      <c r="A6" s="24" t="s">
        <v>287</v>
      </c>
      <c r="B6" s="24" t="s">
        <v>269</v>
      </c>
      <c r="C6" s="25">
        <v>45170</v>
      </c>
      <c r="D6" s="24" t="s">
        <v>267</v>
      </c>
      <c r="E6" s="26">
        <v>8010401007156</v>
      </c>
      <c r="F6" s="11" t="s">
        <v>271</v>
      </c>
      <c r="G6" s="27">
        <v>4766300</v>
      </c>
      <c r="H6" s="27">
        <v>4664000</v>
      </c>
      <c r="I6" s="28">
        <v>0.97799999999999998</v>
      </c>
      <c r="J6" s="13"/>
      <c r="K6" s="13"/>
      <c r="L6" s="13"/>
      <c r="M6" s="14"/>
    </row>
    <row r="7" spans="1:14" ht="60" customHeight="1" x14ac:dyDescent="0.15">
      <c r="A7" s="24" t="s">
        <v>288</v>
      </c>
      <c r="B7" s="24" t="s">
        <v>269</v>
      </c>
      <c r="C7" s="25">
        <v>45170</v>
      </c>
      <c r="D7" s="24" t="s">
        <v>31</v>
      </c>
      <c r="E7" s="26">
        <v>7200001030390</v>
      </c>
      <c r="F7" s="11" t="s">
        <v>271</v>
      </c>
      <c r="G7" s="27">
        <v>4851000</v>
      </c>
      <c r="H7" s="27">
        <v>4796000</v>
      </c>
      <c r="I7" s="28">
        <v>0.98799999999999999</v>
      </c>
      <c r="J7" s="13"/>
      <c r="K7" s="13"/>
      <c r="L7" s="13"/>
      <c r="M7" s="14"/>
    </row>
    <row r="8" spans="1:14" ht="60" customHeight="1" x14ac:dyDescent="0.15">
      <c r="A8" s="24" t="s">
        <v>289</v>
      </c>
      <c r="B8" s="24" t="s">
        <v>269</v>
      </c>
      <c r="C8" s="25">
        <v>45170</v>
      </c>
      <c r="D8" s="24" t="s">
        <v>268</v>
      </c>
      <c r="E8" s="26">
        <v>5011101016202</v>
      </c>
      <c r="F8" s="11" t="s">
        <v>271</v>
      </c>
      <c r="G8" s="27"/>
      <c r="H8" s="27">
        <v>2500300</v>
      </c>
      <c r="I8" s="28"/>
      <c r="J8" s="13"/>
      <c r="K8" s="13"/>
      <c r="L8" s="13"/>
      <c r="M8" s="14"/>
    </row>
    <row r="9" spans="1:14" ht="60" customHeight="1" x14ac:dyDescent="0.15">
      <c r="A9" s="24" t="s">
        <v>290</v>
      </c>
      <c r="B9" s="24" t="s">
        <v>269</v>
      </c>
      <c r="C9" s="25">
        <v>45170</v>
      </c>
      <c r="D9" s="24" t="s">
        <v>25</v>
      </c>
      <c r="E9" s="26">
        <v>3010401014149</v>
      </c>
      <c r="F9" s="11" t="s">
        <v>271</v>
      </c>
      <c r="G9" s="27"/>
      <c r="H9" s="27">
        <v>2244000</v>
      </c>
      <c r="I9" s="28"/>
      <c r="J9" s="13"/>
      <c r="K9" s="13"/>
      <c r="L9" s="13"/>
      <c r="M9" s="14"/>
    </row>
    <row r="10" spans="1:14" ht="60" customHeight="1" x14ac:dyDescent="0.15">
      <c r="A10" s="24" t="s">
        <v>291</v>
      </c>
      <c r="B10" s="24" t="s">
        <v>269</v>
      </c>
      <c r="C10" s="25">
        <v>45170</v>
      </c>
      <c r="D10" s="24" t="s">
        <v>292</v>
      </c>
      <c r="E10" s="26">
        <v>5010401053632</v>
      </c>
      <c r="F10" s="11" t="s">
        <v>271</v>
      </c>
      <c r="G10" s="27"/>
      <c r="H10" s="27">
        <v>59532000</v>
      </c>
      <c r="I10" s="28"/>
      <c r="J10" s="13"/>
      <c r="K10" s="13"/>
      <c r="L10" s="13"/>
      <c r="M10" s="14"/>
    </row>
    <row r="11" spans="1:14" ht="60" customHeight="1" x14ac:dyDescent="0.15">
      <c r="A11" s="24" t="s">
        <v>293</v>
      </c>
      <c r="B11" s="24" t="s">
        <v>269</v>
      </c>
      <c r="C11" s="25">
        <v>45170</v>
      </c>
      <c r="D11" s="24" t="s">
        <v>275</v>
      </c>
      <c r="E11" s="26">
        <v>6010901021583</v>
      </c>
      <c r="F11" s="11" t="s">
        <v>271</v>
      </c>
      <c r="G11" s="27"/>
      <c r="H11" s="27">
        <v>5571500</v>
      </c>
      <c r="I11" s="28"/>
      <c r="J11" s="13"/>
      <c r="K11" s="13"/>
      <c r="L11" s="13"/>
      <c r="M11" s="14"/>
    </row>
    <row r="12" spans="1:14" ht="60" customHeight="1" x14ac:dyDescent="0.15">
      <c r="A12" s="24" t="s">
        <v>294</v>
      </c>
      <c r="B12" s="24" t="s">
        <v>269</v>
      </c>
      <c r="C12" s="25">
        <v>45170</v>
      </c>
      <c r="D12" s="24" t="s">
        <v>27</v>
      </c>
      <c r="E12" s="26">
        <v>7140001005647</v>
      </c>
      <c r="F12" s="11" t="s">
        <v>271</v>
      </c>
      <c r="G12" s="27"/>
      <c r="H12" s="27">
        <v>22231000</v>
      </c>
      <c r="I12" s="28"/>
      <c r="J12" s="13"/>
      <c r="K12" s="13"/>
      <c r="L12" s="13"/>
      <c r="M12" s="14"/>
    </row>
    <row r="13" spans="1:14" ht="60" customHeight="1" x14ac:dyDescent="0.15">
      <c r="A13" s="24" t="s">
        <v>295</v>
      </c>
      <c r="B13" s="24" t="s">
        <v>269</v>
      </c>
      <c r="C13" s="25">
        <v>45170</v>
      </c>
      <c r="D13" s="24" t="s">
        <v>33</v>
      </c>
      <c r="E13" s="26">
        <v>5010401077813</v>
      </c>
      <c r="F13" s="11" t="s">
        <v>271</v>
      </c>
      <c r="G13" s="27"/>
      <c r="H13" s="27">
        <v>3636600</v>
      </c>
      <c r="I13" s="28"/>
      <c r="J13" s="13"/>
      <c r="K13" s="13"/>
      <c r="L13" s="13"/>
      <c r="M13" s="14"/>
    </row>
    <row r="14" spans="1:14" ht="60" customHeight="1" x14ac:dyDescent="0.15">
      <c r="A14" s="24" t="s">
        <v>296</v>
      </c>
      <c r="B14" s="24" t="s">
        <v>269</v>
      </c>
      <c r="C14" s="25">
        <v>45170</v>
      </c>
      <c r="D14" s="24" t="s">
        <v>267</v>
      </c>
      <c r="E14" s="26">
        <v>8010401007156</v>
      </c>
      <c r="F14" s="11" t="s">
        <v>271</v>
      </c>
      <c r="G14" s="27"/>
      <c r="H14" s="27">
        <v>12177000</v>
      </c>
      <c r="I14" s="28"/>
      <c r="J14" s="13"/>
      <c r="K14" s="13"/>
      <c r="L14" s="13"/>
      <c r="M14" s="14"/>
    </row>
    <row r="15" spans="1:14" ht="60" customHeight="1" x14ac:dyDescent="0.15">
      <c r="A15" s="24" t="s">
        <v>297</v>
      </c>
      <c r="B15" s="24" t="s">
        <v>269</v>
      </c>
      <c r="C15" s="25">
        <v>45170</v>
      </c>
      <c r="D15" s="24" t="s">
        <v>33</v>
      </c>
      <c r="E15" s="26">
        <v>5010401077813</v>
      </c>
      <c r="F15" s="11" t="s">
        <v>271</v>
      </c>
      <c r="G15" s="27"/>
      <c r="H15" s="27">
        <v>5727700</v>
      </c>
      <c r="I15" s="28"/>
      <c r="J15" s="13"/>
      <c r="K15" s="13"/>
      <c r="L15" s="13"/>
      <c r="M15" s="14"/>
    </row>
    <row r="16" spans="1:14" ht="60" customHeight="1" x14ac:dyDescent="0.15">
      <c r="A16" s="24" t="s">
        <v>298</v>
      </c>
      <c r="B16" s="24" t="s">
        <v>269</v>
      </c>
      <c r="C16" s="25">
        <v>45170</v>
      </c>
      <c r="D16" s="24" t="s">
        <v>31</v>
      </c>
      <c r="E16" s="26">
        <v>7200001030390</v>
      </c>
      <c r="F16" s="11" t="s">
        <v>271</v>
      </c>
      <c r="G16" s="27">
        <v>2502500</v>
      </c>
      <c r="H16" s="27">
        <v>2476100</v>
      </c>
      <c r="I16" s="28">
        <v>0.98899999999999999</v>
      </c>
      <c r="J16" s="13"/>
      <c r="K16" s="13"/>
      <c r="L16" s="13"/>
      <c r="M16" s="14"/>
    </row>
    <row r="17" spans="1:13" ht="60" customHeight="1" x14ac:dyDescent="0.15">
      <c r="A17" s="24" t="s">
        <v>299</v>
      </c>
      <c r="B17" s="24" t="s">
        <v>269</v>
      </c>
      <c r="C17" s="25">
        <v>45170</v>
      </c>
      <c r="D17" s="24" t="s">
        <v>21</v>
      </c>
      <c r="E17" s="26">
        <v>6200001007407</v>
      </c>
      <c r="F17" s="11" t="s">
        <v>271</v>
      </c>
      <c r="G17" s="27"/>
      <c r="H17" s="27">
        <v>3113000</v>
      </c>
      <c r="I17" s="28"/>
      <c r="J17" s="13"/>
      <c r="K17" s="13"/>
      <c r="L17" s="13"/>
      <c r="M17" s="14"/>
    </row>
    <row r="18" spans="1:13" ht="60" customHeight="1" x14ac:dyDescent="0.15">
      <c r="A18" s="24" t="s">
        <v>300</v>
      </c>
      <c r="B18" s="24" t="s">
        <v>269</v>
      </c>
      <c r="C18" s="25">
        <v>45170</v>
      </c>
      <c r="D18" s="24" t="s">
        <v>25</v>
      </c>
      <c r="E18" s="26">
        <v>3010401014149</v>
      </c>
      <c r="F18" s="11" t="s">
        <v>271</v>
      </c>
      <c r="G18" s="27"/>
      <c r="H18" s="27">
        <v>3850000</v>
      </c>
      <c r="I18" s="28"/>
      <c r="J18" s="36"/>
      <c r="K18" s="36"/>
      <c r="L18" s="36"/>
      <c r="M18" s="37"/>
    </row>
    <row r="19" spans="1:13" ht="60" customHeight="1" x14ac:dyDescent="0.15">
      <c r="A19" s="24" t="s">
        <v>301</v>
      </c>
      <c r="B19" s="24" t="s">
        <v>269</v>
      </c>
      <c r="C19" s="25">
        <v>45173</v>
      </c>
      <c r="D19" s="24" t="s">
        <v>267</v>
      </c>
      <c r="E19" s="26">
        <v>8010401007156</v>
      </c>
      <c r="F19" s="11" t="s">
        <v>271</v>
      </c>
      <c r="G19" s="27"/>
      <c r="H19" s="27">
        <v>2117500</v>
      </c>
      <c r="I19" s="28"/>
      <c r="J19" s="13"/>
      <c r="K19" s="13"/>
      <c r="L19" s="13"/>
      <c r="M19" s="14"/>
    </row>
    <row r="20" spans="1:13" ht="60" customHeight="1" x14ac:dyDescent="0.15">
      <c r="A20" s="24" t="s">
        <v>302</v>
      </c>
      <c r="B20" s="24" t="s">
        <v>269</v>
      </c>
      <c r="C20" s="25">
        <v>45173</v>
      </c>
      <c r="D20" s="24" t="s">
        <v>303</v>
      </c>
      <c r="E20" s="26">
        <v>9080102018511</v>
      </c>
      <c r="F20" s="11" t="s">
        <v>271</v>
      </c>
      <c r="G20" s="27"/>
      <c r="H20" s="27">
        <v>2024000</v>
      </c>
      <c r="I20" s="28"/>
      <c r="J20" s="13"/>
      <c r="K20" s="13"/>
      <c r="L20" s="13"/>
      <c r="M20" s="14"/>
    </row>
    <row r="21" spans="1:13" ht="60" customHeight="1" x14ac:dyDescent="0.15">
      <c r="A21" s="24" t="s">
        <v>304</v>
      </c>
      <c r="B21" s="24" t="s">
        <v>269</v>
      </c>
      <c r="C21" s="25">
        <v>45173</v>
      </c>
      <c r="D21" s="24" t="s">
        <v>32</v>
      </c>
      <c r="E21" s="26">
        <v>8200001008824</v>
      </c>
      <c r="F21" s="11" t="s">
        <v>271</v>
      </c>
      <c r="G21" s="27"/>
      <c r="H21" s="27">
        <v>2904000</v>
      </c>
      <c r="I21" s="28"/>
      <c r="J21" s="13"/>
      <c r="K21" s="13"/>
      <c r="L21" s="13"/>
      <c r="M21" s="14"/>
    </row>
    <row r="22" spans="1:13" ht="60" customHeight="1" x14ac:dyDescent="0.15">
      <c r="A22" s="24" t="s">
        <v>305</v>
      </c>
      <c r="B22" s="24" t="s">
        <v>269</v>
      </c>
      <c r="C22" s="25">
        <v>45173</v>
      </c>
      <c r="D22" s="24" t="s">
        <v>32</v>
      </c>
      <c r="E22" s="26">
        <v>8200001008824</v>
      </c>
      <c r="F22" s="11" t="s">
        <v>271</v>
      </c>
      <c r="G22" s="27"/>
      <c r="H22" s="27">
        <v>5021500</v>
      </c>
      <c r="I22" s="28"/>
      <c r="J22" s="13"/>
      <c r="K22" s="13"/>
      <c r="L22" s="13"/>
      <c r="M22" s="14"/>
    </row>
    <row r="23" spans="1:13" ht="60" customHeight="1" x14ac:dyDescent="0.15">
      <c r="A23" s="24" t="s">
        <v>306</v>
      </c>
      <c r="B23" s="24" t="s">
        <v>269</v>
      </c>
      <c r="C23" s="25">
        <v>45173</v>
      </c>
      <c r="D23" s="24" t="s">
        <v>267</v>
      </c>
      <c r="E23" s="26">
        <v>8010401007156</v>
      </c>
      <c r="F23" s="11" t="s">
        <v>271</v>
      </c>
      <c r="G23" s="27"/>
      <c r="H23" s="27">
        <v>3003000</v>
      </c>
      <c r="I23" s="28"/>
      <c r="J23" s="13"/>
      <c r="K23" s="13"/>
      <c r="L23" s="13"/>
      <c r="M23" s="14"/>
    </row>
    <row r="24" spans="1:13" ht="60" customHeight="1" x14ac:dyDescent="0.15">
      <c r="A24" s="24" t="s">
        <v>307</v>
      </c>
      <c r="B24" s="24" t="s">
        <v>269</v>
      </c>
      <c r="C24" s="25">
        <v>45173</v>
      </c>
      <c r="D24" s="24" t="s">
        <v>32</v>
      </c>
      <c r="E24" s="26">
        <v>8200001008824</v>
      </c>
      <c r="F24" s="11" t="s">
        <v>271</v>
      </c>
      <c r="G24" s="27">
        <v>4589200</v>
      </c>
      <c r="H24" s="27">
        <v>4521000</v>
      </c>
      <c r="I24" s="28">
        <v>0.98499999999999999</v>
      </c>
      <c r="J24" s="13"/>
      <c r="K24" s="13"/>
      <c r="L24" s="13"/>
      <c r="M24" s="14"/>
    </row>
    <row r="25" spans="1:13" ht="60" customHeight="1" x14ac:dyDescent="0.15">
      <c r="A25" s="24" t="s">
        <v>308</v>
      </c>
      <c r="B25" s="24" t="s">
        <v>269</v>
      </c>
      <c r="C25" s="25">
        <v>45173</v>
      </c>
      <c r="D25" s="24" t="s">
        <v>31</v>
      </c>
      <c r="E25" s="26">
        <v>7200001030390</v>
      </c>
      <c r="F25" s="11" t="s">
        <v>271</v>
      </c>
      <c r="G25" s="27"/>
      <c r="H25" s="27">
        <v>8064100</v>
      </c>
      <c r="I25" s="28"/>
      <c r="J25" s="13"/>
      <c r="K25" s="13"/>
      <c r="L25" s="13"/>
      <c r="M25" s="14"/>
    </row>
    <row r="26" spans="1:13" ht="60" customHeight="1" x14ac:dyDescent="0.15">
      <c r="A26" s="24" t="s">
        <v>309</v>
      </c>
      <c r="B26" s="24" t="s">
        <v>269</v>
      </c>
      <c r="C26" s="25">
        <v>45173</v>
      </c>
      <c r="D26" s="24" t="s">
        <v>31</v>
      </c>
      <c r="E26" s="26">
        <v>7200001030390</v>
      </c>
      <c r="F26" s="11" t="s">
        <v>271</v>
      </c>
      <c r="G26" s="27"/>
      <c r="H26" s="27">
        <v>2049300</v>
      </c>
      <c r="I26" s="28"/>
      <c r="J26" s="13"/>
      <c r="K26" s="13"/>
      <c r="L26" s="13"/>
      <c r="M26" s="14"/>
    </row>
    <row r="27" spans="1:13" ht="60" customHeight="1" x14ac:dyDescent="0.15">
      <c r="A27" s="24" t="s">
        <v>310</v>
      </c>
      <c r="B27" s="24" t="s">
        <v>269</v>
      </c>
      <c r="C27" s="25">
        <v>45173</v>
      </c>
      <c r="D27" s="24" t="s">
        <v>34</v>
      </c>
      <c r="E27" s="26">
        <v>8010101002671</v>
      </c>
      <c r="F27" s="11" t="s">
        <v>271</v>
      </c>
      <c r="G27" s="27"/>
      <c r="H27" s="27">
        <v>2937000</v>
      </c>
      <c r="I27" s="28"/>
      <c r="J27" s="13"/>
      <c r="K27" s="13"/>
      <c r="L27" s="13"/>
      <c r="M27" s="14"/>
    </row>
    <row r="28" spans="1:13" ht="60" customHeight="1" x14ac:dyDescent="0.15">
      <c r="A28" s="24" t="s">
        <v>311</v>
      </c>
      <c r="B28" s="24" t="s">
        <v>269</v>
      </c>
      <c r="C28" s="25">
        <v>45173</v>
      </c>
      <c r="D28" s="24" t="s">
        <v>30</v>
      </c>
      <c r="E28" s="26">
        <v>7010001225687</v>
      </c>
      <c r="F28" s="11" t="s">
        <v>271</v>
      </c>
      <c r="G28" s="27"/>
      <c r="H28" s="27">
        <v>2255000</v>
      </c>
      <c r="I28" s="28"/>
      <c r="J28" s="13"/>
      <c r="K28" s="13"/>
      <c r="L28" s="13"/>
      <c r="M28" s="14"/>
    </row>
    <row r="29" spans="1:13" ht="60" customHeight="1" x14ac:dyDescent="0.15">
      <c r="A29" s="24" t="s">
        <v>312</v>
      </c>
      <c r="B29" s="24" t="s">
        <v>269</v>
      </c>
      <c r="C29" s="25">
        <v>45173</v>
      </c>
      <c r="D29" s="24" t="s">
        <v>34</v>
      </c>
      <c r="E29" s="26">
        <v>8010101002671</v>
      </c>
      <c r="F29" s="11" t="s">
        <v>271</v>
      </c>
      <c r="G29" s="27"/>
      <c r="H29" s="27">
        <v>5764000</v>
      </c>
      <c r="I29" s="28"/>
      <c r="J29" s="13"/>
      <c r="K29" s="13"/>
      <c r="L29" s="13"/>
      <c r="M29" s="14"/>
    </row>
    <row r="30" spans="1:13" ht="60" customHeight="1" x14ac:dyDescent="0.15">
      <c r="A30" s="24" t="s">
        <v>313</v>
      </c>
      <c r="B30" s="24" t="s">
        <v>269</v>
      </c>
      <c r="C30" s="25">
        <v>45173</v>
      </c>
      <c r="D30" s="24" t="s">
        <v>267</v>
      </c>
      <c r="E30" s="26">
        <v>8010401007156</v>
      </c>
      <c r="F30" s="11" t="s">
        <v>271</v>
      </c>
      <c r="G30" s="27">
        <v>8743900</v>
      </c>
      <c r="H30" s="27">
        <v>8646000</v>
      </c>
      <c r="I30" s="28">
        <v>0.98799999999999999</v>
      </c>
      <c r="J30" s="13"/>
      <c r="K30" s="13"/>
      <c r="L30" s="13"/>
      <c r="M30" s="14"/>
    </row>
    <row r="31" spans="1:13" ht="60" customHeight="1" x14ac:dyDescent="0.15">
      <c r="A31" s="24" t="s">
        <v>314</v>
      </c>
      <c r="B31" s="24" t="s">
        <v>269</v>
      </c>
      <c r="C31" s="25">
        <v>45173</v>
      </c>
      <c r="D31" s="24" t="s">
        <v>303</v>
      </c>
      <c r="E31" s="26">
        <v>9080102018511</v>
      </c>
      <c r="F31" s="11" t="s">
        <v>271</v>
      </c>
      <c r="G31" s="27">
        <v>2362800</v>
      </c>
      <c r="H31" s="27">
        <v>2310000</v>
      </c>
      <c r="I31" s="28">
        <v>0.97699999999999998</v>
      </c>
      <c r="J31" s="13"/>
      <c r="K31" s="13"/>
      <c r="L31" s="13"/>
      <c r="M31" s="14"/>
    </row>
    <row r="32" spans="1:13" ht="60" customHeight="1" x14ac:dyDescent="0.15">
      <c r="A32" s="32" t="s">
        <v>276</v>
      </c>
      <c r="B32" s="32" t="s">
        <v>269</v>
      </c>
      <c r="C32" s="33">
        <v>45174</v>
      </c>
      <c r="D32" s="32" t="s">
        <v>279</v>
      </c>
      <c r="E32" s="34">
        <v>8100001007753</v>
      </c>
      <c r="F32" s="35" t="s">
        <v>270</v>
      </c>
      <c r="G32" s="27">
        <v>3082575</v>
      </c>
      <c r="H32" s="27">
        <v>3082200</v>
      </c>
      <c r="I32" s="28">
        <v>0.999</v>
      </c>
      <c r="J32" s="13"/>
      <c r="K32" s="13"/>
      <c r="L32" s="13"/>
      <c r="M32" s="14"/>
    </row>
    <row r="33" spans="1:13" ht="60" customHeight="1" x14ac:dyDescent="0.15">
      <c r="A33" s="32" t="s">
        <v>280</v>
      </c>
      <c r="B33" s="32" t="s">
        <v>269</v>
      </c>
      <c r="C33" s="33">
        <v>45174</v>
      </c>
      <c r="D33" s="32" t="s">
        <v>279</v>
      </c>
      <c r="E33" s="34">
        <v>8100001007753</v>
      </c>
      <c r="F33" s="35" t="s">
        <v>270</v>
      </c>
      <c r="G33" s="27">
        <v>29374973</v>
      </c>
      <c r="H33" s="27">
        <v>29370000</v>
      </c>
      <c r="I33" s="28">
        <v>0.999</v>
      </c>
      <c r="J33" s="13"/>
      <c r="K33" s="13"/>
      <c r="L33" s="13"/>
      <c r="M33" s="14"/>
    </row>
    <row r="34" spans="1:13" ht="60" customHeight="1" x14ac:dyDescent="0.15">
      <c r="A34" s="32" t="s">
        <v>273</v>
      </c>
      <c r="B34" s="32" t="s">
        <v>269</v>
      </c>
      <c r="C34" s="33">
        <v>45174</v>
      </c>
      <c r="D34" s="32" t="s">
        <v>279</v>
      </c>
      <c r="E34" s="34">
        <v>8100001007753</v>
      </c>
      <c r="F34" s="35" t="s">
        <v>270</v>
      </c>
      <c r="G34" s="27">
        <v>15029113</v>
      </c>
      <c r="H34" s="27">
        <v>15025780</v>
      </c>
      <c r="I34" s="28">
        <v>0.999</v>
      </c>
      <c r="J34" s="13"/>
      <c r="K34" s="13"/>
      <c r="L34" s="13"/>
      <c r="M34" s="14"/>
    </row>
    <row r="35" spans="1:13" ht="60" customHeight="1" x14ac:dyDescent="0.15">
      <c r="A35" s="24" t="s">
        <v>315</v>
      </c>
      <c r="B35" s="24" t="s">
        <v>269</v>
      </c>
      <c r="C35" s="25">
        <v>45174</v>
      </c>
      <c r="D35" s="24" t="s">
        <v>30</v>
      </c>
      <c r="E35" s="26">
        <v>7010001225687</v>
      </c>
      <c r="F35" s="11" t="s">
        <v>271</v>
      </c>
      <c r="G35" s="27"/>
      <c r="H35" s="27">
        <v>2156000</v>
      </c>
      <c r="I35" s="28"/>
      <c r="J35" s="13"/>
      <c r="K35" s="13"/>
      <c r="L35" s="13"/>
      <c r="M35" s="14"/>
    </row>
    <row r="36" spans="1:13" ht="60" customHeight="1" x14ac:dyDescent="0.15">
      <c r="A36" s="24" t="s">
        <v>316</v>
      </c>
      <c r="B36" s="24" t="s">
        <v>269</v>
      </c>
      <c r="C36" s="25">
        <v>45174</v>
      </c>
      <c r="D36" s="24" t="s">
        <v>21</v>
      </c>
      <c r="E36" s="26">
        <v>6200001007407</v>
      </c>
      <c r="F36" s="11" t="s">
        <v>271</v>
      </c>
      <c r="G36" s="27">
        <v>11464200</v>
      </c>
      <c r="H36" s="27">
        <v>11220000</v>
      </c>
      <c r="I36" s="28">
        <v>0.97799999999999998</v>
      </c>
      <c r="J36" s="13"/>
      <c r="K36" s="13"/>
      <c r="L36" s="13"/>
      <c r="M36" s="14"/>
    </row>
    <row r="37" spans="1:13" ht="60" customHeight="1" x14ac:dyDescent="0.15">
      <c r="A37" s="24" t="s">
        <v>317</v>
      </c>
      <c r="B37" s="24" t="s">
        <v>269</v>
      </c>
      <c r="C37" s="25">
        <v>45174</v>
      </c>
      <c r="D37" s="24" t="s">
        <v>21</v>
      </c>
      <c r="E37" s="26">
        <v>6200001007407</v>
      </c>
      <c r="F37" s="11" t="s">
        <v>271</v>
      </c>
      <c r="G37" s="27"/>
      <c r="H37" s="27">
        <v>3857700</v>
      </c>
      <c r="I37" s="28"/>
      <c r="J37" s="13"/>
      <c r="K37" s="13"/>
      <c r="L37" s="13"/>
      <c r="M37" s="14"/>
    </row>
    <row r="38" spans="1:13" ht="60" customHeight="1" x14ac:dyDescent="0.15">
      <c r="A38" s="32" t="s">
        <v>281</v>
      </c>
      <c r="B38" s="32" t="s">
        <v>269</v>
      </c>
      <c r="C38" s="33">
        <v>45175</v>
      </c>
      <c r="D38" s="32" t="s">
        <v>282</v>
      </c>
      <c r="E38" s="34">
        <v>7140001079253</v>
      </c>
      <c r="F38" s="35" t="s">
        <v>270</v>
      </c>
      <c r="G38" s="27">
        <v>4991745</v>
      </c>
      <c r="H38" s="27">
        <v>4977269</v>
      </c>
      <c r="I38" s="28">
        <v>0.997</v>
      </c>
      <c r="J38" s="13"/>
      <c r="K38" s="13"/>
      <c r="L38" s="13"/>
      <c r="M38" s="14"/>
    </row>
    <row r="39" spans="1:13" ht="60" customHeight="1" x14ac:dyDescent="0.15">
      <c r="A39" s="24" t="s">
        <v>318</v>
      </c>
      <c r="B39" s="24" t="s">
        <v>269</v>
      </c>
      <c r="C39" s="25">
        <v>45176</v>
      </c>
      <c r="D39" s="24" t="s">
        <v>25</v>
      </c>
      <c r="E39" s="26">
        <v>3010401014149</v>
      </c>
      <c r="F39" s="11" t="s">
        <v>271</v>
      </c>
      <c r="G39" s="27"/>
      <c r="H39" s="27">
        <v>2450800</v>
      </c>
      <c r="I39" s="28"/>
      <c r="J39" s="13"/>
      <c r="K39" s="13"/>
      <c r="L39" s="13"/>
      <c r="M39" s="14"/>
    </row>
    <row r="40" spans="1:13" ht="60" customHeight="1" x14ac:dyDescent="0.15">
      <c r="A40" s="24" t="s">
        <v>319</v>
      </c>
      <c r="B40" s="24" t="s">
        <v>269</v>
      </c>
      <c r="C40" s="25">
        <v>45176</v>
      </c>
      <c r="D40" s="24" t="s">
        <v>25</v>
      </c>
      <c r="E40" s="26">
        <v>3010401014149</v>
      </c>
      <c r="F40" s="11" t="s">
        <v>271</v>
      </c>
      <c r="G40" s="27"/>
      <c r="H40" s="27">
        <v>3718000</v>
      </c>
      <c r="I40" s="28"/>
      <c r="J40" s="13"/>
      <c r="K40" s="13"/>
      <c r="L40" s="13"/>
      <c r="M40" s="14"/>
    </row>
    <row r="41" spans="1:13" ht="60" customHeight="1" x14ac:dyDescent="0.15">
      <c r="A41" s="24" t="s">
        <v>320</v>
      </c>
      <c r="B41" s="24" t="s">
        <v>269</v>
      </c>
      <c r="C41" s="25">
        <v>45176</v>
      </c>
      <c r="D41" s="24" t="s">
        <v>25</v>
      </c>
      <c r="E41" s="26">
        <v>3010401014149</v>
      </c>
      <c r="F41" s="11" t="s">
        <v>271</v>
      </c>
      <c r="G41" s="27"/>
      <c r="H41" s="27">
        <v>18588900</v>
      </c>
      <c r="I41" s="28"/>
      <c r="J41" s="13"/>
      <c r="K41" s="13"/>
      <c r="L41" s="13"/>
      <c r="M41" s="14"/>
    </row>
    <row r="42" spans="1:13" ht="60" customHeight="1" x14ac:dyDescent="0.15">
      <c r="A42" s="24" t="s">
        <v>321</v>
      </c>
      <c r="B42" s="24" t="s">
        <v>269</v>
      </c>
      <c r="C42" s="25">
        <v>45180</v>
      </c>
      <c r="D42" s="24" t="s">
        <v>25</v>
      </c>
      <c r="E42" s="26">
        <v>3010401014149</v>
      </c>
      <c r="F42" s="11" t="s">
        <v>271</v>
      </c>
      <c r="G42" s="27"/>
      <c r="H42" s="27">
        <v>10912000</v>
      </c>
      <c r="I42" s="28"/>
      <c r="J42" s="13"/>
      <c r="K42" s="13"/>
      <c r="L42" s="13"/>
      <c r="M42" s="14"/>
    </row>
    <row r="43" spans="1:13" ht="60" customHeight="1" x14ac:dyDescent="0.15">
      <c r="A43" s="24" t="s">
        <v>322</v>
      </c>
      <c r="B43" s="24" t="s">
        <v>269</v>
      </c>
      <c r="C43" s="25">
        <v>45180</v>
      </c>
      <c r="D43" s="24" t="s">
        <v>30</v>
      </c>
      <c r="E43" s="26">
        <v>7010001225687</v>
      </c>
      <c r="F43" s="11" t="s">
        <v>271</v>
      </c>
      <c r="G43" s="27"/>
      <c r="H43" s="27">
        <v>8723000</v>
      </c>
      <c r="I43" s="28"/>
      <c r="J43" s="13"/>
      <c r="K43" s="13"/>
      <c r="L43" s="13"/>
      <c r="M43" s="14"/>
    </row>
    <row r="44" spans="1:13" ht="60" customHeight="1" x14ac:dyDescent="0.15">
      <c r="A44" s="24" t="s">
        <v>323</v>
      </c>
      <c r="B44" s="24" t="s">
        <v>269</v>
      </c>
      <c r="C44" s="25">
        <v>45180</v>
      </c>
      <c r="D44" s="24" t="s">
        <v>25</v>
      </c>
      <c r="E44" s="26">
        <v>3010401014149</v>
      </c>
      <c r="F44" s="11" t="s">
        <v>271</v>
      </c>
      <c r="G44" s="27"/>
      <c r="H44" s="27">
        <v>3729000</v>
      </c>
      <c r="I44" s="28"/>
      <c r="J44" s="13"/>
      <c r="K44" s="13"/>
      <c r="L44" s="13"/>
      <c r="M44" s="14"/>
    </row>
    <row r="45" spans="1:13" ht="60" customHeight="1" x14ac:dyDescent="0.15">
      <c r="A45" s="24" t="s">
        <v>324</v>
      </c>
      <c r="B45" s="24" t="s">
        <v>269</v>
      </c>
      <c r="C45" s="25">
        <v>45180</v>
      </c>
      <c r="D45" s="24" t="s">
        <v>28</v>
      </c>
      <c r="E45" s="26">
        <v>1010001020185</v>
      </c>
      <c r="F45" s="11" t="s">
        <v>271</v>
      </c>
      <c r="G45" s="27"/>
      <c r="H45" s="27">
        <v>7188500</v>
      </c>
      <c r="I45" s="28"/>
      <c r="J45" s="13"/>
      <c r="K45" s="13"/>
      <c r="L45" s="13"/>
      <c r="M45" s="14"/>
    </row>
    <row r="46" spans="1:13" ht="60" customHeight="1" x14ac:dyDescent="0.15">
      <c r="A46" s="24" t="s">
        <v>325</v>
      </c>
      <c r="B46" s="24" t="s">
        <v>269</v>
      </c>
      <c r="C46" s="25">
        <v>45180</v>
      </c>
      <c r="D46" s="24" t="s">
        <v>29</v>
      </c>
      <c r="E46" s="26">
        <v>6010001018290</v>
      </c>
      <c r="F46" s="11" t="s">
        <v>271</v>
      </c>
      <c r="G46" s="27">
        <v>9303800</v>
      </c>
      <c r="H46" s="27">
        <v>8910000</v>
      </c>
      <c r="I46" s="28">
        <v>0.95699999999999996</v>
      </c>
      <c r="J46" s="13"/>
      <c r="K46" s="13"/>
      <c r="L46" s="13"/>
      <c r="M46" s="14"/>
    </row>
    <row r="47" spans="1:13" ht="60" customHeight="1" x14ac:dyDescent="0.15">
      <c r="A47" s="24" t="s">
        <v>326</v>
      </c>
      <c r="B47" s="24" t="s">
        <v>269</v>
      </c>
      <c r="C47" s="25">
        <v>45180</v>
      </c>
      <c r="D47" s="24" t="s">
        <v>29</v>
      </c>
      <c r="E47" s="26">
        <v>6010001018290</v>
      </c>
      <c r="F47" s="11" t="s">
        <v>271</v>
      </c>
      <c r="G47" s="27"/>
      <c r="H47" s="27">
        <v>11385000</v>
      </c>
      <c r="I47" s="28"/>
      <c r="J47" s="13"/>
      <c r="K47" s="13"/>
      <c r="L47" s="13"/>
      <c r="M47" s="14"/>
    </row>
    <row r="48" spans="1:13" ht="60" customHeight="1" x14ac:dyDescent="0.15">
      <c r="A48" s="24" t="s">
        <v>272</v>
      </c>
      <c r="B48" s="24" t="s">
        <v>269</v>
      </c>
      <c r="C48" s="25">
        <v>45180</v>
      </c>
      <c r="D48" s="24" t="s">
        <v>22</v>
      </c>
      <c r="E48" s="26">
        <v>1010401002840</v>
      </c>
      <c r="F48" s="11" t="s">
        <v>271</v>
      </c>
      <c r="G48" s="27"/>
      <c r="H48" s="27">
        <v>5698000</v>
      </c>
      <c r="I48" s="28"/>
      <c r="J48" s="13"/>
      <c r="K48" s="13"/>
      <c r="L48" s="13"/>
      <c r="M48" s="14"/>
    </row>
    <row r="49" spans="1:13" ht="60" customHeight="1" x14ac:dyDescent="0.15">
      <c r="A49" s="24" t="s">
        <v>327</v>
      </c>
      <c r="B49" s="24" t="s">
        <v>269</v>
      </c>
      <c r="C49" s="25">
        <v>45180</v>
      </c>
      <c r="D49" s="24" t="s">
        <v>30</v>
      </c>
      <c r="E49" s="26">
        <v>7010001225687</v>
      </c>
      <c r="F49" s="11" t="s">
        <v>271</v>
      </c>
      <c r="G49" s="27"/>
      <c r="H49" s="27">
        <v>2596000</v>
      </c>
      <c r="I49" s="28"/>
      <c r="J49" s="13"/>
      <c r="K49" s="13"/>
      <c r="L49" s="13"/>
      <c r="M49" s="14"/>
    </row>
    <row r="50" spans="1:13" ht="60" customHeight="1" x14ac:dyDescent="0.15">
      <c r="A50" s="24" t="s">
        <v>328</v>
      </c>
      <c r="B50" s="24" t="s">
        <v>269</v>
      </c>
      <c r="C50" s="25">
        <v>45180</v>
      </c>
      <c r="D50" s="24" t="s">
        <v>28</v>
      </c>
      <c r="E50" s="26">
        <v>1010001020185</v>
      </c>
      <c r="F50" s="11" t="s">
        <v>271</v>
      </c>
      <c r="G50" s="27">
        <v>3423200</v>
      </c>
      <c r="H50" s="27">
        <v>3415500</v>
      </c>
      <c r="I50" s="28">
        <v>0.997</v>
      </c>
      <c r="J50" s="13"/>
      <c r="K50" s="13"/>
      <c r="L50" s="13"/>
      <c r="M50" s="14"/>
    </row>
    <row r="51" spans="1:13" ht="60" customHeight="1" x14ac:dyDescent="0.15">
      <c r="A51" s="24" t="s">
        <v>329</v>
      </c>
      <c r="B51" s="24" t="s">
        <v>269</v>
      </c>
      <c r="C51" s="25">
        <v>45180</v>
      </c>
      <c r="D51" s="24" t="s">
        <v>28</v>
      </c>
      <c r="E51" s="26">
        <v>1010001020185</v>
      </c>
      <c r="F51" s="11" t="s">
        <v>271</v>
      </c>
      <c r="G51" s="27">
        <v>11797500</v>
      </c>
      <c r="H51" s="27">
        <v>11792000</v>
      </c>
      <c r="I51" s="28">
        <v>0.999</v>
      </c>
      <c r="J51" s="13"/>
      <c r="K51" s="13"/>
      <c r="L51" s="13"/>
      <c r="M51" s="14"/>
    </row>
    <row r="52" spans="1:13" ht="60" customHeight="1" x14ac:dyDescent="0.15">
      <c r="A52" s="24" t="s">
        <v>330</v>
      </c>
      <c r="B52" s="24" t="s">
        <v>269</v>
      </c>
      <c r="C52" s="25">
        <v>45180</v>
      </c>
      <c r="D52" s="24" t="s">
        <v>30</v>
      </c>
      <c r="E52" s="26">
        <v>7010001225687</v>
      </c>
      <c r="F52" s="11" t="s">
        <v>271</v>
      </c>
      <c r="G52" s="27">
        <v>7453600</v>
      </c>
      <c r="H52" s="27">
        <v>7447000</v>
      </c>
      <c r="I52" s="28">
        <v>0.999</v>
      </c>
      <c r="J52" s="13"/>
      <c r="K52" s="13"/>
      <c r="L52" s="13"/>
      <c r="M52" s="14"/>
    </row>
    <row r="53" spans="1:13" ht="60" customHeight="1" x14ac:dyDescent="0.15">
      <c r="A53" s="24" t="s">
        <v>331</v>
      </c>
      <c r="B53" s="24" t="s">
        <v>269</v>
      </c>
      <c r="C53" s="25">
        <v>45180</v>
      </c>
      <c r="D53" s="24" t="s">
        <v>274</v>
      </c>
      <c r="E53" s="26">
        <v>4180001068478</v>
      </c>
      <c r="F53" s="11" t="s">
        <v>270</v>
      </c>
      <c r="G53" s="27"/>
      <c r="H53" s="27">
        <v>98890000</v>
      </c>
      <c r="I53" s="28"/>
      <c r="J53" s="13"/>
      <c r="K53" s="13"/>
      <c r="L53" s="13"/>
      <c r="M53" s="14"/>
    </row>
    <row r="54" spans="1:13" ht="60" customHeight="1" x14ac:dyDescent="0.15">
      <c r="A54" s="24" t="s">
        <v>332</v>
      </c>
      <c r="B54" s="24" t="s">
        <v>269</v>
      </c>
      <c r="C54" s="25">
        <v>45180</v>
      </c>
      <c r="D54" s="24" t="s">
        <v>23</v>
      </c>
      <c r="E54" s="26">
        <v>4010001052390</v>
      </c>
      <c r="F54" s="11" t="s">
        <v>270</v>
      </c>
      <c r="G54" s="27">
        <v>342980000</v>
      </c>
      <c r="H54" s="27">
        <v>341000000</v>
      </c>
      <c r="I54" s="28">
        <v>0.99399999999999999</v>
      </c>
      <c r="J54" s="13"/>
      <c r="K54" s="13"/>
      <c r="L54" s="13"/>
      <c r="M54" s="14"/>
    </row>
    <row r="55" spans="1:13" ht="60" customHeight="1" x14ac:dyDescent="0.15">
      <c r="A55" s="24" t="s">
        <v>333</v>
      </c>
      <c r="B55" s="24" t="s">
        <v>269</v>
      </c>
      <c r="C55" s="25">
        <v>45180</v>
      </c>
      <c r="D55" s="24" t="s">
        <v>25</v>
      </c>
      <c r="E55" s="26">
        <v>3010401014149</v>
      </c>
      <c r="F55" s="11" t="s">
        <v>271</v>
      </c>
      <c r="G55" s="27"/>
      <c r="H55" s="27">
        <v>12461900</v>
      </c>
      <c r="I55" s="28"/>
      <c r="J55" s="13"/>
      <c r="K55" s="13"/>
      <c r="L55" s="13"/>
      <c r="M55" s="14"/>
    </row>
    <row r="56" spans="1:13" ht="60" customHeight="1" x14ac:dyDescent="0.15">
      <c r="A56" s="24" t="s">
        <v>334</v>
      </c>
      <c r="B56" s="24" t="s">
        <v>269</v>
      </c>
      <c r="C56" s="25">
        <v>45180</v>
      </c>
      <c r="D56" s="24" t="s">
        <v>30</v>
      </c>
      <c r="E56" s="26">
        <v>7010001225687</v>
      </c>
      <c r="F56" s="11" t="s">
        <v>271</v>
      </c>
      <c r="G56" s="27"/>
      <c r="H56" s="27">
        <v>5390000</v>
      </c>
      <c r="I56" s="28"/>
      <c r="J56" s="13"/>
      <c r="K56" s="13"/>
      <c r="L56" s="13"/>
      <c r="M56" s="14"/>
    </row>
    <row r="57" spans="1:13" ht="60" customHeight="1" x14ac:dyDescent="0.15">
      <c r="A57" s="24" t="s">
        <v>335</v>
      </c>
      <c r="B57" s="24" t="s">
        <v>269</v>
      </c>
      <c r="C57" s="25">
        <v>45180</v>
      </c>
      <c r="D57" s="24" t="s">
        <v>34</v>
      </c>
      <c r="E57" s="26">
        <v>8010101002671</v>
      </c>
      <c r="F57" s="11" t="s">
        <v>271</v>
      </c>
      <c r="G57" s="27">
        <v>3195500</v>
      </c>
      <c r="H57" s="27">
        <v>3190000</v>
      </c>
      <c r="I57" s="28">
        <v>0.998</v>
      </c>
      <c r="J57" s="13"/>
      <c r="K57" s="13"/>
      <c r="L57" s="13"/>
      <c r="M57" s="14"/>
    </row>
    <row r="58" spans="1:13" ht="60" customHeight="1" x14ac:dyDescent="0.15">
      <c r="A58" s="24" t="s">
        <v>336</v>
      </c>
      <c r="B58" s="24" t="s">
        <v>269</v>
      </c>
      <c r="C58" s="25">
        <v>45181</v>
      </c>
      <c r="D58" s="24" t="s">
        <v>31</v>
      </c>
      <c r="E58" s="26">
        <v>7200001030390</v>
      </c>
      <c r="F58" s="11" t="s">
        <v>271</v>
      </c>
      <c r="G58" s="27"/>
      <c r="H58" s="27">
        <v>1835900</v>
      </c>
      <c r="I58" s="28"/>
      <c r="J58" s="13"/>
      <c r="K58" s="13"/>
      <c r="L58" s="13"/>
      <c r="M58" s="14"/>
    </row>
    <row r="59" spans="1:13" ht="60" customHeight="1" x14ac:dyDescent="0.15">
      <c r="A59" s="24" t="s">
        <v>337</v>
      </c>
      <c r="B59" s="24" t="s">
        <v>269</v>
      </c>
      <c r="C59" s="25">
        <v>45181</v>
      </c>
      <c r="D59" s="24" t="s">
        <v>31</v>
      </c>
      <c r="E59" s="26">
        <v>7200001030390</v>
      </c>
      <c r="F59" s="11" t="s">
        <v>271</v>
      </c>
      <c r="G59" s="27"/>
      <c r="H59" s="27">
        <v>13251700</v>
      </c>
      <c r="I59" s="28"/>
      <c r="J59" s="13"/>
      <c r="K59" s="13"/>
      <c r="L59" s="13"/>
      <c r="M59" s="14"/>
    </row>
    <row r="60" spans="1:13" ht="60" customHeight="1" x14ac:dyDescent="0.15">
      <c r="A60" s="24" t="s">
        <v>338</v>
      </c>
      <c r="B60" s="24" t="s">
        <v>269</v>
      </c>
      <c r="C60" s="25">
        <v>45181</v>
      </c>
      <c r="D60" s="24" t="s">
        <v>31</v>
      </c>
      <c r="E60" s="26">
        <v>7200001030390</v>
      </c>
      <c r="F60" s="11" t="s">
        <v>271</v>
      </c>
      <c r="G60" s="27"/>
      <c r="H60" s="27">
        <v>8039900</v>
      </c>
      <c r="I60" s="28"/>
      <c r="J60" s="13"/>
      <c r="K60" s="13"/>
      <c r="L60" s="13"/>
      <c r="M60" s="14"/>
    </row>
    <row r="61" spans="1:13" ht="60" customHeight="1" x14ac:dyDescent="0.15">
      <c r="A61" s="24" t="s">
        <v>339</v>
      </c>
      <c r="B61" s="24" t="s">
        <v>269</v>
      </c>
      <c r="C61" s="25">
        <v>45182</v>
      </c>
      <c r="D61" s="24" t="s">
        <v>32</v>
      </c>
      <c r="E61" s="26">
        <v>8200001008824</v>
      </c>
      <c r="F61" s="11" t="s">
        <v>271</v>
      </c>
      <c r="G61" s="27"/>
      <c r="H61" s="27">
        <v>19250000</v>
      </c>
      <c r="I61" s="28"/>
      <c r="J61" s="13"/>
      <c r="K61" s="13"/>
      <c r="L61" s="13"/>
      <c r="M61" s="14"/>
    </row>
    <row r="62" spans="1:13" ht="60" customHeight="1" x14ac:dyDescent="0.15">
      <c r="A62" s="24" t="s">
        <v>340</v>
      </c>
      <c r="B62" s="24" t="s">
        <v>269</v>
      </c>
      <c r="C62" s="25">
        <v>45182</v>
      </c>
      <c r="D62" s="24" t="s">
        <v>32</v>
      </c>
      <c r="E62" s="26">
        <v>8200001008824</v>
      </c>
      <c r="F62" s="11" t="s">
        <v>271</v>
      </c>
      <c r="G62" s="27"/>
      <c r="H62" s="27">
        <v>5973000</v>
      </c>
      <c r="I62" s="28"/>
      <c r="J62" s="13"/>
      <c r="K62" s="13"/>
      <c r="L62" s="13"/>
      <c r="M62" s="14"/>
    </row>
    <row r="63" spans="1:13" ht="60" customHeight="1" x14ac:dyDescent="0.15">
      <c r="A63" s="24" t="s">
        <v>322</v>
      </c>
      <c r="B63" s="24" t="s">
        <v>269</v>
      </c>
      <c r="C63" s="25">
        <v>45188</v>
      </c>
      <c r="D63" s="24" t="s">
        <v>31</v>
      </c>
      <c r="E63" s="26">
        <v>7200001030390</v>
      </c>
      <c r="F63" s="11" t="s">
        <v>271</v>
      </c>
      <c r="G63" s="27"/>
      <c r="H63" s="27">
        <v>1661000</v>
      </c>
      <c r="I63" s="28"/>
      <c r="J63" s="13"/>
      <c r="K63" s="13"/>
      <c r="L63" s="13"/>
      <c r="M63" s="14"/>
    </row>
    <row r="64" spans="1:13" ht="60" customHeight="1" x14ac:dyDescent="0.15">
      <c r="A64" s="24" t="s">
        <v>341</v>
      </c>
      <c r="B64" s="24" t="s">
        <v>269</v>
      </c>
      <c r="C64" s="25">
        <v>45188</v>
      </c>
      <c r="D64" s="24" t="s">
        <v>32</v>
      </c>
      <c r="E64" s="26">
        <v>8200001008824</v>
      </c>
      <c r="F64" s="11" t="s">
        <v>271</v>
      </c>
      <c r="G64" s="27"/>
      <c r="H64" s="27">
        <v>58278000</v>
      </c>
      <c r="I64" s="28"/>
      <c r="J64" s="13"/>
      <c r="K64" s="13"/>
      <c r="L64" s="13"/>
      <c r="M64" s="14"/>
    </row>
    <row r="65" spans="1:13" ht="60" customHeight="1" x14ac:dyDescent="0.15">
      <c r="A65" s="24" t="s">
        <v>342</v>
      </c>
      <c r="B65" s="24" t="s">
        <v>269</v>
      </c>
      <c r="C65" s="25">
        <v>45188</v>
      </c>
      <c r="D65" s="24" t="s">
        <v>343</v>
      </c>
      <c r="E65" s="26">
        <v>3010601032941</v>
      </c>
      <c r="F65" s="11" t="s">
        <v>271</v>
      </c>
      <c r="G65" s="27"/>
      <c r="H65" s="27">
        <v>3586000</v>
      </c>
      <c r="I65" s="28"/>
      <c r="J65" s="13"/>
      <c r="K65" s="13"/>
      <c r="L65" s="13"/>
      <c r="M65" s="14"/>
    </row>
    <row r="66" spans="1:13" ht="60" customHeight="1" x14ac:dyDescent="0.15">
      <c r="A66" s="24" t="s">
        <v>344</v>
      </c>
      <c r="B66" s="24" t="s">
        <v>269</v>
      </c>
      <c r="C66" s="25">
        <v>45188</v>
      </c>
      <c r="D66" s="24" t="s">
        <v>24</v>
      </c>
      <c r="E66" s="26">
        <v>7180001134797</v>
      </c>
      <c r="F66" s="11" t="s">
        <v>271</v>
      </c>
      <c r="G66" s="27"/>
      <c r="H66" s="27">
        <v>5273400</v>
      </c>
      <c r="I66" s="28"/>
      <c r="J66" s="13"/>
      <c r="K66" s="13"/>
      <c r="L66" s="13"/>
      <c r="M66" s="14"/>
    </row>
    <row r="67" spans="1:13" ht="60" customHeight="1" x14ac:dyDescent="0.15">
      <c r="A67" s="24" t="s">
        <v>345</v>
      </c>
      <c r="B67" s="24" t="s">
        <v>269</v>
      </c>
      <c r="C67" s="25">
        <v>45188</v>
      </c>
      <c r="D67" s="24" t="s">
        <v>346</v>
      </c>
      <c r="E67" s="26">
        <v>3011101072528</v>
      </c>
      <c r="F67" s="11" t="s">
        <v>271</v>
      </c>
      <c r="G67" s="27"/>
      <c r="H67" s="27">
        <v>2986500</v>
      </c>
      <c r="I67" s="28"/>
      <c r="J67" s="13"/>
      <c r="K67" s="13"/>
      <c r="L67" s="13"/>
      <c r="M67" s="14"/>
    </row>
    <row r="68" spans="1:13" ht="60" customHeight="1" x14ac:dyDescent="0.15">
      <c r="A68" s="24" t="s">
        <v>347</v>
      </c>
      <c r="B68" s="24" t="s">
        <v>269</v>
      </c>
      <c r="C68" s="25">
        <v>45188</v>
      </c>
      <c r="D68" s="24" t="s">
        <v>348</v>
      </c>
      <c r="E68" s="26">
        <v>7140001092702</v>
      </c>
      <c r="F68" s="11" t="s">
        <v>271</v>
      </c>
      <c r="G68" s="27"/>
      <c r="H68" s="27">
        <v>32395000</v>
      </c>
      <c r="I68" s="28"/>
      <c r="J68" s="13"/>
      <c r="K68" s="13"/>
      <c r="L68" s="13"/>
      <c r="M68" s="14"/>
    </row>
    <row r="69" spans="1:13" ht="60" customHeight="1" x14ac:dyDescent="0.15">
      <c r="A69" s="24" t="s">
        <v>349</v>
      </c>
      <c r="B69" s="24" t="s">
        <v>269</v>
      </c>
      <c r="C69" s="25">
        <v>45188</v>
      </c>
      <c r="D69" s="24" t="s">
        <v>31</v>
      </c>
      <c r="E69" s="26">
        <v>7200001030390</v>
      </c>
      <c r="F69" s="11" t="s">
        <v>271</v>
      </c>
      <c r="G69" s="27"/>
      <c r="H69" s="27">
        <v>1740200</v>
      </c>
      <c r="I69" s="28"/>
      <c r="J69" s="13"/>
      <c r="K69" s="13"/>
      <c r="L69" s="13"/>
      <c r="M69" s="14"/>
    </row>
    <row r="70" spans="1:13" ht="60" customHeight="1" x14ac:dyDescent="0.15">
      <c r="A70" s="24" t="s">
        <v>318</v>
      </c>
      <c r="B70" s="24" t="s">
        <v>269</v>
      </c>
      <c r="C70" s="25">
        <v>45188</v>
      </c>
      <c r="D70" s="24" t="s">
        <v>343</v>
      </c>
      <c r="E70" s="26">
        <v>3010601032941</v>
      </c>
      <c r="F70" s="11" t="s">
        <v>271</v>
      </c>
      <c r="G70" s="27"/>
      <c r="H70" s="27">
        <v>1749000</v>
      </c>
      <c r="I70" s="28"/>
      <c r="J70" s="13"/>
      <c r="K70" s="13"/>
      <c r="L70" s="13"/>
      <c r="M70" s="14"/>
    </row>
    <row r="71" spans="1:13" ht="60" customHeight="1" x14ac:dyDescent="0.15">
      <c r="A71" s="24" t="s">
        <v>350</v>
      </c>
      <c r="B71" s="24" t="s">
        <v>269</v>
      </c>
      <c r="C71" s="25">
        <v>45188</v>
      </c>
      <c r="D71" s="24" t="s">
        <v>348</v>
      </c>
      <c r="E71" s="26">
        <v>7140001092702</v>
      </c>
      <c r="F71" s="11" t="s">
        <v>271</v>
      </c>
      <c r="G71" s="27"/>
      <c r="H71" s="27">
        <v>52800000</v>
      </c>
      <c r="I71" s="28"/>
      <c r="J71" s="13"/>
      <c r="K71" s="13"/>
      <c r="L71" s="13"/>
      <c r="M71" s="14"/>
    </row>
    <row r="72" spans="1:13" ht="60" customHeight="1" x14ac:dyDescent="0.15">
      <c r="A72" s="24" t="s">
        <v>351</v>
      </c>
      <c r="B72" s="24" t="s">
        <v>269</v>
      </c>
      <c r="C72" s="25">
        <v>45188</v>
      </c>
      <c r="D72" s="24" t="s">
        <v>28</v>
      </c>
      <c r="E72" s="26">
        <v>1010001020185</v>
      </c>
      <c r="F72" s="11" t="s">
        <v>271</v>
      </c>
      <c r="G72" s="27">
        <v>26282300</v>
      </c>
      <c r="H72" s="27">
        <v>26279000</v>
      </c>
      <c r="I72" s="28">
        <v>0.999</v>
      </c>
      <c r="J72" s="13"/>
      <c r="K72" s="13"/>
      <c r="L72" s="13"/>
      <c r="M72" s="14"/>
    </row>
    <row r="73" spans="1:13" ht="60" customHeight="1" x14ac:dyDescent="0.15">
      <c r="A73" s="24" t="s">
        <v>336</v>
      </c>
      <c r="B73" s="24" t="s">
        <v>269</v>
      </c>
      <c r="C73" s="25">
        <v>45188</v>
      </c>
      <c r="D73" s="24" t="s">
        <v>26</v>
      </c>
      <c r="E73" s="26">
        <v>7010001029485</v>
      </c>
      <c r="F73" s="11" t="s">
        <v>271</v>
      </c>
      <c r="G73" s="27"/>
      <c r="H73" s="27">
        <v>41580000</v>
      </c>
      <c r="I73" s="28"/>
      <c r="J73" s="13"/>
      <c r="K73" s="13"/>
      <c r="L73" s="13"/>
      <c r="M73" s="14"/>
    </row>
    <row r="74" spans="1:13" ht="60" customHeight="1" x14ac:dyDescent="0.15">
      <c r="A74" s="24" t="s">
        <v>352</v>
      </c>
      <c r="B74" s="24" t="s">
        <v>269</v>
      </c>
      <c r="C74" s="25">
        <v>45188</v>
      </c>
      <c r="D74" s="24" t="s">
        <v>29</v>
      </c>
      <c r="E74" s="26">
        <v>6010001018290</v>
      </c>
      <c r="F74" s="11" t="s">
        <v>271</v>
      </c>
      <c r="G74" s="27"/>
      <c r="H74" s="27">
        <v>2519000</v>
      </c>
      <c r="I74" s="28"/>
      <c r="J74" s="13"/>
      <c r="K74" s="13"/>
      <c r="L74" s="13"/>
      <c r="M74" s="14"/>
    </row>
    <row r="75" spans="1:13" ht="60" customHeight="1" x14ac:dyDescent="0.15">
      <c r="A75" s="24" t="s">
        <v>353</v>
      </c>
      <c r="B75" s="24" t="s">
        <v>269</v>
      </c>
      <c r="C75" s="25">
        <v>45188</v>
      </c>
      <c r="D75" s="24" t="s">
        <v>25</v>
      </c>
      <c r="E75" s="26">
        <v>3010401014149</v>
      </c>
      <c r="F75" s="11" t="s">
        <v>271</v>
      </c>
      <c r="G75" s="27"/>
      <c r="H75" s="27">
        <v>1923900</v>
      </c>
      <c r="I75" s="28"/>
      <c r="J75" s="13"/>
      <c r="K75" s="13"/>
      <c r="L75" s="13"/>
      <c r="M75" s="14"/>
    </row>
    <row r="76" spans="1:13" ht="60" customHeight="1" x14ac:dyDescent="0.15">
      <c r="A76" s="24" t="s">
        <v>272</v>
      </c>
      <c r="B76" s="24" t="s">
        <v>269</v>
      </c>
      <c r="C76" s="25">
        <v>45188</v>
      </c>
      <c r="D76" s="24" t="s">
        <v>26</v>
      </c>
      <c r="E76" s="26">
        <v>7010001029485</v>
      </c>
      <c r="F76" s="11" t="s">
        <v>271</v>
      </c>
      <c r="G76" s="27"/>
      <c r="H76" s="27">
        <v>2625700</v>
      </c>
      <c r="I76" s="28"/>
      <c r="J76" s="13"/>
      <c r="K76" s="13"/>
      <c r="L76" s="13"/>
      <c r="M76" s="14"/>
    </row>
    <row r="77" spans="1:13" ht="60" customHeight="1" x14ac:dyDescent="0.15">
      <c r="A77" s="24" t="s">
        <v>354</v>
      </c>
      <c r="B77" s="24" t="s">
        <v>269</v>
      </c>
      <c r="C77" s="25">
        <v>45188</v>
      </c>
      <c r="D77" s="24" t="s">
        <v>267</v>
      </c>
      <c r="E77" s="26">
        <v>8010401007156</v>
      </c>
      <c r="F77" s="11" t="s">
        <v>271</v>
      </c>
      <c r="G77" s="27"/>
      <c r="H77" s="27">
        <v>1672000</v>
      </c>
      <c r="I77" s="28"/>
      <c r="J77" s="13"/>
      <c r="K77" s="13"/>
      <c r="L77" s="13"/>
      <c r="M77" s="14"/>
    </row>
    <row r="78" spans="1:13" ht="60" customHeight="1" x14ac:dyDescent="0.15">
      <c r="A78" s="24" t="s">
        <v>355</v>
      </c>
      <c r="B78" s="24" t="s">
        <v>269</v>
      </c>
      <c r="C78" s="25">
        <v>45188</v>
      </c>
      <c r="D78" s="24" t="s">
        <v>267</v>
      </c>
      <c r="E78" s="26">
        <v>8010401007156</v>
      </c>
      <c r="F78" s="11" t="s">
        <v>271</v>
      </c>
      <c r="G78" s="27"/>
      <c r="H78" s="27">
        <v>5456000</v>
      </c>
      <c r="I78" s="28"/>
      <c r="J78" s="13"/>
      <c r="K78" s="13"/>
      <c r="L78" s="13"/>
      <c r="M78" s="14"/>
    </row>
    <row r="79" spans="1:13" ht="60" customHeight="1" x14ac:dyDescent="0.15">
      <c r="A79" s="24" t="s">
        <v>356</v>
      </c>
      <c r="B79" s="24" t="s">
        <v>269</v>
      </c>
      <c r="C79" s="25">
        <v>45188</v>
      </c>
      <c r="D79" s="24" t="s">
        <v>32</v>
      </c>
      <c r="E79" s="26">
        <v>8200001008824</v>
      </c>
      <c r="F79" s="11" t="s">
        <v>271</v>
      </c>
      <c r="G79" s="27"/>
      <c r="H79" s="27">
        <v>2387000</v>
      </c>
      <c r="I79" s="28"/>
      <c r="J79" s="13"/>
      <c r="K79" s="13"/>
      <c r="L79" s="13"/>
      <c r="M79" s="14"/>
    </row>
    <row r="80" spans="1:13" ht="60" customHeight="1" x14ac:dyDescent="0.15">
      <c r="A80" s="24" t="s">
        <v>357</v>
      </c>
      <c r="B80" s="24" t="s">
        <v>269</v>
      </c>
      <c r="C80" s="25">
        <v>45188</v>
      </c>
      <c r="D80" s="24" t="s">
        <v>24</v>
      </c>
      <c r="E80" s="26">
        <v>7180001134797</v>
      </c>
      <c r="F80" s="11" t="s">
        <v>271</v>
      </c>
      <c r="G80" s="27"/>
      <c r="H80" s="27">
        <v>3144900</v>
      </c>
      <c r="I80" s="28"/>
      <c r="J80" s="13"/>
      <c r="K80" s="13"/>
      <c r="L80" s="13"/>
      <c r="M80" s="14"/>
    </row>
    <row r="81" spans="1:13" ht="60" customHeight="1" x14ac:dyDescent="0.15">
      <c r="A81" s="24" t="s">
        <v>358</v>
      </c>
      <c r="B81" s="24" t="s">
        <v>269</v>
      </c>
      <c r="C81" s="25">
        <v>45188</v>
      </c>
      <c r="D81" s="24" t="s">
        <v>31</v>
      </c>
      <c r="E81" s="26">
        <v>7200001030390</v>
      </c>
      <c r="F81" s="11" t="s">
        <v>271</v>
      </c>
      <c r="G81" s="27"/>
      <c r="H81" s="27">
        <v>6880500</v>
      </c>
      <c r="I81" s="28"/>
      <c r="J81" s="13"/>
      <c r="K81" s="13"/>
      <c r="L81" s="13"/>
      <c r="M81" s="14"/>
    </row>
    <row r="82" spans="1:13" ht="60" customHeight="1" x14ac:dyDescent="0.15">
      <c r="A82" s="24" t="s">
        <v>359</v>
      </c>
      <c r="B82" s="24" t="s">
        <v>269</v>
      </c>
      <c r="C82" s="25">
        <v>45188</v>
      </c>
      <c r="D82" s="24" t="s">
        <v>274</v>
      </c>
      <c r="E82" s="26">
        <v>4180001068478</v>
      </c>
      <c r="F82" s="11" t="s">
        <v>271</v>
      </c>
      <c r="G82" s="27">
        <v>3181200</v>
      </c>
      <c r="H82" s="27">
        <v>3080000</v>
      </c>
      <c r="I82" s="28">
        <v>0.96799999999999997</v>
      </c>
      <c r="J82" s="13"/>
      <c r="K82" s="13"/>
      <c r="L82" s="13"/>
      <c r="M82" s="14"/>
    </row>
    <row r="83" spans="1:13" ht="60" customHeight="1" x14ac:dyDescent="0.15">
      <c r="A83" s="24" t="s">
        <v>360</v>
      </c>
      <c r="B83" s="24" t="s">
        <v>269</v>
      </c>
      <c r="C83" s="25">
        <v>45188</v>
      </c>
      <c r="D83" s="24" t="s">
        <v>31</v>
      </c>
      <c r="E83" s="26">
        <v>7200001030390</v>
      </c>
      <c r="F83" s="11" t="s">
        <v>271</v>
      </c>
      <c r="G83" s="27"/>
      <c r="H83" s="27">
        <v>2066900</v>
      </c>
      <c r="I83" s="28"/>
      <c r="J83" s="13"/>
      <c r="K83" s="13"/>
      <c r="L83" s="13"/>
      <c r="M83" s="14"/>
    </row>
    <row r="84" spans="1:13" ht="60" customHeight="1" x14ac:dyDescent="0.15">
      <c r="A84" s="24" t="s">
        <v>361</v>
      </c>
      <c r="B84" s="24" t="s">
        <v>269</v>
      </c>
      <c r="C84" s="25">
        <v>45188</v>
      </c>
      <c r="D84" s="24" t="s">
        <v>25</v>
      </c>
      <c r="E84" s="26">
        <v>3010401014149</v>
      </c>
      <c r="F84" s="11" t="s">
        <v>271</v>
      </c>
      <c r="G84" s="27"/>
      <c r="H84" s="27">
        <v>1622500</v>
      </c>
      <c r="I84" s="28"/>
      <c r="J84" s="13"/>
      <c r="K84" s="13"/>
      <c r="L84" s="13"/>
      <c r="M84" s="14"/>
    </row>
    <row r="85" spans="1:13" ht="60" customHeight="1" x14ac:dyDescent="0.15">
      <c r="A85" s="24" t="s">
        <v>362</v>
      </c>
      <c r="B85" s="24" t="s">
        <v>269</v>
      </c>
      <c r="C85" s="25">
        <v>45188</v>
      </c>
      <c r="D85" s="24" t="s">
        <v>30</v>
      </c>
      <c r="E85" s="26">
        <v>7010001225687</v>
      </c>
      <c r="F85" s="11" t="s">
        <v>271</v>
      </c>
      <c r="G85" s="27"/>
      <c r="H85" s="27">
        <v>1859000</v>
      </c>
      <c r="I85" s="28"/>
      <c r="J85" s="13"/>
      <c r="K85" s="13"/>
      <c r="L85" s="13"/>
      <c r="M85" s="14"/>
    </row>
    <row r="86" spans="1:13" ht="60" customHeight="1" x14ac:dyDescent="0.15">
      <c r="A86" s="24" t="s">
        <v>363</v>
      </c>
      <c r="B86" s="24" t="s">
        <v>269</v>
      </c>
      <c r="C86" s="25">
        <v>45188</v>
      </c>
      <c r="D86" s="24" t="s">
        <v>346</v>
      </c>
      <c r="E86" s="26">
        <v>3011101072528</v>
      </c>
      <c r="F86" s="11" t="s">
        <v>271</v>
      </c>
      <c r="G86" s="27"/>
      <c r="H86" s="27">
        <v>6578000</v>
      </c>
      <c r="I86" s="28"/>
      <c r="J86" s="13"/>
      <c r="K86" s="13"/>
      <c r="L86" s="13"/>
      <c r="M86" s="14"/>
    </row>
    <row r="87" spans="1:13" ht="60" customHeight="1" x14ac:dyDescent="0.15">
      <c r="A87" s="24" t="s">
        <v>364</v>
      </c>
      <c r="B87" s="24" t="s">
        <v>269</v>
      </c>
      <c r="C87" s="25">
        <v>45188</v>
      </c>
      <c r="D87" s="24" t="s">
        <v>25</v>
      </c>
      <c r="E87" s="26">
        <v>3010401014149</v>
      </c>
      <c r="F87" s="11" t="s">
        <v>271</v>
      </c>
      <c r="G87" s="27">
        <v>11423500</v>
      </c>
      <c r="H87" s="27">
        <v>10824000</v>
      </c>
      <c r="I87" s="28">
        <v>0.94699999999999995</v>
      </c>
      <c r="J87" s="13"/>
      <c r="K87" s="13"/>
      <c r="L87" s="13"/>
      <c r="M87" s="14"/>
    </row>
    <row r="88" spans="1:13" ht="60" customHeight="1" x14ac:dyDescent="0.15">
      <c r="A88" s="24" t="s">
        <v>365</v>
      </c>
      <c r="B88" s="24" t="s">
        <v>269</v>
      </c>
      <c r="C88" s="25">
        <v>45188</v>
      </c>
      <c r="D88" s="24" t="s">
        <v>21</v>
      </c>
      <c r="E88" s="26">
        <v>6200001007407</v>
      </c>
      <c r="F88" s="11" t="s">
        <v>271</v>
      </c>
      <c r="G88" s="27"/>
      <c r="H88" s="27">
        <v>1983300</v>
      </c>
      <c r="I88" s="28"/>
      <c r="J88" s="13"/>
      <c r="K88" s="13"/>
      <c r="L88" s="13"/>
      <c r="M88" s="14"/>
    </row>
    <row r="89" spans="1:13" ht="60" customHeight="1" x14ac:dyDescent="0.15">
      <c r="A89" s="24" t="s">
        <v>366</v>
      </c>
      <c r="B89" s="24" t="s">
        <v>269</v>
      </c>
      <c r="C89" s="25">
        <v>45188</v>
      </c>
      <c r="D89" s="24" t="s">
        <v>34</v>
      </c>
      <c r="E89" s="26">
        <v>8010101002671</v>
      </c>
      <c r="F89" s="11" t="s">
        <v>271</v>
      </c>
      <c r="G89" s="27">
        <v>2626800</v>
      </c>
      <c r="H89" s="27">
        <v>2618000</v>
      </c>
      <c r="I89" s="28">
        <v>0.996</v>
      </c>
      <c r="J89" s="13"/>
      <c r="K89" s="13"/>
      <c r="L89" s="13"/>
      <c r="M89" s="14"/>
    </row>
    <row r="90" spans="1:13" ht="60" customHeight="1" x14ac:dyDescent="0.15">
      <c r="A90" s="24" t="s">
        <v>367</v>
      </c>
      <c r="B90" s="24" t="s">
        <v>269</v>
      </c>
      <c r="C90" s="25">
        <v>45188</v>
      </c>
      <c r="D90" s="24" t="s">
        <v>275</v>
      </c>
      <c r="E90" s="26">
        <v>6010901021583</v>
      </c>
      <c r="F90" s="11" t="s">
        <v>271</v>
      </c>
      <c r="G90" s="27"/>
      <c r="H90" s="27">
        <v>4426400</v>
      </c>
      <c r="I90" s="28"/>
      <c r="J90" s="13"/>
      <c r="K90" s="13"/>
      <c r="L90" s="13"/>
      <c r="M90" s="14"/>
    </row>
    <row r="91" spans="1:13" ht="60" customHeight="1" x14ac:dyDescent="0.15">
      <c r="A91" s="24" t="s">
        <v>368</v>
      </c>
      <c r="B91" s="24" t="s">
        <v>269</v>
      </c>
      <c r="C91" s="25">
        <v>45188</v>
      </c>
      <c r="D91" s="24" t="s">
        <v>27</v>
      </c>
      <c r="E91" s="26">
        <v>7140001005647</v>
      </c>
      <c r="F91" s="11" t="s">
        <v>271</v>
      </c>
      <c r="G91" s="27"/>
      <c r="H91" s="27">
        <v>1969000</v>
      </c>
      <c r="I91" s="28"/>
      <c r="J91" s="13"/>
      <c r="K91" s="13"/>
      <c r="L91" s="13"/>
      <c r="M91" s="14"/>
    </row>
    <row r="92" spans="1:13" ht="60" customHeight="1" x14ac:dyDescent="0.15">
      <c r="A92" s="24" t="s">
        <v>369</v>
      </c>
      <c r="B92" s="24" t="s">
        <v>269</v>
      </c>
      <c r="C92" s="25">
        <v>45188</v>
      </c>
      <c r="D92" s="24" t="s">
        <v>25</v>
      </c>
      <c r="E92" s="26">
        <v>3010401014149</v>
      </c>
      <c r="F92" s="11" t="s">
        <v>271</v>
      </c>
      <c r="G92" s="27"/>
      <c r="H92" s="27">
        <v>1865600</v>
      </c>
      <c r="I92" s="28"/>
      <c r="J92" s="13"/>
      <c r="K92" s="13"/>
      <c r="L92" s="13"/>
      <c r="M92" s="14"/>
    </row>
    <row r="93" spans="1:13" ht="60" customHeight="1" x14ac:dyDescent="0.15">
      <c r="A93" s="24" t="s">
        <v>370</v>
      </c>
      <c r="B93" s="24" t="s">
        <v>269</v>
      </c>
      <c r="C93" s="25">
        <v>45188</v>
      </c>
      <c r="D93" s="24" t="s">
        <v>22</v>
      </c>
      <c r="E93" s="26">
        <v>1010401002840</v>
      </c>
      <c r="F93" s="11" t="s">
        <v>271</v>
      </c>
      <c r="G93" s="27"/>
      <c r="H93" s="27">
        <v>2816000</v>
      </c>
      <c r="I93" s="28"/>
      <c r="J93" s="13"/>
      <c r="K93" s="13"/>
      <c r="L93" s="13"/>
      <c r="M93" s="14"/>
    </row>
    <row r="94" spans="1:13" ht="60" customHeight="1" x14ac:dyDescent="0.15">
      <c r="A94" s="24" t="s">
        <v>371</v>
      </c>
      <c r="B94" s="24" t="s">
        <v>269</v>
      </c>
      <c r="C94" s="25">
        <v>45188</v>
      </c>
      <c r="D94" s="24" t="s">
        <v>25</v>
      </c>
      <c r="E94" s="26">
        <v>3010401014149</v>
      </c>
      <c r="F94" s="11" t="s">
        <v>271</v>
      </c>
      <c r="G94" s="27">
        <v>4871900</v>
      </c>
      <c r="H94" s="27">
        <v>4675000</v>
      </c>
      <c r="I94" s="28">
        <v>0.95899999999999996</v>
      </c>
      <c r="J94" s="13"/>
      <c r="K94" s="13"/>
      <c r="L94" s="13"/>
      <c r="M94" s="14"/>
    </row>
    <row r="95" spans="1:13" ht="60" customHeight="1" x14ac:dyDescent="0.15">
      <c r="A95" s="24" t="s">
        <v>372</v>
      </c>
      <c r="B95" s="24" t="s">
        <v>269</v>
      </c>
      <c r="C95" s="25">
        <v>45189</v>
      </c>
      <c r="D95" s="24" t="s">
        <v>23</v>
      </c>
      <c r="E95" s="26">
        <v>4010001052390</v>
      </c>
      <c r="F95" s="11" t="s">
        <v>271</v>
      </c>
      <c r="G95" s="27"/>
      <c r="H95" s="27">
        <v>1793000</v>
      </c>
      <c r="I95" s="28"/>
      <c r="J95" s="13"/>
      <c r="K95" s="13"/>
      <c r="L95" s="13"/>
      <c r="M95" s="14"/>
    </row>
    <row r="96" spans="1:13" ht="60" customHeight="1" x14ac:dyDescent="0.15">
      <c r="A96" s="24" t="s">
        <v>373</v>
      </c>
      <c r="B96" s="24" t="s">
        <v>269</v>
      </c>
      <c r="C96" s="25">
        <v>45191</v>
      </c>
      <c r="D96" s="24" t="s">
        <v>275</v>
      </c>
      <c r="E96" s="26">
        <v>6010901021583</v>
      </c>
      <c r="F96" s="11" t="s">
        <v>271</v>
      </c>
      <c r="G96" s="27"/>
      <c r="H96" s="27">
        <v>1626900</v>
      </c>
      <c r="I96" s="28"/>
      <c r="J96" s="13"/>
      <c r="K96" s="13"/>
      <c r="L96" s="13"/>
      <c r="M96" s="14"/>
    </row>
    <row r="97" spans="1:13" ht="60" customHeight="1" x14ac:dyDescent="0.15">
      <c r="A97" s="24" t="s">
        <v>374</v>
      </c>
      <c r="B97" s="24" t="s">
        <v>269</v>
      </c>
      <c r="C97" s="25">
        <v>45191</v>
      </c>
      <c r="D97" s="24" t="s">
        <v>31</v>
      </c>
      <c r="E97" s="26">
        <v>7200001030390</v>
      </c>
      <c r="F97" s="11" t="s">
        <v>271</v>
      </c>
      <c r="G97" s="27"/>
      <c r="H97" s="27">
        <v>1994300</v>
      </c>
      <c r="I97" s="28"/>
      <c r="J97" s="13"/>
      <c r="K97" s="13"/>
      <c r="L97" s="13"/>
      <c r="M97" s="14"/>
    </row>
    <row r="98" spans="1:13" ht="60" customHeight="1" x14ac:dyDescent="0.15">
      <c r="A98" s="24" t="s">
        <v>375</v>
      </c>
      <c r="B98" s="24" t="s">
        <v>269</v>
      </c>
      <c r="C98" s="25">
        <v>45191</v>
      </c>
      <c r="D98" s="24" t="s">
        <v>25</v>
      </c>
      <c r="E98" s="26">
        <v>3010401014149</v>
      </c>
      <c r="F98" s="11" t="s">
        <v>271</v>
      </c>
      <c r="G98" s="27"/>
      <c r="H98" s="27">
        <v>36630000</v>
      </c>
      <c r="I98" s="28"/>
      <c r="J98" s="13"/>
      <c r="K98" s="13"/>
      <c r="L98" s="13"/>
      <c r="M98" s="14"/>
    </row>
    <row r="99" spans="1:13" ht="60" customHeight="1" x14ac:dyDescent="0.15">
      <c r="A99" s="24" t="s">
        <v>376</v>
      </c>
      <c r="B99" s="24" t="s">
        <v>269</v>
      </c>
      <c r="C99" s="25">
        <v>45191</v>
      </c>
      <c r="D99" s="24" t="s">
        <v>23</v>
      </c>
      <c r="E99" s="26">
        <v>4010001052390</v>
      </c>
      <c r="F99" s="11" t="s">
        <v>271</v>
      </c>
      <c r="G99" s="27"/>
      <c r="H99" s="27">
        <v>15510000</v>
      </c>
      <c r="I99" s="28"/>
      <c r="J99" s="13"/>
      <c r="K99" s="13"/>
      <c r="L99" s="13"/>
      <c r="M99" s="14"/>
    </row>
    <row r="100" spans="1:13" ht="60" customHeight="1" x14ac:dyDescent="0.15">
      <c r="A100" s="24" t="s">
        <v>377</v>
      </c>
      <c r="B100" s="24" t="s">
        <v>269</v>
      </c>
      <c r="C100" s="25">
        <v>45191</v>
      </c>
      <c r="D100" s="24" t="s">
        <v>23</v>
      </c>
      <c r="E100" s="26">
        <v>4010001052390</v>
      </c>
      <c r="F100" s="11" t="s">
        <v>271</v>
      </c>
      <c r="G100" s="27"/>
      <c r="H100" s="27">
        <v>17600000</v>
      </c>
      <c r="I100" s="28"/>
      <c r="J100" s="13"/>
      <c r="K100" s="13"/>
      <c r="L100" s="13"/>
      <c r="M100" s="14"/>
    </row>
    <row r="101" spans="1:13" ht="60" customHeight="1" x14ac:dyDescent="0.15">
      <c r="A101" s="24" t="s">
        <v>378</v>
      </c>
      <c r="B101" s="24" t="s">
        <v>269</v>
      </c>
      <c r="C101" s="25">
        <v>45191</v>
      </c>
      <c r="D101" s="24" t="s">
        <v>23</v>
      </c>
      <c r="E101" s="26">
        <v>4010001052390</v>
      </c>
      <c r="F101" s="11" t="s">
        <v>271</v>
      </c>
      <c r="G101" s="27"/>
      <c r="H101" s="27">
        <v>21230000</v>
      </c>
      <c r="I101" s="28"/>
      <c r="J101" s="13"/>
      <c r="K101" s="13"/>
      <c r="L101" s="13"/>
      <c r="M101" s="14"/>
    </row>
    <row r="102" spans="1:13" ht="60" customHeight="1" x14ac:dyDescent="0.15">
      <c r="A102" s="24" t="s">
        <v>379</v>
      </c>
      <c r="B102" s="24" t="s">
        <v>269</v>
      </c>
      <c r="C102" s="25">
        <v>45191</v>
      </c>
      <c r="D102" s="24" t="s">
        <v>23</v>
      </c>
      <c r="E102" s="26">
        <v>4010001052390</v>
      </c>
      <c r="F102" s="11" t="s">
        <v>271</v>
      </c>
      <c r="G102" s="27"/>
      <c r="H102" s="27">
        <v>41690000</v>
      </c>
      <c r="I102" s="28"/>
      <c r="J102" s="13"/>
      <c r="K102" s="13"/>
      <c r="L102" s="13"/>
      <c r="M102" s="14"/>
    </row>
    <row r="103" spans="1:13" ht="60" customHeight="1" x14ac:dyDescent="0.15">
      <c r="A103" s="24" t="s">
        <v>380</v>
      </c>
      <c r="B103" s="24" t="s">
        <v>269</v>
      </c>
      <c r="C103" s="25">
        <v>45191</v>
      </c>
      <c r="D103" s="24" t="s">
        <v>25</v>
      </c>
      <c r="E103" s="26">
        <v>3010401014149</v>
      </c>
      <c r="F103" s="11" t="s">
        <v>271</v>
      </c>
      <c r="G103" s="27"/>
      <c r="H103" s="27">
        <v>3894000</v>
      </c>
      <c r="I103" s="28"/>
      <c r="J103" s="13"/>
      <c r="K103" s="13"/>
      <c r="L103" s="13"/>
      <c r="M103" s="14"/>
    </row>
    <row r="104" spans="1:13" ht="60" customHeight="1" x14ac:dyDescent="0.15">
      <c r="A104" s="24" t="s">
        <v>381</v>
      </c>
      <c r="B104" s="24" t="s">
        <v>269</v>
      </c>
      <c r="C104" s="25">
        <v>45191</v>
      </c>
      <c r="D104" s="24" t="s">
        <v>25</v>
      </c>
      <c r="E104" s="26">
        <v>3010401014149</v>
      </c>
      <c r="F104" s="11" t="s">
        <v>271</v>
      </c>
      <c r="G104" s="27"/>
      <c r="H104" s="27">
        <v>7568000</v>
      </c>
      <c r="I104" s="28"/>
      <c r="J104" s="13"/>
      <c r="K104" s="13"/>
      <c r="L104" s="13"/>
      <c r="M104" s="14"/>
    </row>
    <row r="105" spans="1:13" ht="60" customHeight="1" x14ac:dyDescent="0.15">
      <c r="A105" s="24" t="s">
        <v>382</v>
      </c>
      <c r="B105" s="24" t="s">
        <v>269</v>
      </c>
      <c r="C105" s="25">
        <v>45191</v>
      </c>
      <c r="D105" s="24" t="s">
        <v>23</v>
      </c>
      <c r="E105" s="26">
        <v>4010001052390</v>
      </c>
      <c r="F105" s="11" t="s">
        <v>271</v>
      </c>
      <c r="G105" s="27"/>
      <c r="H105" s="27">
        <v>10010000</v>
      </c>
      <c r="I105" s="28"/>
      <c r="J105" s="13"/>
      <c r="K105" s="13"/>
      <c r="L105" s="13"/>
      <c r="M105" s="14"/>
    </row>
    <row r="106" spans="1:13" ht="60" customHeight="1" x14ac:dyDescent="0.15">
      <c r="A106" s="24" t="s">
        <v>383</v>
      </c>
      <c r="B106" s="24" t="s">
        <v>269</v>
      </c>
      <c r="C106" s="25">
        <v>45191</v>
      </c>
      <c r="D106" s="24" t="s">
        <v>346</v>
      </c>
      <c r="E106" s="26">
        <v>3011101072528</v>
      </c>
      <c r="F106" s="11" t="s">
        <v>271</v>
      </c>
      <c r="G106" s="27"/>
      <c r="H106" s="27">
        <v>1776500</v>
      </c>
      <c r="I106" s="28"/>
      <c r="J106" s="13"/>
      <c r="K106" s="13"/>
      <c r="L106" s="13"/>
      <c r="M106" s="14"/>
    </row>
    <row r="107" spans="1:13" ht="60" customHeight="1" x14ac:dyDescent="0.15">
      <c r="A107" s="24" t="s">
        <v>384</v>
      </c>
      <c r="B107" s="24" t="s">
        <v>269</v>
      </c>
      <c r="C107" s="25">
        <v>45191</v>
      </c>
      <c r="D107" s="24" t="s">
        <v>267</v>
      </c>
      <c r="E107" s="26">
        <v>8010401007156</v>
      </c>
      <c r="F107" s="11" t="s">
        <v>271</v>
      </c>
      <c r="G107" s="27"/>
      <c r="H107" s="27">
        <v>31097000</v>
      </c>
      <c r="I107" s="28"/>
      <c r="J107" s="13"/>
      <c r="K107" s="13"/>
      <c r="L107" s="13"/>
      <c r="M107" s="14"/>
    </row>
    <row r="108" spans="1:13" ht="60" customHeight="1" x14ac:dyDescent="0.15">
      <c r="A108" s="32" t="s">
        <v>283</v>
      </c>
      <c r="B108" s="32" t="s">
        <v>269</v>
      </c>
      <c r="C108" s="33">
        <v>45194</v>
      </c>
      <c r="D108" s="32" t="s">
        <v>284</v>
      </c>
      <c r="E108" s="34">
        <v>6180001016360</v>
      </c>
      <c r="F108" s="35" t="s">
        <v>270</v>
      </c>
      <c r="G108" s="27">
        <v>28069519</v>
      </c>
      <c r="H108" s="27">
        <v>28069089</v>
      </c>
      <c r="I108" s="28">
        <v>0.999</v>
      </c>
      <c r="J108" s="13"/>
      <c r="K108" s="13"/>
      <c r="L108" s="13"/>
      <c r="M108" s="14"/>
    </row>
    <row r="109" spans="1:13" ht="60" customHeight="1" x14ac:dyDescent="0.15">
      <c r="A109" s="24" t="s">
        <v>385</v>
      </c>
      <c r="B109" s="24" t="s">
        <v>269</v>
      </c>
      <c r="C109" s="25">
        <v>45194</v>
      </c>
      <c r="D109" s="24" t="s">
        <v>274</v>
      </c>
      <c r="E109" s="26">
        <v>4180001068478</v>
      </c>
      <c r="F109" s="11" t="s">
        <v>271</v>
      </c>
      <c r="G109" s="27"/>
      <c r="H109" s="27">
        <v>1749000</v>
      </c>
      <c r="I109" s="28"/>
      <c r="J109" s="13"/>
      <c r="K109" s="13"/>
      <c r="L109" s="13"/>
      <c r="M109" s="14"/>
    </row>
    <row r="110" spans="1:13" ht="60" customHeight="1" x14ac:dyDescent="0.15">
      <c r="A110" s="24" t="s">
        <v>386</v>
      </c>
      <c r="B110" s="24" t="s">
        <v>269</v>
      </c>
      <c r="C110" s="25">
        <v>45194</v>
      </c>
      <c r="D110" s="24" t="s">
        <v>25</v>
      </c>
      <c r="E110" s="26">
        <v>3010401014149</v>
      </c>
      <c r="F110" s="11" t="s">
        <v>271</v>
      </c>
      <c r="G110" s="27"/>
      <c r="H110" s="27">
        <v>8954000</v>
      </c>
      <c r="I110" s="28"/>
      <c r="J110" s="13"/>
      <c r="K110" s="13"/>
      <c r="L110" s="13"/>
      <c r="M110" s="14"/>
    </row>
    <row r="111" spans="1:13" ht="60" customHeight="1" x14ac:dyDescent="0.15">
      <c r="A111" s="24" t="s">
        <v>387</v>
      </c>
      <c r="B111" s="24" t="s">
        <v>269</v>
      </c>
      <c r="C111" s="25">
        <v>45194</v>
      </c>
      <c r="D111" s="24" t="s">
        <v>346</v>
      </c>
      <c r="E111" s="26">
        <v>3011101072528</v>
      </c>
      <c r="F111" s="11" t="s">
        <v>271</v>
      </c>
      <c r="G111" s="27"/>
      <c r="H111" s="27">
        <v>2304500</v>
      </c>
      <c r="I111" s="28"/>
      <c r="J111" s="13"/>
      <c r="K111" s="13"/>
      <c r="L111" s="13"/>
      <c r="M111" s="14"/>
    </row>
    <row r="112" spans="1:13" ht="60" customHeight="1" x14ac:dyDescent="0.15">
      <c r="A112" s="24" t="s">
        <v>388</v>
      </c>
      <c r="B112" s="24" t="s">
        <v>269</v>
      </c>
      <c r="C112" s="25">
        <v>45196</v>
      </c>
      <c r="D112" s="24" t="s">
        <v>32</v>
      </c>
      <c r="E112" s="26">
        <v>8200001008824</v>
      </c>
      <c r="F112" s="11" t="s">
        <v>271</v>
      </c>
      <c r="G112" s="27"/>
      <c r="H112" s="27">
        <v>1801800</v>
      </c>
      <c r="I112" s="28"/>
      <c r="J112" s="13"/>
      <c r="K112" s="13"/>
      <c r="L112" s="13"/>
      <c r="M112" s="14"/>
    </row>
    <row r="113" spans="1:13" ht="60" customHeight="1" x14ac:dyDescent="0.15">
      <c r="A113" s="24" t="s">
        <v>389</v>
      </c>
      <c r="B113" s="24" t="s">
        <v>269</v>
      </c>
      <c r="C113" s="25">
        <v>45196</v>
      </c>
      <c r="D113" s="24" t="s">
        <v>32</v>
      </c>
      <c r="E113" s="26">
        <v>8200001008824</v>
      </c>
      <c r="F113" s="11" t="s">
        <v>271</v>
      </c>
      <c r="G113" s="27"/>
      <c r="H113" s="27">
        <v>2698300</v>
      </c>
      <c r="I113" s="28"/>
      <c r="J113" s="13"/>
      <c r="K113" s="13"/>
      <c r="L113" s="13"/>
      <c r="M113" s="14"/>
    </row>
    <row r="114" spans="1:13" ht="60" customHeight="1" x14ac:dyDescent="0.15">
      <c r="A114" s="24" t="s">
        <v>390</v>
      </c>
      <c r="B114" s="24" t="s">
        <v>269</v>
      </c>
      <c r="C114" s="25">
        <v>45198</v>
      </c>
      <c r="D114" s="24" t="s">
        <v>28</v>
      </c>
      <c r="E114" s="26">
        <v>1010001020185</v>
      </c>
      <c r="F114" s="11" t="s">
        <v>270</v>
      </c>
      <c r="G114" s="27"/>
      <c r="H114" s="27">
        <v>95700000</v>
      </c>
      <c r="I114" s="28"/>
      <c r="J114" s="13"/>
      <c r="K114" s="13"/>
      <c r="L114" s="13"/>
      <c r="M114" s="14"/>
    </row>
    <row r="115" spans="1:13" ht="60" customHeight="1" x14ac:dyDescent="0.15">
      <c r="A115" s="24" t="s">
        <v>391</v>
      </c>
      <c r="B115" s="24" t="s">
        <v>269</v>
      </c>
      <c r="C115" s="25">
        <v>45198</v>
      </c>
      <c r="D115" s="24" t="s">
        <v>28</v>
      </c>
      <c r="E115" s="26">
        <v>1010001020185</v>
      </c>
      <c r="F115" s="11" t="s">
        <v>270</v>
      </c>
      <c r="G115" s="27"/>
      <c r="H115" s="27">
        <v>345950000</v>
      </c>
      <c r="I115" s="28"/>
      <c r="J115" s="13"/>
      <c r="K115" s="13"/>
      <c r="L115" s="13"/>
      <c r="M115" s="14"/>
    </row>
    <row r="116" spans="1:13" ht="60" customHeight="1" x14ac:dyDescent="0.15">
      <c r="A116" s="24" t="s">
        <v>392</v>
      </c>
      <c r="B116" s="24" t="s">
        <v>269</v>
      </c>
      <c r="C116" s="25">
        <v>45198</v>
      </c>
      <c r="D116" s="24" t="s">
        <v>28</v>
      </c>
      <c r="E116" s="26">
        <v>1010001020185</v>
      </c>
      <c r="F116" s="11" t="s">
        <v>270</v>
      </c>
      <c r="G116" s="27"/>
      <c r="H116" s="27">
        <v>919600000</v>
      </c>
      <c r="I116" s="28"/>
      <c r="J116" s="13"/>
      <c r="K116" s="13"/>
      <c r="L116" s="13"/>
      <c r="M116" s="14"/>
    </row>
    <row r="117" spans="1:13" ht="60" customHeight="1" x14ac:dyDescent="0.15">
      <c r="A117" s="24" t="s">
        <v>393</v>
      </c>
      <c r="B117" s="24" t="s">
        <v>269</v>
      </c>
      <c r="C117" s="25">
        <v>45198</v>
      </c>
      <c r="D117" s="24" t="s">
        <v>28</v>
      </c>
      <c r="E117" s="26">
        <v>1010001020185</v>
      </c>
      <c r="F117" s="11" t="s">
        <v>270</v>
      </c>
      <c r="G117" s="27">
        <v>221023000</v>
      </c>
      <c r="H117" s="27">
        <v>220880000</v>
      </c>
      <c r="I117" s="28">
        <v>0.999</v>
      </c>
      <c r="J117" s="13"/>
      <c r="K117" s="13"/>
      <c r="L117" s="13"/>
      <c r="M117" s="14"/>
    </row>
    <row r="118" spans="1:13" ht="60" customHeight="1" x14ac:dyDescent="0.15">
      <c r="A118" s="24" t="s">
        <v>394</v>
      </c>
      <c r="B118" s="24" t="s">
        <v>269</v>
      </c>
      <c r="C118" s="25">
        <v>45198</v>
      </c>
      <c r="D118" s="24" t="s">
        <v>286</v>
      </c>
      <c r="E118" s="26">
        <v>9010401021742</v>
      </c>
      <c r="F118" s="11" t="s">
        <v>270</v>
      </c>
      <c r="G118" s="27">
        <v>292402000</v>
      </c>
      <c r="H118" s="27">
        <v>290218500</v>
      </c>
      <c r="I118" s="28">
        <v>0.99199999999999999</v>
      </c>
      <c r="J118" s="13"/>
      <c r="K118" s="13"/>
      <c r="L118" s="13"/>
      <c r="M118" s="14"/>
    </row>
    <row r="119" spans="1:13" ht="60" customHeight="1" x14ac:dyDescent="0.15">
      <c r="A119" s="24" t="s">
        <v>395</v>
      </c>
      <c r="B119" s="24" t="s">
        <v>269</v>
      </c>
      <c r="C119" s="25">
        <v>45198</v>
      </c>
      <c r="D119" s="24" t="s">
        <v>28</v>
      </c>
      <c r="E119" s="26">
        <v>1010001020185</v>
      </c>
      <c r="F119" s="11" t="s">
        <v>270</v>
      </c>
      <c r="G119" s="27">
        <v>138050000</v>
      </c>
      <c r="H119" s="27">
        <v>138050000</v>
      </c>
      <c r="I119" s="28">
        <v>1</v>
      </c>
      <c r="J119" s="13"/>
      <c r="K119" s="13"/>
      <c r="L119" s="13"/>
      <c r="M119" s="14"/>
    </row>
    <row r="120" spans="1:13" ht="60" customHeight="1" x14ac:dyDescent="0.15">
      <c r="A120" s="24" t="s">
        <v>396</v>
      </c>
      <c r="B120" s="24" t="s">
        <v>269</v>
      </c>
      <c r="C120" s="25">
        <v>45198</v>
      </c>
      <c r="D120" s="24" t="s">
        <v>28</v>
      </c>
      <c r="E120" s="26">
        <v>1010001020185</v>
      </c>
      <c r="F120" s="11" t="s">
        <v>270</v>
      </c>
      <c r="G120" s="27">
        <v>225357000</v>
      </c>
      <c r="H120" s="27">
        <v>225280000</v>
      </c>
      <c r="I120" s="28">
        <v>0.999</v>
      </c>
      <c r="J120" s="13"/>
      <c r="K120" s="13"/>
      <c r="L120" s="13"/>
      <c r="M120" s="14"/>
    </row>
    <row r="121" spans="1:13" ht="60" customHeight="1" x14ac:dyDescent="0.15">
      <c r="A121" s="24" t="s">
        <v>397</v>
      </c>
      <c r="B121" s="24" t="s">
        <v>269</v>
      </c>
      <c r="C121" s="25">
        <v>45198</v>
      </c>
      <c r="D121" s="24" t="s">
        <v>28</v>
      </c>
      <c r="E121" s="26">
        <v>1010001020185</v>
      </c>
      <c r="F121" s="11" t="s">
        <v>270</v>
      </c>
      <c r="G121" s="27">
        <v>464464000</v>
      </c>
      <c r="H121" s="27">
        <v>464200000</v>
      </c>
      <c r="I121" s="28">
        <v>0.999</v>
      </c>
      <c r="J121" s="13"/>
      <c r="K121" s="13"/>
      <c r="L121" s="13"/>
      <c r="M121" s="14"/>
    </row>
    <row r="122" spans="1:13" ht="60" customHeight="1" x14ac:dyDescent="0.15">
      <c r="A122" s="24" t="s">
        <v>398</v>
      </c>
      <c r="B122" s="24" t="s">
        <v>269</v>
      </c>
      <c r="C122" s="25">
        <v>45198</v>
      </c>
      <c r="D122" s="24" t="s">
        <v>28</v>
      </c>
      <c r="E122" s="26">
        <v>1010001020185</v>
      </c>
      <c r="F122" s="11" t="s">
        <v>270</v>
      </c>
      <c r="G122" s="27"/>
      <c r="H122" s="27">
        <v>134530000</v>
      </c>
      <c r="I122" s="28"/>
      <c r="J122" s="13"/>
      <c r="K122" s="13"/>
      <c r="L122" s="13"/>
      <c r="M122" s="14"/>
    </row>
    <row r="123" spans="1:13" ht="60" customHeight="1" x14ac:dyDescent="0.15">
      <c r="A123" s="24" t="s">
        <v>399</v>
      </c>
      <c r="B123" s="24" t="s">
        <v>269</v>
      </c>
      <c r="C123" s="25">
        <v>45198</v>
      </c>
      <c r="D123" s="24" t="s">
        <v>25</v>
      </c>
      <c r="E123" s="26">
        <v>3010401014149</v>
      </c>
      <c r="F123" s="11" t="s">
        <v>271</v>
      </c>
      <c r="G123" s="27">
        <v>24222000</v>
      </c>
      <c r="H123" s="27">
        <v>23716000</v>
      </c>
      <c r="I123" s="28">
        <v>0.97899999999999998</v>
      </c>
      <c r="J123" s="13"/>
      <c r="K123" s="13"/>
      <c r="L123" s="13"/>
      <c r="M123" s="14"/>
    </row>
    <row r="124" spans="1:13" ht="60" customHeight="1" x14ac:dyDescent="0.15">
      <c r="A124" s="24" t="s">
        <v>400</v>
      </c>
      <c r="B124" s="24" t="s">
        <v>269</v>
      </c>
      <c r="C124" s="25">
        <v>45198</v>
      </c>
      <c r="D124" s="24" t="s">
        <v>25</v>
      </c>
      <c r="E124" s="26">
        <v>3010401014149</v>
      </c>
      <c r="F124" s="11" t="s">
        <v>271</v>
      </c>
      <c r="G124" s="27">
        <v>2062500</v>
      </c>
      <c r="H124" s="27">
        <v>1926100</v>
      </c>
      <c r="I124" s="28">
        <v>0.93300000000000005</v>
      </c>
      <c r="J124" s="13"/>
      <c r="K124" s="13"/>
      <c r="L124" s="13"/>
      <c r="M124" s="14"/>
    </row>
    <row r="125" spans="1:13" ht="60" customHeight="1" x14ac:dyDescent="0.15">
      <c r="A125" s="24" t="s">
        <v>401</v>
      </c>
      <c r="B125" s="24" t="s">
        <v>269</v>
      </c>
      <c r="C125" s="25">
        <v>45198</v>
      </c>
      <c r="D125" s="24" t="s">
        <v>25</v>
      </c>
      <c r="E125" s="26">
        <v>3010401014149</v>
      </c>
      <c r="F125" s="11" t="s">
        <v>271</v>
      </c>
      <c r="G125" s="27">
        <v>4697000</v>
      </c>
      <c r="H125" s="27">
        <v>4521000</v>
      </c>
      <c r="I125" s="28">
        <v>0.96199999999999997</v>
      </c>
      <c r="J125" s="13"/>
      <c r="K125" s="13"/>
      <c r="L125" s="13"/>
      <c r="M125" s="14"/>
    </row>
    <row r="126" spans="1:13" ht="60" customHeight="1" x14ac:dyDescent="0.15">
      <c r="A126" s="24" t="s">
        <v>402</v>
      </c>
      <c r="B126" s="24" t="s">
        <v>269</v>
      </c>
      <c r="C126" s="25">
        <v>45198</v>
      </c>
      <c r="D126" s="24" t="s">
        <v>268</v>
      </c>
      <c r="E126" s="26">
        <v>5011101016202</v>
      </c>
      <c r="F126" s="11" t="s">
        <v>271</v>
      </c>
      <c r="G126" s="27"/>
      <c r="H126" s="27">
        <v>19382000</v>
      </c>
      <c r="I126" s="28"/>
      <c r="J126" s="13"/>
      <c r="K126" s="13"/>
      <c r="L126" s="13"/>
      <c r="M126" s="14"/>
    </row>
    <row r="127" spans="1:13" ht="60" customHeight="1" x14ac:dyDescent="0.15">
      <c r="A127" s="24" t="s">
        <v>403</v>
      </c>
      <c r="B127" s="24" t="s">
        <v>269</v>
      </c>
      <c r="C127" s="25">
        <v>45198</v>
      </c>
      <c r="D127" s="24" t="s">
        <v>21</v>
      </c>
      <c r="E127" s="26">
        <v>6200001007407</v>
      </c>
      <c r="F127" s="41" t="s">
        <v>271</v>
      </c>
      <c r="G127" s="27"/>
      <c r="H127" s="27">
        <v>6370100</v>
      </c>
      <c r="I127" s="28"/>
      <c r="J127" s="13"/>
      <c r="K127" s="13"/>
      <c r="L127" s="13"/>
      <c r="M127" s="14"/>
    </row>
  </sheetData>
  <autoFilter ref="A3:M4">
    <filterColumn colId="9" showButton="0"/>
    <filterColumn colId="10" showButton="0"/>
  </autoFilter>
  <mergeCells count="12">
    <mergeCell ref="A1:N1"/>
    <mergeCell ref="B3:B4"/>
    <mergeCell ref="A3:A4"/>
    <mergeCell ref="I3:I4"/>
    <mergeCell ref="J3:L3"/>
    <mergeCell ref="M3:M4"/>
    <mergeCell ref="C3:C4"/>
    <mergeCell ref="D3:D4"/>
    <mergeCell ref="E3:E4"/>
    <mergeCell ref="F3:F4"/>
    <mergeCell ref="G3:G4"/>
    <mergeCell ref="H3:H4"/>
  </mergeCells>
  <phoneticPr fontId="4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競争</vt:lpstr>
      <vt:lpstr>1班</vt:lpstr>
      <vt:lpstr>2班</vt:lpstr>
      <vt:lpstr>3班</vt:lpstr>
      <vt:lpstr>入札</vt:lpstr>
      <vt:lpstr>'1班'!Print_Area</vt:lpstr>
      <vt:lpstr>'2班'!Print_Area</vt:lpstr>
      <vt:lpstr>'3班'!Print_Area</vt:lpstr>
      <vt:lpstr>競争!Print_Area</vt:lpstr>
      <vt:lpstr>入札!Print_Area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dcterms:created xsi:type="dcterms:W3CDTF">2023-11-07T05:41:35Z</dcterms:created>
  <dcterms:modified xsi:type="dcterms:W3CDTF">2023-11-07T05:41:36Z</dcterms:modified>
  <cp:category/>
  <cp:contentStatus/>
</cp:coreProperties>
</file>