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79548\Desktop\生産管理\"/>
    </mc:Choice>
  </mc:AlternateContent>
  <xr:revisionPtr revIDLastSave="0" documentId="13_ncr:1_{7BC91BD9-7F34-4B98-9670-69400BC15FFA}" xr6:coauthVersionLast="47" xr6:coauthVersionMax="47" xr10:uidLastSave="{00000000-0000-0000-0000-000000000000}"/>
  <workbookProtection workbookAlgorithmName="SHA-512" workbookHashValue="qVE9EnLIUEcSa8ThfHvumx/qno80FbbC+qEPU2mK3pdMvyq8SLIb57JnUjjXffqU4z+oUPyGvgTTz+SjYo0JSw==" workbookSaltValue="YbYGxAEaji7SV/n3Hpxu4Q==" workbookSpinCount="100000" lockStructure="1"/>
  <bookViews>
    <workbookView xWindow="-120" yWindow="-120" windowWidth="29040" windowHeight="15720" xr2:uid="{00000000-000D-0000-FFFF-FFFF00000000}"/>
  </bookViews>
  <sheets>
    <sheet name="表紙" sheetId="7" r:id="rId1"/>
    <sheet name="生産管理(修理・長)" sheetId="6" state="hidden" r:id="rId2"/>
    <sheet name="検索" sheetId="9" state="hidden" r:id="rId3"/>
  </sheets>
  <definedNames>
    <definedName name="_xlnm._FilterDatabase" localSheetId="1" hidden="1">'生産管理(修理・長)'!$B$1:$J$785</definedName>
    <definedName name="_xlnm.Print_Area" localSheetId="0">表紙!$A$1:$I$35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9" l="1"/>
  <c r="U205" i="9"/>
  <c r="T205" i="9"/>
  <c r="S205" i="9"/>
  <c r="R205" i="9"/>
  <c r="Q205" i="9"/>
  <c r="P205" i="9"/>
  <c r="O205" i="9"/>
  <c r="U204" i="9"/>
  <c r="T204" i="9"/>
  <c r="S204" i="9"/>
  <c r="R204" i="9"/>
  <c r="Q204" i="9"/>
  <c r="P204" i="9"/>
  <c r="O204" i="9"/>
  <c r="U203" i="9"/>
  <c r="T203" i="9"/>
  <c r="S203" i="9"/>
  <c r="R203" i="9"/>
  <c r="Q203" i="9"/>
  <c r="P203" i="9"/>
  <c r="O203" i="9"/>
  <c r="U202" i="9"/>
  <c r="T202" i="9"/>
  <c r="S202" i="9"/>
  <c r="R202" i="9"/>
  <c r="Q202" i="9"/>
  <c r="P202" i="9"/>
  <c r="O202" i="9"/>
  <c r="U201" i="9"/>
  <c r="T201" i="9"/>
  <c r="S201" i="9"/>
  <c r="R201" i="9"/>
  <c r="Q201" i="9"/>
  <c r="P201" i="9"/>
  <c r="O201" i="9"/>
  <c r="U200" i="9"/>
  <c r="T200" i="9"/>
  <c r="S200" i="9"/>
  <c r="R200" i="9"/>
  <c r="Q200" i="9"/>
  <c r="P200" i="9"/>
  <c r="O200" i="9"/>
  <c r="U199" i="9"/>
  <c r="T199" i="9"/>
  <c r="S199" i="9"/>
  <c r="R199" i="9"/>
  <c r="Q199" i="9"/>
  <c r="P199" i="9"/>
  <c r="O199" i="9"/>
  <c r="U198" i="9"/>
  <c r="T198" i="9"/>
  <c r="S198" i="9"/>
  <c r="R198" i="9"/>
  <c r="Q198" i="9"/>
  <c r="P198" i="9"/>
  <c r="O198" i="9"/>
  <c r="U197" i="9"/>
  <c r="T197" i="9"/>
  <c r="S197" i="9"/>
  <c r="R197" i="9"/>
  <c r="Q197" i="9"/>
  <c r="P197" i="9"/>
  <c r="O197" i="9"/>
  <c r="U196" i="9"/>
  <c r="T196" i="9"/>
  <c r="S196" i="9"/>
  <c r="R196" i="9"/>
  <c r="Q196" i="9"/>
  <c r="P196" i="9"/>
  <c r="O196" i="9"/>
  <c r="U195" i="9"/>
  <c r="T195" i="9"/>
  <c r="S195" i="9"/>
  <c r="R195" i="9"/>
  <c r="Q195" i="9"/>
  <c r="P195" i="9"/>
  <c r="O195" i="9"/>
  <c r="U194" i="9"/>
  <c r="T194" i="9"/>
  <c r="S194" i="9"/>
  <c r="R194" i="9"/>
  <c r="Q194" i="9"/>
  <c r="P194" i="9"/>
  <c r="O194" i="9"/>
  <c r="U193" i="9"/>
  <c r="T193" i="9"/>
  <c r="S193" i="9"/>
  <c r="R193" i="9"/>
  <c r="Q193" i="9"/>
  <c r="P193" i="9"/>
  <c r="O193" i="9"/>
  <c r="U192" i="9"/>
  <c r="T192" i="9"/>
  <c r="S192" i="9"/>
  <c r="R192" i="9"/>
  <c r="Q192" i="9"/>
  <c r="P192" i="9"/>
  <c r="O192" i="9"/>
  <c r="U191" i="9"/>
  <c r="T191" i="9"/>
  <c r="S191" i="9"/>
  <c r="R191" i="9"/>
  <c r="Q191" i="9"/>
  <c r="P191" i="9"/>
  <c r="O191" i="9"/>
  <c r="U190" i="9"/>
  <c r="T190" i="9"/>
  <c r="S190" i="9"/>
  <c r="R190" i="9"/>
  <c r="Q190" i="9"/>
  <c r="P190" i="9"/>
  <c r="O190" i="9"/>
  <c r="U189" i="9"/>
  <c r="T189" i="9"/>
  <c r="S189" i="9"/>
  <c r="R189" i="9"/>
  <c r="Q189" i="9"/>
  <c r="P189" i="9"/>
  <c r="O189" i="9"/>
  <c r="U188" i="9"/>
  <c r="T188" i="9"/>
  <c r="S188" i="9"/>
  <c r="R188" i="9"/>
  <c r="Q188" i="9"/>
  <c r="P188" i="9"/>
  <c r="O188" i="9"/>
  <c r="U187" i="9"/>
  <c r="T187" i="9"/>
  <c r="S187" i="9"/>
  <c r="R187" i="9"/>
  <c r="Q187" i="9"/>
  <c r="P187" i="9"/>
  <c r="O187" i="9"/>
  <c r="U186" i="9"/>
  <c r="T186" i="9"/>
  <c r="S186" i="9"/>
  <c r="R186" i="9"/>
  <c r="Q186" i="9"/>
  <c r="P186" i="9"/>
  <c r="O186" i="9"/>
  <c r="U185" i="9"/>
  <c r="T185" i="9"/>
  <c r="S185" i="9"/>
  <c r="R185" i="9"/>
  <c r="Q185" i="9"/>
  <c r="P185" i="9"/>
  <c r="O185" i="9"/>
  <c r="U184" i="9"/>
  <c r="T184" i="9"/>
  <c r="S184" i="9"/>
  <c r="R184" i="9"/>
  <c r="Q184" i="9"/>
  <c r="P184" i="9"/>
  <c r="O184" i="9"/>
  <c r="U183" i="9"/>
  <c r="T183" i="9"/>
  <c r="S183" i="9"/>
  <c r="R183" i="9"/>
  <c r="Q183" i="9"/>
  <c r="P183" i="9"/>
  <c r="O183" i="9"/>
  <c r="U182" i="9"/>
  <c r="T182" i="9"/>
  <c r="S182" i="9"/>
  <c r="R182" i="9"/>
  <c r="Q182" i="9"/>
  <c r="P182" i="9"/>
  <c r="O182" i="9"/>
  <c r="U181" i="9"/>
  <c r="T181" i="9"/>
  <c r="S181" i="9"/>
  <c r="R181" i="9"/>
  <c r="Q181" i="9"/>
  <c r="P181" i="9"/>
  <c r="O181" i="9"/>
  <c r="U180" i="9"/>
  <c r="T180" i="9"/>
  <c r="S180" i="9"/>
  <c r="R180" i="9"/>
  <c r="Q180" i="9"/>
  <c r="P180" i="9"/>
  <c r="O180" i="9"/>
  <c r="U179" i="9"/>
  <c r="T179" i="9"/>
  <c r="S179" i="9"/>
  <c r="R179" i="9"/>
  <c r="Q179" i="9"/>
  <c r="P179" i="9"/>
  <c r="O179" i="9"/>
  <c r="U178" i="9"/>
  <c r="T178" i="9"/>
  <c r="S178" i="9"/>
  <c r="R178" i="9"/>
  <c r="Q178" i="9"/>
  <c r="P178" i="9"/>
  <c r="O178" i="9"/>
  <c r="U177" i="9"/>
  <c r="T177" i="9"/>
  <c r="S177" i="9"/>
  <c r="R177" i="9"/>
  <c r="Q177" i="9"/>
  <c r="P177" i="9"/>
  <c r="O177" i="9"/>
  <c r="U176" i="9"/>
  <c r="T176" i="9"/>
  <c r="S176" i="9"/>
  <c r="R176" i="9"/>
  <c r="Q176" i="9"/>
  <c r="P176" i="9"/>
  <c r="O176" i="9"/>
  <c r="U175" i="9"/>
  <c r="T175" i="9"/>
  <c r="S175" i="9"/>
  <c r="R175" i="9"/>
  <c r="Q175" i="9"/>
  <c r="P175" i="9"/>
  <c r="O175" i="9"/>
  <c r="U174" i="9"/>
  <c r="T174" i="9"/>
  <c r="S174" i="9"/>
  <c r="R174" i="9"/>
  <c r="Q174" i="9"/>
  <c r="P174" i="9"/>
  <c r="O174" i="9"/>
  <c r="U173" i="9"/>
  <c r="T173" i="9"/>
  <c r="S173" i="9"/>
  <c r="R173" i="9"/>
  <c r="Q173" i="9"/>
  <c r="P173" i="9"/>
  <c r="O173" i="9"/>
  <c r="U172" i="9"/>
  <c r="T172" i="9"/>
  <c r="S172" i="9"/>
  <c r="R172" i="9"/>
  <c r="Q172" i="9"/>
  <c r="P172" i="9"/>
  <c r="O172" i="9"/>
  <c r="U171" i="9"/>
  <c r="T171" i="9"/>
  <c r="S171" i="9"/>
  <c r="R171" i="9"/>
  <c r="Q171" i="9"/>
  <c r="P171" i="9"/>
  <c r="O171" i="9"/>
  <c r="U170" i="9"/>
  <c r="T170" i="9"/>
  <c r="S170" i="9"/>
  <c r="R170" i="9"/>
  <c r="Q170" i="9"/>
  <c r="P170" i="9"/>
  <c r="O170" i="9"/>
  <c r="U169" i="9"/>
  <c r="T169" i="9"/>
  <c r="S169" i="9"/>
  <c r="R169" i="9"/>
  <c r="Q169" i="9"/>
  <c r="P169" i="9"/>
  <c r="O169" i="9"/>
  <c r="U168" i="9"/>
  <c r="T168" i="9"/>
  <c r="S168" i="9"/>
  <c r="R168" i="9"/>
  <c r="Q168" i="9"/>
  <c r="P168" i="9"/>
  <c r="O168" i="9"/>
  <c r="U167" i="9"/>
  <c r="T167" i="9"/>
  <c r="S167" i="9"/>
  <c r="R167" i="9"/>
  <c r="Q167" i="9"/>
  <c r="P167" i="9"/>
  <c r="O167" i="9"/>
  <c r="U166" i="9"/>
  <c r="T166" i="9"/>
  <c r="S166" i="9"/>
  <c r="R166" i="9"/>
  <c r="Q166" i="9"/>
  <c r="P166" i="9"/>
  <c r="O166" i="9"/>
  <c r="U165" i="9"/>
  <c r="T165" i="9"/>
  <c r="S165" i="9"/>
  <c r="R165" i="9"/>
  <c r="Q165" i="9"/>
  <c r="P165" i="9"/>
  <c r="O165" i="9"/>
  <c r="U164" i="9"/>
  <c r="T164" i="9"/>
  <c r="S164" i="9"/>
  <c r="R164" i="9"/>
  <c r="Q164" i="9"/>
  <c r="P164" i="9"/>
  <c r="O164" i="9"/>
  <c r="U163" i="9"/>
  <c r="T163" i="9"/>
  <c r="S163" i="9"/>
  <c r="R163" i="9"/>
  <c r="Q163" i="9"/>
  <c r="P163" i="9"/>
  <c r="O163" i="9"/>
  <c r="U162" i="9"/>
  <c r="T162" i="9"/>
  <c r="S162" i="9"/>
  <c r="R162" i="9"/>
  <c r="Q162" i="9"/>
  <c r="P162" i="9"/>
  <c r="O162" i="9"/>
  <c r="U161" i="9"/>
  <c r="T161" i="9"/>
  <c r="S161" i="9"/>
  <c r="R161" i="9"/>
  <c r="Q161" i="9"/>
  <c r="P161" i="9"/>
  <c r="O161" i="9"/>
  <c r="U160" i="9"/>
  <c r="T160" i="9"/>
  <c r="S160" i="9"/>
  <c r="R160" i="9"/>
  <c r="Q160" i="9"/>
  <c r="P160" i="9"/>
  <c r="O160" i="9"/>
  <c r="U159" i="9"/>
  <c r="T159" i="9"/>
  <c r="S159" i="9"/>
  <c r="R159" i="9"/>
  <c r="Q159" i="9"/>
  <c r="P159" i="9"/>
  <c r="O159" i="9"/>
  <c r="U158" i="9"/>
  <c r="T158" i="9"/>
  <c r="S158" i="9"/>
  <c r="R158" i="9"/>
  <c r="Q158" i="9"/>
  <c r="P158" i="9"/>
  <c r="O158" i="9"/>
  <c r="U157" i="9"/>
  <c r="T157" i="9"/>
  <c r="S157" i="9"/>
  <c r="R157" i="9"/>
  <c r="Q157" i="9"/>
  <c r="P157" i="9"/>
  <c r="O157" i="9"/>
  <c r="U156" i="9"/>
  <c r="T156" i="9"/>
  <c r="S156" i="9"/>
  <c r="R156" i="9"/>
  <c r="Q156" i="9"/>
  <c r="P156" i="9"/>
  <c r="O156" i="9"/>
  <c r="U155" i="9"/>
  <c r="T155" i="9"/>
  <c r="S155" i="9"/>
  <c r="R155" i="9"/>
  <c r="Q155" i="9"/>
  <c r="P155" i="9"/>
  <c r="O155" i="9"/>
  <c r="U154" i="9"/>
  <c r="T154" i="9"/>
  <c r="S154" i="9"/>
  <c r="R154" i="9"/>
  <c r="Q154" i="9"/>
  <c r="P154" i="9"/>
  <c r="O154" i="9"/>
  <c r="U153" i="9"/>
  <c r="T153" i="9"/>
  <c r="S153" i="9"/>
  <c r="R153" i="9"/>
  <c r="Q153" i="9"/>
  <c r="P153" i="9"/>
  <c r="O153" i="9"/>
  <c r="U152" i="9"/>
  <c r="T152" i="9"/>
  <c r="S152" i="9"/>
  <c r="R152" i="9"/>
  <c r="Q152" i="9"/>
  <c r="P152" i="9"/>
  <c r="O152" i="9"/>
  <c r="U151" i="9"/>
  <c r="T151" i="9"/>
  <c r="S151" i="9"/>
  <c r="R151" i="9"/>
  <c r="Q151" i="9"/>
  <c r="P151" i="9"/>
  <c r="O151" i="9"/>
  <c r="U150" i="9"/>
  <c r="T150" i="9"/>
  <c r="S150" i="9"/>
  <c r="R150" i="9"/>
  <c r="Q150" i="9"/>
  <c r="P150" i="9"/>
  <c r="O150" i="9"/>
  <c r="U149" i="9"/>
  <c r="T149" i="9"/>
  <c r="S149" i="9"/>
  <c r="R149" i="9"/>
  <c r="Q149" i="9"/>
  <c r="P149" i="9"/>
  <c r="O149" i="9"/>
  <c r="U148" i="9"/>
  <c r="T148" i="9"/>
  <c r="S148" i="9"/>
  <c r="R148" i="9"/>
  <c r="Q148" i="9"/>
  <c r="P148" i="9"/>
  <c r="O148" i="9"/>
  <c r="U147" i="9"/>
  <c r="T147" i="9"/>
  <c r="S147" i="9"/>
  <c r="R147" i="9"/>
  <c r="Q147" i="9"/>
  <c r="P147" i="9"/>
  <c r="O147" i="9"/>
  <c r="U146" i="9"/>
  <c r="T146" i="9"/>
  <c r="S146" i="9"/>
  <c r="R146" i="9"/>
  <c r="Q146" i="9"/>
  <c r="P146" i="9"/>
  <c r="O146" i="9"/>
  <c r="U145" i="9"/>
  <c r="T145" i="9"/>
  <c r="S145" i="9"/>
  <c r="R145" i="9"/>
  <c r="Q145" i="9"/>
  <c r="P145" i="9"/>
  <c r="O145" i="9"/>
  <c r="U144" i="9"/>
  <c r="T144" i="9"/>
  <c r="S144" i="9"/>
  <c r="R144" i="9"/>
  <c r="Q144" i="9"/>
  <c r="P144" i="9"/>
  <c r="O144" i="9"/>
  <c r="U143" i="9"/>
  <c r="T143" i="9"/>
  <c r="S143" i="9"/>
  <c r="R143" i="9"/>
  <c r="Q143" i="9"/>
  <c r="P143" i="9"/>
  <c r="O143" i="9"/>
  <c r="U142" i="9"/>
  <c r="T142" i="9"/>
  <c r="S142" i="9"/>
  <c r="R142" i="9"/>
  <c r="Q142" i="9"/>
  <c r="P142" i="9"/>
  <c r="O142" i="9"/>
  <c r="U141" i="9"/>
  <c r="T141" i="9"/>
  <c r="S141" i="9"/>
  <c r="R141" i="9"/>
  <c r="Q141" i="9"/>
  <c r="P141" i="9"/>
  <c r="O141" i="9"/>
  <c r="U140" i="9"/>
  <c r="T140" i="9"/>
  <c r="S140" i="9"/>
  <c r="R140" i="9"/>
  <c r="Q140" i="9"/>
  <c r="P140" i="9"/>
  <c r="O140" i="9"/>
  <c r="U139" i="9"/>
  <c r="T139" i="9"/>
  <c r="S139" i="9"/>
  <c r="R139" i="9"/>
  <c r="Q139" i="9"/>
  <c r="P139" i="9"/>
  <c r="O139" i="9"/>
  <c r="U138" i="9"/>
  <c r="T138" i="9"/>
  <c r="S138" i="9"/>
  <c r="R138" i="9"/>
  <c r="Q138" i="9"/>
  <c r="P138" i="9"/>
  <c r="O138" i="9"/>
  <c r="U137" i="9"/>
  <c r="T137" i="9"/>
  <c r="S137" i="9"/>
  <c r="R137" i="9"/>
  <c r="Q137" i="9"/>
  <c r="P137" i="9"/>
  <c r="O137" i="9"/>
  <c r="U136" i="9"/>
  <c r="T136" i="9"/>
  <c r="S136" i="9"/>
  <c r="R136" i="9"/>
  <c r="Q136" i="9"/>
  <c r="P136" i="9"/>
  <c r="O136" i="9"/>
  <c r="U135" i="9"/>
  <c r="T135" i="9"/>
  <c r="S135" i="9"/>
  <c r="R135" i="9"/>
  <c r="Q135" i="9"/>
  <c r="P135" i="9"/>
  <c r="O135" i="9"/>
  <c r="U134" i="9"/>
  <c r="T134" i="9"/>
  <c r="S134" i="9"/>
  <c r="R134" i="9"/>
  <c r="Q134" i="9"/>
  <c r="P134" i="9"/>
  <c r="O134" i="9"/>
  <c r="U133" i="9"/>
  <c r="T133" i="9"/>
  <c r="S133" i="9"/>
  <c r="R133" i="9"/>
  <c r="Q133" i="9"/>
  <c r="P133" i="9"/>
  <c r="O133" i="9"/>
  <c r="U132" i="9"/>
  <c r="T132" i="9"/>
  <c r="S132" i="9"/>
  <c r="R132" i="9"/>
  <c r="Q132" i="9"/>
  <c r="P132" i="9"/>
  <c r="O132" i="9"/>
  <c r="U131" i="9"/>
  <c r="T131" i="9"/>
  <c r="S131" i="9"/>
  <c r="R131" i="9"/>
  <c r="Q131" i="9"/>
  <c r="P131" i="9"/>
  <c r="O131" i="9"/>
  <c r="U130" i="9"/>
  <c r="T130" i="9"/>
  <c r="S130" i="9"/>
  <c r="R130" i="9"/>
  <c r="Q130" i="9"/>
  <c r="P130" i="9"/>
  <c r="O130" i="9"/>
  <c r="U129" i="9"/>
  <c r="T129" i="9"/>
  <c r="S129" i="9"/>
  <c r="R129" i="9"/>
  <c r="Q129" i="9"/>
  <c r="P129" i="9"/>
  <c r="O129" i="9"/>
  <c r="U128" i="9"/>
  <c r="T128" i="9"/>
  <c r="S128" i="9"/>
  <c r="R128" i="9"/>
  <c r="Q128" i="9"/>
  <c r="P128" i="9"/>
  <c r="O128" i="9"/>
  <c r="U127" i="9"/>
  <c r="T127" i="9"/>
  <c r="S127" i="9"/>
  <c r="R127" i="9"/>
  <c r="Q127" i="9"/>
  <c r="P127" i="9"/>
  <c r="O127" i="9"/>
  <c r="U126" i="9"/>
  <c r="T126" i="9"/>
  <c r="S126" i="9"/>
  <c r="R126" i="9"/>
  <c r="Q126" i="9"/>
  <c r="P126" i="9"/>
  <c r="O126" i="9"/>
  <c r="U125" i="9"/>
  <c r="T125" i="9"/>
  <c r="S125" i="9"/>
  <c r="R125" i="9"/>
  <c r="Q125" i="9"/>
  <c r="P125" i="9"/>
  <c r="O125" i="9"/>
  <c r="U124" i="9"/>
  <c r="T124" i="9"/>
  <c r="S124" i="9"/>
  <c r="R124" i="9"/>
  <c r="Q124" i="9"/>
  <c r="P124" i="9"/>
  <c r="O124" i="9"/>
  <c r="U123" i="9"/>
  <c r="T123" i="9"/>
  <c r="S123" i="9"/>
  <c r="R123" i="9"/>
  <c r="Q123" i="9"/>
  <c r="P123" i="9"/>
  <c r="O123" i="9"/>
  <c r="U122" i="9"/>
  <c r="T122" i="9"/>
  <c r="S122" i="9"/>
  <c r="R122" i="9"/>
  <c r="Q122" i="9"/>
  <c r="P122" i="9"/>
  <c r="O122" i="9"/>
  <c r="U121" i="9"/>
  <c r="T121" i="9"/>
  <c r="S121" i="9"/>
  <c r="R121" i="9"/>
  <c r="Q121" i="9"/>
  <c r="P121" i="9"/>
  <c r="O121" i="9"/>
  <c r="U120" i="9"/>
  <c r="T120" i="9"/>
  <c r="S120" i="9"/>
  <c r="R120" i="9"/>
  <c r="Q120" i="9"/>
  <c r="P120" i="9"/>
  <c r="O120" i="9"/>
  <c r="U119" i="9"/>
  <c r="T119" i="9"/>
  <c r="S119" i="9"/>
  <c r="R119" i="9"/>
  <c r="Q119" i="9"/>
  <c r="P119" i="9"/>
  <c r="O119" i="9"/>
  <c r="U118" i="9"/>
  <c r="T118" i="9"/>
  <c r="S118" i="9"/>
  <c r="R118" i="9"/>
  <c r="Q118" i="9"/>
  <c r="P118" i="9"/>
  <c r="O118" i="9"/>
  <c r="U117" i="9"/>
  <c r="T117" i="9"/>
  <c r="S117" i="9"/>
  <c r="R117" i="9"/>
  <c r="Q117" i="9"/>
  <c r="P117" i="9"/>
  <c r="O117" i="9"/>
  <c r="U116" i="9"/>
  <c r="T116" i="9"/>
  <c r="S116" i="9"/>
  <c r="R116" i="9"/>
  <c r="Q116" i="9"/>
  <c r="P116" i="9"/>
  <c r="O116" i="9"/>
  <c r="U115" i="9"/>
  <c r="T115" i="9"/>
  <c r="S115" i="9"/>
  <c r="R115" i="9"/>
  <c r="Q115" i="9"/>
  <c r="P115" i="9"/>
  <c r="O115" i="9"/>
  <c r="U114" i="9"/>
  <c r="T114" i="9"/>
  <c r="S114" i="9"/>
  <c r="R114" i="9"/>
  <c r="Q114" i="9"/>
  <c r="P114" i="9"/>
  <c r="O114" i="9"/>
  <c r="U113" i="9"/>
  <c r="T113" i="9"/>
  <c r="S113" i="9"/>
  <c r="R113" i="9"/>
  <c r="Q113" i="9"/>
  <c r="P113" i="9"/>
  <c r="O113" i="9"/>
  <c r="U112" i="9"/>
  <c r="T112" i="9"/>
  <c r="S112" i="9"/>
  <c r="R112" i="9"/>
  <c r="Q112" i="9"/>
  <c r="P112" i="9"/>
  <c r="O112" i="9"/>
  <c r="U111" i="9"/>
  <c r="T111" i="9"/>
  <c r="S111" i="9"/>
  <c r="R111" i="9"/>
  <c r="Q111" i="9"/>
  <c r="P111" i="9"/>
  <c r="O111" i="9"/>
  <c r="U110" i="9"/>
  <c r="T110" i="9"/>
  <c r="S110" i="9"/>
  <c r="R110" i="9"/>
  <c r="Q110" i="9"/>
  <c r="P110" i="9"/>
  <c r="O110" i="9"/>
  <c r="U109" i="9"/>
  <c r="T109" i="9"/>
  <c r="S109" i="9"/>
  <c r="R109" i="9"/>
  <c r="Q109" i="9"/>
  <c r="P109" i="9"/>
  <c r="O109" i="9"/>
  <c r="U108" i="9"/>
  <c r="T108" i="9"/>
  <c r="S108" i="9"/>
  <c r="R108" i="9"/>
  <c r="Q108" i="9"/>
  <c r="P108" i="9"/>
  <c r="O108" i="9"/>
  <c r="U107" i="9"/>
  <c r="T107" i="9"/>
  <c r="S107" i="9"/>
  <c r="R107" i="9"/>
  <c r="Q107" i="9"/>
  <c r="P107" i="9"/>
  <c r="O107" i="9"/>
  <c r="U106" i="9"/>
  <c r="T106" i="9"/>
  <c r="S106" i="9"/>
  <c r="R106" i="9"/>
  <c r="Q106" i="9"/>
  <c r="P106" i="9"/>
  <c r="O106" i="9"/>
  <c r="U105" i="9"/>
  <c r="T105" i="9"/>
  <c r="S105" i="9"/>
  <c r="R105" i="9"/>
  <c r="Q105" i="9"/>
  <c r="P105" i="9"/>
  <c r="O105" i="9"/>
  <c r="U104" i="9"/>
  <c r="T104" i="9"/>
  <c r="S104" i="9"/>
  <c r="R104" i="9"/>
  <c r="Q104" i="9"/>
  <c r="P104" i="9"/>
  <c r="O104" i="9"/>
  <c r="U103" i="9"/>
  <c r="T103" i="9"/>
  <c r="S103" i="9"/>
  <c r="R103" i="9"/>
  <c r="Q103" i="9"/>
  <c r="P103" i="9"/>
  <c r="O103" i="9"/>
  <c r="U102" i="9"/>
  <c r="T102" i="9"/>
  <c r="S102" i="9"/>
  <c r="R102" i="9"/>
  <c r="Q102" i="9"/>
  <c r="P102" i="9"/>
  <c r="O102" i="9"/>
  <c r="U101" i="9"/>
  <c r="T101" i="9"/>
  <c r="S101" i="9"/>
  <c r="R101" i="9"/>
  <c r="Q101" i="9"/>
  <c r="P101" i="9"/>
  <c r="O101" i="9"/>
  <c r="U100" i="9"/>
  <c r="T100" i="9"/>
  <c r="S100" i="9"/>
  <c r="R100" i="9"/>
  <c r="Q100" i="9"/>
  <c r="P100" i="9"/>
  <c r="O100" i="9"/>
  <c r="U99" i="9"/>
  <c r="T99" i="9"/>
  <c r="S99" i="9"/>
  <c r="R99" i="9"/>
  <c r="Q99" i="9"/>
  <c r="P99" i="9"/>
  <c r="O99" i="9"/>
  <c r="U98" i="9"/>
  <c r="T98" i="9"/>
  <c r="S98" i="9"/>
  <c r="R98" i="9"/>
  <c r="Q98" i="9"/>
  <c r="P98" i="9"/>
  <c r="O98" i="9"/>
  <c r="U97" i="9"/>
  <c r="T97" i="9"/>
  <c r="S97" i="9"/>
  <c r="R97" i="9"/>
  <c r="Q97" i="9"/>
  <c r="P97" i="9"/>
  <c r="O97" i="9"/>
  <c r="U96" i="9"/>
  <c r="T96" i="9"/>
  <c r="S96" i="9"/>
  <c r="R96" i="9"/>
  <c r="Q96" i="9"/>
  <c r="P96" i="9"/>
  <c r="O96" i="9"/>
  <c r="U95" i="9"/>
  <c r="T95" i="9"/>
  <c r="S95" i="9"/>
  <c r="R95" i="9"/>
  <c r="Q95" i="9"/>
  <c r="P95" i="9"/>
  <c r="O95" i="9"/>
  <c r="U94" i="9"/>
  <c r="T94" i="9"/>
  <c r="S94" i="9"/>
  <c r="R94" i="9"/>
  <c r="Q94" i="9"/>
  <c r="P94" i="9"/>
  <c r="O94" i="9"/>
  <c r="U93" i="9"/>
  <c r="T93" i="9"/>
  <c r="S93" i="9"/>
  <c r="R93" i="9"/>
  <c r="Q93" i="9"/>
  <c r="P93" i="9"/>
  <c r="O93" i="9"/>
  <c r="U92" i="9"/>
  <c r="T92" i="9"/>
  <c r="S92" i="9"/>
  <c r="R92" i="9"/>
  <c r="Q92" i="9"/>
  <c r="P92" i="9"/>
  <c r="O92" i="9"/>
  <c r="U91" i="9"/>
  <c r="T91" i="9"/>
  <c r="S91" i="9"/>
  <c r="R91" i="9"/>
  <c r="Q91" i="9"/>
  <c r="P91" i="9"/>
  <c r="O91" i="9"/>
  <c r="U90" i="9"/>
  <c r="T90" i="9"/>
  <c r="S90" i="9"/>
  <c r="R90" i="9"/>
  <c r="Q90" i="9"/>
  <c r="P90" i="9"/>
  <c r="O90" i="9"/>
  <c r="U89" i="9"/>
  <c r="T89" i="9"/>
  <c r="S89" i="9"/>
  <c r="R89" i="9"/>
  <c r="Q89" i="9"/>
  <c r="P89" i="9"/>
  <c r="O89" i="9"/>
  <c r="U88" i="9"/>
  <c r="T88" i="9"/>
  <c r="S88" i="9"/>
  <c r="R88" i="9"/>
  <c r="Q88" i="9"/>
  <c r="P88" i="9"/>
  <c r="O88" i="9"/>
  <c r="U87" i="9"/>
  <c r="T87" i="9"/>
  <c r="S87" i="9"/>
  <c r="R87" i="9"/>
  <c r="Q87" i="9"/>
  <c r="P87" i="9"/>
  <c r="O87" i="9"/>
  <c r="U86" i="9"/>
  <c r="T86" i="9"/>
  <c r="S86" i="9"/>
  <c r="R86" i="9"/>
  <c r="Q86" i="9"/>
  <c r="P86" i="9"/>
  <c r="O86" i="9"/>
  <c r="U85" i="9"/>
  <c r="T85" i="9"/>
  <c r="S85" i="9"/>
  <c r="R85" i="9"/>
  <c r="Q85" i="9"/>
  <c r="P85" i="9"/>
  <c r="O85" i="9"/>
  <c r="U84" i="9"/>
  <c r="T84" i="9"/>
  <c r="S84" i="9"/>
  <c r="R84" i="9"/>
  <c r="Q84" i="9"/>
  <c r="P84" i="9"/>
  <c r="O84" i="9"/>
  <c r="U83" i="9"/>
  <c r="T83" i="9"/>
  <c r="S83" i="9"/>
  <c r="R83" i="9"/>
  <c r="Q83" i="9"/>
  <c r="P83" i="9"/>
  <c r="O83" i="9"/>
  <c r="U82" i="9"/>
  <c r="T82" i="9"/>
  <c r="S82" i="9"/>
  <c r="R82" i="9"/>
  <c r="Q82" i="9"/>
  <c r="P82" i="9"/>
  <c r="O82" i="9"/>
  <c r="U81" i="9"/>
  <c r="T81" i="9"/>
  <c r="S81" i="9"/>
  <c r="R81" i="9"/>
  <c r="Q81" i="9"/>
  <c r="P81" i="9"/>
  <c r="O81" i="9"/>
  <c r="U80" i="9"/>
  <c r="T80" i="9"/>
  <c r="S80" i="9"/>
  <c r="R80" i="9"/>
  <c r="Q80" i="9"/>
  <c r="P80" i="9"/>
  <c r="O80" i="9"/>
  <c r="U79" i="9"/>
  <c r="T79" i="9"/>
  <c r="S79" i="9"/>
  <c r="R79" i="9"/>
  <c r="Q79" i="9"/>
  <c r="P79" i="9"/>
  <c r="O79" i="9"/>
  <c r="U78" i="9"/>
  <c r="T78" i="9"/>
  <c r="S78" i="9"/>
  <c r="R78" i="9"/>
  <c r="Q78" i="9"/>
  <c r="P78" i="9"/>
  <c r="O78" i="9"/>
  <c r="U77" i="9"/>
  <c r="T77" i="9"/>
  <c r="S77" i="9"/>
  <c r="R77" i="9"/>
  <c r="Q77" i="9"/>
  <c r="P77" i="9"/>
  <c r="O77" i="9"/>
  <c r="U76" i="9"/>
  <c r="T76" i="9"/>
  <c r="S76" i="9"/>
  <c r="R76" i="9"/>
  <c r="Q76" i="9"/>
  <c r="P76" i="9"/>
  <c r="O76" i="9"/>
  <c r="U75" i="9"/>
  <c r="T75" i="9"/>
  <c r="S75" i="9"/>
  <c r="R75" i="9"/>
  <c r="Q75" i="9"/>
  <c r="P75" i="9"/>
  <c r="O75" i="9"/>
  <c r="U74" i="9"/>
  <c r="T74" i="9"/>
  <c r="S74" i="9"/>
  <c r="R74" i="9"/>
  <c r="Q74" i="9"/>
  <c r="P74" i="9"/>
  <c r="O74" i="9"/>
  <c r="U73" i="9"/>
  <c r="T73" i="9"/>
  <c r="S73" i="9"/>
  <c r="R73" i="9"/>
  <c r="Q73" i="9"/>
  <c r="P73" i="9"/>
  <c r="O73" i="9"/>
  <c r="U72" i="9"/>
  <c r="T72" i="9"/>
  <c r="S72" i="9"/>
  <c r="R72" i="9"/>
  <c r="Q72" i="9"/>
  <c r="P72" i="9"/>
  <c r="O72" i="9"/>
  <c r="U71" i="9"/>
  <c r="T71" i="9"/>
  <c r="S71" i="9"/>
  <c r="R71" i="9"/>
  <c r="Q71" i="9"/>
  <c r="P71" i="9"/>
  <c r="O71" i="9"/>
  <c r="U70" i="9"/>
  <c r="T70" i="9"/>
  <c r="S70" i="9"/>
  <c r="R70" i="9"/>
  <c r="Q70" i="9"/>
  <c r="P70" i="9"/>
  <c r="O70" i="9"/>
  <c r="U69" i="9"/>
  <c r="T69" i="9"/>
  <c r="S69" i="9"/>
  <c r="R69" i="9"/>
  <c r="Q69" i="9"/>
  <c r="P69" i="9"/>
  <c r="O69" i="9"/>
  <c r="U68" i="9"/>
  <c r="T68" i="9"/>
  <c r="S68" i="9"/>
  <c r="R68" i="9"/>
  <c r="Q68" i="9"/>
  <c r="P68" i="9"/>
  <c r="O68" i="9"/>
  <c r="U67" i="9"/>
  <c r="T67" i="9"/>
  <c r="S67" i="9"/>
  <c r="R67" i="9"/>
  <c r="Q67" i="9"/>
  <c r="P67" i="9"/>
  <c r="O67" i="9"/>
  <c r="U66" i="9"/>
  <c r="T66" i="9"/>
  <c r="S66" i="9"/>
  <c r="R66" i="9"/>
  <c r="Q66" i="9"/>
  <c r="P66" i="9"/>
  <c r="O66" i="9"/>
  <c r="U65" i="9"/>
  <c r="T65" i="9"/>
  <c r="S65" i="9"/>
  <c r="R65" i="9"/>
  <c r="Q65" i="9"/>
  <c r="P65" i="9"/>
  <c r="O65" i="9"/>
  <c r="U64" i="9"/>
  <c r="T64" i="9"/>
  <c r="S64" i="9"/>
  <c r="R64" i="9"/>
  <c r="Q64" i="9"/>
  <c r="P64" i="9"/>
  <c r="O64" i="9"/>
  <c r="U63" i="9"/>
  <c r="T63" i="9"/>
  <c r="S63" i="9"/>
  <c r="R63" i="9"/>
  <c r="Q63" i="9"/>
  <c r="P63" i="9"/>
  <c r="O63" i="9"/>
  <c r="U62" i="9"/>
  <c r="T62" i="9"/>
  <c r="S62" i="9"/>
  <c r="R62" i="9"/>
  <c r="Q62" i="9"/>
  <c r="P62" i="9"/>
  <c r="O62" i="9"/>
  <c r="U61" i="9"/>
  <c r="T61" i="9"/>
  <c r="S61" i="9"/>
  <c r="R61" i="9"/>
  <c r="Q61" i="9"/>
  <c r="P61" i="9"/>
  <c r="O61" i="9"/>
  <c r="U60" i="9"/>
  <c r="T60" i="9"/>
  <c r="S60" i="9"/>
  <c r="R60" i="9"/>
  <c r="Q60" i="9"/>
  <c r="P60" i="9"/>
  <c r="O60" i="9"/>
  <c r="U59" i="9"/>
  <c r="T59" i="9"/>
  <c r="S59" i="9"/>
  <c r="R59" i="9"/>
  <c r="Q59" i="9"/>
  <c r="P59" i="9"/>
  <c r="O59" i="9"/>
  <c r="U58" i="9"/>
  <c r="T58" i="9"/>
  <c r="S58" i="9"/>
  <c r="R58" i="9"/>
  <c r="Q58" i="9"/>
  <c r="P58" i="9"/>
  <c r="O58" i="9"/>
  <c r="U57" i="9"/>
  <c r="T57" i="9"/>
  <c r="S57" i="9"/>
  <c r="R57" i="9"/>
  <c r="Q57" i="9"/>
  <c r="P57" i="9"/>
  <c r="O57" i="9"/>
  <c r="U56" i="9"/>
  <c r="T56" i="9"/>
  <c r="S56" i="9"/>
  <c r="R56" i="9"/>
  <c r="Q56" i="9"/>
  <c r="P56" i="9"/>
  <c r="O56" i="9"/>
  <c r="U55" i="9"/>
  <c r="T55" i="9"/>
  <c r="S55" i="9"/>
  <c r="R55" i="9"/>
  <c r="Q55" i="9"/>
  <c r="P55" i="9"/>
  <c r="O55" i="9"/>
  <c r="U54" i="9"/>
  <c r="T54" i="9"/>
  <c r="S54" i="9"/>
  <c r="R54" i="9"/>
  <c r="Q54" i="9"/>
  <c r="P54" i="9"/>
  <c r="O54" i="9"/>
  <c r="U53" i="9"/>
  <c r="T53" i="9"/>
  <c r="S53" i="9"/>
  <c r="R53" i="9"/>
  <c r="Q53" i="9"/>
  <c r="P53" i="9"/>
  <c r="O53" i="9"/>
  <c r="U52" i="9"/>
  <c r="T52" i="9"/>
  <c r="S52" i="9"/>
  <c r="R52" i="9"/>
  <c r="Q52" i="9"/>
  <c r="P52" i="9"/>
  <c r="O52" i="9"/>
  <c r="U51" i="9"/>
  <c r="T51" i="9"/>
  <c r="S51" i="9"/>
  <c r="R51" i="9"/>
  <c r="Q51" i="9"/>
  <c r="P51" i="9"/>
  <c r="O51" i="9"/>
  <c r="U50" i="9"/>
  <c r="T50" i="9"/>
  <c r="S50" i="9"/>
  <c r="R50" i="9"/>
  <c r="Q50" i="9"/>
  <c r="P50" i="9"/>
  <c r="O50" i="9"/>
  <c r="U49" i="9"/>
  <c r="T49" i="9"/>
  <c r="S49" i="9"/>
  <c r="R49" i="9"/>
  <c r="Q49" i="9"/>
  <c r="P49" i="9"/>
  <c r="O49" i="9"/>
  <c r="U48" i="9"/>
  <c r="T48" i="9"/>
  <c r="S48" i="9"/>
  <c r="R48" i="9"/>
  <c r="Q48" i="9"/>
  <c r="P48" i="9"/>
  <c r="O48" i="9"/>
  <c r="U47" i="9"/>
  <c r="T47" i="9"/>
  <c r="S47" i="9"/>
  <c r="R47" i="9"/>
  <c r="Q47" i="9"/>
  <c r="P47" i="9"/>
  <c r="O47" i="9"/>
  <c r="U46" i="9"/>
  <c r="T46" i="9"/>
  <c r="S46" i="9"/>
  <c r="R46" i="9"/>
  <c r="Q46" i="9"/>
  <c r="P46" i="9"/>
  <c r="O46" i="9"/>
  <c r="U45" i="9"/>
  <c r="T45" i="9"/>
  <c r="S45" i="9"/>
  <c r="R45" i="9"/>
  <c r="Q45" i="9"/>
  <c r="P45" i="9"/>
  <c r="O45" i="9"/>
  <c r="U44" i="9"/>
  <c r="T44" i="9"/>
  <c r="S44" i="9"/>
  <c r="R44" i="9"/>
  <c r="Q44" i="9"/>
  <c r="P44" i="9"/>
  <c r="O44" i="9"/>
  <c r="U43" i="9"/>
  <c r="T43" i="9"/>
  <c r="S43" i="9"/>
  <c r="R43" i="9"/>
  <c r="Q43" i="9"/>
  <c r="P43" i="9"/>
  <c r="O43" i="9"/>
  <c r="U42" i="9"/>
  <c r="T42" i="9"/>
  <c r="S42" i="9"/>
  <c r="R42" i="9"/>
  <c r="Q42" i="9"/>
  <c r="P42" i="9"/>
  <c r="O42" i="9"/>
  <c r="U41" i="9"/>
  <c r="T41" i="9"/>
  <c r="S41" i="9"/>
  <c r="R41" i="9"/>
  <c r="Q41" i="9"/>
  <c r="P41" i="9"/>
  <c r="O41" i="9"/>
  <c r="U40" i="9"/>
  <c r="T40" i="9"/>
  <c r="S40" i="9"/>
  <c r="R40" i="9"/>
  <c r="Q40" i="9"/>
  <c r="P40" i="9"/>
  <c r="O40" i="9"/>
  <c r="U39" i="9"/>
  <c r="T39" i="9"/>
  <c r="S39" i="9"/>
  <c r="R39" i="9"/>
  <c r="Q39" i="9"/>
  <c r="P39" i="9"/>
  <c r="O39" i="9"/>
  <c r="U38" i="9"/>
  <c r="T38" i="9"/>
  <c r="S38" i="9"/>
  <c r="R38" i="9"/>
  <c r="Q38" i="9"/>
  <c r="P38" i="9"/>
  <c r="O38" i="9"/>
  <c r="U37" i="9"/>
  <c r="T37" i="9"/>
  <c r="S37" i="9"/>
  <c r="R37" i="9"/>
  <c r="Q37" i="9"/>
  <c r="P37" i="9"/>
  <c r="O37" i="9"/>
  <c r="U36" i="9"/>
  <c r="T36" i="9"/>
  <c r="S36" i="9"/>
  <c r="R36" i="9"/>
  <c r="Q36" i="9"/>
  <c r="P36" i="9"/>
  <c r="O36" i="9"/>
  <c r="U35" i="9"/>
  <c r="T35" i="9"/>
  <c r="S35" i="9"/>
  <c r="R35" i="9"/>
  <c r="Q35" i="9"/>
  <c r="P35" i="9"/>
  <c r="O35" i="9"/>
  <c r="U34" i="9"/>
  <c r="T34" i="9"/>
  <c r="S34" i="9"/>
  <c r="R34" i="9"/>
  <c r="Q34" i="9"/>
  <c r="P34" i="9"/>
  <c r="O34" i="9"/>
  <c r="U33" i="9"/>
  <c r="T33" i="9"/>
  <c r="S33" i="9"/>
  <c r="R33" i="9"/>
  <c r="Q33" i="9"/>
  <c r="P33" i="9"/>
  <c r="O33" i="9"/>
  <c r="U32" i="9"/>
  <c r="T32" i="9"/>
  <c r="S32" i="9"/>
  <c r="R32" i="9"/>
  <c r="Q32" i="9"/>
  <c r="P32" i="9"/>
  <c r="O32" i="9"/>
  <c r="U31" i="9"/>
  <c r="T31" i="9"/>
  <c r="S31" i="9"/>
  <c r="R31" i="9"/>
  <c r="Q31" i="9"/>
  <c r="P31" i="9"/>
  <c r="O31" i="9"/>
  <c r="U30" i="9"/>
  <c r="T30" i="9"/>
  <c r="S30" i="9"/>
  <c r="R30" i="9"/>
  <c r="Q30" i="9"/>
  <c r="P30" i="9"/>
  <c r="O30" i="9"/>
  <c r="U29" i="9"/>
  <c r="T29" i="9"/>
  <c r="S29" i="9"/>
  <c r="R29" i="9"/>
  <c r="Q29" i="9"/>
  <c r="P29" i="9"/>
  <c r="O29" i="9"/>
  <c r="U28" i="9"/>
  <c r="T28" i="9"/>
  <c r="S28" i="9"/>
  <c r="R28" i="9"/>
  <c r="Q28" i="9"/>
  <c r="P28" i="9"/>
  <c r="O28" i="9"/>
  <c r="U27" i="9"/>
  <c r="T27" i="9"/>
  <c r="S27" i="9"/>
  <c r="R27" i="9"/>
  <c r="Q27" i="9"/>
  <c r="P27" i="9"/>
  <c r="O27" i="9"/>
  <c r="U26" i="9"/>
  <c r="T26" i="9"/>
  <c r="S26" i="9"/>
  <c r="R26" i="9"/>
  <c r="Q26" i="9"/>
  <c r="P26" i="9"/>
  <c r="O26" i="9"/>
  <c r="U25" i="9"/>
  <c r="T25" i="9"/>
  <c r="S25" i="9"/>
  <c r="R25" i="9"/>
  <c r="Q25" i="9"/>
  <c r="P25" i="9"/>
  <c r="O25" i="9"/>
  <c r="U24" i="9"/>
  <c r="T24" i="9"/>
  <c r="S24" i="9"/>
  <c r="R24" i="9"/>
  <c r="Q24" i="9"/>
  <c r="P24" i="9"/>
  <c r="O24" i="9"/>
  <c r="U23" i="9"/>
  <c r="T23" i="9"/>
  <c r="S23" i="9"/>
  <c r="R23" i="9"/>
  <c r="Q23" i="9"/>
  <c r="P23" i="9"/>
  <c r="O23" i="9"/>
  <c r="U22" i="9"/>
  <c r="T22" i="9"/>
  <c r="S22" i="9"/>
  <c r="R22" i="9"/>
  <c r="Q22" i="9"/>
  <c r="P22" i="9"/>
  <c r="O22" i="9"/>
  <c r="U21" i="9"/>
  <c r="T21" i="9"/>
  <c r="S21" i="9"/>
  <c r="R21" i="9"/>
  <c r="Q21" i="9"/>
  <c r="P21" i="9"/>
  <c r="O21" i="9"/>
  <c r="U20" i="9"/>
  <c r="T20" i="9"/>
  <c r="S20" i="9"/>
  <c r="R20" i="9"/>
  <c r="Q20" i="9"/>
  <c r="P20" i="9"/>
  <c r="O20" i="9"/>
  <c r="U19" i="9"/>
  <c r="T19" i="9"/>
  <c r="S19" i="9"/>
  <c r="R19" i="9"/>
  <c r="Q19" i="9"/>
  <c r="P19" i="9"/>
  <c r="O19" i="9"/>
  <c r="U18" i="9"/>
  <c r="T18" i="9"/>
  <c r="S18" i="9"/>
  <c r="R18" i="9"/>
  <c r="Q18" i="9"/>
  <c r="P18" i="9"/>
  <c r="O18" i="9"/>
  <c r="U17" i="9"/>
  <c r="T17" i="9"/>
  <c r="S17" i="9"/>
  <c r="R17" i="9"/>
  <c r="Q17" i="9"/>
  <c r="P17" i="9"/>
  <c r="O17" i="9"/>
  <c r="U16" i="9"/>
  <c r="T16" i="9"/>
  <c r="S16" i="9"/>
  <c r="R16" i="9"/>
  <c r="Q16" i="9"/>
  <c r="P16" i="9"/>
  <c r="O16" i="9"/>
  <c r="U15" i="9"/>
  <c r="T15" i="9"/>
  <c r="S15" i="9"/>
  <c r="R15" i="9"/>
  <c r="Q15" i="9"/>
  <c r="P15" i="9"/>
  <c r="O15" i="9"/>
  <c r="U14" i="9"/>
  <c r="T14" i="9"/>
  <c r="S14" i="9"/>
  <c r="R14" i="9"/>
  <c r="Q14" i="9"/>
  <c r="P14" i="9"/>
  <c r="O14" i="9"/>
  <c r="U13" i="9"/>
  <c r="T13" i="9"/>
  <c r="S13" i="9"/>
  <c r="R13" i="9"/>
  <c r="Q13" i="9"/>
  <c r="P13" i="9"/>
  <c r="O13" i="9"/>
  <c r="U12" i="9"/>
  <c r="T12" i="9"/>
  <c r="S12" i="9"/>
  <c r="R12" i="9"/>
  <c r="Q12" i="9"/>
  <c r="P12" i="9"/>
  <c r="O12" i="9"/>
  <c r="U11" i="9"/>
  <c r="T11" i="9"/>
  <c r="S11" i="9"/>
  <c r="R11" i="9"/>
  <c r="Q11" i="9"/>
  <c r="P11" i="9"/>
  <c r="O11" i="9"/>
  <c r="U10" i="9"/>
  <c r="T10" i="9"/>
  <c r="S10" i="9"/>
  <c r="R10" i="9"/>
  <c r="Q10" i="9"/>
  <c r="P10" i="9"/>
  <c r="O10" i="9"/>
  <c r="U9" i="9"/>
  <c r="T9" i="9"/>
  <c r="S9" i="9"/>
  <c r="R9" i="9"/>
  <c r="Q9" i="9"/>
  <c r="P9" i="9"/>
  <c r="O9" i="9"/>
  <c r="U8" i="9"/>
  <c r="T8" i="9"/>
  <c r="S8" i="9"/>
  <c r="R8" i="9"/>
  <c r="Q8" i="9"/>
  <c r="P8" i="9"/>
  <c r="O8" i="9"/>
  <c r="U7" i="9"/>
  <c r="T7" i="9"/>
  <c r="S7" i="9"/>
  <c r="R7" i="9"/>
  <c r="Q7" i="9"/>
  <c r="P7" i="9"/>
  <c r="O7" i="9"/>
  <c r="U6" i="9"/>
  <c r="T6" i="9"/>
  <c r="S6" i="9"/>
  <c r="R6" i="9"/>
  <c r="Q6" i="9"/>
  <c r="P6" i="9"/>
  <c r="O6" i="9"/>
  <c r="J205" i="9"/>
  <c r="I205" i="9"/>
  <c r="H205" i="9"/>
  <c r="G205" i="9"/>
  <c r="F205" i="9"/>
  <c r="E205" i="9"/>
  <c r="D205" i="9"/>
  <c r="J204" i="9"/>
  <c r="I204" i="9"/>
  <c r="H204" i="9"/>
  <c r="G204" i="9"/>
  <c r="F204" i="9"/>
  <c r="E204" i="9"/>
  <c r="D204" i="9"/>
  <c r="J203" i="9"/>
  <c r="I203" i="9"/>
  <c r="H203" i="9"/>
  <c r="G203" i="9"/>
  <c r="F203" i="9"/>
  <c r="E203" i="9"/>
  <c r="D203" i="9"/>
  <c r="J202" i="9"/>
  <c r="I202" i="9"/>
  <c r="H202" i="9"/>
  <c r="G202" i="9"/>
  <c r="F202" i="9"/>
  <c r="E202" i="9"/>
  <c r="D202" i="9"/>
  <c r="J201" i="9"/>
  <c r="I201" i="9"/>
  <c r="H201" i="9"/>
  <c r="G201" i="9"/>
  <c r="F201" i="9"/>
  <c r="E201" i="9"/>
  <c r="D201" i="9"/>
  <c r="J200" i="9"/>
  <c r="I200" i="9"/>
  <c r="H200" i="9"/>
  <c r="G200" i="9"/>
  <c r="F200" i="9"/>
  <c r="E200" i="9"/>
  <c r="D200" i="9"/>
  <c r="J199" i="9"/>
  <c r="I199" i="9"/>
  <c r="H199" i="9"/>
  <c r="G199" i="9"/>
  <c r="F199" i="9"/>
  <c r="E199" i="9"/>
  <c r="D199" i="9"/>
  <c r="J198" i="9"/>
  <c r="I198" i="9"/>
  <c r="H198" i="9"/>
  <c r="G198" i="9"/>
  <c r="F198" i="9"/>
  <c r="E198" i="9"/>
  <c r="D198" i="9"/>
  <c r="J197" i="9"/>
  <c r="I197" i="9"/>
  <c r="H197" i="9"/>
  <c r="G197" i="9"/>
  <c r="F197" i="9"/>
  <c r="E197" i="9"/>
  <c r="D197" i="9"/>
  <c r="J196" i="9"/>
  <c r="I196" i="9"/>
  <c r="H196" i="9"/>
  <c r="G196" i="9"/>
  <c r="F196" i="9"/>
  <c r="E196" i="9"/>
  <c r="D196" i="9"/>
  <c r="J195" i="9"/>
  <c r="I195" i="9"/>
  <c r="H195" i="9"/>
  <c r="G195" i="9"/>
  <c r="F195" i="9"/>
  <c r="E195" i="9"/>
  <c r="D195" i="9"/>
  <c r="J194" i="9"/>
  <c r="I194" i="9"/>
  <c r="H194" i="9"/>
  <c r="G194" i="9"/>
  <c r="F194" i="9"/>
  <c r="E194" i="9"/>
  <c r="D194" i="9"/>
  <c r="J193" i="9"/>
  <c r="I193" i="9"/>
  <c r="H193" i="9"/>
  <c r="G193" i="9"/>
  <c r="F193" i="9"/>
  <c r="E193" i="9"/>
  <c r="D193" i="9"/>
  <c r="J192" i="9"/>
  <c r="I192" i="9"/>
  <c r="H192" i="9"/>
  <c r="G192" i="9"/>
  <c r="F192" i="9"/>
  <c r="E192" i="9"/>
  <c r="D192" i="9"/>
  <c r="J191" i="9"/>
  <c r="I191" i="9"/>
  <c r="H191" i="9"/>
  <c r="G191" i="9"/>
  <c r="F191" i="9"/>
  <c r="E191" i="9"/>
  <c r="D191" i="9"/>
  <c r="J190" i="9"/>
  <c r="I190" i="9"/>
  <c r="H190" i="9"/>
  <c r="G190" i="9"/>
  <c r="F190" i="9"/>
  <c r="E190" i="9"/>
  <c r="D190" i="9"/>
  <c r="J189" i="9"/>
  <c r="I189" i="9"/>
  <c r="H189" i="9"/>
  <c r="G189" i="9"/>
  <c r="F189" i="9"/>
  <c r="E189" i="9"/>
  <c r="D189" i="9"/>
  <c r="J188" i="9"/>
  <c r="I188" i="9"/>
  <c r="H188" i="9"/>
  <c r="G188" i="9"/>
  <c r="F188" i="9"/>
  <c r="E188" i="9"/>
  <c r="D188" i="9"/>
  <c r="J187" i="9"/>
  <c r="I187" i="9"/>
  <c r="H187" i="9"/>
  <c r="G187" i="9"/>
  <c r="F187" i="9"/>
  <c r="E187" i="9"/>
  <c r="D187" i="9"/>
  <c r="J186" i="9"/>
  <c r="I186" i="9"/>
  <c r="H186" i="9"/>
  <c r="G186" i="9"/>
  <c r="F186" i="9"/>
  <c r="E186" i="9"/>
  <c r="D186" i="9"/>
  <c r="J185" i="9"/>
  <c r="I185" i="9"/>
  <c r="H185" i="9"/>
  <c r="G185" i="9"/>
  <c r="F185" i="9"/>
  <c r="E185" i="9"/>
  <c r="D185" i="9"/>
  <c r="J184" i="9"/>
  <c r="I184" i="9"/>
  <c r="H184" i="9"/>
  <c r="G184" i="9"/>
  <c r="F184" i="9"/>
  <c r="E184" i="9"/>
  <c r="D184" i="9"/>
  <c r="J183" i="9"/>
  <c r="I183" i="9"/>
  <c r="H183" i="9"/>
  <c r="G183" i="9"/>
  <c r="F183" i="9"/>
  <c r="E183" i="9"/>
  <c r="D183" i="9"/>
  <c r="J182" i="9"/>
  <c r="I182" i="9"/>
  <c r="H182" i="9"/>
  <c r="G182" i="9"/>
  <c r="F182" i="9"/>
  <c r="E182" i="9"/>
  <c r="D182" i="9"/>
  <c r="J181" i="9"/>
  <c r="I181" i="9"/>
  <c r="H181" i="9"/>
  <c r="G181" i="9"/>
  <c r="F181" i="9"/>
  <c r="E181" i="9"/>
  <c r="D181" i="9"/>
  <c r="J180" i="9"/>
  <c r="I180" i="9"/>
  <c r="H180" i="9"/>
  <c r="G180" i="9"/>
  <c r="F180" i="9"/>
  <c r="E180" i="9"/>
  <c r="D180" i="9"/>
  <c r="J179" i="9"/>
  <c r="I179" i="9"/>
  <c r="H179" i="9"/>
  <c r="G179" i="9"/>
  <c r="F179" i="9"/>
  <c r="E179" i="9"/>
  <c r="D179" i="9"/>
  <c r="J178" i="9"/>
  <c r="I178" i="9"/>
  <c r="H178" i="9"/>
  <c r="G178" i="9"/>
  <c r="F178" i="9"/>
  <c r="E178" i="9"/>
  <c r="D178" i="9"/>
  <c r="J177" i="9"/>
  <c r="I177" i="9"/>
  <c r="H177" i="9"/>
  <c r="G177" i="9"/>
  <c r="F177" i="9"/>
  <c r="E177" i="9"/>
  <c r="D177" i="9"/>
  <c r="J176" i="9"/>
  <c r="I176" i="9"/>
  <c r="H176" i="9"/>
  <c r="G176" i="9"/>
  <c r="F176" i="9"/>
  <c r="E176" i="9"/>
  <c r="D176" i="9"/>
  <c r="J175" i="9"/>
  <c r="I175" i="9"/>
  <c r="H175" i="9"/>
  <c r="G175" i="9"/>
  <c r="F175" i="9"/>
  <c r="E175" i="9"/>
  <c r="D175" i="9"/>
  <c r="J174" i="9"/>
  <c r="I174" i="9"/>
  <c r="H174" i="9"/>
  <c r="G174" i="9"/>
  <c r="F174" i="9"/>
  <c r="E174" i="9"/>
  <c r="D174" i="9"/>
  <c r="J173" i="9"/>
  <c r="I173" i="9"/>
  <c r="H173" i="9"/>
  <c r="G173" i="9"/>
  <c r="F173" i="9"/>
  <c r="E173" i="9"/>
  <c r="D173" i="9"/>
  <c r="J172" i="9"/>
  <c r="I172" i="9"/>
  <c r="H172" i="9"/>
  <c r="G172" i="9"/>
  <c r="F172" i="9"/>
  <c r="E172" i="9"/>
  <c r="D172" i="9"/>
  <c r="J171" i="9"/>
  <c r="I171" i="9"/>
  <c r="H171" i="9"/>
  <c r="G171" i="9"/>
  <c r="F171" i="9"/>
  <c r="E171" i="9"/>
  <c r="D171" i="9"/>
  <c r="J170" i="9"/>
  <c r="I170" i="9"/>
  <c r="H170" i="9"/>
  <c r="G170" i="9"/>
  <c r="F170" i="9"/>
  <c r="E170" i="9"/>
  <c r="D170" i="9"/>
  <c r="J169" i="9"/>
  <c r="I169" i="9"/>
  <c r="H169" i="9"/>
  <c r="G169" i="9"/>
  <c r="F169" i="9"/>
  <c r="E169" i="9"/>
  <c r="D169" i="9"/>
  <c r="J168" i="9"/>
  <c r="I168" i="9"/>
  <c r="H168" i="9"/>
  <c r="G168" i="9"/>
  <c r="F168" i="9"/>
  <c r="E168" i="9"/>
  <c r="D168" i="9"/>
  <c r="J167" i="9"/>
  <c r="I167" i="9"/>
  <c r="H167" i="9"/>
  <c r="G167" i="9"/>
  <c r="F167" i="9"/>
  <c r="E167" i="9"/>
  <c r="D167" i="9"/>
  <c r="J166" i="9"/>
  <c r="I166" i="9"/>
  <c r="H166" i="9"/>
  <c r="G166" i="9"/>
  <c r="F166" i="9"/>
  <c r="E166" i="9"/>
  <c r="D166" i="9"/>
  <c r="J165" i="9"/>
  <c r="I165" i="9"/>
  <c r="H165" i="9"/>
  <c r="G165" i="9"/>
  <c r="F165" i="9"/>
  <c r="E165" i="9"/>
  <c r="D165" i="9"/>
  <c r="J164" i="9"/>
  <c r="I164" i="9"/>
  <c r="H164" i="9"/>
  <c r="G164" i="9"/>
  <c r="F164" i="9"/>
  <c r="E164" i="9"/>
  <c r="D164" i="9"/>
  <c r="J163" i="9"/>
  <c r="I163" i="9"/>
  <c r="H163" i="9"/>
  <c r="G163" i="9"/>
  <c r="F163" i="9"/>
  <c r="E163" i="9"/>
  <c r="D163" i="9"/>
  <c r="J162" i="9"/>
  <c r="I162" i="9"/>
  <c r="H162" i="9"/>
  <c r="G162" i="9"/>
  <c r="F162" i="9"/>
  <c r="E162" i="9"/>
  <c r="D162" i="9"/>
  <c r="J161" i="9"/>
  <c r="I161" i="9"/>
  <c r="H161" i="9"/>
  <c r="G161" i="9"/>
  <c r="F161" i="9"/>
  <c r="E161" i="9"/>
  <c r="D161" i="9"/>
  <c r="J160" i="9"/>
  <c r="I160" i="9"/>
  <c r="H160" i="9"/>
  <c r="G160" i="9"/>
  <c r="F160" i="9"/>
  <c r="E160" i="9"/>
  <c r="D160" i="9"/>
  <c r="J159" i="9"/>
  <c r="I159" i="9"/>
  <c r="H159" i="9"/>
  <c r="G159" i="9"/>
  <c r="F159" i="9"/>
  <c r="E159" i="9"/>
  <c r="D159" i="9"/>
  <c r="J158" i="9"/>
  <c r="I158" i="9"/>
  <c r="H158" i="9"/>
  <c r="G158" i="9"/>
  <c r="F158" i="9"/>
  <c r="E158" i="9"/>
  <c r="D158" i="9"/>
  <c r="J157" i="9"/>
  <c r="I157" i="9"/>
  <c r="H157" i="9"/>
  <c r="G157" i="9"/>
  <c r="F157" i="9"/>
  <c r="E157" i="9"/>
  <c r="D157" i="9"/>
  <c r="J156" i="9"/>
  <c r="I156" i="9"/>
  <c r="H156" i="9"/>
  <c r="G156" i="9"/>
  <c r="F156" i="9"/>
  <c r="E156" i="9"/>
  <c r="D156" i="9"/>
  <c r="J155" i="9"/>
  <c r="I155" i="9"/>
  <c r="H155" i="9"/>
  <c r="G155" i="9"/>
  <c r="F155" i="9"/>
  <c r="E155" i="9"/>
  <c r="D155" i="9"/>
  <c r="J154" i="9"/>
  <c r="I154" i="9"/>
  <c r="H154" i="9"/>
  <c r="G154" i="9"/>
  <c r="F154" i="9"/>
  <c r="E154" i="9"/>
  <c r="D154" i="9"/>
  <c r="J153" i="9"/>
  <c r="I153" i="9"/>
  <c r="H153" i="9"/>
  <c r="G153" i="9"/>
  <c r="F153" i="9"/>
  <c r="E153" i="9"/>
  <c r="D153" i="9"/>
  <c r="J152" i="9"/>
  <c r="I152" i="9"/>
  <c r="H152" i="9"/>
  <c r="G152" i="9"/>
  <c r="F152" i="9"/>
  <c r="E152" i="9"/>
  <c r="D152" i="9"/>
  <c r="J151" i="9"/>
  <c r="I151" i="9"/>
  <c r="H151" i="9"/>
  <c r="G151" i="9"/>
  <c r="F151" i="9"/>
  <c r="E151" i="9"/>
  <c r="D151" i="9"/>
  <c r="J150" i="9"/>
  <c r="I150" i="9"/>
  <c r="H150" i="9"/>
  <c r="G150" i="9"/>
  <c r="F150" i="9"/>
  <c r="E150" i="9"/>
  <c r="D150" i="9"/>
  <c r="J149" i="9"/>
  <c r="I149" i="9"/>
  <c r="H149" i="9"/>
  <c r="G149" i="9"/>
  <c r="F149" i="9"/>
  <c r="E149" i="9"/>
  <c r="D149" i="9"/>
  <c r="J148" i="9"/>
  <c r="I148" i="9"/>
  <c r="H148" i="9"/>
  <c r="G148" i="9"/>
  <c r="F148" i="9"/>
  <c r="E148" i="9"/>
  <c r="D148" i="9"/>
  <c r="J147" i="9"/>
  <c r="I147" i="9"/>
  <c r="H147" i="9"/>
  <c r="G147" i="9"/>
  <c r="F147" i="9"/>
  <c r="E147" i="9"/>
  <c r="D147" i="9"/>
  <c r="J146" i="9"/>
  <c r="I146" i="9"/>
  <c r="H146" i="9"/>
  <c r="G146" i="9"/>
  <c r="F146" i="9"/>
  <c r="E146" i="9"/>
  <c r="D146" i="9"/>
  <c r="J145" i="9"/>
  <c r="I145" i="9"/>
  <c r="H145" i="9"/>
  <c r="G145" i="9"/>
  <c r="F145" i="9"/>
  <c r="E145" i="9"/>
  <c r="D145" i="9"/>
  <c r="J144" i="9"/>
  <c r="I144" i="9"/>
  <c r="H144" i="9"/>
  <c r="G144" i="9"/>
  <c r="F144" i="9"/>
  <c r="E144" i="9"/>
  <c r="D144" i="9"/>
  <c r="J143" i="9"/>
  <c r="I143" i="9"/>
  <c r="H143" i="9"/>
  <c r="G143" i="9"/>
  <c r="F143" i="9"/>
  <c r="E143" i="9"/>
  <c r="D143" i="9"/>
  <c r="J142" i="9"/>
  <c r="I142" i="9"/>
  <c r="H142" i="9"/>
  <c r="G142" i="9"/>
  <c r="F142" i="9"/>
  <c r="E142" i="9"/>
  <c r="D142" i="9"/>
  <c r="J141" i="9"/>
  <c r="I141" i="9"/>
  <c r="H141" i="9"/>
  <c r="G141" i="9"/>
  <c r="F141" i="9"/>
  <c r="E141" i="9"/>
  <c r="D141" i="9"/>
  <c r="J140" i="9"/>
  <c r="I140" i="9"/>
  <c r="H140" i="9"/>
  <c r="G140" i="9"/>
  <c r="F140" i="9"/>
  <c r="E140" i="9"/>
  <c r="D140" i="9"/>
  <c r="J139" i="9"/>
  <c r="I139" i="9"/>
  <c r="H139" i="9"/>
  <c r="G139" i="9"/>
  <c r="F139" i="9"/>
  <c r="E139" i="9"/>
  <c r="D139" i="9"/>
  <c r="J138" i="9"/>
  <c r="I138" i="9"/>
  <c r="H138" i="9"/>
  <c r="G138" i="9"/>
  <c r="F138" i="9"/>
  <c r="E138" i="9"/>
  <c r="D138" i="9"/>
  <c r="J137" i="9"/>
  <c r="I137" i="9"/>
  <c r="H137" i="9"/>
  <c r="G137" i="9"/>
  <c r="F137" i="9"/>
  <c r="E137" i="9"/>
  <c r="D137" i="9"/>
  <c r="J136" i="9"/>
  <c r="I136" i="9"/>
  <c r="H136" i="9"/>
  <c r="G136" i="9"/>
  <c r="F136" i="9"/>
  <c r="E136" i="9"/>
  <c r="D136" i="9"/>
  <c r="J135" i="9"/>
  <c r="I135" i="9"/>
  <c r="H135" i="9"/>
  <c r="G135" i="9"/>
  <c r="F135" i="9"/>
  <c r="E135" i="9"/>
  <c r="D135" i="9"/>
  <c r="J134" i="9"/>
  <c r="I134" i="9"/>
  <c r="H134" i="9"/>
  <c r="G134" i="9"/>
  <c r="F134" i="9"/>
  <c r="E134" i="9"/>
  <c r="D134" i="9"/>
  <c r="J133" i="9"/>
  <c r="I133" i="9"/>
  <c r="H133" i="9"/>
  <c r="G133" i="9"/>
  <c r="F133" i="9"/>
  <c r="E133" i="9"/>
  <c r="D133" i="9"/>
  <c r="J132" i="9"/>
  <c r="I132" i="9"/>
  <c r="H132" i="9"/>
  <c r="G132" i="9"/>
  <c r="F132" i="9"/>
  <c r="E132" i="9"/>
  <c r="D132" i="9"/>
  <c r="J131" i="9"/>
  <c r="I131" i="9"/>
  <c r="H131" i="9"/>
  <c r="G131" i="9"/>
  <c r="F131" i="9"/>
  <c r="E131" i="9"/>
  <c r="D131" i="9"/>
  <c r="J130" i="9"/>
  <c r="I130" i="9"/>
  <c r="H130" i="9"/>
  <c r="G130" i="9"/>
  <c r="F130" i="9"/>
  <c r="E130" i="9"/>
  <c r="D130" i="9"/>
  <c r="J129" i="9"/>
  <c r="I129" i="9"/>
  <c r="H129" i="9"/>
  <c r="G129" i="9"/>
  <c r="F129" i="9"/>
  <c r="E129" i="9"/>
  <c r="D129" i="9"/>
  <c r="J128" i="9"/>
  <c r="I128" i="9"/>
  <c r="H128" i="9"/>
  <c r="G128" i="9"/>
  <c r="F128" i="9"/>
  <c r="E128" i="9"/>
  <c r="D128" i="9"/>
  <c r="J127" i="9"/>
  <c r="I127" i="9"/>
  <c r="H127" i="9"/>
  <c r="G127" i="9"/>
  <c r="F127" i="9"/>
  <c r="E127" i="9"/>
  <c r="D127" i="9"/>
  <c r="J126" i="9"/>
  <c r="I126" i="9"/>
  <c r="H126" i="9"/>
  <c r="G126" i="9"/>
  <c r="F126" i="9"/>
  <c r="E126" i="9"/>
  <c r="D126" i="9"/>
  <c r="J125" i="9"/>
  <c r="I125" i="9"/>
  <c r="H125" i="9"/>
  <c r="G125" i="9"/>
  <c r="F125" i="9"/>
  <c r="E125" i="9"/>
  <c r="D125" i="9"/>
  <c r="J124" i="9"/>
  <c r="I124" i="9"/>
  <c r="H124" i="9"/>
  <c r="G124" i="9"/>
  <c r="F124" i="9"/>
  <c r="E124" i="9"/>
  <c r="D124" i="9"/>
  <c r="J123" i="9"/>
  <c r="I123" i="9"/>
  <c r="H123" i="9"/>
  <c r="G123" i="9"/>
  <c r="F123" i="9"/>
  <c r="E123" i="9"/>
  <c r="D123" i="9"/>
  <c r="J122" i="9"/>
  <c r="I122" i="9"/>
  <c r="H122" i="9"/>
  <c r="G122" i="9"/>
  <c r="F122" i="9"/>
  <c r="E122" i="9"/>
  <c r="D122" i="9"/>
  <c r="J121" i="9"/>
  <c r="I121" i="9"/>
  <c r="H121" i="9"/>
  <c r="G121" i="9"/>
  <c r="F121" i="9"/>
  <c r="E121" i="9"/>
  <c r="D121" i="9"/>
  <c r="J120" i="9"/>
  <c r="I120" i="9"/>
  <c r="H120" i="9"/>
  <c r="G120" i="9"/>
  <c r="F120" i="9"/>
  <c r="E120" i="9"/>
  <c r="D120" i="9"/>
  <c r="J119" i="9"/>
  <c r="I119" i="9"/>
  <c r="H119" i="9"/>
  <c r="G119" i="9"/>
  <c r="F119" i="9"/>
  <c r="E119" i="9"/>
  <c r="D119" i="9"/>
  <c r="J118" i="9"/>
  <c r="I118" i="9"/>
  <c r="H118" i="9"/>
  <c r="G118" i="9"/>
  <c r="F118" i="9"/>
  <c r="E118" i="9"/>
  <c r="D118" i="9"/>
  <c r="J117" i="9"/>
  <c r="I117" i="9"/>
  <c r="H117" i="9"/>
  <c r="G117" i="9"/>
  <c r="F117" i="9"/>
  <c r="E117" i="9"/>
  <c r="D117" i="9"/>
  <c r="J116" i="9"/>
  <c r="I116" i="9"/>
  <c r="H116" i="9"/>
  <c r="G116" i="9"/>
  <c r="F116" i="9"/>
  <c r="E116" i="9"/>
  <c r="D116" i="9"/>
  <c r="J115" i="9"/>
  <c r="I115" i="9"/>
  <c r="H115" i="9"/>
  <c r="G115" i="9"/>
  <c r="F115" i="9"/>
  <c r="E115" i="9"/>
  <c r="D115" i="9"/>
  <c r="J114" i="9"/>
  <c r="I114" i="9"/>
  <c r="H114" i="9"/>
  <c r="G114" i="9"/>
  <c r="F114" i="9"/>
  <c r="E114" i="9"/>
  <c r="D114" i="9"/>
  <c r="J113" i="9"/>
  <c r="I113" i="9"/>
  <c r="H113" i="9"/>
  <c r="G113" i="9"/>
  <c r="F113" i="9"/>
  <c r="E113" i="9"/>
  <c r="D113" i="9"/>
  <c r="J112" i="9"/>
  <c r="I112" i="9"/>
  <c r="H112" i="9"/>
  <c r="G112" i="9"/>
  <c r="F112" i="9"/>
  <c r="E112" i="9"/>
  <c r="D112" i="9"/>
  <c r="J111" i="9"/>
  <c r="I111" i="9"/>
  <c r="H111" i="9"/>
  <c r="G111" i="9"/>
  <c r="F111" i="9"/>
  <c r="E111" i="9"/>
  <c r="D111" i="9"/>
  <c r="J110" i="9"/>
  <c r="I110" i="9"/>
  <c r="H110" i="9"/>
  <c r="G110" i="9"/>
  <c r="F110" i="9"/>
  <c r="E110" i="9"/>
  <c r="D110" i="9"/>
  <c r="J109" i="9"/>
  <c r="I109" i="9"/>
  <c r="H109" i="9"/>
  <c r="G109" i="9"/>
  <c r="F109" i="9"/>
  <c r="E109" i="9"/>
  <c r="D109" i="9"/>
  <c r="J108" i="9"/>
  <c r="I108" i="9"/>
  <c r="H108" i="9"/>
  <c r="G108" i="9"/>
  <c r="F108" i="9"/>
  <c r="E108" i="9"/>
  <c r="D108" i="9"/>
  <c r="J107" i="9"/>
  <c r="I107" i="9"/>
  <c r="H107" i="9"/>
  <c r="G107" i="9"/>
  <c r="F107" i="9"/>
  <c r="E107" i="9"/>
  <c r="D107" i="9"/>
  <c r="J106" i="9"/>
  <c r="I106" i="9"/>
  <c r="H106" i="9"/>
  <c r="G106" i="9"/>
  <c r="F106" i="9"/>
  <c r="E106" i="9"/>
  <c r="D106" i="9"/>
  <c r="J105" i="9"/>
  <c r="I105" i="9"/>
  <c r="H105" i="9"/>
  <c r="G105" i="9"/>
  <c r="F105" i="9"/>
  <c r="E105" i="9"/>
  <c r="D105" i="9"/>
  <c r="J104" i="9"/>
  <c r="I104" i="9"/>
  <c r="H104" i="9"/>
  <c r="G104" i="9"/>
  <c r="F104" i="9"/>
  <c r="E104" i="9"/>
  <c r="D104" i="9"/>
  <c r="J103" i="9"/>
  <c r="I103" i="9"/>
  <c r="H103" i="9"/>
  <c r="G103" i="9"/>
  <c r="F103" i="9"/>
  <c r="E103" i="9"/>
  <c r="D103" i="9"/>
  <c r="J102" i="9"/>
  <c r="I102" i="9"/>
  <c r="H102" i="9"/>
  <c r="G102" i="9"/>
  <c r="F102" i="9"/>
  <c r="E102" i="9"/>
  <c r="D102" i="9"/>
  <c r="J101" i="9"/>
  <c r="I101" i="9"/>
  <c r="H101" i="9"/>
  <c r="G101" i="9"/>
  <c r="F101" i="9"/>
  <c r="E101" i="9"/>
  <c r="D101" i="9"/>
  <c r="J100" i="9"/>
  <c r="I100" i="9"/>
  <c r="H100" i="9"/>
  <c r="G100" i="9"/>
  <c r="F100" i="9"/>
  <c r="E100" i="9"/>
  <c r="D100" i="9"/>
  <c r="J99" i="9"/>
  <c r="I99" i="9"/>
  <c r="H99" i="9"/>
  <c r="G99" i="9"/>
  <c r="F99" i="9"/>
  <c r="E99" i="9"/>
  <c r="D99" i="9"/>
  <c r="J98" i="9"/>
  <c r="I98" i="9"/>
  <c r="H98" i="9"/>
  <c r="G98" i="9"/>
  <c r="F98" i="9"/>
  <c r="E98" i="9"/>
  <c r="D98" i="9"/>
  <c r="J97" i="9"/>
  <c r="I97" i="9"/>
  <c r="H97" i="9"/>
  <c r="G97" i="9"/>
  <c r="F97" i="9"/>
  <c r="E97" i="9"/>
  <c r="D97" i="9"/>
  <c r="J96" i="9"/>
  <c r="I96" i="9"/>
  <c r="H96" i="9"/>
  <c r="G96" i="9"/>
  <c r="F96" i="9"/>
  <c r="E96" i="9"/>
  <c r="D96" i="9"/>
  <c r="J95" i="9"/>
  <c r="I95" i="9"/>
  <c r="H95" i="9"/>
  <c r="G95" i="9"/>
  <c r="F95" i="9"/>
  <c r="E95" i="9"/>
  <c r="D95" i="9"/>
  <c r="J94" i="9"/>
  <c r="I94" i="9"/>
  <c r="H94" i="9"/>
  <c r="G94" i="9"/>
  <c r="F94" i="9"/>
  <c r="E94" i="9"/>
  <c r="D94" i="9"/>
  <c r="J93" i="9"/>
  <c r="I93" i="9"/>
  <c r="H93" i="9"/>
  <c r="G93" i="9"/>
  <c r="F93" i="9"/>
  <c r="E93" i="9"/>
  <c r="D93" i="9"/>
  <c r="J92" i="9"/>
  <c r="I92" i="9"/>
  <c r="H92" i="9"/>
  <c r="G92" i="9"/>
  <c r="F92" i="9"/>
  <c r="E92" i="9"/>
  <c r="D92" i="9"/>
  <c r="J91" i="9"/>
  <c r="I91" i="9"/>
  <c r="H91" i="9"/>
  <c r="G91" i="9"/>
  <c r="F91" i="9"/>
  <c r="E91" i="9"/>
  <c r="D91" i="9"/>
  <c r="J90" i="9"/>
  <c r="I90" i="9"/>
  <c r="H90" i="9"/>
  <c r="G90" i="9"/>
  <c r="F90" i="9"/>
  <c r="E90" i="9"/>
  <c r="D90" i="9"/>
  <c r="J89" i="9"/>
  <c r="I89" i="9"/>
  <c r="H89" i="9"/>
  <c r="G89" i="9"/>
  <c r="F89" i="9"/>
  <c r="E89" i="9"/>
  <c r="D89" i="9"/>
  <c r="J88" i="9"/>
  <c r="I88" i="9"/>
  <c r="H88" i="9"/>
  <c r="G88" i="9"/>
  <c r="F88" i="9"/>
  <c r="E88" i="9"/>
  <c r="D88" i="9"/>
  <c r="J87" i="9"/>
  <c r="I87" i="9"/>
  <c r="H87" i="9"/>
  <c r="G87" i="9"/>
  <c r="F87" i="9"/>
  <c r="E87" i="9"/>
  <c r="D87" i="9"/>
  <c r="J86" i="9"/>
  <c r="I86" i="9"/>
  <c r="H86" i="9"/>
  <c r="G86" i="9"/>
  <c r="F86" i="9"/>
  <c r="E86" i="9"/>
  <c r="D86" i="9"/>
  <c r="J85" i="9"/>
  <c r="I85" i="9"/>
  <c r="H85" i="9"/>
  <c r="G85" i="9"/>
  <c r="F85" i="9"/>
  <c r="E85" i="9"/>
  <c r="D85" i="9"/>
  <c r="J84" i="9"/>
  <c r="I84" i="9"/>
  <c r="H84" i="9"/>
  <c r="G84" i="9"/>
  <c r="F84" i="9"/>
  <c r="E84" i="9"/>
  <c r="D84" i="9"/>
  <c r="J83" i="9"/>
  <c r="I83" i="9"/>
  <c r="H83" i="9"/>
  <c r="G83" i="9"/>
  <c r="F83" i="9"/>
  <c r="E83" i="9"/>
  <c r="D83" i="9"/>
  <c r="J82" i="9"/>
  <c r="I82" i="9"/>
  <c r="H82" i="9"/>
  <c r="G82" i="9"/>
  <c r="F82" i="9"/>
  <c r="E82" i="9"/>
  <c r="D82" i="9"/>
  <c r="J81" i="9"/>
  <c r="I81" i="9"/>
  <c r="H81" i="9"/>
  <c r="G81" i="9"/>
  <c r="F81" i="9"/>
  <c r="E81" i="9"/>
  <c r="D81" i="9"/>
  <c r="J80" i="9"/>
  <c r="I80" i="9"/>
  <c r="H80" i="9"/>
  <c r="G80" i="9"/>
  <c r="F80" i="9"/>
  <c r="E80" i="9"/>
  <c r="D80" i="9"/>
  <c r="J79" i="9"/>
  <c r="I79" i="9"/>
  <c r="H79" i="9"/>
  <c r="G79" i="9"/>
  <c r="F79" i="9"/>
  <c r="E79" i="9"/>
  <c r="D79" i="9"/>
  <c r="J78" i="9"/>
  <c r="I78" i="9"/>
  <c r="H78" i="9"/>
  <c r="G78" i="9"/>
  <c r="F78" i="9"/>
  <c r="E78" i="9"/>
  <c r="D78" i="9"/>
  <c r="J77" i="9"/>
  <c r="I77" i="9"/>
  <c r="H77" i="9"/>
  <c r="G77" i="9"/>
  <c r="F77" i="9"/>
  <c r="E77" i="9"/>
  <c r="D77" i="9"/>
  <c r="J76" i="9"/>
  <c r="I76" i="9"/>
  <c r="H76" i="9"/>
  <c r="G76" i="9"/>
  <c r="F76" i="9"/>
  <c r="E76" i="9"/>
  <c r="D76" i="9"/>
  <c r="J75" i="9"/>
  <c r="I75" i="9"/>
  <c r="H75" i="9"/>
  <c r="G75" i="9"/>
  <c r="F75" i="9"/>
  <c r="E75" i="9"/>
  <c r="D75" i="9"/>
  <c r="J74" i="9"/>
  <c r="I74" i="9"/>
  <c r="H74" i="9"/>
  <c r="G74" i="9"/>
  <c r="F74" i="9"/>
  <c r="E74" i="9"/>
  <c r="D74" i="9"/>
  <c r="J73" i="9"/>
  <c r="I73" i="9"/>
  <c r="H73" i="9"/>
  <c r="G73" i="9"/>
  <c r="F73" i="9"/>
  <c r="E73" i="9"/>
  <c r="D73" i="9"/>
  <c r="J72" i="9"/>
  <c r="I72" i="9"/>
  <c r="H72" i="9"/>
  <c r="G72" i="9"/>
  <c r="F72" i="9"/>
  <c r="E72" i="9"/>
  <c r="D72" i="9"/>
  <c r="J71" i="9"/>
  <c r="I71" i="9"/>
  <c r="H71" i="9"/>
  <c r="G71" i="9"/>
  <c r="F71" i="9"/>
  <c r="E71" i="9"/>
  <c r="D71" i="9"/>
  <c r="J70" i="9"/>
  <c r="I70" i="9"/>
  <c r="H70" i="9"/>
  <c r="G70" i="9"/>
  <c r="F70" i="9"/>
  <c r="E70" i="9"/>
  <c r="D70" i="9"/>
  <c r="J69" i="9"/>
  <c r="I69" i="9"/>
  <c r="H69" i="9"/>
  <c r="G69" i="9"/>
  <c r="F69" i="9"/>
  <c r="E69" i="9"/>
  <c r="D69" i="9"/>
  <c r="J68" i="9"/>
  <c r="I68" i="9"/>
  <c r="H68" i="9"/>
  <c r="G68" i="9"/>
  <c r="F68" i="9"/>
  <c r="E68" i="9"/>
  <c r="D68" i="9"/>
  <c r="J67" i="9"/>
  <c r="I67" i="9"/>
  <c r="H67" i="9"/>
  <c r="G67" i="9"/>
  <c r="F67" i="9"/>
  <c r="E67" i="9"/>
  <c r="D67" i="9"/>
  <c r="J66" i="9"/>
  <c r="I66" i="9"/>
  <c r="H66" i="9"/>
  <c r="G66" i="9"/>
  <c r="F66" i="9"/>
  <c r="E66" i="9"/>
  <c r="D66" i="9"/>
  <c r="J65" i="9"/>
  <c r="I65" i="9"/>
  <c r="H65" i="9"/>
  <c r="G65" i="9"/>
  <c r="F65" i="9"/>
  <c r="E65" i="9"/>
  <c r="D65" i="9"/>
  <c r="J64" i="9"/>
  <c r="I64" i="9"/>
  <c r="H64" i="9"/>
  <c r="G64" i="9"/>
  <c r="F64" i="9"/>
  <c r="E64" i="9"/>
  <c r="D64" i="9"/>
  <c r="J63" i="9"/>
  <c r="I63" i="9"/>
  <c r="H63" i="9"/>
  <c r="G63" i="9"/>
  <c r="F63" i="9"/>
  <c r="E63" i="9"/>
  <c r="D63" i="9"/>
  <c r="J62" i="9"/>
  <c r="I62" i="9"/>
  <c r="H62" i="9"/>
  <c r="G62" i="9"/>
  <c r="F62" i="9"/>
  <c r="E62" i="9"/>
  <c r="D62" i="9"/>
  <c r="J61" i="9"/>
  <c r="I61" i="9"/>
  <c r="H61" i="9"/>
  <c r="G61" i="9"/>
  <c r="F61" i="9"/>
  <c r="E61" i="9"/>
  <c r="D61" i="9"/>
  <c r="J60" i="9"/>
  <c r="I60" i="9"/>
  <c r="H60" i="9"/>
  <c r="G60" i="9"/>
  <c r="F60" i="9"/>
  <c r="E60" i="9"/>
  <c r="D60" i="9"/>
  <c r="J59" i="9"/>
  <c r="I59" i="9"/>
  <c r="H59" i="9"/>
  <c r="G59" i="9"/>
  <c r="F59" i="9"/>
  <c r="E59" i="9"/>
  <c r="D59" i="9"/>
  <c r="J58" i="9"/>
  <c r="I58" i="9"/>
  <c r="H58" i="9"/>
  <c r="G58" i="9"/>
  <c r="F58" i="9"/>
  <c r="E58" i="9"/>
  <c r="D58" i="9"/>
  <c r="J57" i="9"/>
  <c r="I57" i="9"/>
  <c r="H57" i="9"/>
  <c r="G57" i="9"/>
  <c r="F57" i="9"/>
  <c r="E57" i="9"/>
  <c r="D57" i="9"/>
  <c r="J56" i="9"/>
  <c r="I56" i="9"/>
  <c r="H56" i="9"/>
  <c r="G56" i="9"/>
  <c r="F56" i="9"/>
  <c r="E56" i="9"/>
  <c r="D56" i="9"/>
  <c r="J55" i="9"/>
  <c r="I55" i="9"/>
  <c r="H55" i="9"/>
  <c r="G55" i="9"/>
  <c r="F55" i="9"/>
  <c r="E55" i="9"/>
  <c r="D55" i="9"/>
  <c r="J54" i="9"/>
  <c r="I54" i="9"/>
  <c r="H54" i="9"/>
  <c r="G54" i="9"/>
  <c r="F54" i="9"/>
  <c r="E54" i="9"/>
  <c r="D54" i="9"/>
  <c r="J53" i="9"/>
  <c r="I53" i="9"/>
  <c r="H53" i="9"/>
  <c r="G53" i="9"/>
  <c r="F53" i="9"/>
  <c r="E53" i="9"/>
  <c r="D53" i="9"/>
  <c r="J52" i="9"/>
  <c r="I52" i="9"/>
  <c r="H52" i="9"/>
  <c r="G52" i="9"/>
  <c r="F52" i="9"/>
  <c r="E52" i="9"/>
  <c r="D52" i="9"/>
  <c r="J51" i="9"/>
  <c r="I51" i="9"/>
  <c r="H51" i="9"/>
  <c r="G51" i="9"/>
  <c r="F51" i="9"/>
  <c r="E51" i="9"/>
  <c r="D51" i="9"/>
  <c r="J50" i="9"/>
  <c r="I50" i="9"/>
  <c r="H50" i="9"/>
  <c r="G50" i="9"/>
  <c r="F50" i="9"/>
  <c r="E50" i="9"/>
  <c r="D50" i="9"/>
  <c r="J49" i="9"/>
  <c r="I49" i="9"/>
  <c r="H49" i="9"/>
  <c r="G49" i="9"/>
  <c r="F49" i="9"/>
  <c r="E49" i="9"/>
  <c r="D49" i="9"/>
  <c r="J48" i="9"/>
  <c r="I48" i="9"/>
  <c r="H48" i="9"/>
  <c r="G48" i="9"/>
  <c r="F48" i="9"/>
  <c r="E48" i="9"/>
  <c r="D48" i="9"/>
  <c r="J47" i="9"/>
  <c r="I47" i="9"/>
  <c r="H47" i="9"/>
  <c r="G47" i="9"/>
  <c r="F47" i="9"/>
  <c r="E47" i="9"/>
  <c r="D47" i="9"/>
  <c r="J46" i="9"/>
  <c r="I46" i="9"/>
  <c r="H46" i="9"/>
  <c r="G46" i="9"/>
  <c r="F46" i="9"/>
  <c r="E46" i="9"/>
  <c r="D46" i="9"/>
  <c r="J45" i="9"/>
  <c r="I45" i="9"/>
  <c r="H45" i="9"/>
  <c r="G45" i="9"/>
  <c r="F45" i="9"/>
  <c r="E45" i="9"/>
  <c r="D45" i="9"/>
  <c r="J44" i="9"/>
  <c r="I44" i="9"/>
  <c r="H44" i="9"/>
  <c r="G44" i="9"/>
  <c r="F44" i="9"/>
  <c r="E44" i="9"/>
  <c r="D44" i="9"/>
  <c r="J43" i="9"/>
  <c r="I43" i="9"/>
  <c r="H43" i="9"/>
  <c r="G43" i="9"/>
  <c r="F43" i="9"/>
  <c r="E43" i="9"/>
  <c r="D43" i="9"/>
  <c r="J42" i="9"/>
  <c r="I42" i="9"/>
  <c r="H42" i="9"/>
  <c r="G42" i="9"/>
  <c r="F42" i="9"/>
  <c r="E42" i="9"/>
  <c r="D42" i="9"/>
  <c r="J41" i="9"/>
  <c r="I41" i="9"/>
  <c r="H41" i="9"/>
  <c r="G41" i="9"/>
  <c r="F41" i="9"/>
  <c r="E41" i="9"/>
  <c r="D41" i="9"/>
  <c r="J40" i="9"/>
  <c r="I40" i="9"/>
  <c r="H40" i="9"/>
  <c r="G40" i="9"/>
  <c r="F40" i="9"/>
  <c r="E40" i="9"/>
  <c r="D40" i="9"/>
  <c r="J39" i="9"/>
  <c r="I39" i="9"/>
  <c r="H39" i="9"/>
  <c r="G39" i="9"/>
  <c r="F39" i="9"/>
  <c r="E39" i="9"/>
  <c r="D39" i="9"/>
  <c r="J38" i="9"/>
  <c r="I38" i="9"/>
  <c r="H38" i="9"/>
  <c r="G38" i="9"/>
  <c r="F38" i="9"/>
  <c r="E38" i="9"/>
  <c r="D38" i="9"/>
  <c r="J37" i="9"/>
  <c r="I37" i="9"/>
  <c r="H37" i="9"/>
  <c r="G37" i="9"/>
  <c r="F37" i="9"/>
  <c r="E37" i="9"/>
  <c r="D37" i="9"/>
  <c r="J36" i="9"/>
  <c r="I36" i="9"/>
  <c r="H36" i="9"/>
  <c r="G36" i="9"/>
  <c r="F36" i="9"/>
  <c r="E36" i="9"/>
  <c r="D36" i="9"/>
  <c r="J35" i="9"/>
  <c r="I35" i="9"/>
  <c r="H35" i="9"/>
  <c r="G35" i="9"/>
  <c r="F35" i="9"/>
  <c r="E35" i="9"/>
  <c r="D35" i="9"/>
  <c r="J34" i="9"/>
  <c r="I34" i="9"/>
  <c r="H34" i="9"/>
  <c r="G34" i="9"/>
  <c r="F34" i="9"/>
  <c r="E34" i="9"/>
  <c r="D34" i="9"/>
  <c r="J33" i="9"/>
  <c r="I33" i="9"/>
  <c r="H33" i="9"/>
  <c r="G33" i="9"/>
  <c r="F33" i="9"/>
  <c r="E33" i="9"/>
  <c r="D33" i="9"/>
  <c r="J32" i="9"/>
  <c r="I32" i="9"/>
  <c r="H32" i="9"/>
  <c r="G32" i="9"/>
  <c r="F32" i="9"/>
  <c r="E32" i="9"/>
  <c r="D32" i="9"/>
  <c r="J31" i="9"/>
  <c r="I31" i="9"/>
  <c r="H31" i="9"/>
  <c r="G31" i="9"/>
  <c r="F31" i="9"/>
  <c r="E31" i="9"/>
  <c r="D31" i="9"/>
  <c r="J30" i="9"/>
  <c r="I30" i="9"/>
  <c r="H30" i="9"/>
  <c r="G30" i="9"/>
  <c r="F30" i="9"/>
  <c r="E30" i="9"/>
  <c r="D30" i="9"/>
  <c r="J29" i="9"/>
  <c r="I29" i="9"/>
  <c r="H29" i="9"/>
  <c r="G29" i="9"/>
  <c r="F29" i="9"/>
  <c r="E29" i="9"/>
  <c r="D29" i="9"/>
  <c r="J28" i="9"/>
  <c r="I28" i="9"/>
  <c r="H28" i="9"/>
  <c r="G28" i="9"/>
  <c r="F28" i="9"/>
  <c r="E28" i="9"/>
  <c r="D28" i="9"/>
  <c r="J27" i="9"/>
  <c r="I27" i="9"/>
  <c r="H27" i="9"/>
  <c r="G27" i="9"/>
  <c r="F27" i="9"/>
  <c r="E27" i="9"/>
  <c r="D27" i="9"/>
  <c r="J26" i="9"/>
  <c r="I26" i="9"/>
  <c r="H26" i="9"/>
  <c r="G26" i="9"/>
  <c r="F26" i="9"/>
  <c r="E26" i="9"/>
  <c r="D26" i="9"/>
  <c r="J25" i="9"/>
  <c r="I25" i="9"/>
  <c r="H25" i="9"/>
  <c r="G25" i="9"/>
  <c r="F25" i="9"/>
  <c r="E25" i="9"/>
  <c r="D25" i="9"/>
  <c r="J24" i="9"/>
  <c r="I24" i="9"/>
  <c r="H24" i="9"/>
  <c r="G24" i="9"/>
  <c r="F24" i="9"/>
  <c r="E24" i="9"/>
  <c r="D24" i="9"/>
  <c r="J23" i="9"/>
  <c r="I23" i="9"/>
  <c r="H23" i="9"/>
  <c r="G23" i="9"/>
  <c r="F23" i="9"/>
  <c r="E23" i="9"/>
  <c r="D23" i="9"/>
  <c r="J22" i="9"/>
  <c r="I22" i="9"/>
  <c r="H22" i="9"/>
  <c r="G22" i="9"/>
  <c r="F22" i="9"/>
  <c r="E22" i="9"/>
  <c r="D22" i="9"/>
  <c r="J21" i="9"/>
  <c r="I21" i="9"/>
  <c r="H21" i="9"/>
  <c r="G21" i="9"/>
  <c r="F21" i="9"/>
  <c r="E21" i="9"/>
  <c r="D21" i="9"/>
  <c r="J20" i="9"/>
  <c r="I20" i="9"/>
  <c r="H20" i="9"/>
  <c r="G20" i="9"/>
  <c r="F20" i="9"/>
  <c r="E20" i="9"/>
  <c r="D20" i="9"/>
  <c r="J19" i="9"/>
  <c r="I19" i="9"/>
  <c r="H19" i="9"/>
  <c r="G19" i="9"/>
  <c r="F19" i="9"/>
  <c r="E19" i="9"/>
  <c r="D19" i="9"/>
  <c r="J18" i="9"/>
  <c r="I18" i="9"/>
  <c r="H18" i="9"/>
  <c r="G18" i="9"/>
  <c r="F18" i="9"/>
  <c r="E18" i="9"/>
  <c r="D18" i="9"/>
  <c r="J17" i="9"/>
  <c r="I17" i="9"/>
  <c r="H17" i="9"/>
  <c r="G17" i="9"/>
  <c r="F17" i="9"/>
  <c r="E17" i="9"/>
  <c r="D17" i="9"/>
  <c r="J16" i="9"/>
  <c r="I16" i="9"/>
  <c r="H16" i="9"/>
  <c r="G16" i="9"/>
  <c r="F16" i="9"/>
  <c r="E16" i="9"/>
  <c r="D16" i="9"/>
  <c r="J15" i="9"/>
  <c r="I15" i="9"/>
  <c r="H15" i="9"/>
  <c r="G15" i="9"/>
  <c r="F15" i="9"/>
  <c r="E15" i="9"/>
  <c r="D15" i="9"/>
  <c r="J14" i="9"/>
  <c r="I14" i="9"/>
  <c r="H14" i="9"/>
  <c r="G14" i="9"/>
  <c r="F14" i="9"/>
  <c r="E14" i="9"/>
  <c r="D14" i="9"/>
  <c r="J13" i="9"/>
  <c r="I13" i="9"/>
  <c r="H13" i="9"/>
  <c r="G13" i="9"/>
  <c r="F13" i="9"/>
  <c r="E13" i="9"/>
  <c r="D13" i="9"/>
  <c r="J12" i="9"/>
  <c r="I12" i="9"/>
  <c r="H12" i="9"/>
  <c r="G12" i="9"/>
  <c r="F12" i="9"/>
  <c r="E12" i="9"/>
  <c r="D12" i="9"/>
  <c r="J11" i="9"/>
  <c r="I11" i="9"/>
  <c r="H11" i="9"/>
  <c r="G11" i="9"/>
  <c r="F11" i="9"/>
  <c r="E11" i="9"/>
  <c r="D11" i="9"/>
  <c r="J10" i="9"/>
  <c r="I10" i="9"/>
  <c r="H10" i="9"/>
  <c r="G10" i="9"/>
  <c r="F10" i="9"/>
  <c r="E10" i="9"/>
  <c r="D10" i="9"/>
  <c r="J9" i="9"/>
  <c r="I9" i="9"/>
  <c r="H9" i="9"/>
  <c r="G9" i="9"/>
  <c r="F9" i="9"/>
  <c r="E9" i="9"/>
  <c r="D9" i="9"/>
  <c r="J8" i="9"/>
  <c r="I8" i="9"/>
  <c r="H8" i="9"/>
  <c r="G8" i="9"/>
  <c r="F8" i="9"/>
  <c r="E8" i="9"/>
  <c r="D8" i="9"/>
  <c r="J7" i="9"/>
  <c r="I7" i="9"/>
  <c r="H7" i="9"/>
  <c r="G7" i="9"/>
  <c r="F7" i="9"/>
  <c r="E7" i="9"/>
  <c r="D7" i="9"/>
  <c r="J6" i="9"/>
  <c r="I6" i="9"/>
  <c r="H6" i="9"/>
  <c r="G6" i="9"/>
  <c r="F6" i="9"/>
  <c r="E6" i="9"/>
</calcChain>
</file>

<file path=xl/sharedStrings.xml><?xml version="1.0" encoding="utf-8"?>
<sst xmlns="http://schemas.openxmlformats.org/spreadsheetml/2006/main" count="4311" uniqueCount="2173">
  <si>
    <t>ADAPTER ASSY</t>
  </si>
  <si>
    <t>FLAP ASSY</t>
  </si>
  <si>
    <t>CONTROLLER</t>
  </si>
  <si>
    <t>CYLINDER</t>
  </si>
  <si>
    <t>VALVE ASSY</t>
  </si>
  <si>
    <t>PUMP</t>
  </si>
  <si>
    <t>VALVE</t>
  </si>
  <si>
    <t>REGULATOR</t>
  </si>
  <si>
    <t>CONTROL</t>
  </si>
  <si>
    <t>BLOWER</t>
  </si>
  <si>
    <t>CONTROL BOX</t>
  </si>
  <si>
    <t>CONTAINER</t>
  </si>
  <si>
    <t>ACTUATOR</t>
  </si>
  <si>
    <t>EXTINGUISHER</t>
  </si>
  <si>
    <t>APU</t>
  </si>
  <si>
    <t>DUCT,MIXING</t>
  </si>
  <si>
    <t>LINER, EXHAUST DUCT</t>
  </si>
  <si>
    <t>PUMP ASSY</t>
  </si>
  <si>
    <t>UNIT ASSY</t>
  </si>
  <si>
    <t>EXCITER</t>
  </si>
  <si>
    <t>COOLER ASSY</t>
  </si>
  <si>
    <t>PUMP ROTARY</t>
  </si>
  <si>
    <t>MOTOR</t>
  </si>
  <si>
    <t>CONTROL UNIT</t>
  </si>
  <si>
    <t>GENERATOR</t>
  </si>
  <si>
    <t>POWER SUPPLY</t>
  </si>
  <si>
    <t>INDICATOR</t>
  </si>
  <si>
    <t>TRANSMITTER</t>
  </si>
  <si>
    <t>ALTIMETER</t>
  </si>
  <si>
    <t>TACHOMETER</t>
  </si>
  <si>
    <t>AMPLIFIER</t>
  </si>
  <si>
    <t>SIGNAL CONDITIONER</t>
  </si>
  <si>
    <t>DOOR ASSY</t>
  </si>
  <si>
    <t>DRAG ASSY</t>
  </si>
  <si>
    <t>STRUT ASSY</t>
  </si>
  <si>
    <t>RESERVOIR</t>
  </si>
  <si>
    <t>MODULE ASSY</t>
  </si>
  <si>
    <t>PANEL</t>
  </si>
  <si>
    <t>PANEL ASSY</t>
  </si>
  <si>
    <t>CONVERTER</t>
  </si>
  <si>
    <t>STABILIZER ASSY</t>
  </si>
  <si>
    <t>DUCT</t>
  </si>
  <si>
    <t>SHAFT</t>
  </si>
  <si>
    <t>ACCELEROMETER</t>
  </si>
  <si>
    <t>HOUSING ASSY</t>
  </si>
  <si>
    <t>THROTTLE</t>
  </si>
  <si>
    <t>BOTTLE</t>
  </si>
  <si>
    <t>SEPARATOR</t>
  </si>
  <si>
    <t>923254</t>
  </si>
  <si>
    <t>ACCUMULATOR</t>
  </si>
  <si>
    <t>DETECTOR</t>
  </si>
  <si>
    <t>ADSC</t>
  </si>
  <si>
    <t>SENSOR</t>
  </si>
  <si>
    <t>FUEL CONTROL ASSY</t>
  </si>
  <si>
    <t>JUNCTION BOX</t>
  </si>
  <si>
    <t>COUNTER</t>
  </si>
  <si>
    <t>RADOME ASSY</t>
  </si>
  <si>
    <t>FAN ASSY</t>
  </si>
  <si>
    <t>FAN</t>
  </si>
  <si>
    <t>CHAMBER ASSY</t>
  </si>
  <si>
    <t>CONTROL ASSY</t>
  </si>
  <si>
    <t>CYLINDER ASSY</t>
  </si>
  <si>
    <t>6695-426-7929-5</t>
  </si>
  <si>
    <t>489000-02-01-K</t>
  </si>
  <si>
    <t>1680-01-085-4423</t>
  </si>
  <si>
    <t>1685T100-5</t>
  </si>
  <si>
    <t>1620-426-8607-5</t>
  </si>
  <si>
    <t>40011001-1</t>
  </si>
  <si>
    <t>PN40010001-201</t>
  </si>
  <si>
    <t>40010001-201</t>
  </si>
  <si>
    <t>WHEEL ASSY</t>
  </si>
  <si>
    <t>6615-426-8575-5</t>
  </si>
  <si>
    <t>40670-30014</t>
  </si>
  <si>
    <t>1630-426-5804-5</t>
  </si>
  <si>
    <t>76A51092-201</t>
  </si>
  <si>
    <t>1650-426-8096-5</t>
  </si>
  <si>
    <t>758436</t>
  </si>
  <si>
    <t>PN1543700-7</t>
  </si>
  <si>
    <t>1543700-7</t>
  </si>
  <si>
    <t>ACTUATOR ASSY</t>
  </si>
  <si>
    <t>PN99C55801-111</t>
  </si>
  <si>
    <t>99C55801-111</t>
  </si>
  <si>
    <t>6615-426-8574-5</t>
  </si>
  <si>
    <t>99C55728-111</t>
  </si>
  <si>
    <t>1650-426-8756-5</t>
  </si>
  <si>
    <t>2925-426-8329-5</t>
  </si>
  <si>
    <t>FA155-1</t>
  </si>
  <si>
    <t>2925-426-8330-5</t>
  </si>
  <si>
    <t>FA154-1</t>
  </si>
  <si>
    <t>6115-426-8171-5Z2</t>
  </si>
  <si>
    <t>FAG141-1A</t>
  </si>
  <si>
    <t>GENERATOR,EMERGENCY</t>
  </si>
  <si>
    <t>6115-426-8169-5Z2</t>
  </si>
  <si>
    <t>1660-426-8277-5</t>
  </si>
  <si>
    <t>734-17480-02</t>
  </si>
  <si>
    <t>4810-426-5588-5</t>
  </si>
  <si>
    <t>4810-426-8742-5</t>
  </si>
  <si>
    <t>734-11114-01</t>
  </si>
  <si>
    <t>VALVE,LOW REGULATING</t>
  </si>
  <si>
    <t>4810-426-8736-5</t>
  </si>
  <si>
    <t>734-11120-01</t>
  </si>
  <si>
    <t>4810-426-5464-5</t>
  </si>
  <si>
    <t>PN734-11130-03</t>
  </si>
  <si>
    <t>734-11130-03</t>
  </si>
  <si>
    <t>TURBINE</t>
  </si>
  <si>
    <t>1660-426-8608-5</t>
  </si>
  <si>
    <t>734-11134-02</t>
  </si>
  <si>
    <t>PN734-11140-11</t>
  </si>
  <si>
    <t>734-11140-11</t>
  </si>
  <si>
    <t>4820-426-8788-5</t>
  </si>
  <si>
    <t>3202696-1-S1</t>
  </si>
  <si>
    <t>4810-426-8739-5</t>
  </si>
  <si>
    <t>734-11194-01</t>
  </si>
  <si>
    <t>4810-426-5674-5</t>
  </si>
  <si>
    <t>734-11148-01</t>
  </si>
  <si>
    <t>GEAR BOX ASSY</t>
  </si>
  <si>
    <t>PN734-15700-03</t>
  </si>
  <si>
    <t>734-15700-03</t>
  </si>
  <si>
    <t>PN99C57001-101</t>
  </si>
  <si>
    <t>99C57001-101</t>
  </si>
  <si>
    <t>ANGLE GEAR BOX</t>
  </si>
  <si>
    <t>5895-427-5429-5Z2</t>
  </si>
  <si>
    <t>734-32931-11</t>
  </si>
  <si>
    <t>4810-426-8741-5</t>
  </si>
  <si>
    <t>734-11118-02</t>
  </si>
  <si>
    <t>CHARGER</t>
  </si>
  <si>
    <t>PN2007600-S715</t>
  </si>
  <si>
    <t>2007600-S715</t>
  </si>
  <si>
    <t>SHOCK STRUT</t>
  </si>
  <si>
    <t>1620-426-7827-5</t>
  </si>
  <si>
    <t>2007500-S107</t>
  </si>
  <si>
    <t>DRAG BRACE ASSY,NLG</t>
  </si>
  <si>
    <t>1620-426-7993-5</t>
  </si>
  <si>
    <t>3804001-101</t>
  </si>
  <si>
    <t>PN2007100-S707</t>
  </si>
  <si>
    <t>2007100-S707</t>
  </si>
  <si>
    <t>1620-426-8122-5</t>
  </si>
  <si>
    <t>2007000-S713</t>
  </si>
  <si>
    <t>DRAG BRACE ASSY,MLG</t>
  </si>
  <si>
    <t>1620-426-8087-5</t>
  </si>
  <si>
    <t>2007000-S711</t>
  </si>
  <si>
    <t>TENSION STRUT ASSY</t>
  </si>
  <si>
    <t>1620-426-8090-5</t>
  </si>
  <si>
    <t>2007000-S712</t>
  </si>
  <si>
    <t>1680-426-3505-5</t>
  </si>
  <si>
    <t>76A61510-111</t>
  </si>
  <si>
    <t>LINKAGE ASSY</t>
  </si>
  <si>
    <t>PN76A11002-111</t>
  </si>
  <si>
    <t>76A11002-111</t>
  </si>
  <si>
    <t>PN76A11002-112</t>
  </si>
  <si>
    <t>76A11002-112</t>
  </si>
  <si>
    <t>CANOPY ASSY</t>
  </si>
  <si>
    <t>1560-426-8749-5B7</t>
  </si>
  <si>
    <t>76A21100-201</t>
  </si>
  <si>
    <t>RUDDER ASSY</t>
  </si>
  <si>
    <t>6610-426-8425-5</t>
  </si>
  <si>
    <t>70019251</t>
  </si>
  <si>
    <t>CONCENTRATOR</t>
  </si>
  <si>
    <t>PNMTP-3</t>
  </si>
  <si>
    <t>MTP-3</t>
  </si>
  <si>
    <t>PNRO-171-1</t>
  </si>
  <si>
    <t>RO-171-1</t>
  </si>
  <si>
    <t>TANK UNIT</t>
  </si>
  <si>
    <t>6680-426-8191-5</t>
  </si>
  <si>
    <t>76AS86009-203</t>
  </si>
  <si>
    <t>PN30088-01</t>
  </si>
  <si>
    <t>30088-01</t>
  </si>
  <si>
    <t>6680-426-8144-5</t>
  </si>
  <si>
    <t>20171-0110</t>
  </si>
  <si>
    <t>6620-426-8606-5</t>
  </si>
  <si>
    <t>30087-01</t>
  </si>
  <si>
    <t>4320-426-4170-5Z2</t>
  </si>
  <si>
    <t>66136</t>
  </si>
  <si>
    <t>1650-01-039-4983</t>
  </si>
  <si>
    <t>2750514-5</t>
  </si>
  <si>
    <t>1650-01-039-4984</t>
  </si>
  <si>
    <t>2750514-6</t>
  </si>
  <si>
    <t>1650-01-263-1604</t>
  </si>
  <si>
    <t>2750534M3</t>
  </si>
  <si>
    <t>PYLON,CENTER</t>
  </si>
  <si>
    <t>PN76A77110-301</t>
  </si>
  <si>
    <t>76A77110-301</t>
  </si>
  <si>
    <t>PN76A77311-101</t>
  </si>
  <si>
    <t>76A77311-101</t>
  </si>
  <si>
    <t>PYLON,WING</t>
  </si>
  <si>
    <t>6615-426-8422-5</t>
  </si>
  <si>
    <t>76AS84006-103</t>
  </si>
  <si>
    <t>1680-427-3690-5</t>
  </si>
  <si>
    <t>76AS86013-203</t>
  </si>
  <si>
    <t>1680-426-8162-5</t>
  </si>
  <si>
    <t>76AS40991-109</t>
  </si>
  <si>
    <t>GRIP ASSY</t>
  </si>
  <si>
    <t>1680-426-4150-5</t>
  </si>
  <si>
    <t>76A55101-201</t>
  </si>
  <si>
    <t>FILTER MANIFOLD</t>
  </si>
  <si>
    <t>6610-426-8758-5</t>
  </si>
  <si>
    <t>76AS84002-105</t>
  </si>
  <si>
    <t>PN87000-27908</t>
  </si>
  <si>
    <t>87000-27908</t>
  </si>
  <si>
    <t>PN87000-27909</t>
  </si>
  <si>
    <t>87000-27909</t>
  </si>
  <si>
    <t>1650-426-7945-5</t>
  </si>
  <si>
    <t>76A66153-111</t>
  </si>
  <si>
    <t>6610-426-5374-5</t>
  </si>
  <si>
    <t>76AS80008-103</t>
  </si>
  <si>
    <t>6610-426-5375-5</t>
  </si>
  <si>
    <t>76AS80008-104</t>
  </si>
  <si>
    <t>STABILATOR</t>
  </si>
  <si>
    <t>SPEED BRAKE</t>
  </si>
  <si>
    <t>DAMPER ASSY</t>
  </si>
  <si>
    <t>STARTER</t>
  </si>
  <si>
    <t>MANIFOLD</t>
  </si>
  <si>
    <t>RECEPTACLE</t>
  </si>
  <si>
    <t>HOUSING</t>
  </si>
  <si>
    <t>STABILATOR ASSY</t>
  </si>
  <si>
    <t>6610-00-000-0122</t>
  </si>
  <si>
    <t>152515-01-04</t>
  </si>
  <si>
    <t>6680-00-333-6743</t>
  </si>
  <si>
    <t>9A1005</t>
  </si>
  <si>
    <t>SERVOCYLINDER</t>
  </si>
  <si>
    <t>1630-01-065-9469</t>
  </si>
  <si>
    <t>2606006</t>
  </si>
  <si>
    <t>PN2710942M5</t>
  </si>
  <si>
    <t>2710942M5</t>
  </si>
  <si>
    <t>1650-00-502-3058</t>
  </si>
  <si>
    <t>2710028</t>
  </si>
  <si>
    <t>4810-01-017-5072</t>
  </si>
  <si>
    <t>55280-1</t>
  </si>
  <si>
    <t>4820-01-068-1105</t>
  </si>
  <si>
    <t>27041129-06B</t>
  </si>
  <si>
    <t>REGULATOR ASSY</t>
  </si>
  <si>
    <t>1650-01-004-5794</t>
  </si>
  <si>
    <t>2517000-1</t>
  </si>
  <si>
    <t>1620-00-269-5025</t>
  </si>
  <si>
    <t>68A450900-1011</t>
  </si>
  <si>
    <t>DAMPER</t>
  </si>
  <si>
    <t>1620-00-267-1046</t>
  </si>
  <si>
    <t>68A450900-1015</t>
  </si>
  <si>
    <t>1650-01-065-7768</t>
  </si>
  <si>
    <t>3U3151-5E</t>
  </si>
  <si>
    <t>4820-01-052-4890</t>
  </si>
  <si>
    <t>3U3167-3</t>
  </si>
  <si>
    <t>1650-01-035-0799</t>
  </si>
  <si>
    <t>3U3166-6</t>
  </si>
  <si>
    <t>1650-01-020-6212</t>
  </si>
  <si>
    <t>68A692550-1005</t>
  </si>
  <si>
    <t>4820-00-313-3307</t>
  </si>
  <si>
    <t>3U3173-107</t>
  </si>
  <si>
    <t>2915-01-097-0518</t>
  </si>
  <si>
    <t>2710943M2</t>
  </si>
  <si>
    <t>4810-01-020-8093</t>
  </si>
  <si>
    <t>2700313M5</t>
  </si>
  <si>
    <t>4810-01-050-5227</t>
  </si>
  <si>
    <t>2760527-103</t>
  </si>
  <si>
    <t>4810-01-050-5228</t>
  </si>
  <si>
    <t>2700249M6</t>
  </si>
  <si>
    <t>1650-00-333-7185</t>
  </si>
  <si>
    <t>2710996-2</t>
  </si>
  <si>
    <t>1650-01-268-1673</t>
  </si>
  <si>
    <t>711595L</t>
  </si>
  <si>
    <t>CONSTANT SPEED DRIVE</t>
  </si>
  <si>
    <t>1660-01-015-5017</t>
  </si>
  <si>
    <t>27431471</t>
  </si>
  <si>
    <t>2915-01-116-0968</t>
  </si>
  <si>
    <t>2750027-104</t>
  </si>
  <si>
    <t>1650-01-052-0916</t>
  </si>
  <si>
    <t>1650-01-313-4227</t>
  </si>
  <si>
    <t>739827B-2823</t>
  </si>
  <si>
    <t>1650-01-050-3491</t>
  </si>
  <si>
    <t>010-63058-19</t>
  </si>
  <si>
    <t>INTERCONNECT</t>
  </si>
  <si>
    <t>1650-01-143-8536</t>
  </si>
  <si>
    <t>010-35172-3</t>
  </si>
  <si>
    <t>1650-01-015-7858</t>
  </si>
  <si>
    <t>010-33769-2</t>
  </si>
  <si>
    <t>1650-01-004-5676</t>
  </si>
  <si>
    <t>022-67314-2</t>
  </si>
  <si>
    <t>1650-00-512-8563</t>
  </si>
  <si>
    <t>010-33778-3</t>
  </si>
  <si>
    <t>6685-422-4626-5</t>
  </si>
  <si>
    <t>TA6004</t>
  </si>
  <si>
    <t>6620-422-4627-5</t>
  </si>
  <si>
    <t>TA6003</t>
  </si>
  <si>
    <t>1680-01-132-7249</t>
  </si>
  <si>
    <t>6826C0001-01</t>
  </si>
  <si>
    <t>1680-01-132-7250</t>
  </si>
  <si>
    <t>6826C0001-02</t>
  </si>
  <si>
    <t>THROTTLE BOX</t>
  </si>
  <si>
    <t>1680-00-508-9183</t>
  </si>
  <si>
    <t>R15023M1-3</t>
  </si>
  <si>
    <t>1680-01-094-6707</t>
  </si>
  <si>
    <t>R15015-3-2</t>
  </si>
  <si>
    <t>PNAR-6</t>
  </si>
  <si>
    <t>AR-6</t>
  </si>
  <si>
    <t>2915-00-132-0933</t>
  </si>
  <si>
    <t>381300-7</t>
  </si>
  <si>
    <t>2915-01-065-8525</t>
  </si>
  <si>
    <t>381400-24</t>
  </si>
  <si>
    <t>2915-00-537-0336</t>
  </si>
  <si>
    <t>380200-14</t>
  </si>
  <si>
    <t>2915-01-056-2716</t>
  </si>
  <si>
    <t>380200-15</t>
  </si>
  <si>
    <t>2915-421-0541-5</t>
  </si>
  <si>
    <t>230755-2</t>
  </si>
  <si>
    <t>4810-01-132-5907</t>
  </si>
  <si>
    <t>156130-14</t>
  </si>
  <si>
    <t>6115-427-6515-5Z2</t>
  </si>
  <si>
    <t>31169-001B</t>
  </si>
  <si>
    <t>6110-01-049-8639Z2</t>
  </si>
  <si>
    <t>51517-000L</t>
  </si>
  <si>
    <t>6110-00-539-0411Z2</t>
  </si>
  <si>
    <t>53719-02</t>
  </si>
  <si>
    <t>CONTROL MOTOR</t>
  </si>
  <si>
    <t>6115-00-138-7642Z2</t>
  </si>
  <si>
    <t>53718-04</t>
  </si>
  <si>
    <t>6115-01-234-5860Z2</t>
  </si>
  <si>
    <t>FAG215-1</t>
  </si>
  <si>
    <t>6110-01-230-5147Z2</t>
  </si>
  <si>
    <t>FA197-1</t>
  </si>
  <si>
    <t>4810-01-094-4567</t>
  </si>
  <si>
    <t>AV19A1031-109</t>
  </si>
  <si>
    <t>4820-01-073-6472</t>
  </si>
  <si>
    <t>60593-2</t>
  </si>
  <si>
    <t>1660-00-327-7052</t>
  </si>
  <si>
    <t>898820-2-1</t>
  </si>
  <si>
    <t>1660-01-021-5625</t>
  </si>
  <si>
    <t>102202-12-1</t>
  </si>
  <si>
    <t>1660-01-080-8229</t>
  </si>
  <si>
    <t>627228-5-1</t>
  </si>
  <si>
    <t>1660-00-512-8556</t>
  </si>
  <si>
    <t>627230-3-1</t>
  </si>
  <si>
    <t>1660-01-063-1213</t>
  </si>
  <si>
    <t>571545-7-1</t>
  </si>
  <si>
    <t>1660-00-288-5532</t>
  </si>
  <si>
    <t>978894-1-1</t>
  </si>
  <si>
    <t>1660-01-039-4350</t>
  </si>
  <si>
    <t>189350-5-1</t>
  </si>
  <si>
    <t>HEAT EXCHANGER</t>
  </si>
  <si>
    <t>1660-01-004-0798</t>
  </si>
  <si>
    <t>189390-3-1</t>
  </si>
  <si>
    <t>1660-00-274-9565</t>
  </si>
  <si>
    <t>978610-2-1</t>
  </si>
  <si>
    <t>4810-00-367-9453</t>
  </si>
  <si>
    <t>978618-3-1</t>
  </si>
  <si>
    <t>1660-00-123-9568</t>
  </si>
  <si>
    <t>978612-9-1</t>
  </si>
  <si>
    <t>6685-00-393-4190</t>
  </si>
  <si>
    <t>129468-3-1</t>
  </si>
  <si>
    <t>1660-01-061-9097</t>
  </si>
  <si>
    <t>978670-3-1</t>
  </si>
  <si>
    <t>1660-00-208-3336</t>
  </si>
  <si>
    <t>189330-1-1</t>
  </si>
  <si>
    <t>1660-00-123-9583</t>
  </si>
  <si>
    <t>978612-8-1</t>
  </si>
  <si>
    <t>4320-00-338-7719Z2</t>
  </si>
  <si>
    <t>190914-1-1</t>
  </si>
  <si>
    <t>EJECTOR ASSY</t>
  </si>
  <si>
    <t>1660-00-288-5519</t>
  </si>
  <si>
    <t>627210-2-1</t>
  </si>
  <si>
    <t>1660-00-292-9104</t>
  </si>
  <si>
    <t>978608-3-1</t>
  </si>
  <si>
    <t>4810-01-021-4822</t>
  </si>
  <si>
    <t>898676-5-1</t>
  </si>
  <si>
    <t>4810-00-123-9587</t>
  </si>
  <si>
    <t>898910-4-1</t>
  </si>
  <si>
    <t>6685-00-291-6823</t>
  </si>
  <si>
    <t>129434-3-1</t>
  </si>
  <si>
    <t>6685-00-345-2816</t>
  </si>
  <si>
    <t>129438-4-1</t>
  </si>
  <si>
    <t>4810-00-314-9695</t>
  </si>
  <si>
    <t>320338-1-1</t>
  </si>
  <si>
    <t>4320-01-035-0725Z2</t>
  </si>
  <si>
    <t>HP973300-7</t>
  </si>
  <si>
    <t>1660-00-798-0235</t>
  </si>
  <si>
    <t>103130-535-3</t>
  </si>
  <si>
    <t>1650-00-516-8609</t>
  </si>
  <si>
    <t>68A692484-1003</t>
  </si>
  <si>
    <t>1650-00-138-6283</t>
  </si>
  <si>
    <t>68A692457-1013</t>
  </si>
  <si>
    <t>1630-01-064-5005</t>
  </si>
  <si>
    <t>40-821-2</t>
  </si>
  <si>
    <t>1650-01-091-2313</t>
  </si>
  <si>
    <t>2184000-2</t>
  </si>
  <si>
    <t>1650-00-298-8837</t>
  </si>
  <si>
    <t>68A481300-1003</t>
  </si>
  <si>
    <t>5340-00-132-3272</t>
  </si>
  <si>
    <t>68A481200-1007</t>
  </si>
  <si>
    <t>DASHPOT</t>
  </si>
  <si>
    <t>LINK ASSY</t>
  </si>
  <si>
    <t>PN68A360194-1005</t>
  </si>
  <si>
    <t>68A360194-1005</t>
  </si>
  <si>
    <t>PN68A210001-M001AB</t>
  </si>
  <si>
    <t>68A210001-M001AB</t>
  </si>
  <si>
    <t>1680-01-004-5337</t>
  </si>
  <si>
    <t>J115140-505</t>
  </si>
  <si>
    <t>PN68A315004-M103</t>
  </si>
  <si>
    <t>68A315004-M103</t>
  </si>
  <si>
    <t>4810-01-267-9518</t>
  </si>
  <si>
    <t>MC12980-21</t>
  </si>
  <si>
    <t>6610-422-4621-5</t>
  </si>
  <si>
    <t>70019120</t>
  </si>
  <si>
    <t>6340-00-332-7300</t>
  </si>
  <si>
    <t>871BU3</t>
  </si>
  <si>
    <t>6610-422-4622-5</t>
  </si>
  <si>
    <t>SA-50-1</t>
  </si>
  <si>
    <t>6610-422-4623-5</t>
  </si>
  <si>
    <t>LA-50-1</t>
  </si>
  <si>
    <t>6685-422-4624-5</t>
  </si>
  <si>
    <t>PC-11-1B</t>
  </si>
  <si>
    <t>1660-00-238-1362</t>
  </si>
  <si>
    <t>68B850059-1003</t>
  </si>
  <si>
    <t>6685-421-3592-5</t>
  </si>
  <si>
    <t>208-027-001</t>
  </si>
  <si>
    <t>6610-422-4625-5</t>
  </si>
  <si>
    <t>803-V61</t>
  </si>
  <si>
    <t>6610-00-134-2260</t>
  </si>
  <si>
    <t>40-414-2</t>
  </si>
  <si>
    <t>6610-00-134-2259</t>
  </si>
  <si>
    <t>40-416-2</t>
  </si>
  <si>
    <t>6610-00-134-2251</t>
  </si>
  <si>
    <t>40-415-2</t>
  </si>
  <si>
    <t>6610-01-075-4745</t>
  </si>
  <si>
    <t>574-202000-31</t>
  </si>
  <si>
    <t>6610-01-167-6617</t>
  </si>
  <si>
    <t>112790-1</t>
  </si>
  <si>
    <t>6620-00-148-7306</t>
  </si>
  <si>
    <t>3571262-4403</t>
  </si>
  <si>
    <t>6620-01-034-4539</t>
  </si>
  <si>
    <t>8TJ62GCA3</t>
  </si>
  <si>
    <t>6620-418-3240-5</t>
  </si>
  <si>
    <t>8DJ113WAB2</t>
  </si>
  <si>
    <t>6680-01-103-3419</t>
  </si>
  <si>
    <t>472964-001</t>
  </si>
  <si>
    <t>5996-01-106-6215Z2</t>
  </si>
  <si>
    <t>473131-001</t>
  </si>
  <si>
    <t>SIGNAL CONDITIO</t>
  </si>
  <si>
    <t>6680-00-377-1975</t>
  </si>
  <si>
    <t>393084-052</t>
  </si>
  <si>
    <t>1630-01-018-2004</t>
  </si>
  <si>
    <t>42-291-5</t>
  </si>
  <si>
    <t>6680-00-275-4296</t>
  </si>
  <si>
    <t>391001-054</t>
  </si>
  <si>
    <t>6680-419-2845-5</t>
  </si>
  <si>
    <t>391001-401</t>
  </si>
  <si>
    <t>6680-01-063-8877</t>
  </si>
  <si>
    <t>391002-353</t>
  </si>
  <si>
    <t>6680-01-063-8880</t>
  </si>
  <si>
    <t>391002-354</t>
  </si>
  <si>
    <t>6680-01-063-8879</t>
  </si>
  <si>
    <t>391002-355</t>
  </si>
  <si>
    <t>6680-01-063-8878</t>
  </si>
  <si>
    <t>391002-356</t>
  </si>
  <si>
    <t>6680-00-274-8425</t>
  </si>
  <si>
    <t>391003-067</t>
  </si>
  <si>
    <t>6680-01-067-6658</t>
  </si>
  <si>
    <t>391003-348</t>
  </si>
  <si>
    <t>6680-01-059-4638</t>
  </si>
  <si>
    <t>472392-002</t>
  </si>
  <si>
    <t>6610-01-223-8179</t>
  </si>
  <si>
    <t>ED741900-15</t>
  </si>
  <si>
    <t>CONTROLLER,AIRINLET</t>
  </si>
  <si>
    <t>5996-01-399-6366Z2</t>
  </si>
  <si>
    <t>473131-002</t>
  </si>
  <si>
    <t>4820-00-346-4324</t>
  </si>
  <si>
    <t>45780-1</t>
  </si>
  <si>
    <t>4820-00-503-7549</t>
  </si>
  <si>
    <t>46660-2</t>
  </si>
  <si>
    <t>4810-00-279-5745</t>
  </si>
  <si>
    <t>48090-1</t>
  </si>
  <si>
    <t>1650-00-433-0145</t>
  </si>
  <si>
    <t>46340-4</t>
  </si>
  <si>
    <t>1650-01-041-4568</t>
  </si>
  <si>
    <t>63036-08</t>
  </si>
  <si>
    <t>1680-01-032-5251</t>
  </si>
  <si>
    <t>566-201000-71</t>
  </si>
  <si>
    <t>LOGIC UNIT</t>
  </si>
  <si>
    <t>1680-01-139-0166</t>
  </si>
  <si>
    <t>569-101000-105</t>
  </si>
  <si>
    <t>C0NTR0L</t>
  </si>
  <si>
    <t>PN566-202000-171</t>
  </si>
  <si>
    <t>566-202000-171</t>
  </si>
  <si>
    <t>6610-00-535-7722</t>
  </si>
  <si>
    <t>SLZ9486-3</t>
  </si>
  <si>
    <t>1660-01-065-3482</t>
  </si>
  <si>
    <t>REDAR-K46-01</t>
  </si>
  <si>
    <t>PN230-815201-1</t>
  </si>
  <si>
    <t>230-815201-1</t>
  </si>
  <si>
    <t>ABSORBER ASSY</t>
  </si>
  <si>
    <t>PN230-815201-2</t>
  </si>
  <si>
    <t>230-815201-2</t>
  </si>
  <si>
    <t>PN230-820130-11</t>
  </si>
  <si>
    <t>230-820130-11</t>
  </si>
  <si>
    <t>PN230-410302-1</t>
  </si>
  <si>
    <t>230-410302-1</t>
  </si>
  <si>
    <t>PN230-410304-1</t>
  </si>
  <si>
    <t>230-410304-1</t>
  </si>
  <si>
    <t>1680-427-6231-5</t>
  </si>
  <si>
    <t>230-944050-11</t>
  </si>
  <si>
    <t>QUADRANT ASSY</t>
  </si>
  <si>
    <t>PN230-944050-21</t>
  </si>
  <si>
    <t>230-944050-21</t>
  </si>
  <si>
    <t>PN220-384001-1</t>
  </si>
  <si>
    <t>220-384001-1</t>
  </si>
  <si>
    <t>PN230-384001-41</t>
  </si>
  <si>
    <t>230-384001-41</t>
  </si>
  <si>
    <t>PN230-384008-1</t>
  </si>
  <si>
    <t>230-384008-1</t>
  </si>
  <si>
    <t>PN230-384007-1</t>
  </si>
  <si>
    <t>230-384007-1</t>
  </si>
  <si>
    <t>PN230-384004-1</t>
  </si>
  <si>
    <t>230-384004-1</t>
  </si>
  <si>
    <t>PN230-384005-1</t>
  </si>
  <si>
    <t>230-384005-1</t>
  </si>
  <si>
    <t>PN230-384006-1</t>
  </si>
  <si>
    <t>230-384006-1</t>
  </si>
  <si>
    <t>PN230-384032-1</t>
  </si>
  <si>
    <t>230-384032-1</t>
  </si>
  <si>
    <t>PN230-389023-1</t>
  </si>
  <si>
    <t>230-389023-1</t>
  </si>
  <si>
    <t>TORQUE CONTROLLER</t>
  </si>
  <si>
    <t>2915-417-4938-5</t>
  </si>
  <si>
    <t>TM-380008-1</t>
  </si>
  <si>
    <t>6110-427-5116-5Z2</t>
  </si>
  <si>
    <t>FA30-1</t>
  </si>
  <si>
    <t>OIL COOLER</t>
  </si>
  <si>
    <t>1650-422-8927-5</t>
  </si>
  <si>
    <t>40610-20029</t>
  </si>
  <si>
    <t>4320-422-6712-5Z2</t>
  </si>
  <si>
    <t>40530-30005</t>
  </si>
  <si>
    <t>4320-422-6713-5Z2</t>
  </si>
  <si>
    <t>40530-30004</t>
  </si>
  <si>
    <t>4820-422-9743-5</t>
  </si>
  <si>
    <t>40260-10004</t>
  </si>
  <si>
    <t>PNF2660-00002</t>
  </si>
  <si>
    <t>F2660-00002</t>
  </si>
  <si>
    <t>PNF2660-00003</t>
  </si>
  <si>
    <t>F2660-00003</t>
  </si>
  <si>
    <t>STEERING UNIT</t>
  </si>
  <si>
    <t>1650-422-8942-5</t>
  </si>
  <si>
    <t>1533800-3</t>
  </si>
  <si>
    <t>2915-422-9073-5</t>
  </si>
  <si>
    <t>2314300-1</t>
  </si>
  <si>
    <t>2915-422-6244-5</t>
  </si>
  <si>
    <t>4306100-3</t>
  </si>
  <si>
    <t>PN1533600-5</t>
  </si>
  <si>
    <t>1533600-5</t>
  </si>
  <si>
    <t>PN1533600-6</t>
  </si>
  <si>
    <t>1533600-6</t>
  </si>
  <si>
    <t>1650-422-9310-5</t>
  </si>
  <si>
    <t>1411400-5</t>
  </si>
  <si>
    <t>PN1534600-301</t>
  </si>
  <si>
    <t>1534600-301</t>
  </si>
  <si>
    <t>1650-422-6682-5</t>
  </si>
  <si>
    <t>1534700-3</t>
  </si>
  <si>
    <t>4820-422-8871-5</t>
  </si>
  <si>
    <t>4305600-3</t>
  </si>
  <si>
    <t>PN1528200-7</t>
  </si>
  <si>
    <t>1528200-7</t>
  </si>
  <si>
    <t>PNAA-52-31</t>
  </si>
  <si>
    <t>AA-52-31</t>
  </si>
  <si>
    <t>PNAA-52-32</t>
  </si>
  <si>
    <t>AA-52-32</t>
  </si>
  <si>
    <t>1680-423-8243-5</t>
  </si>
  <si>
    <t>AA-54-01</t>
  </si>
  <si>
    <t>1680-423-9883-5</t>
  </si>
  <si>
    <t>AA-54-02</t>
  </si>
  <si>
    <t>PNAK-13-2</t>
  </si>
  <si>
    <t>AK-13-2</t>
  </si>
  <si>
    <t>SWITCH BOX</t>
  </si>
  <si>
    <t>4820-422-6163-5</t>
  </si>
  <si>
    <t>99C51202-1</t>
  </si>
  <si>
    <t>PN99C50802-111</t>
  </si>
  <si>
    <t>99C50802-111</t>
  </si>
  <si>
    <t>1650-422-6681-5</t>
  </si>
  <si>
    <t>99C50902-101</t>
  </si>
  <si>
    <t>PNFDG20-3B</t>
  </si>
  <si>
    <t>FDG20-3B</t>
  </si>
  <si>
    <t>PNFML30-2B</t>
  </si>
  <si>
    <t>FML30-2B</t>
  </si>
  <si>
    <t>1660-423-8245-5</t>
  </si>
  <si>
    <t>732-11660-01</t>
  </si>
  <si>
    <t>1660-423-7661-5</t>
  </si>
  <si>
    <t>732-11840-03</t>
  </si>
  <si>
    <t>ACM PACKAGE</t>
  </si>
  <si>
    <t>1660-424-6752-5</t>
  </si>
  <si>
    <t>732-11976-02</t>
  </si>
  <si>
    <t>1660-422-8607-5</t>
  </si>
  <si>
    <t>732-12100-01</t>
  </si>
  <si>
    <t>1660-422-8606-5</t>
  </si>
  <si>
    <t>732-12112-01</t>
  </si>
  <si>
    <t>4820-422-9781-5</t>
  </si>
  <si>
    <t>732-12140-01</t>
  </si>
  <si>
    <t>4820-422-9782-5</t>
  </si>
  <si>
    <t>732-12150-01</t>
  </si>
  <si>
    <t>PN732-12870-01</t>
  </si>
  <si>
    <t>732-12870-01</t>
  </si>
  <si>
    <t>1660-423-2292-5</t>
  </si>
  <si>
    <t>732-12980</t>
  </si>
  <si>
    <t>PN732-18880-03</t>
  </si>
  <si>
    <t>732-18880-03</t>
  </si>
  <si>
    <t>2915-422-6241-5</t>
  </si>
  <si>
    <t>732-18890-01</t>
  </si>
  <si>
    <t>PN732-32905-03</t>
  </si>
  <si>
    <t>732-32905-03</t>
  </si>
  <si>
    <t>4810-424-2683-5</t>
  </si>
  <si>
    <t>732-11836</t>
  </si>
  <si>
    <t>PN732-18740-02</t>
  </si>
  <si>
    <t>732-18740-02</t>
  </si>
  <si>
    <t>1660-423-5537-5</t>
  </si>
  <si>
    <t>732-32900-03</t>
  </si>
  <si>
    <t>PN21201571-010</t>
  </si>
  <si>
    <t>21201571-010</t>
  </si>
  <si>
    <t>LATCH ASSY</t>
  </si>
  <si>
    <t>PNT81E5710-201</t>
  </si>
  <si>
    <t>T81E5710-201</t>
  </si>
  <si>
    <t>1650-423-5536-5</t>
  </si>
  <si>
    <t>T81E6413-121</t>
  </si>
  <si>
    <t>PNT81E6407-121</t>
  </si>
  <si>
    <t>T81E6407-121</t>
  </si>
  <si>
    <t>OLEO ASSY</t>
  </si>
  <si>
    <t>PN32002001-1</t>
  </si>
  <si>
    <t>32002001-1</t>
  </si>
  <si>
    <t>CONTROL VALVE</t>
  </si>
  <si>
    <t>1560-422-8906-5B3</t>
  </si>
  <si>
    <t>T36G0011-101</t>
  </si>
  <si>
    <t>PNPE025-N4</t>
  </si>
  <si>
    <t>PE025-N4</t>
  </si>
  <si>
    <t>6620-422-9226-5</t>
  </si>
  <si>
    <t>PE320-N1</t>
  </si>
  <si>
    <t>6680-422-9768-5</t>
  </si>
  <si>
    <t>PF025-N1</t>
  </si>
  <si>
    <t>6680-422-9767-5</t>
  </si>
  <si>
    <t>PF251-N1</t>
  </si>
  <si>
    <t>6680-427-6092-5</t>
  </si>
  <si>
    <t>PF619-N3</t>
  </si>
  <si>
    <t>6620-422-9485-5</t>
  </si>
  <si>
    <t>PF715-N2</t>
  </si>
  <si>
    <t>6685-422-8504-5</t>
  </si>
  <si>
    <t>PT219-N2</t>
  </si>
  <si>
    <t>PNPF553-N4</t>
  </si>
  <si>
    <t>PF553-N4</t>
  </si>
  <si>
    <t>PNPF025-N2</t>
  </si>
  <si>
    <t>PF025-N2</t>
  </si>
  <si>
    <t>1650-422-6711-5</t>
  </si>
  <si>
    <t>78139057</t>
  </si>
  <si>
    <t>6610-00-929-8966</t>
  </si>
  <si>
    <t>3431-5N-A2 2901</t>
  </si>
  <si>
    <t>PNCA-43-1B</t>
  </si>
  <si>
    <t>CA-43-1B</t>
  </si>
  <si>
    <t>PNIDS-9-3</t>
  </si>
  <si>
    <t>IDS-9-3</t>
  </si>
  <si>
    <t>6610-422-8498-5</t>
  </si>
  <si>
    <t>LK-43-1A</t>
  </si>
  <si>
    <t>PNT89E0628-109</t>
  </si>
  <si>
    <t>T89E0628-109</t>
  </si>
  <si>
    <t>6610-422-8499-5</t>
  </si>
  <si>
    <t>SK-50-1A</t>
  </si>
  <si>
    <t>1660-427-7824-5</t>
  </si>
  <si>
    <t>RO-53</t>
  </si>
  <si>
    <t>OXYGEN ASSY</t>
  </si>
  <si>
    <t>PNTAC-17B-1B</t>
  </si>
  <si>
    <t>TAC-17B-1B</t>
  </si>
  <si>
    <t>PNXP-100A</t>
  </si>
  <si>
    <t>XP-100A</t>
  </si>
  <si>
    <t>6610-422-8500-5</t>
  </si>
  <si>
    <t>HE-12-1</t>
  </si>
  <si>
    <t>PN5709-1000-2</t>
  </si>
  <si>
    <t>5709-1000-2</t>
  </si>
  <si>
    <t>COMPUTER YAWDAMPER</t>
  </si>
  <si>
    <t>6610-422-9482-5</t>
  </si>
  <si>
    <t>SLZ9164J</t>
  </si>
  <si>
    <t>PNTA6066N5</t>
  </si>
  <si>
    <t>TA6066N5</t>
  </si>
  <si>
    <t>1680-423-8236-5</t>
  </si>
  <si>
    <t>87000-02407</t>
  </si>
  <si>
    <t>6130-422-9495-5Z2</t>
  </si>
  <si>
    <t>83000-02705</t>
  </si>
  <si>
    <t>PN82000-15006</t>
  </si>
  <si>
    <t>82000-15006</t>
  </si>
  <si>
    <t>1660-422-9697-5</t>
  </si>
  <si>
    <t>C9400000-3</t>
  </si>
  <si>
    <t>1660-422-9698-5</t>
  </si>
  <si>
    <t>C9400000-4</t>
  </si>
  <si>
    <t>1680-422-8600-5</t>
  </si>
  <si>
    <t>C9740000-1</t>
  </si>
  <si>
    <t>6615-422-8553-5</t>
  </si>
  <si>
    <t>NJA-401B</t>
  </si>
  <si>
    <t>PN30400018-3</t>
  </si>
  <si>
    <t>30400018-3</t>
  </si>
  <si>
    <t>FIREX</t>
  </si>
  <si>
    <t>PN101-384207-13</t>
  </si>
  <si>
    <t>101-384207-13</t>
  </si>
  <si>
    <t>OXYGEN CYLINDER ASSY</t>
  </si>
  <si>
    <t>GEARBOX</t>
  </si>
  <si>
    <t>PLATE ASSY</t>
  </si>
  <si>
    <t>PN165T0100-39</t>
  </si>
  <si>
    <t>165T0100-39</t>
  </si>
  <si>
    <t>TIRE ASSY</t>
  </si>
  <si>
    <t>PN166T0100-31</t>
  </si>
  <si>
    <t>166T0100-31</t>
  </si>
  <si>
    <t>BELLCRANK ASSY</t>
  </si>
  <si>
    <t>GEARBOX ASSY</t>
  </si>
  <si>
    <t>IDG</t>
  </si>
  <si>
    <t>OXYGEN</t>
  </si>
  <si>
    <t>OXYGEN BOTTLE</t>
  </si>
  <si>
    <t>SHAFT ASSY</t>
  </si>
  <si>
    <t>PNC2-661C07004-101</t>
  </si>
  <si>
    <t>661C07004-101</t>
  </si>
  <si>
    <t>PANEL-MODE CONTROL</t>
  </si>
  <si>
    <t>PNC2-511C07001-101</t>
  </si>
  <si>
    <t>511C07001-101</t>
  </si>
  <si>
    <t>WHEEL ASSY-MLG</t>
  </si>
  <si>
    <t>PNC2-512C07001-101</t>
  </si>
  <si>
    <t>512C07001-101</t>
  </si>
  <si>
    <t>WHEEL ASSY-NLG</t>
  </si>
  <si>
    <t>FUEL CONTROL UNIT</t>
  </si>
  <si>
    <t>1660-402-3733-5</t>
  </si>
  <si>
    <t>PN01-41101-412</t>
  </si>
  <si>
    <t>01-41101-412</t>
  </si>
  <si>
    <t>PN01-42101-311</t>
  </si>
  <si>
    <t>01-42101-311</t>
  </si>
  <si>
    <t>1660-01-248-0156</t>
  </si>
  <si>
    <t>5600-2C1A-E20A</t>
  </si>
  <si>
    <t>OXY CYLINDE</t>
  </si>
  <si>
    <t>1660-407-4946-5</t>
  </si>
  <si>
    <t>32000-4</t>
  </si>
  <si>
    <t>PN18D17234-2</t>
  </si>
  <si>
    <t>18D17234-2</t>
  </si>
  <si>
    <t>INFLATION SYSTE</t>
  </si>
  <si>
    <t>GYRO</t>
  </si>
  <si>
    <t>6615-307-5510-5</t>
  </si>
  <si>
    <t>702290510</t>
  </si>
  <si>
    <t>6610-402-5671-5</t>
  </si>
  <si>
    <t>SA-27</t>
  </si>
  <si>
    <t>1610-321-3182-5</t>
  </si>
  <si>
    <t>63E60-27</t>
  </si>
  <si>
    <t>PROPELLER ASSY</t>
  </si>
  <si>
    <t>1610-321-3181-5</t>
  </si>
  <si>
    <t>740568-1</t>
  </si>
  <si>
    <t>PN21208604</t>
  </si>
  <si>
    <t>21208604</t>
  </si>
  <si>
    <t>AC GENERATOR</t>
  </si>
  <si>
    <t>TRANSMISSION</t>
  </si>
  <si>
    <t>SYNCHROPHASER</t>
  </si>
  <si>
    <t>6105-00-799-8897Z2</t>
  </si>
  <si>
    <t>549685</t>
  </si>
  <si>
    <t>PNB008S83301-1003</t>
  </si>
  <si>
    <t>B008S83301-1003</t>
  </si>
  <si>
    <t>EDC</t>
  </si>
  <si>
    <t>OIL PUMP</t>
  </si>
  <si>
    <t>1660-012-3981-5</t>
  </si>
  <si>
    <t>14950-15-TKK</t>
  </si>
  <si>
    <t>4810-00-987-3948</t>
  </si>
  <si>
    <t>26130010-01</t>
  </si>
  <si>
    <t>1660-01-208-0416</t>
  </si>
  <si>
    <t>9000A3</t>
  </si>
  <si>
    <t>OXYGEN UNIT</t>
  </si>
  <si>
    <t>WINCH</t>
  </si>
  <si>
    <t>1610-01-128-7400</t>
  </si>
  <si>
    <t>774800-1</t>
  </si>
  <si>
    <t>NOZZLE</t>
  </si>
  <si>
    <t>GCU</t>
  </si>
  <si>
    <t>PN759552</t>
  </si>
  <si>
    <t>759552</t>
  </si>
  <si>
    <t>PN759554D</t>
  </si>
  <si>
    <t>759554D</t>
  </si>
  <si>
    <t>PN165T0100-30</t>
  </si>
  <si>
    <t>165T0100-30</t>
  </si>
  <si>
    <t>PN166T0100-22</t>
  </si>
  <si>
    <t>166T0100-22</t>
  </si>
  <si>
    <t>1660-00-787-3961</t>
  </si>
  <si>
    <t>588-125</t>
  </si>
  <si>
    <t>PUMP,ROTARY</t>
  </si>
  <si>
    <t>1650-01-125-4986</t>
  </si>
  <si>
    <t>1159SCH233-5</t>
  </si>
  <si>
    <t>1660-01-475-8362</t>
  </si>
  <si>
    <t>895-18015</t>
  </si>
  <si>
    <t>1680-00-907-0019</t>
  </si>
  <si>
    <t>W2F5614-13</t>
  </si>
  <si>
    <t>6610-00-515-3324</t>
  </si>
  <si>
    <t>TKS-3419-5A-A1</t>
  </si>
  <si>
    <t>STEERING ASSY</t>
  </si>
  <si>
    <t>4030-01-187-0900Z2</t>
  </si>
  <si>
    <t>145ES102-5</t>
  </si>
  <si>
    <t>HOOK ASSY</t>
  </si>
  <si>
    <t>PN414L2410-W301</t>
  </si>
  <si>
    <t>414L2410-W301</t>
  </si>
  <si>
    <t>1615-01-112-5897</t>
  </si>
  <si>
    <t>145D3400-32</t>
  </si>
  <si>
    <t>1615-01-271-7601</t>
  </si>
  <si>
    <t>145D6300-4</t>
  </si>
  <si>
    <t>1615-01-216-3827</t>
  </si>
  <si>
    <t>145D1300-5</t>
  </si>
  <si>
    <t>1615-01-216-3829</t>
  </si>
  <si>
    <t>145D2300-3</t>
  </si>
  <si>
    <t>1615-01-112-5895</t>
  </si>
  <si>
    <t>145D3400-24</t>
  </si>
  <si>
    <t>1615-01-113-0292</t>
  </si>
  <si>
    <t>145D3400-25</t>
  </si>
  <si>
    <t>1615-01-119-3359</t>
  </si>
  <si>
    <t>145D3400-26</t>
  </si>
  <si>
    <t>PN145R2003-2</t>
  </si>
  <si>
    <t>145R2003-2</t>
  </si>
  <si>
    <t>HEAD</t>
  </si>
  <si>
    <t>PN145R2004-4</t>
  </si>
  <si>
    <t>145R2004-4</t>
  </si>
  <si>
    <t>1615-01-335-2698</t>
  </si>
  <si>
    <t>145R3551-3</t>
  </si>
  <si>
    <t>SWASHPLATE</t>
  </si>
  <si>
    <t>1615-01-335-2699</t>
  </si>
  <si>
    <t>145R3551-4</t>
  </si>
  <si>
    <t>1615-421-9199-5</t>
  </si>
  <si>
    <t>145D5300-4</t>
  </si>
  <si>
    <t>1615-01-145-7109</t>
  </si>
  <si>
    <t>114R1702-37</t>
  </si>
  <si>
    <t>BLADE ASSY</t>
  </si>
  <si>
    <t>1615-01-145-7110</t>
  </si>
  <si>
    <t>114R1702-38</t>
  </si>
  <si>
    <t>5340-427-5457-5</t>
  </si>
  <si>
    <t>414P5003-1</t>
  </si>
  <si>
    <t>SCREEN ASSY</t>
  </si>
  <si>
    <t>4320-01-115-3822Z2</t>
  </si>
  <si>
    <t>145DS102-3</t>
  </si>
  <si>
    <t>1650-01-151-9232</t>
  </si>
  <si>
    <t>145H6700-11</t>
  </si>
  <si>
    <t>1650-01-151-9231</t>
  </si>
  <si>
    <t>145H6700-10</t>
  </si>
  <si>
    <t>1650-01-151-5459</t>
  </si>
  <si>
    <t>145H6600-10</t>
  </si>
  <si>
    <t>1650-01-151-1713</t>
  </si>
  <si>
    <t>145H6600-9</t>
  </si>
  <si>
    <t>4320-01-115-3826Z2</t>
  </si>
  <si>
    <t>145DS519-4</t>
  </si>
  <si>
    <t>1650-423-5143-5</t>
  </si>
  <si>
    <t>173HS138-W2</t>
  </si>
  <si>
    <t>PN414HS021-W4</t>
  </si>
  <si>
    <t>414HS021-W4</t>
  </si>
  <si>
    <t>PN234N0006-W10</t>
  </si>
  <si>
    <t>234N0006-W10</t>
  </si>
  <si>
    <t>FSTVA ASSY</t>
  </si>
  <si>
    <t>PN234PS503-W1</t>
  </si>
  <si>
    <t>234PS503-W1</t>
  </si>
  <si>
    <t>1680-427-6235-5</t>
  </si>
  <si>
    <t>234V8036-W8</t>
  </si>
  <si>
    <t>FSTVA CONTROL UNIT</t>
  </si>
  <si>
    <t>PN160150-16</t>
  </si>
  <si>
    <t>160150-16</t>
  </si>
  <si>
    <t>1650-01-119-7429</t>
  </si>
  <si>
    <t>145HS520-6</t>
  </si>
  <si>
    <t>2995-01-072-5918</t>
  </si>
  <si>
    <t>114HS200-5</t>
  </si>
  <si>
    <t>1680-01-118-5606</t>
  </si>
  <si>
    <t>145CS100-6</t>
  </si>
  <si>
    <t>6110-01-123-0157Z2</t>
  </si>
  <si>
    <t>179-60500-5</t>
  </si>
  <si>
    <t>PNJE6008-1</t>
  </si>
  <si>
    <t>JE6008-1</t>
  </si>
  <si>
    <t>1680-423-5380-5</t>
  </si>
  <si>
    <t>JH6001-3</t>
  </si>
  <si>
    <t>1680-01-141-7615</t>
  </si>
  <si>
    <t>114E6040-6</t>
  </si>
  <si>
    <t>1650-00-834-1430</t>
  </si>
  <si>
    <t>MF77-3906-20-S565-4A</t>
  </si>
  <si>
    <t>PN114H6800-W106</t>
  </si>
  <si>
    <t>114H6800-W106</t>
  </si>
  <si>
    <t>SHOCK ABSOBER</t>
  </si>
  <si>
    <t>1650-01-222-8087</t>
  </si>
  <si>
    <t>145H7300-20</t>
  </si>
  <si>
    <t>1650-423-6056-5</t>
  </si>
  <si>
    <t>173HS113-W2</t>
  </si>
  <si>
    <t>4810-426-5978-5</t>
  </si>
  <si>
    <t>145HS752-W1</t>
  </si>
  <si>
    <t>PN114PS401-W2</t>
  </si>
  <si>
    <t>114PS401-W2</t>
  </si>
  <si>
    <t>PN114PS203-W5</t>
  </si>
  <si>
    <t>114PS203-W5</t>
  </si>
  <si>
    <t>PN145DS518-W6</t>
  </si>
  <si>
    <t>145DS518-W6</t>
  </si>
  <si>
    <t>4140-01-115-3696Z2</t>
  </si>
  <si>
    <t>145HS202-4</t>
  </si>
  <si>
    <t>4140-01-115-3697Z2</t>
  </si>
  <si>
    <t>145HS202-5</t>
  </si>
  <si>
    <t>1620-01-335-2694</t>
  </si>
  <si>
    <t>414L1010-2</t>
  </si>
  <si>
    <t>PN145DS105-W1</t>
  </si>
  <si>
    <t>145DS105-W1</t>
  </si>
  <si>
    <t>PN145DS209-W1</t>
  </si>
  <si>
    <t>145DS209-W1</t>
  </si>
  <si>
    <t>2935-427-5752-5</t>
  </si>
  <si>
    <t>145DS517-W5</t>
  </si>
  <si>
    <t>4320-423-7155-5Z2</t>
  </si>
  <si>
    <t>A15HS040-W6</t>
  </si>
  <si>
    <t>4030-426-5981-5Z2</t>
  </si>
  <si>
    <t>145E5505-9</t>
  </si>
  <si>
    <t>PNJL6001-101</t>
  </si>
  <si>
    <t>JL6001-101</t>
  </si>
  <si>
    <t>SHOCK STRUT ACTUATOR</t>
  </si>
  <si>
    <t>PNJL6001-102</t>
  </si>
  <si>
    <t>JL6001-102</t>
  </si>
  <si>
    <t>AFCS UNIT</t>
  </si>
  <si>
    <t>1680-423-7187-5</t>
  </si>
  <si>
    <t>145C6100-W1</t>
  </si>
  <si>
    <t>1680-423-7188-5</t>
  </si>
  <si>
    <t>145C6100-W3</t>
  </si>
  <si>
    <t>6685-423-7198-5</t>
  </si>
  <si>
    <t>165ES100-W3</t>
  </si>
  <si>
    <t>6610-00-086-3574</t>
  </si>
  <si>
    <t>ARU-12/A</t>
  </si>
  <si>
    <t>PN114VS800-W3</t>
  </si>
  <si>
    <t>114VS800-W3</t>
  </si>
  <si>
    <t>6685-423-4698-5</t>
  </si>
  <si>
    <t>PT49-N5</t>
  </si>
  <si>
    <t>6605-426-5983-5</t>
  </si>
  <si>
    <t>JE6004-1</t>
  </si>
  <si>
    <t>6685-423-5999-5</t>
  </si>
  <si>
    <t>145ES015-W2</t>
  </si>
  <si>
    <t>PN145ES008-W12</t>
  </si>
  <si>
    <t>145ES008-W12</t>
  </si>
  <si>
    <t>6610-427-0149-5</t>
  </si>
  <si>
    <t>TE-8-2</t>
  </si>
  <si>
    <t>4320-01-114-2160Z2</t>
  </si>
  <si>
    <t>145HS140-9</t>
  </si>
  <si>
    <t>1650-01-115-3948</t>
  </si>
  <si>
    <t>145HS100-3</t>
  </si>
  <si>
    <t>4320-01-118-4428Z2</t>
  </si>
  <si>
    <t>145HS140-10</t>
  </si>
  <si>
    <t>1660-01-221-2976</t>
  </si>
  <si>
    <t>F65C30</t>
  </si>
  <si>
    <t>6610-427-6915-5</t>
  </si>
  <si>
    <t>JF6034-1</t>
  </si>
  <si>
    <t>6130-423-7190-5Z2</t>
  </si>
  <si>
    <t>145ES014-W1</t>
  </si>
  <si>
    <t>6610-317-6425-5</t>
  </si>
  <si>
    <t>LE-35-1</t>
  </si>
  <si>
    <t>PN4504398-111</t>
  </si>
  <si>
    <t>4504398-111</t>
  </si>
  <si>
    <t>PN70358-06600-A044</t>
  </si>
  <si>
    <t>70358-06600-A044</t>
  </si>
  <si>
    <t>GEAR BOX ASSY,TAIL</t>
  </si>
  <si>
    <t>PN70652-02300-A051</t>
  </si>
  <si>
    <t>70652-02300-A051</t>
  </si>
  <si>
    <t>PUMP MODULE</t>
  </si>
  <si>
    <t>1560-424-3176-5GC</t>
  </si>
  <si>
    <t>70652-02620-A046</t>
  </si>
  <si>
    <t>PN70410-26520-A042</t>
  </si>
  <si>
    <t>70410-26520-A042</t>
  </si>
  <si>
    <t>TAIL ROTOR SERVO</t>
  </si>
  <si>
    <t>1680-334-9151-5</t>
  </si>
  <si>
    <t>70410-22760-A049</t>
  </si>
  <si>
    <t>ROLL TRIM</t>
  </si>
  <si>
    <t>PNA22785-A001</t>
  </si>
  <si>
    <t>A22785-A001</t>
  </si>
  <si>
    <t>PITCH TRIM SUB</t>
  </si>
  <si>
    <t>PN70410-02650-A047</t>
  </si>
  <si>
    <t>70410-02650-A047</t>
  </si>
  <si>
    <t>SAS ASSY</t>
  </si>
  <si>
    <t>1650-334-9010-5</t>
  </si>
  <si>
    <t>70410-02910-A065</t>
  </si>
  <si>
    <t>BOOST SERVO</t>
  </si>
  <si>
    <t>MAIN MODULE</t>
  </si>
  <si>
    <t>1615-01-210-4572</t>
  </si>
  <si>
    <t>70104-08000-049</t>
  </si>
  <si>
    <t>SWASHPLATE ASSY</t>
  </si>
  <si>
    <t>PN70351-08001-A049</t>
  </si>
  <si>
    <t>70351-08001-A049</t>
  </si>
  <si>
    <t>GEAR BOX ASSY,INPUT</t>
  </si>
  <si>
    <t>1615-01-201-5623</t>
  </si>
  <si>
    <t>70357-06300-043</t>
  </si>
  <si>
    <t>PN70102-08200-364</t>
  </si>
  <si>
    <t>70102-08200-364</t>
  </si>
  <si>
    <t>SPINDLE SUB</t>
  </si>
  <si>
    <t>1615-01-074-5153</t>
  </si>
  <si>
    <t>70358-06612-042</t>
  </si>
  <si>
    <t>1615-01-491-1924</t>
  </si>
  <si>
    <t>70361-23001-047</t>
  </si>
  <si>
    <t>PN38023-10374-A343</t>
  </si>
  <si>
    <t>38023-10374-A343</t>
  </si>
  <si>
    <t>SPINDLE AND LINER</t>
  </si>
  <si>
    <t>4810-01-102-2473</t>
  </si>
  <si>
    <t>3213850-3-1</t>
  </si>
  <si>
    <t>2995-01-159-4660</t>
  </si>
  <si>
    <t>3214072-3</t>
  </si>
  <si>
    <t>VALVE,MODULATING</t>
  </si>
  <si>
    <t>1650-423-9752-5</t>
  </si>
  <si>
    <t>70106-08100-A046</t>
  </si>
  <si>
    <t>2995-01-208-7809</t>
  </si>
  <si>
    <t>3505300-6-1</t>
  </si>
  <si>
    <t>4820-335-9646-5</t>
  </si>
  <si>
    <t>70309-23900-M103</t>
  </si>
  <si>
    <t>VALVE,MODULE</t>
  </si>
  <si>
    <t>4320-427-7610-5Z2</t>
  </si>
  <si>
    <t>70351-38800-M101</t>
  </si>
  <si>
    <t>PN70250-13101-A544</t>
  </si>
  <si>
    <t>70250-13101-A544</t>
  </si>
  <si>
    <t>PN70250-12051-A555</t>
  </si>
  <si>
    <t>70250-12051-A555</t>
  </si>
  <si>
    <t>1680-01-261-2044</t>
  </si>
  <si>
    <t>DL2155M20</t>
  </si>
  <si>
    <t>PNFAG112-1</t>
  </si>
  <si>
    <t>FAG112-1</t>
  </si>
  <si>
    <t>6115-427-7911-5Z2</t>
  </si>
  <si>
    <t>FAG111-1</t>
  </si>
  <si>
    <t>5895-01-390-0280Z2</t>
  </si>
  <si>
    <t>70550-02126-110</t>
  </si>
  <si>
    <t>CONTROL INDICATOR</t>
  </si>
  <si>
    <t>1615-427-2105-5</t>
  </si>
  <si>
    <t>70150-09100-A044</t>
  </si>
  <si>
    <t>1680-01-092-7980</t>
  </si>
  <si>
    <t>70400-01201-044</t>
  </si>
  <si>
    <t>YOKE AND HOUSING</t>
  </si>
  <si>
    <t>1680-424-2232-5</t>
  </si>
  <si>
    <t>70400-02300-047</t>
  </si>
  <si>
    <t>MIXER ASSY</t>
  </si>
  <si>
    <t>3010-335-8948-5Z2</t>
  </si>
  <si>
    <t>70400-26100-342</t>
  </si>
  <si>
    <t>COUPLING ASSY</t>
  </si>
  <si>
    <t>1680-01-158-9685</t>
  </si>
  <si>
    <t>70400-08102-045</t>
  </si>
  <si>
    <t>BELL CRANK</t>
  </si>
  <si>
    <t>1680-01-221-2863</t>
  </si>
  <si>
    <t>70400-08166-041</t>
  </si>
  <si>
    <t>3040-01-285-3018Z2</t>
  </si>
  <si>
    <t>70400-08110-061</t>
  </si>
  <si>
    <t>3040-01-287-2438Z2</t>
  </si>
  <si>
    <t>70400-08151-061</t>
  </si>
  <si>
    <t>PN70200-07050-A561</t>
  </si>
  <si>
    <t>70200-07050-A561</t>
  </si>
  <si>
    <t>1680-424-8067-5</t>
  </si>
  <si>
    <t>21208501</t>
  </si>
  <si>
    <t>4140-01-329-3428Z2</t>
  </si>
  <si>
    <t>70361-03005-107</t>
  </si>
  <si>
    <t>FAN,VANEAXIAL</t>
  </si>
  <si>
    <t>2835-01-106-9132Z2</t>
  </si>
  <si>
    <t>4501114</t>
  </si>
  <si>
    <t>PN70450-21953-A503</t>
  </si>
  <si>
    <t>70450-21953-A503</t>
  </si>
  <si>
    <t>PN70902-21002-A042</t>
  </si>
  <si>
    <t>70902-21002-A042</t>
  </si>
  <si>
    <t>CENTRAL DISPLAY</t>
  </si>
  <si>
    <t>PILOT DISPLAY</t>
  </si>
  <si>
    <t>PN70450-01801-A316</t>
  </si>
  <si>
    <t>70450-01801-A316</t>
  </si>
  <si>
    <t>PN70450-01801-A317</t>
  </si>
  <si>
    <t>70450-01801-A317</t>
  </si>
  <si>
    <t>6220-01-105-6582Z2</t>
  </si>
  <si>
    <t>45-0190-7</t>
  </si>
  <si>
    <t>LIGHT LANDING</t>
  </si>
  <si>
    <t>EJECTION RACK</t>
  </si>
  <si>
    <t>PN70209-75801-101</t>
  </si>
  <si>
    <t>70209-75801-101</t>
  </si>
  <si>
    <t>PN70550-01803-A318</t>
  </si>
  <si>
    <t>70550-01803-A318</t>
  </si>
  <si>
    <t>1560-01-188-4046GC</t>
  </si>
  <si>
    <t>C1160-7AJ</t>
  </si>
  <si>
    <t>LIN SERVO</t>
  </si>
  <si>
    <t>1680-427-7763-5</t>
  </si>
  <si>
    <t>70902-21000-A505</t>
  </si>
  <si>
    <t>6610-427-6001-5</t>
  </si>
  <si>
    <t>TA7313N3</t>
  </si>
  <si>
    <t>STAND BY AI</t>
  </si>
  <si>
    <t>6610-01-345-3449</t>
  </si>
  <si>
    <t>WL656RSA2</t>
  </si>
  <si>
    <t>PUMP,FUEL,JET ENGINE</t>
  </si>
  <si>
    <t>PN152-383001-1</t>
  </si>
  <si>
    <t>152-383001-1</t>
  </si>
  <si>
    <t>LAUNCHER</t>
  </si>
  <si>
    <t>1650-01-338-6479</t>
  </si>
  <si>
    <t>ACTUATOR,VSV RH</t>
  </si>
  <si>
    <t>TANK OIL</t>
  </si>
  <si>
    <t>PN9338M20P08JA</t>
  </si>
  <si>
    <t>9338M20P08JA</t>
  </si>
  <si>
    <t>PUMP,AUGMENTER FUEL</t>
  </si>
  <si>
    <t>2840-01-190-6881</t>
  </si>
  <si>
    <t>5054M24G01</t>
  </si>
  <si>
    <t>LINER,AUGMENTOR CO</t>
  </si>
  <si>
    <t>2840-01-527-6870</t>
  </si>
  <si>
    <t>1452M70G06</t>
  </si>
  <si>
    <t>2840-01-337-2542</t>
  </si>
  <si>
    <t>1602M64G07</t>
  </si>
  <si>
    <t>2840-01-480-4614</t>
  </si>
  <si>
    <t>1465M95G11</t>
  </si>
  <si>
    <t>2840-426-8667-5</t>
  </si>
  <si>
    <t>78BS11001-101</t>
  </si>
  <si>
    <t>JET FUEL STARTER</t>
  </si>
  <si>
    <t>2840-01-514-7792</t>
  </si>
  <si>
    <t>9547M30G19</t>
  </si>
  <si>
    <t>PNF121007G3</t>
  </si>
  <si>
    <t>F121007G3</t>
  </si>
  <si>
    <t>PNF118235G72</t>
  </si>
  <si>
    <t>F118235G72</t>
  </si>
  <si>
    <t>PNF123740G03</t>
  </si>
  <si>
    <t>F123740G03</t>
  </si>
  <si>
    <t>2915-422-9557-5</t>
  </si>
  <si>
    <t>F119251G1</t>
  </si>
  <si>
    <t>FLOW DIVI</t>
  </si>
  <si>
    <t>PN85000-29006</t>
  </si>
  <si>
    <t>85000-29006</t>
  </si>
  <si>
    <t>FUEL FILTER ASSY</t>
  </si>
  <si>
    <t>2935-422-9559-5</t>
  </si>
  <si>
    <t>F121800P1</t>
  </si>
  <si>
    <t>PNT800055-1</t>
  </si>
  <si>
    <t>T800055-1</t>
  </si>
  <si>
    <t>PN2802900-15</t>
  </si>
  <si>
    <t>2802900-15</t>
  </si>
  <si>
    <t>2915-422-9555-5</t>
  </si>
  <si>
    <t>F119050P1</t>
  </si>
  <si>
    <t>FUEL DRAIN</t>
  </si>
  <si>
    <t>FLOW DIVIDER</t>
  </si>
  <si>
    <t>4320-01-015-0479Z2</t>
  </si>
  <si>
    <t>4047890</t>
  </si>
  <si>
    <t>2995-00-295-2481</t>
  </si>
  <si>
    <t>440477JA-3</t>
  </si>
  <si>
    <t>PN442116JA-4</t>
  </si>
  <si>
    <t>442116JA-4</t>
  </si>
  <si>
    <t>PN442115JA-2</t>
  </si>
  <si>
    <t>442115JA-2</t>
  </si>
  <si>
    <t>4820-01-175-1901</t>
  </si>
  <si>
    <t>4057681</t>
  </si>
  <si>
    <t>2995-01-311-3536</t>
  </si>
  <si>
    <t>4076154</t>
  </si>
  <si>
    <t>PN4080446J</t>
  </si>
  <si>
    <t>4080446J</t>
  </si>
  <si>
    <t>INLET FAN MODULE</t>
  </si>
  <si>
    <t>2840-01-455-7198</t>
  </si>
  <si>
    <t>4073221-805</t>
  </si>
  <si>
    <t>PN4075222-802A</t>
  </si>
  <si>
    <t>4075222-802A</t>
  </si>
  <si>
    <t>CORE ENGINE MODULE</t>
  </si>
  <si>
    <t>PN4084923-800A</t>
  </si>
  <si>
    <t>4084923-800A</t>
  </si>
  <si>
    <t>2840-01-461-8833</t>
  </si>
  <si>
    <t>4085224-804</t>
  </si>
  <si>
    <t>AUGMENTOR</t>
  </si>
  <si>
    <t>PN4068025-801</t>
  </si>
  <si>
    <t>4068025-801</t>
  </si>
  <si>
    <t>GEAR BOX MODULE</t>
  </si>
  <si>
    <t>2995-01-206-7995</t>
  </si>
  <si>
    <t>441293JA-3</t>
  </si>
  <si>
    <t>2995-01-206-7994</t>
  </si>
  <si>
    <t>441292JA-3</t>
  </si>
  <si>
    <t>1650-01-206-7640</t>
  </si>
  <si>
    <t>441291JA-4</t>
  </si>
  <si>
    <t>PN46470-1JA</t>
  </si>
  <si>
    <t>46470-1JA</t>
  </si>
  <si>
    <t>2995-01-467-1617</t>
  </si>
  <si>
    <t>329945</t>
  </si>
  <si>
    <t>2840-01-243-2471</t>
  </si>
  <si>
    <t>4065899</t>
  </si>
  <si>
    <t>DUCT OUTER FRONT FAN</t>
  </si>
  <si>
    <t>2840-01-387-2657</t>
  </si>
  <si>
    <t>4084856</t>
  </si>
  <si>
    <t>DUCT FAN REAR</t>
  </si>
  <si>
    <t>2915-01-206-0686</t>
  </si>
  <si>
    <t>4061645JA</t>
  </si>
  <si>
    <t>2915-01-448-8506</t>
  </si>
  <si>
    <t>708500-2</t>
  </si>
  <si>
    <t>MAIN FUEL PUMP</t>
  </si>
  <si>
    <t>2915-01-217-0177</t>
  </si>
  <si>
    <t>4067629JA</t>
  </si>
  <si>
    <t>CONTROL A B</t>
  </si>
  <si>
    <t>2995-01-519-5438</t>
  </si>
  <si>
    <t>2840-01-222-9495</t>
  </si>
  <si>
    <t>4067480</t>
  </si>
  <si>
    <t>COMP STATOR</t>
  </si>
  <si>
    <t>2840-01-223-5867</t>
  </si>
  <si>
    <t>4067481</t>
  </si>
  <si>
    <t>2840-01-222-9496</t>
  </si>
  <si>
    <t>4067482</t>
  </si>
  <si>
    <t>2835-01-459-5972Z2</t>
  </si>
  <si>
    <t>384238-7-1</t>
  </si>
  <si>
    <t>2910-01-458-2042Z2</t>
  </si>
  <si>
    <t>367100-3</t>
  </si>
  <si>
    <t>2835-01-456-6511Z2</t>
  </si>
  <si>
    <t>386706-4-1</t>
  </si>
  <si>
    <t>GEARBOX LH</t>
  </si>
  <si>
    <t>2835-01-456-6509Z2</t>
  </si>
  <si>
    <t>386704-4-1</t>
  </si>
  <si>
    <t>GEARBOX RH</t>
  </si>
  <si>
    <t>2835-01-459-6815Z2</t>
  </si>
  <si>
    <t>386720-6-1</t>
  </si>
  <si>
    <t>GEARBOX,CENTRAL</t>
  </si>
  <si>
    <t>4320-01-189-1409Z2</t>
  </si>
  <si>
    <t>366870-9</t>
  </si>
  <si>
    <t>4320-01-189-1410Z2</t>
  </si>
  <si>
    <t>366870-10</t>
  </si>
  <si>
    <t>2835-01-456-7119Z2</t>
  </si>
  <si>
    <t>367720-2-2</t>
  </si>
  <si>
    <t>AMAD</t>
  </si>
  <si>
    <t>2835-01-456-6510Z2</t>
  </si>
  <si>
    <t>367730-2-1</t>
  </si>
  <si>
    <t>RECORDER</t>
  </si>
  <si>
    <t>4810-00-540-2106</t>
  </si>
  <si>
    <t>190585-1JA</t>
  </si>
  <si>
    <t>4320-00-876-9682Z2</t>
  </si>
  <si>
    <t>6793049</t>
  </si>
  <si>
    <t>4320-00-818-6252Z2</t>
  </si>
  <si>
    <t>6821270</t>
  </si>
  <si>
    <t>4320-00-012-7080Z2</t>
  </si>
  <si>
    <t>6846567</t>
  </si>
  <si>
    <t>4320-00-100-1071Z2</t>
  </si>
  <si>
    <t>6871879</t>
  </si>
  <si>
    <t>4320-00-654-3617Z2</t>
  </si>
  <si>
    <t>022489-054-03</t>
  </si>
  <si>
    <t>4320-01-147-9045Z2</t>
  </si>
  <si>
    <t>23006661</t>
  </si>
  <si>
    <t>2995-00-876-9685</t>
  </si>
  <si>
    <t>6821493</t>
  </si>
  <si>
    <t>EXCITER ASSY</t>
  </si>
  <si>
    <t>2915-01-318-8927</t>
  </si>
  <si>
    <t>330332-5</t>
  </si>
  <si>
    <t>2915-00-777-9017</t>
  </si>
  <si>
    <t>6794215</t>
  </si>
  <si>
    <t>2925-01-072-6709</t>
  </si>
  <si>
    <t>10-111160-6</t>
  </si>
  <si>
    <t>2915-00-616-5726</t>
  </si>
  <si>
    <t>1009350-2</t>
  </si>
  <si>
    <t>2915-01-113-8557</t>
  </si>
  <si>
    <t>440970-2</t>
  </si>
  <si>
    <t>2840-00-225-0950</t>
  </si>
  <si>
    <t>6847260</t>
  </si>
  <si>
    <t>2840-01-111-4765</t>
  </si>
  <si>
    <t>6897603</t>
  </si>
  <si>
    <t>2995-01-340-3863</t>
  </si>
  <si>
    <t>2-160-950-37</t>
  </si>
  <si>
    <t>MANIFOLD ASSY LH</t>
  </si>
  <si>
    <t>2995-01-340-3864</t>
  </si>
  <si>
    <t>2-160-950-38</t>
  </si>
  <si>
    <t>MANIFOLD ASSY RH</t>
  </si>
  <si>
    <t>2840-335-6214-5</t>
  </si>
  <si>
    <t>3224796-7</t>
  </si>
  <si>
    <t>VALVE ANTI ICING</t>
  </si>
  <si>
    <t>PN20180-24-STS</t>
  </si>
  <si>
    <t>20180-24-STS</t>
  </si>
  <si>
    <t>2915-01-328-7241</t>
  </si>
  <si>
    <t>RR53150F</t>
  </si>
  <si>
    <t>PUMP FUEL,BOOSTER</t>
  </si>
  <si>
    <t>PN6068T81P24JF</t>
  </si>
  <si>
    <t>6068T81P24JF</t>
  </si>
  <si>
    <t>6680-335-9226-5</t>
  </si>
  <si>
    <t>5066T05P01JA</t>
  </si>
  <si>
    <t>PN3035533</t>
  </si>
  <si>
    <t>3035533</t>
  </si>
  <si>
    <t>PN3035534</t>
  </si>
  <si>
    <t>3035534</t>
  </si>
  <si>
    <t>ADAPTER ASSY INLET</t>
  </si>
  <si>
    <t>PN766400-4</t>
  </si>
  <si>
    <t>766400-4</t>
  </si>
  <si>
    <t>BLEED VALVE</t>
  </si>
  <si>
    <t>NO</t>
    <phoneticPr fontId="1"/>
  </si>
  <si>
    <t>品名</t>
    <rPh sb="0" eb="2">
      <t>ヒンメイ</t>
    </rPh>
    <phoneticPr fontId="1"/>
  </si>
  <si>
    <t>機種</t>
    <rPh sb="0" eb="2">
      <t>キシュ</t>
    </rPh>
    <phoneticPr fontId="1"/>
  </si>
  <si>
    <t>F-2</t>
  </si>
  <si>
    <t>F-15</t>
  </si>
  <si>
    <t>T-7</t>
  </si>
  <si>
    <t>T-4</t>
  </si>
  <si>
    <t>T-400</t>
  </si>
  <si>
    <t>KC-767</t>
  </si>
  <si>
    <t>C-2</t>
  </si>
  <si>
    <t>YS-11</t>
  </si>
  <si>
    <t>C-130H/KC-130H</t>
  </si>
  <si>
    <t>U-4</t>
  </si>
  <si>
    <t>UH-60J</t>
  </si>
  <si>
    <t>U-125</t>
  </si>
  <si>
    <t>代表物品番号</t>
    <rPh sb="0" eb="2">
      <t>ダイヒョウ</t>
    </rPh>
    <rPh sb="2" eb="6">
      <t>ブッピンバンゴウ</t>
    </rPh>
    <phoneticPr fontId="1"/>
  </si>
  <si>
    <t>代表部品番号</t>
    <rPh sb="0" eb="2">
      <t>ダイヒョウ</t>
    </rPh>
    <rPh sb="2" eb="6">
      <t>ブヒンバンゴウ</t>
    </rPh>
    <phoneticPr fontId="1"/>
  </si>
  <si>
    <t>791C07101-166</t>
  </si>
  <si>
    <t>LOG LOCK ASSY</t>
  </si>
  <si>
    <t>PNC2-571C07014-101</t>
  </si>
  <si>
    <t>571C07014-101</t>
  </si>
  <si>
    <t>VALVE-RAM AIR ACS</t>
  </si>
  <si>
    <t>1680-422-2822-5</t>
  </si>
  <si>
    <t>JF-18D-101</t>
  </si>
  <si>
    <t>PNF119036G2</t>
  </si>
  <si>
    <t>F119036G2</t>
  </si>
  <si>
    <t>VSV ACTU ASSY</t>
  </si>
  <si>
    <t>6680-00-337-4013</t>
  </si>
  <si>
    <t>9A1010</t>
  </si>
  <si>
    <t>1650-00-288-5380</t>
  </si>
  <si>
    <t>712177A</t>
  </si>
  <si>
    <t>PN68A110001-1046</t>
  </si>
  <si>
    <t>68A110001-1046</t>
  </si>
  <si>
    <t>WING ASSY R/H</t>
  </si>
  <si>
    <t>1560-426-8354-5B7</t>
  </si>
  <si>
    <t>76A31150-301</t>
  </si>
  <si>
    <t>1680-426-4149-5</t>
  </si>
  <si>
    <t>76A55102-201</t>
  </si>
  <si>
    <t>PNJE6009-1</t>
  </si>
  <si>
    <t>JE6009-1</t>
  </si>
  <si>
    <t>PN145VS100-W12</t>
  </si>
  <si>
    <t>145VS100-W12</t>
  </si>
  <si>
    <t>6680-01-123-7726</t>
  </si>
  <si>
    <t>145ES004-4</t>
  </si>
  <si>
    <t>PN75A80601-111</t>
  </si>
  <si>
    <t>75A80601-111</t>
  </si>
  <si>
    <t>AFCS COMPUTER</t>
  </si>
  <si>
    <t>PNT25G1001-301</t>
  </si>
  <si>
    <t>T25G1001-301</t>
  </si>
  <si>
    <t>4810-422-6245-5</t>
  </si>
  <si>
    <t>AV-130-1</t>
  </si>
  <si>
    <t>1660-423-2294-5</t>
  </si>
  <si>
    <t>732-11670-01</t>
  </si>
  <si>
    <t>Sheetタブ「表紙」を右クリックし再表示を選択、非表示のシートを表示させてください。</t>
    <rPh sb="8" eb="10">
      <t>ヒョウシ</t>
    </rPh>
    <rPh sb="12" eb="13">
      <t>ミギ</t>
    </rPh>
    <rPh sb="18" eb="21">
      <t>サイヒョウジ</t>
    </rPh>
    <rPh sb="22" eb="24">
      <t>センタク</t>
    </rPh>
    <rPh sb="25" eb="28">
      <t>ヒヒョウジ</t>
    </rPh>
    <rPh sb="33" eb="35">
      <t>ヒョウジ</t>
    </rPh>
    <phoneticPr fontId="1"/>
  </si>
  <si>
    <t>・</t>
    <phoneticPr fontId="1"/>
  </si>
  <si>
    <t>「校閲」タブを選択し「ブックの保護」をクリック、「ブックの保護の解除」ウィンドウにＰＷを入力してください。</t>
    <rPh sb="1" eb="3">
      <t>コウエツ</t>
    </rPh>
    <rPh sb="7" eb="9">
      <t>センタク</t>
    </rPh>
    <rPh sb="15" eb="17">
      <t>ホゴ</t>
    </rPh>
    <rPh sb="29" eb="31">
      <t>ホゴ</t>
    </rPh>
    <rPh sb="32" eb="34">
      <t>カイジョ</t>
    </rPh>
    <rPh sb="44" eb="46">
      <t>ニュウリョク</t>
    </rPh>
    <phoneticPr fontId="1"/>
  </si>
  <si>
    <t>「保護ビュー」で開いている場合は、「編集を有効にする」をクリックしてください。</t>
    <rPh sb="1" eb="3">
      <t>ホゴ</t>
    </rPh>
    <rPh sb="8" eb="9">
      <t>ヒラ</t>
    </rPh>
    <rPh sb="13" eb="15">
      <t>バアイ</t>
    </rPh>
    <rPh sb="18" eb="20">
      <t>ヘンシュウ</t>
    </rPh>
    <rPh sb="21" eb="23">
      <t>ユウコウ</t>
    </rPh>
    <phoneticPr fontId="1"/>
  </si>
  <si>
    <t>このファイルにはＰＷによりロックされているシートがあります。</t>
    <phoneticPr fontId="1"/>
  </si>
  <si>
    <t>***　注意　***</t>
    <rPh sb="4" eb="6">
      <t>チュウイ</t>
    </rPh>
    <phoneticPr fontId="1"/>
  </si>
  <si>
    <t>生産管理に資する情報提供に関するファイル使用要領</t>
    <rPh sb="0" eb="2">
      <t>セイサン</t>
    </rPh>
    <rPh sb="2" eb="4">
      <t>カンリ</t>
    </rPh>
    <rPh sb="5" eb="6">
      <t>シ</t>
    </rPh>
    <rPh sb="8" eb="10">
      <t>ジョウホウ</t>
    </rPh>
    <rPh sb="10" eb="12">
      <t>テイキョウ</t>
    </rPh>
    <rPh sb="13" eb="14">
      <t>カン</t>
    </rPh>
    <rPh sb="20" eb="22">
      <t>シヨウ</t>
    </rPh>
    <rPh sb="22" eb="24">
      <t>ヨウリョウ</t>
    </rPh>
    <phoneticPr fontId="1"/>
  </si>
  <si>
    <t>部品番号</t>
    <rPh sb="0" eb="2">
      <t>ブヒン</t>
    </rPh>
    <rPh sb="2" eb="4">
      <t>バンゴウ</t>
    </rPh>
    <phoneticPr fontId="1"/>
  </si>
  <si>
    <t>1560-426-8833-5B7</t>
  </si>
  <si>
    <t>76A24100-201</t>
  </si>
  <si>
    <t>6680-426-8298-5</t>
  </si>
  <si>
    <t>ISM-8-1A</t>
  </si>
  <si>
    <t>1650-426-7933-5</t>
  </si>
  <si>
    <t>76A66151-111</t>
  </si>
  <si>
    <t>FILTER MANIFOLD ASSY</t>
  </si>
  <si>
    <t>1650-426-7944-5</t>
  </si>
  <si>
    <t>76A66151-112</t>
  </si>
  <si>
    <t>2915-423-5212-5</t>
  </si>
  <si>
    <t>230765-3</t>
  </si>
  <si>
    <t>GENERATOR CONTROL UNIT</t>
  </si>
  <si>
    <t>CYLINDER ASSY,ACTUATING,LINEAR</t>
  </si>
  <si>
    <t>6605-424-1121-5</t>
  </si>
  <si>
    <t>IDS-9-1C</t>
  </si>
  <si>
    <t>PNC2-791C07101-166</t>
  </si>
  <si>
    <t>PROPELLER CONTROL ASSY</t>
  </si>
  <si>
    <t>ACCUMULATOR,PNEUMATIC</t>
  </si>
  <si>
    <t>FUEL LEVEL CONTROL VALVE</t>
  </si>
  <si>
    <t>GEARBOX ASSY,ACCESSORY</t>
  </si>
  <si>
    <t>GEAR BOX ASSY ACCESSORY DRIVE</t>
  </si>
  <si>
    <t>OIL PUMP ASSEMBLY,ENGINE</t>
  </si>
  <si>
    <t>FAN DRIVE TURBINE MODULE</t>
  </si>
  <si>
    <t>VALVE ASSY,ANTI-ICING,JET ENGI</t>
  </si>
  <si>
    <t>VANE ASSY,COMPRESSOR,AIRCRAFT</t>
  </si>
  <si>
    <t>VALVE,TEMPERATURE DATUM</t>
  </si>
  <si>
    <t>検索Key(部品番号転記)</t>
    <rPh sb="0" eb="2">
      <t>ケンサク</t>
    </rPh>
    <rPh sb="6" eb="10">
      <t>ブヒンバンゴウ</t>
    </rPh>
    <rPh sb="10" eb="12">
      <t>テンキ</t>
    </rPh>
    <phoneticPr fontId="15"/>
  </si>
  <si>
    <t>・部品番号検索</t>
    <rPh sb="1" eb="5">
      <t>ブヒンバンゴウ</t>
    </rPh>
    <rPh sb="5" eb="7">
      <t>ケンサク</t>
    </rPh>
    <phoneticPr fontId="1"/>
  </si>
  <si>
    <t>・物品番号検索</t>
    <rPh sb="1" eb="3">
      <t>ブッピン</t>
    </rPh>
    <rPh sb="3" eb="5">
      <t>バンゴウ</t>
    </rPh>
    <rPh sb="5" eb="7">
      <t>ケンサク</t>
    </rPh>
    <phoneticPr fontId="1"/>
  </si>
  <si>
    <r>
      <t>入　力　欄　</t>
    </r>
    <r>
      <rPr>
        <sz val="8"/>
        <color rgb="FFC00000"/>
        <rFont val="BIZ UDP明朝 Medium"/>
        <family val="1"/>
        <charset val="128"/>
      </rPr>
      <t>（文字列で入力してください）</t>
    </r>
    <rPh sb="0" eb="1">
      <t>イ</t>
    </rPh>
    <rPh sb="2" eb="3">
      <t>チカラ</t>
    </rPh>
    <rPh sb="4" eb="5">
      <t>ラン</t>
    </rPh>
    <rPh sb="7" eb="10">
      <t>モジレツ</t>
    </rPh>
    <rPh sb="11" eb="13">
      <t>ニュウリョク</t>
    </rPh>
    <phoneticPr fontId="1"/>
  </si>
  <si>
    <r>
      <t>検　索　結　果　表　示　欄　</t>
    </r>
    <r>
      <rPr>
        <sz val="9"/>
        <color rgb="FFC00000"/>
        <rFont val="BIZ UDP明朝 Medium"/>
        <family val="1"/>
        <charset val="128"/>
      </rPr>
      <t>（各セルに関数が設定してありますのでご注意ください）</t>
    </r>
    <rPh sb="0" eb="1">
      <t>ケン</t>
    </rPh>
    <rPh sb="2" eb="3">
      <t>サク</t>
    </rPh>
    <rPh sb="4" eb="5">
      <t>ケツ</t>
    </rPh>
    <rPh sb="6" eb="7">
      <t>カ</t>
    </rPh>
    <rPh sb="8" eb="9">
      <t>オモテ</t>
    </rPh>
    <rPh sb="10" eb="11">
      <t>ジ</t>
    </rPh>
    <rPh sb="12" eb="13">
      <t>ラン</t>
    </rPh>
    <rPh sb="15" eb="16">
      <t>カク</t>
    </rPh>
    <rPh sb="19" eb="21">
      <t>カンスウ</t>
    </rPh>
    <rPh sb="22" eb="24">
      <t>セッテイ</t>
    </rPh>
    <rPh sb="33" eb="35">
      <t>チュウイ</t>
    </rPh>
    <phoneticPr fontId="15"/>
  </si>
  <si>
    <t>No.</t>
    <phoneticPr fontId="1"/>
  </si>
  <si>
    <t>検索 部品番号</t>
    <phoneticPr fontId="1"/>
  </si>
  <si>
    <t>物品番号</t>
    <rPh sb="0" eb="2">
      <t>ブッピン</t>
    </rPh>
    <rPh sb="2" eb="4">
      <t>バンゴウ</t>
    </rPh>
    <phoneticPr fontId="1"/>
  </si>
  <si>
    <t>検索 物品番号</t>
    <rPh sb="3" eb="5">
      <t>ブッピン</t>
    </rPh>
    <phoneticPr fontId="1"/>
  </si>
  <si>
    <t>68A350004-2105</t>
  </si>
  <si>
    <t>70400-08115-046</t>
  </si>
  <si>
    <t>T25G1001-101</t>
  </si>
  <si>
    <t>583661</t>
  </si>
  <si>
    <t>70103-08112-047</t>
  </si>
  <si>
    <t>01-41101-321</t>
  </si>
  <si>
    <t>T81G6415-101</t>
  </si>
  <si>
    <t>T81G6415-102</t>
  </si>
  <si>
    <t>2605691-3</t>
  </si>
  <si>
    <t>5004395L</t>
  </si>
  <si>
    <t>MF30-3913-30ZE5</t>
  </si>
  <si>
    <t>114H4700-4</t>
  </si>
  <si>
    <t>5680-3</t>
  </si>
  <si>
    <t>3930015-101</t>
  </si>
  <si>
    <t>699471-TS-B2</t>
  </si>
  <si>
    <t>173HS510-W1</t>
  </si>
  <si>
    <t>76A66153-112</t>
  </si>
  <si>
    <t>2007016-S101</t>
  </si>
  <si>
    <t>FA109-1A</t>
  </si>
  <si>
    <t>FA143-1</t>
  </si>
  <si>
    <t>9547M21G02</t>
  </si>
  <si>
    <t>1864M53G01</t>
  </si>
  <si>
    <t>9547M28G15F</t>
  </si>
  <si>
    <t>6821491</t>
  </si>
  <si>
    <t>230785-1</t>
  </si>
  <si>
    <t>1459M17G06JA</t>
  </si>
  <si>
    <t>1583M13P02</t>
  </si>
  <si>
    <t>114E4041-2</t>
  </si>
  <si>
    <t>AV19A1031-111</t>
  </si>
  <si>
    <t>734-11150-11</t>
  </si>
  <si>
    <t>3214572-2-1</t>
  </si>
  <si>
    <t>136700-5</t>
  </si>
  <si>
    <t>414P5003-2</t>
  </si>
  <si>
    <t>FAA51-1</t>
  </si>
  <si>
    <t>FAG8-1</t>
  </si>
  <si>
    <t>FAG8-2</t>
  </si>
  <si>
    <t>WL717RSA3</t>
  </si>
  <si>
    <t>10104-01</t>
  </si>
  <si>
    <t>3802001-1</t>
  </si>
  <si>
    <t>PC-11-1C</t>
  </si>
  <si>
    <t>114ES249-W13</t>
  </si>
  <si>
    <t>1270M90P03JA</t>
  </si>
  <si>
    <t>145DS517-W1</t>
  </si>
  <si>
    <t>145DS517-W4</t>
  </si>
  <si>
    <t>1534M52P21JA</t>
  </si>
  <si>
    <t>1584M29G02JA</t>
  </si>
  <si>
    <t>1961M11P07JA</t>
  </si>
  <si>
    <t>2123M24P08JA</t>
  </si>
  <si>
    <t>2125M75P05JA</t>
  </si>
  <si>
    <t>234PS443-1</t>
  </si>
  <si>
    <t>34600013-21</t>
  </si>
  <si>
    <t>441610JB-21</t>
  </si>
  <si>
    <t>5500300-17D</t>
  </si>
  <si>
    <t>70209-75801-102</t>
  </si>
  <si>
    <t>70850-22111-A509</t>
  </si>
  <si>
    <t>759556D</t>
  </si>
  <si>
    <t>75A88240-101</t>
  </si>
  <si>
    <t>75AS80602-103</t>
  </si>
  <si>
    <t>75AS87201-105</t>
  </si>
  <si>
    <t>75AS87201-107</t>
  </si>
  <si>
    <t>75AS88201-103</t>
  </si>
  <si>
    <t>75AS88911-103</t>
  </si>
  <si>
    <t>76AS86009-107</t>
  </si>
  <si>
    <t>898870</t>
  </si>
  <si>
    <t>9547M22G40</t>
  </si>
  <si>
    <t>9547M23G17</t>
  </si>
  <si>
    <t>224-2301-523</t>
  </si>
  <si>
    <t>224-2302-547</t>
  </si>
  <si>
    <t>300C06161-802</t>
  </si>
  <si>
    <t>355-2280-501</t>
  </si>
  <si>
    <t>355-2281-501</t>
  </si>
  <si>
    <t>5333250-102</t>
  </si>
  <si>
    <t>562C07701-101</t>
  </si>
  <si>
    <t>563C07701-103</t>
  </si>
  <si>
    <t>564C06701-801</t>
  </si>
  <si>
    <t>571C07005-101</t>
  </si>
  <si>
    <t>571C07025-101</t>
  </si>
  <si>
    <t>572C07001-101</t>
  </si>
  <si>
    <t>611C07007-101</t>
  </si>
  <si>
    <t>665C07004-101</t>
  </si>
  <si>
    <t>665C07004-103</t>
  </si>
  <si>
    <t>791C07101-165</t>
  </si>
  <si>
    <t>791C07103-177</t>
  </si>
  <si>
    <t>PV3-075-9J1</t>
  </si>
  <si>
    <t>RO-166-5</t>
  </si>
  <si>
    <t>RR37080L</t>
  </si>
  <si>
    <t>T37G0001-301</t>
  </si>
  <si>
    <t>T69G0005-111</t>
  </si>
  <si>
    <t>T81E6401-141</t>
  </si>
  <si>
    <t>T81E6401-142</t>
  </si>
  <si>
    <t>1560-01-056-4844FX</t>
  </si>
  <si>
    <t>1560-01-289-2697GC</t>
  </si>
  <si>
    <t>1560-422-8974-5B3</t>
  </si>
  <si>
    <t>1610-307-1480-5</t>
  </si>
  <si>
    <t>1615-01-450-4834</t>
  </si>
  <si>
    <t>1620-419-6098-5</t>
  </si>
  <si>
    <t>1620-422-6224-5</t>
  </si>
  <si>
    <t>1620-422-6225-5</t>
  </si>
  <si>
    <t>1630-01-483-9972</t>
  </si>
  <si>
    <t>1630-419-9772-5</t>
  </si>
  <si>
    <t>1650-00-204-1703</t>
  </si>
  <si>
    <t>1650-00-929-8507</t>
  </si>
  <si>
    <t>1650-01-376-1218</t>
  </si>
  <si>
    <t>1650-323-2361-5</t>
  </si>
  <si>
    <t>1650-423-6058-5</t>
  </si>
  <si>
    <t>1650-426-7946-5</t>
  </si>
  <si>
    <t>1650-426-8593-5</t>
  </si>
  <si>
    <t>1680-423-5665-5</t>
  </si>
  <si>
    <t>1680-424-3164-5</t>
  </si>
  <si>
    <t>2840-01-308-5484</t>
  </si>
  <si>
    <t>2840-01-460-4386</t>
  </si>
  <si>
    <t>2840-01-580-7062</t>
  </si>
  <si>
    <t>2910-01-107-2763Z2</t>
  </si>
  <si>
    <t>2915-00-332-7789</t>
  </si>
  <si>
    <t>2915-01-462-6011</t>
  </si>
  <si>
    <t>2935-01-319-5010</t>
  </si>
  <si>
    <t>4140-00-944-2557Z2</t>
  </si>
  <si>
    <t>4810-01-094-4568</t>
  </si>
  <si>
    <t>4810-427-6220-5</t>
  </si>
  <si>
    <t>4820-01-232-9856</t>
  </si>
  <si>
    <t>4820-422-8933-5</t>
  </si>
  <si>
    <t>5340-427-5565-5</t>
  </si>
  <si>
    <t>6110-426-7963-5Z2</t>
  </si>
  <si>
    <t>6115-311-2697-5Z2</t>
  </si>
  <si>
    <t>6115-412-3994-5Z2</t>
  </si>
  <si>
    <t>6610-01-345-3450</t>
  </si>
  <si>
    <t>6680-426-8195-5</t>
  </si>
  <si>
    <t>6680-426-8662-5</t>
  </si>
  <si>
    <t>6685-422-8501-5</t>
  </si>
  <si>
    <t>PN114ES249-W13</t>
  </si>
  <si>
    <t>PN1270M90P03JA</t>
  </si>
  <si>
    <t>PN145DS517-W1</t>
  </si>
  <si>
    <t>PN145DS517-W4</t>
  </si>
  <si>
    <t>PN1534M52P21JA</t>
  </si>
  <si>
    <t>PN1584M29G02JA</t>
  </si>
  <si>
    <t>PN1961M11P07JA</t>
  </si>
  <si>
    <t>PN2123M24P08JA</t>
  </si>
  <si>
    <t>PN2125M75P05JA</t>
  </si>
  <si>
    <t>PN234PS443-1</t>
  </si>
  <si>
    <t>PN34600013-21</t>
  </si>
  <si>
    <t>PN441610JB-21</t>
  </si>
  <si>
    <t>PN5500300-17D</t>
  </si>
  <si>
    <t>PN70209-75801-102</t>
  </si>
  <si>
    <t>PN70850-22111-A509</t>
  </si>
  <si>
    <t>PN759556D</t>
  </si>
  <si>
    <t>PN75A88240-101</t>
  </si>
  <si>
    <t>PN75AS80602-103</t>
  </si>
  <si>
    <t>PN75AS87201-105</t>
  </si>
  <si>
    <t>PN75AS87201-107</t>
  </si>
  <si>
    <t>PN75AS88201-103</t>
  </si>
  <si>
    <t>PN75AS88911-103</t>
  </si>
  <si>
    <t>PN76AS86009-107</t>
  </si>
  <si>
    <t>PN898870</t>
  </si>
  <si>
    <t>PN9547M22G40</t>
  </si>
  <si>
    <t>PN9547M23G17</t>
  </si>
  <si>
    <t>PNC2-224-2301-523</t>
  </si>
  <si>
    <t>PNC2-224-2302-547</t>
  </si>
  <si>
    <t>PNC2-300C06161-802</t>
  </si>
  <si>
    <t>PNC2-355-2280-501</t>
  </si>
  <si>
    <t>PNC2-355-2281-501</t>
  </si>
  <si>
    <t>PNC2-5333250-102</t>
  </si>
  <si>
    <t>PNC2-562C07701-101</t>
  </si>
  <si>
    <t>PNC2-563C07701-103</t>
  </si>
  <si>
    <t>PNC2-564C06701-801</t>
  </si>
  <si>
    <t>PNC2-571C07005-101</t>
  </si>
  <si>
    <t>PNC2-571C07025-101</t>
  </si>
  <si>
    <t>PNC2-572C07001-101</t>
  </si>
  <si>
    <t>PNC2-611C07007-101</t>
  </si>
  <si>
    <t>PNC2-665C07004-101</t>
  </si>
  <si>
    <t>PNC2-665C07004-103</t>
  </si>
  <si>
    <t>PNC2-791C07101-165</t>
  </si>
  <si>
    <t>PNC2-791C07103-177</t>
  </si>
  <si>
    <t>PNPV3-075-9J1</t>
  </si>
  <si>
    <t>PNRO-166-5</t>
  </si>
  <si>
    <t>PNRR37080L</t>
  </si>
  <si>
    <t>PNT37G0001-301</t>
  </si>
  <si>
    <t>PNT69G0005-111</t>
  </si>
  <si>
    <t>PNT81E6401-141</t>
  </si>
  <si>
    <t>PNT81E6401-142</t>
  </si>
  <si>
    <t>TIE ROD ASSY</t>
  </si>
  <si>
    <t>SPINNER AFT</t>
  </si>
  <si>
    <t>CH-47J</t>
  </si>
  <si>
    <t>HUB,ROTOR,HELICOPTER</t>
  </si>
  <si>
    <t>LANDING GEAR</t>
  </si>
  <si>
    <t>AXLE ASSY</t>
  </si>
  <si>
    <t>WHEEL</t>
  </si>
  <si>
    <t>E-2C/E-2D</t>
  </si>
  <si>
    <t>F-15 E/G</t>
  </si>
  <si>
    <t>F-2 E/G</t>
  </si>
  <si>
    <t>DRIVE CONSTANT</t>
  </si>
  <si>
    <t>E-767</t>
  </si>
  <si>
    <t>C-130H/KC-130H E/G</t>
  </si>
  <si>
    <t>E-2C/E-2D E/G</t>
  </si>
  <si>
    <t>UH-60J E/G</t>
  </si>
  <si>
    <t>NOZZLE ASSY LPT2</t>
  </si>
  <si>
    <t>CASE,COMBUSTION CHAMBER,AIRCRA</t>
  </si>
  <si>
    <t>ROTOR ASSY</t>
  </si>
  <si>
    <t>YS-11 E/G</t>
  </si>
  <si>
    <t>FILTER ASSY</t>
  </si>
  <si>
    <t>CONTROL ASSY,AUGMENTER FUEL</t>
  </si>
  <si>
    <t>T-4 E/G</t>
  </si>
  <si>
    <t>COOLER,LUBRICATING OIL,ENGINE</t>
  </si>
  <si>
    <t>CH-47J E/G</t>
  </si>
  <si>
    <t>HEATER</t>
  </si>
  <si>
    <t>GENERATOR ALT</t>
  </si>
  <si>
    <t>CLOCK</t>
  </si>
  <si>
    <t>SENSOR,WHEEL SPEED</t>
  </si>
  <si>
    <t>CONTROL UINT</t>
  </si>
  <si>
    <t>ACTUATOR,EXHAUST NOZZLE</t>
  </si>
  <si>
    <t>CONTROL MAIN ENGINE</t>
  </si>
  <si>
    <t>EMSC</t>
  </si>
  <si>
    <t>CONTROL,DIGITAL ELECTRONIC</t>
  </si>
  <si>
    <t>T-400 E/G</t>
  </si>
  <si>
    <t>RESCUE HOIST</t>
  </si>
  <si>
    <t>BPCU</t>
  </si>
  <si>
    <t>FUEL MGMT CONTROL PANEL</t>
  </si>
  <si>
    <t>AFCS CONTROLLER</t>
  </si>
  <si>
    <t>DTU</t>
  </si>
  <si>
    <t>RMU</t>
  </si>
  <si>
    <t>SEARCHLIGHT</t>
  </si>
  <si>
    <t>ROTOR ASSY,LPT</t>
  </si>
  <si>
    <t>FRAME,TURBINE</t>
  </si>
  <si>
    <t>AUGMENTER ASSY</t>
  </si>
  <si>
    <t>CORE COWL LH</t>
  </si>
  <si>
    <t>CORE COWL RH</t>
  </si>
  <si>
    <t>SEAT ASSY-COPILOT</t>
  </si>
  <si>
    <t>COWL ASSY</t>
  </si>
  <si>
    <t>COWL ASSY FAN, LH ENG</t>
  </si>
  <si>
    <t>POWER DRIVE UNIT</t>
  </si>
  <si>
    <t>GRAPHIC CPU BOARD2</t>
  </si>
  <si>
    <t>BOOST PUMP</t>
  </si>
  <si>
    <t>TRANSFER PUMP</t>
  </si>
  <si>
    <t>ACTUATOR-RAM AIR DOOR</t>
  </si>
  <si>
    <t>VALVE-OUTFLOW</t>
  </si>
  <si>
    <t>BATTERY-MAIN</t>
  </si>
  <si>
    <t>BATTERY-APU</t>
  </si>
  <si>
    <t>LIP BASE ASSY</t>
  </si>
  <si>
    <t>PUMP,LUBE AND SCAVENGE</t>
  </si>
  <si>
    <t>AILERON</t>
  </si>
  <si>
    <t>LEG ASSY</t>
  </si>
  <si>
    <t>R８</t>
    <phoneticPr fontId="1"/>
  </si>
  <si>
    <t>R９</t>
    <phoneticPr fontId="1"/>
  </si>
  <si>
    <t>R１０</t>
    <phoneticPr fontId="1"/>
  </si>
  <si>
    <t>令和８度　修理（４ヶ年）</t>
    <rPh sb="0" eb="2">
      <t>レイワ</t>
    </rPh>
    <rPh sb="3" eb="4">
      <t>ド</t>
    </rPh>
    <rPh sb="5" eb="7">
      <t>シュウリ</t>
    </rPh>
    <rPh sb="10" eb="11">
      <t>ネン</t>
    </rPh>
    <phoneticPr fontId="1"/>
  </si>
  <si>
    <t>R8</t>
    <phoneticPr fontId="1"/>
  </si>
  <si>
    <t>R9</t>
    <phoneticPr fontId="1"/>
  </si>
  <si>
    <t>R10</t>
    <phoneticPr fontId="1"/>
  </si>
  <si>
    <t>R11</t>
    <phoneticPr fontId="1"/>
  </si>
  <si>
    <t>R１１</t>
    <phoneticPr fontId="1"/>
  </si>
  <si>
    <t>1560-00-066-6185B2</t>
  </si>
  <si>
    <t>1560-00-107-9019B2</t>
  </si>
  <si>
    <t>1560-01-057-6291FX</t>
  </si>
  <si>
    <t>1560-01-092-7666FX</t>
  </si>
  <si>
    <t>1560-01-092-7667FX</t>
  </si>
  <si>
    <t>1560-01-155-6909FX</t>
  </si>
  <si>
    <t>1560-01-179-6852B2</t>
  </si>
  <si>
    <t>1560-01-415-3538B2</t>
  </si>
  <si>
    <t>1560-01-416-4924B2</t>
  </si>
  <si>
    <t>1560-422-8907-5B3</t>
  </si>
  <si>
    <t>1610-307-1547-5</t>
  </si>
  <si>
    <t>1615-01-113-0248</t>
  </si>
  <si>
    <t>1620-427-5867-5</t>
  </si>
  <si>
    <t>1630-426-2465-5</t>
  </si>
  <si>
    <t>1650-00-620-7514</t>
  </si>
  <si>
    <t>1650-01-132-3641</t>
  </si>
  <si>
    <t>1650-335-8949-5</t>
  </si>
  <si>
    <t>1650-422-8932-5</t>
  </si>
  <si>
    <t>1650-423-8235-5</t>
  </si>
  <si>
    <t>1650-423-8333-5</t>
  </si>
  <si>
    <t>1660-00-208-3338</t>
  </si>
  <si>
    <t>1680-00-323-0684</t>
  </si>
  <si>
    <t>1680-01-077-3439</t>
  </si>
  <si>
    <t>1680-01-118-5605</t>
  </si>
  <si>
    <t>1680-01-158-9652</t>
  </si>
  <si>
    <t>1680-01-560-3396</t>
  </si>
  <si>
    <t>1680-411-2904-5</t>
  </si>
  <si>
    <t>1680-423-5218-5</t>
  </si>
  <si>
    <t>1680-423-5996-5</t>
  </si>
  <si>
    <t>1680-423-8237-5</t>
  </si>
  <si>
    <t>2835-423-5750-5Z2</t>
  </si>
  <si>
    <t>2840-01-205-7700</t>
  </si>
  <si>
    <t>2840-01-205-7702</t>
  </si>
  <si>
    <t>2840-01-205-7703</t>
  </si>
  <si>
    <t>2840-01-205-7704</t>
  </si>
  <si>
    <t>2840-01-287-1316</t>
  </si>
  <si>
    <t>2840-01-309-8395</t>
  </si>
  <si>
    <t>2840-01-311-9046</t>
  </si>
  <si>
    <t>2840-01-456-0083</t>
  </si>
  <si>
    <t>2840-01-527-6505</t>
  </si>
  <si>
    <t>2840-01-527-7719</t>
  </si>
  <si>
    <t>2910-01-028-9716Z2</t>
  </si>
  <si>
    <t>2915-00-335-3183</t>
  </si>
  <si>
    <t>2915-00-739-3047</t>
  </si>
  <si>
    <t>2915-01-230-9488</t>
  </si>
  <si>
    <t>2915-01-462-3670</t>
  </si>
  <si>
    <t>2915-318-6158-5</t>
  </si>
  <si>
    <t>2915-403-8832-5</t>
  </si>
  <si>
    <t>2915-403-8833-5</t>
  </si>
  <si>
    <t>2915-422-6243-5</t>
  </si>
  <si>
    <t>2925-00-909-1248</t>
  </si>
  <si>
    <t>3040-01-325-7874Z2</t>
  </si>
  <si>
    <t>4320-01-378-3398Z2</t>
  </si>
  <si>
    <t>4320-423-6069-5Z2</t>
  </si>
  <si>
    <t>4730-422-6714-5</t>
  </si>
  <si>
    <t>4810-01-199-0648</t>
  </si>
  <si>
    <t>4810-01-435-0853</t>
  </si>
  <si>
    <t>4810-422-6164-5</t>
  </si>
  <si>
    <t>4810-422-9696-5</t>
  </si>
  <si>
    <t>4810-423-6057-5</t>
  </si>
  <si>
    <t>4820-00-337-3943</t>
  </si>
  <si>
    <t>4820-00-337-3985</t>
  </si>
  <si>
    <t>4820-422-9783-5</t>
  </si>
  <si>
    <t>6130-01-202-7175Z2</t>
  </si>
  <si>
    <t>6610-00-134-1824</t>
  </si>
  <si>
    <t>6610-415-5497-5</t>
  </si>
  <si>
    <t>6610-422-8497-5</t>
  </si>
  <si>
    <t>6610-426-6755-5</t>
  </si>
  <si>
    <t>6615-403-4770-5</t>
  </si>
  <si>
    <t>6615-406-5541-5</t>
  </si>
  <si>
    <t>6620-01-120-7434</t>
  </si>
  <si>
    <t>6620-01-128-4462</t>
  </si>
  <si>
    <t>6680-01-123-7727</t>
  </si>
  <si>
    <t>6680-01-123-7728</t>
  </si>
  <si>
    <t>6680-422-8508-5</t>
  </si>
  <si>
    <t>6680-426-8140-5</t>
  </si>
  <si>
    <t>6685-00-941-4087</t>
  </si>
  <si>
    <t>PN01-41101-411</t>
  </si>
  <si>
    <t>PN01-72032-31</t>
  </si>
  <si>
    <t>PN1125-428760</t>
  </si>
  <si>
    <t>PN1820M33P14</t>
  </si>
  <si>
    <t>PN1853M61G02</t>
  </si>
  <si>
    <t>PN2-302-036-J1</t>
  </si>
  <si>
    <t>PN230-620001-701</t>
  </si>
  <si>
    <t>PN230-910005-1</t>
  </si>
  <si>
    <t>PN389154-1M1</t>
  </si>
  <si>
    <t>PN41110-70021L</t>
  </si>
  <si>
    <t>PN41210-70014L</t>
  </si>
  <si>
    <t>PN6068T97P17JA</t>
  </si>
  <si>
    <t>PN70101-31000-A048</t>
  </si>
  <si>
    <t>PN70351-08080-A043</t>
  </si>
  <si>
    <t>PN70351-84100-043</t>
  </si>
  <si>
    <t>PN710501-3</t>
  </si>
  <si>
    <t>PN75AS93101-101</t>
  </si>
  <si>
    <t>PN82000-15007</t>
  </si>
  <si>
    <t>PNC2-156C01060-801</t>
  </si>
  <si>
    <t>PNC2-2760117-602</t>
  </si>
  <si>
    <t>PNC2-3888521-4</t>
  </si>
  <si>
    <t>PNC2-44302-10-1</t>
  </si>
  <si>
    <t>PNC2-513C07003-101</t>
  </si>
  <si>
    <t>PNC2-513C07016-101</t>
  </si>
  <si>
    <t>PNC2-515C07003-101</t>
  </si>
  <si>
    <t>PNC2-515C07004-101</t>
  </si>
  <si>
    <t>PNC2-520C07220-111</t>
  </si>
  <si>
    <t>PNC2-524C07702-121</t>
  </si>
  <si>
    <t>PNC2-524C07736-101</t>
  </si>
  <si>
    <t>PNC2-524C07736-102</t>
  </si>
  <si>
    <t>PNC2-530C06109-803</t>
  </si>
  <si>
    <t>PNC2-530C12011-101</t>
  </si>
  <si>
    <t>PNC2-564P07002-103</t>
  </si>
  <si>
    <t>PNC2-571C07012-101</t>
  </si>
  <si>
    <t>PNC2-573C07105-101</t>
  </si>
  <si>
    <t>PNC2-575C06101-805</t>
  </si>
  <si>
    <t>PNC2-582C12031-101</t>
  </si>
  <si>
    <t>PNC2-593C07102-101</t>
  </si>
  <si>
    <t>PNC2-661C14011-101</t>
  </si>
  <si>
    <t>PNC2-664C07003-103</t>
  </si>
  <si>
    <t>PNC2-664C07005-101</t>
  </si>
  <si>
    <t>PNC2-669C12201-103</t>
  </si>
  <si>
    <t>PNC2-791C07101-163</t>
  </si>
  <si>
    <t>PNC2-792C07101-101</t>
  </si>
  <si>
    <t>PNC2-793C07101-109</t>
  </si>
  <si>
    <t>PNC2-976C71531-101</t>
  </si>
  <si>
    <t>PNC2-976C71532-101</t>
  </si>
  <si>
    <t>PNC2-976C71533-101</t>
  </si>
  <si>
    <t>PNC2-976C71534-101</t>
  </si>
  <si>
    <t>PNF116210G3</t>
  </si>
  <si>
    <t>PNLK-35-2</t>
  </si>
  <si>
    <t>PNT53G2001-111</t>
  </si>
  <si>
    <t>1560-422-6055-5B3</t>
  </si>
  <si>
    <t>1560-422-6121-5B3</t>
  </si>
  <si>
    <t>1560-422-8122-5B3</t>
  </si>
  <si>
    <t>1560-422-8123-5B3</t>
  </si>
  <si>
    <t>1680-422-9208-5</t>
  </si>
  <si>
    <t>2840-01-381-3454</t>
  </si>
  <si>
    <t>2840-01-450-8982</t>
  </si>
  <si>
    <t>2915-422-6237-5</t>
  </si>
  <si>
    <t>2915-422-6238-5</t>
  </si>
  <si>
    <t>6110-01-266-4514Z2</t>
  </si>
  <si>
    <t>6110-422-8554-5Z2</t>
  </si>
  <si>
    <t>6685-426-5406-5</t>
  </si>
  <si>
    <t>PN76A66151-101</t>
  </si>
  <si>
    <t>PN76A77505-211</t>
  </si>
  <si>
    <t>PN76A77505-212</t>
  </si>
  <si>
    <t>PN76A77505-302</t>
  </si>
  <si>
    <t>PNC2-573C07102-101</t>
  </si>
  <si>
    <t>PNISM-8-1</t>
  </si>
  <si>
    <t>PNRO-125</t>
  </si>
  <si>
    <t>PNRO-134</t>
  </si>
  <si>
    <t>PNRO-166-2</t>
  </si>
  <si>
    <t>PNRO-166-4</t>
  </si>
  <si>
    <t>PNT37G0001-201</t>
  </si>
  <si>
    <t>123CSP10033-3</t>
  </si>
  <si>
    <t>123W10925-504</t>
  </si>
  <si>
    <t>68A350010-2085</t>
  </si>
  <si>
    <t>68A731001-1017</t>
  </si>
  <si>
    <t>68A731201-1015</t>
  </si>
  <si>
    <t>68A731001-1019</t>
  </si>
  <si>
    <t>123CS11215-601</t>
  </si>
  <si>
    <t>123CS11804-521</t>
  </si>
  <si>
    <t>123CS10016-505</t>
  </si>
  <si>
    <t>T36G0011-102</t>
  </si>
  <si>
    <t>585800-102</t>
  </si>
  <si>
    <t>145D3400-23</t>
  </si>
  <si>
    <t>230-810100-1</t>
  </si>
  <si>
    <t>42112-20410</t>
  </si>
  <si>
    <t>370749-1</t>
  </si>
  <si>
    <t>372021-11</t>
  </si>
  <si>
    <t>70410-02540-A102</t>
  </si>
  <si>
    <t>40290-20007</t>
  </si>
  <si>
    <t>40610-30021</t>
  </si>
  <si>
    <t>40610-30020</t>
  </si>
  <si>
    <t>189480-1-1</t>
  </si>
  <si>
    <t>W2F5771-3</t>
  </si>
  <si>
    <t>A451M9A</t>
  </si>
  <si>
    <t>145CS100-7</t>
  </si>
  <si>
    <t>70400-08101-046</t>
  </si>
  <si>
    <t>2-080-450-14</t>
  </si>
  <si>
    <t>01-57620-51</t>
  </si>
  <si>
    <t>414ES210-W4</t>
  </si>
  <si>
    <t>145CS101-W3</t>
  </si>
  <si>
    <t>87000-02408</t>
  </si>
  <si>
    <t>366534-5</t>
  </si>
  <si>
    <t>4067478</t>
  </si>
  <si>
    <t>4067476</t>
  </si>
  <si>
    <t>4067477</t>
  </si>
  <si>
    <t>4067479</t>
  </si>
  <si>
    <t>6039T19G07</t>
  </si>
  <si>
    <t>9547M12G02</t>
  </si>
  <si>
    <t>9528M23G13</t>
  </si>
  <si>
    <t>4082987</t>
  </si>
  <si>
    <t>2214M14G01</t>
  </si>
  <si>
    <t>2215M18G01</t>
  </si>
  <si>
    <t>365626-4</t>
  </si>
  <si>
    <t>2710941M1</t>
  </si>
  <si>
    <t>7-716835</t>
  </si>
  <si>
    <t>70035</t>
  </si>
  <si>
    <t>6044T78G04</t>
  </si>
  <si>
    <t>6000157G01C</t>
  </si>
  <si>
    <t>MDK-TF55000-2A</t>
  </si>
  <si>
    <t>MDK-TF55000-6</t>
  </si>
  <si>
    <t>2411600-3</t>
  </si>
  <si>
    <t>4001T90G04</t>
  </si>
  <si>
    <t>70400-08163-043</t>
  </si>
  <si>
    <t>1156M46P16</t>
  </si>
  <si>
    <t>114P4010-W1</t>
  </si>
  <si>
    <t>85000-25701</t>
  </si>
  <si>
    <t>41000140-103</t>
  </si>
  <si>
    <t>2-160-350-36</t>
  </si>
  <si>
    <t>40250-30006</t>
  </si>
  <si>
    <t>C9380000-3</t>
  </si>
  <si>
    <t>173HS139-W3</t>
  </si>
  <si>
    <t>46680-105</t>
  </si>
  <si>
    <t>2700271-1</t>
  </si>
  <si>
    <t>4400300-3</t>
  </si>
  <si>
    <t>4-055-F02</t>
  </si>
  <si>
    <t>AAU-31/A</t>
  </si>
  <si>
    <t>701392100A</t>
  </si>
  <si>
    <t>1117-02</t>
  </si>
  <si>
    <t>2450-01</t>
  </si>
  <si>
    <t>18946-1A</t>
  </si>
  <si>
    <t>18719-1B</t>
  </si>
  <si>
    <t>145ES025-1</t>
  </si>
  <si>
    <t>234PS459-1</t>
  </si>
  <si>
    <t>145ES004-1</t>
  </si>
  <si>
    <t>145ES004-2</t>
  </si>
  <si>
    <t>PF620-N2</t>
  </si>
  <si>
    <t>20171-0108</t>
  </si>
  <si>
    <t>114ES235-5</t>
  </si>
  <si>
    <t>01-41101-411</t>
  </si>
  <si>
    <t>01-72032-31</t>
  </si>
  <si>
    <t>1125-428760</t>
  </si>
  <si>
    <t>1820M33P14</t>
  </si>
  <si>
    <t>1853M61G02</t>
  </si>
  <si>
    <t>2-302-036-J1</t>
  </si>
  <si>
    <t>230-620001-701</t>
  </si>
  <si>
    <t>230-910005-1</t>
  </si>
  <si>
    <t>389154-1M1</t>
  </si>
  <si>
    <t>41110-70021L</t>
  </si>
  <si>
    <t>41210-70014L</t>
  </si>
  <si>
    <t>6068T97P17JA</t>
  </si>
  <si>
    <t>70101-31000-A048</t>
  </si>
  <si>
    <t>70351-08080-A043</t>
  </si>
  <si>
    <t>70351-84100-043</t>
  </si>
  <si>
    <t>710501-3</t>
  </si>
  <si>
    <t>75AS93101-101</t>
  </si>
  <si>
    <t>82000-15007</t>
  </si>
  <si>
    <t>156C01060-801</t>
  </si>
  <si>
    <t>2760117-602</t>
  </si>
  <si>
    <t>3888521-4</t>
  </si>
  <si>
    <t>44302-10-1</t>
  </si>
  <si>
    <t>513C07003-101</t>
  </si>
  <si>
    <t>513C07016-101</t>
  </si>
  <si>
    <t>515C07003-101</t>
  </si>
  <si>
    <t>515C07004-101</t>
  </si>
  <si>
    <t>520C07220-111</t>
  </si>
  <si>
    <t>524C07702-121</t>
  </si>
  <si>
    <t>524C07736-101</t>
  </si>
  <si>
    <t>524C07736-102</t>
  </si>
  <si>
    <t>530C06109-803</t>
  </si>
  <si>
    <t>530C12011-101</t>
  </si>
  <si>
    <t>564P07002-103</t>
  </si>
  <si>
    <t>571C07012-101</t>
  </si>
  <si>
    <t>573C07105-101</t>
  </si>
  <si>
    <t>575C06101-805</t>
  </si>
  <si>
    <t>582C12031-101</t>
  </si>
  <si>
    <t>593C07102-101</t>
  </si>
  <si>
    <t>661C14011-101</t>
  </si>
  <si>
    <t>664C07003-103</t>
  </si>
  <si>
    <t>664C07005-101</t>
  </si>
  <si>
    <t>669C12201-103</t>
  </si>
  <si>
    <t>791C07101-163</t>
  </si>
  <si>
    <t>792C07101-101</t>
  </si>
  <si>
    <t>793C07101-109</t>
  </si>
  <si>
    <t>976C71531-101</t>
  </si>
  <si>
    <t>976C71532-101</t>
  </si>
  <si>
    <t>976C71533-101</t>
  </si>
  <si>
    <t>976C71534-101</t>
  </si>
  <si>
    <t>F116210G3</t>
  </si>
  <si>
    <t>LK-35-2</t>
  </si>
  <si>
    <t>T53G2001-111</t>
  </si>
  <si>
    <t>T66G1005-102</t>
  </si>
  <si>
    <t>T69G0005-102</t>
  </si>
  <si>
    <t>T43G0011-101</t>
  </si>
  <si>
    <t>T43G0011-102</t>
  </si>
  <si>
    <t>FML28-2A</t>
  </si>
  <si>
    <t>9547M53G07</t>
  </si>
  <si>
    <t>9547M19G10</t>
  </si>
  <si>
    <t>AP-48-1</t>
  </si>
  <si>
    <t>AP-49-1</t>
  </si>
  <si>
    <t>70550-02127-103</t>
  </si>
  <si>
    <t>FA16-2</t>
  </si>
  <si>
    <t>76AS80009-103</t>
  </si>
  <si>
    <t>76A66151-101</t>
  </si>
  <si>
    <t>76A77505-211</t>
  </si>
  <si>
    <t>76A77505-212</t>
  </si>
  <si>
    <t>76A77505-302</t>
  </si>
  <si>
    <t>573C07102-101</t>
  </si>
  <si>
    <t>ISM-8-1</t>
  </si>
  <si>
    <t>RO-166-2</t>
  </si>
  <si>
    <t>RO-166-4</t>
  </si>
  <si>
    <t>T37G0001-201</t>
  </si>
  <si>
    <t>SKIN ASSY</t>
  </si>
  <si>
    <t>PYLON</t>
  </si>
  <si>
    <t>RUDDER,AIRCRAFT</t>
  </si>
  <si>
    <t>TAB,TRIM,AIRCRAFT</t>
  </si>
  <si>
    <t>NOSE RADOME</t>
  </si>
  <si>
    <t>HORIZONTAL STABILIZER</t>
  </si>
  <si>
    <t>MECHANISM ASSY</t>
  </si>
  <si>
    <t>CARRIER</t>
  </si>
  <si>
    <t>BOOSTER ASSY,RUDDER</t>
  </si>
  <si>
    <t>RETRACT ACTUATOR,MLG</t>
  </si>
  <si>
    <t>REHEAT CONDENSER</t>
  </si>
  <si>
    <t>CONTROL SYSTEM</t>
  </si>
  <si>
    <t>BRAKE</t>
  </si>
  <si>
    <t>BOOSTER</t>
  </si>
  <si>
    <t>VANE ASSY COMPRESSOR,AIRCRAFT</t>
  </si>
  <si>
    <t>GEAR BOX</t>
  </si>
  <si>
    <t>FAN FRAME ASSY</t>
  </si>
  <si>
    <t>CASE,COMPRESSOR,AI</t>
  </si>
  <si>
    <t>SUPPORT ASSY</t>
  </si>
  <si>
    <t>HPC ROTOR</t>
  </si>
  <si>
    <t>HPT ROTOR</t>
  </si>
  <si>
    <t>FILTER</t>
  </si>
  <si>
    <t>VALVE,FUEL CONTROL</t>
  </si>
  <si>
    <t>VALVE,FUEL PRESSURIZING AND DR</t>
  </si>
  <si>
    <t>SWITCH</t>
  </si>
  <si>
    <t>SUPPORT,BELL CRANK</t>
  </si>
  <si>
    <t>PUMP,HYDRAULIC</t>
  </si>
  <si>
    <t>GENERATOR,STANDBY</t>
  </si>
  <si>
    <t>CONVERTER,GENERATOR</t>
  </si>
  <si>
    <t>COUPLER</t>
  </si>
  <si>
    <t>AMP COMPUT</t>
  </si>
  <si>
    <t>RATE GYROSCOPE ASSY</t>
  </si>
  <si>
    <t>ACTUATOR,FLAPERON</t>
  </si>
  <si>
    <t>FORCE SENSOR</t>
  </si>
  <si>
    <t>MONITOR CONTROLLER</t>
  </si>
  <si>
    <t>ECU</t>
  </si>
  <si>
    <t>CABLE</t>
  </si>
  <si>
    <t>SHOCK STRUT ASSY,MLG</t>
  </si>
  <si>
    <t>SHOCK STRUT ASSY,NLG</t>
  </si>
  <si>
    <t>PUMP ROTORY</t>
  </si>
  <si>
    <t>STABILIZER ASSY HORIZONTA</t>
  </si>
  <si>
    <t>DOOR ASSY COWLING</t>
  </si>
  <si>
    <t>RADOME</t>
  </si>
  <si>
    <t>HMU</t>
  </si>
  <si>
    <t>TAIL BLADE</t>
  </si>
  <si>
    <t>GEAR BOX ASSY,ACCESSORY</t>
  </si>
  <si>
    <t>FUEL PUMP</t>
  </si>
  <si>
    <t>COOLING TURBINE</t>
  </si>
  <si>
    <t>HOIST</t>
  </si>
  <si>
    <t>WING BOX ASSY,LH</t>
  </si>
  <si>
    <t>WING BOX ASSY,RH</t>
  </si>
  <si>
    <t>SLAT FINAL ASSY-NO6</t>
  </si>
  <si>
    <t>UNIVERSAL AERICAL REFUELING RE</t>
  </si>
  <si>
    <t>ELECTRONIC CONTROL BOX</t>
  </si>
  <si>
    <t>CARGO WINCH ASSY</t>
  </si>
  <si>
    <t>LEVER ASSY-LANDING GEAR</t>
  </si>
  <si>
    <t>ACTUATOR ASSY-AFT DOOR MLG</t>
  </si>
  <si>
    <t>TILLER ASSY</t>
  </si>
  <si>
    <t>CRANK ASSY</t>
  </si>
  <si>
    <t>SENSOR ASSY</t>
  </si>
  <si>
    <t>FILTER MANIFOLD ASSY-EDP AND A</t>
  </si>
  <si>
    <t>WIRED ASSY</t>
  </si>
  <si>
    <t>PILOT VALVE</t>
  </si>
  <si>
    <t>PUMP ASSY-WASHER WIPER SYS</t>
  </si>
  <si>
    <t>REFRIGERATOR</t>
  </si>
  <si>
    <t>GENERATOR CONTROL UNIT-HYD</t>
  </si>
  <si>
    <t>INVERTER-AC-AC</t>
  </si>
  <si>
    <t>WIRED ASSY DIMMIING RELAY BOX</t>
  </si>
  <si>
    <t>ADS LOCK ASSY</t>
  </si>
  <si>
    <t>TOW PLATE ASSY</t>
  </si>
  <si>
    <t>CDS AND PDS PANEL</t>
  </si>
  <si>
    <t>SLAT FINAL ASSY</t>
  </si>
  <si>
    <t>OXYGEN REGULATOR</t>
  </si>
  <si>
    <t>CANOPY SUB ASSY</t>
  </si>
  <si>
    <t>SPEED BREAK</t>
  </si>
  <si>
    <t>WATER EXTRACTOR</t>
  </si>
  <si>
    <t>FRAME ASSY,FRONT</t>
  </si>
  <si>
    <t>DIST BLD DEICE</t>
  </si>
  <si>
    <t>GENERATOR,MAIN</t>
  </si>
  <si>
    <t>INDICATOR FUEL FLOW</t>
  </si>
  <si>
    <t>WEAPON PYLON</t>
  </si>
  <si>
    <t>VALVE-CHECK PNEUMATIC AIR</t>
  </si>
  <si>
    <t>OBOGS CONCENTRATOR</t>
  </si>
  <si>
    <t>AILERON ASSY</t>
  </si>
  <si>
    <t>E-767 E/G</t>
  </si>
  <si>
    <t>PN20-36650-3</t>
  </si>
  <si>
    <t>1560-421-0198-5FX</t>
  </si>
  <si>
    <t>4820-00-123-3031</t>
  </si>
  <si>
    <t>PNC2-520C07203-101</t>
  </si>
  <si>
    <t>PNC2-799C07101-103</t>
  </si>
  <si>
    <t>2915-01-597-1095</t>
  </si>
  <si>
    <t>PN165ES100-W4</t>
  </si>
  <si>
    <t>PN414PS402-1</t>
  </si>
  <si>
    <t>PNC2-156C01050-102</t>
  </si>
  <si>
    <t>PNC2-513C07001-101</t>
  </si>
  <si>
    <t>PNC2-582C07005-101</t>
  </si>
  <si>
    <t>PNC2-799C07101-117</t>
  </si>
  <si>
    <t>1560-426-8767-5B7</t>
  </si>
  <si>
    <t>2840-00-225-0953</t>
  </si>
  <si>
    <t>PN25950-2</t>
  </si>
  <si>
    <t>PNC2-520C07103-113</t>
  </si>
  <si>
    <t>PNC2-564K06701-805</t>
  </si>
  <si>
    <t>1680-01-119-3361</t>
  </si>
  <si>
    <t>2825-01-205-0769Z2</t>
  </si>
  <si>
    <t>PN1534600-501</t>
  </si>
  <si>
    <t>PN76A66151-102</t>
  </si>
  <si>
    <t>PN76A77505-101</t>
  </si>
  <si>
    <t>PNC2-491J2000101</t>
  </si>
  <si>
    <t>PNC2-611C07006-101</t>
  </si>
  <si>
    <t>1680-01-118-5607</t>
  </si>
  <si>
    <t>1560-426-8766-5B7</t>
  </si>
  <si>
    <t>1620-418-6358-5</t>
  </si>
  <si>
    <t>PNC2-156C01030-102</t>
  </si>
  <si>
    <t>PNC2-156C01060-102</t>
  </si>
  <si>
    <t>PNC2-793C06107-803</t>
  </si>
  <si>
    <t>PNPHM-3</t>
  </si>
  <si>
    <t>PNC2-212C30000-103</t>
  </si>
  <si>
    <t>PNF102010G2</t>
  </si>
  <si>
    <t>PN162T0000-315SET</t>
  </si>
  <si>
    <t>PN20-34930-1</t>
  </si>
  <si>
    <t>PN70550-02105-A541</t>
  </si>
  <si>
    <t>PNC2-156C01050-101</t>
  </si>
  <si>
    <t>PNC2-513C65426-101</t>
  </si>
  <si>
    <t>PNC2-524C07701-103</t>
  </si>
  <si>
    <t>PN20171-0107</t>
  </si>
  <si>
    <t>PNC2-151C31730-801</t>
  </si>
  <si>
    <t>PNC2-212C30000-104</t>
  </si>
  <si>
    <t>PNC2-300C06161-801</t>
  </si>
  <si>
    <t>PNC2-665C07002-101</t>
  </si>
  <si>
    <t>1560-422-6054-5B3</t>
  </si>
  <si>
    <t>PN78B00201-101</t>
  </si>
  <si>
    <t>PNC2-156C01040-102</t>
  </si>
  <si>
    <t>PNC2-572C07004-101</t>
  </si>
  <si>
    <t>PN68A731201-M101</t>
  </si>
  <si>
    <t>PN76A77110-101</t>
  </si>
  <si>
    <t>PNC2-564K06701-801</t>
  </si>
  <si>
    <t>PNC2-567C06102-803</t>
  </si>
  <si>
    <t>PNC2-571C07006-101</t>
  </si>
  <si>
    <t>PNC2-571C07008-101</t>
  </si>
  <si>
    <t>PN20-34950-1</t>
  </si>
  <si>
    <t>PN76A77505-102</t>
  </si>
  <si>
    <t>PNC2-5374345-101</t>
  </si>
  <si>
    <t>PNC2-572C07006-101</t>
  </si>
  <si>
    <t>PNFAG139-1A</t>
  </si>
  <si>
    <t>PNC2-212C40000-104</t>
  </si>
  <si>
    <t>PNC2-793C07107-113</t>
  </si>
  <si>
    <t>PNC2-793C07107-121</t>
  </si>
  <si>
    <t>1620-422-6165-5</t>
  </si>
  <si>
    <t>1630-426-8133-5</t>
  </si>
  <si>
    <t>PN734-11138-02</t>
  </si>
  <si>
    <t>PNC2-524C06706-803</t>
  </si>
  <si>
    <t>1620-01-335-2695</t>
  </si>
  <si>
    <t>PNC2-2704506-2</t>
  </si>
  <si>
    <t>PNC2-355-2101-501</t>
  </si>
  <si>
    <t>PNC2-567C07103-101</t>
  </si>
  <si>
    <t>20-36650-3</t>
  </si>
  <si>
    <t>RO-125</t>
  </si>
  <si>
    <t>32-600-48265-201</t>
  </si>
  <si>
    <t>TANK ASSY</t>
  </si>
  <si>
    <t>225815-3</t>
  </si>
  <si>
    <t>520C07203-101</t>
  </si>
  <si>
    <t>WHEEL ASSY-PILOT FLIGHT CONT</t>
  </si>
  <si>
    <t>799C07101-103</t>
  </si>
  <si>
    <t>ACTUATOR ASSY-RAMP DOOR</t>
  </si>
  <si>
    <t>1211335-017</t>
  </si>
  <si>
    <t>1296M72P03</t>
  </si>
  <si>
    <t>PUMP,FUEL BOOST</t>
  </si>
  <si>
    <t>165ES100-W4</t>
  </si>
  <si>
    <t>414PS402-1</t>
  </si>
  <si>
    <t>156C01050-102</t>
  </si>
  <si>
    <t>SLAT FINAL ASSY-NO8</t>
  </si>
  <si>
    <t>513C07001-101</t>
  </si>
  <si>
    <t>582C07005-101</t>
  </si>
  <si>
    <t>CONTROLLER-FIRE DET AND EXT</t>
  </si>
  <si>
    <t>799C07101-117</t>
  </si>
  <si>
    <t>ACTUATOR ASSY-AIR DEFLECTOR</t>
  </si>
  <si>
    <t>76A77505-202</t>
  </si>
  <si>
    <t>6847349</t>
  </si>
  <si>
    <t>CASE AND VANE</t>
  </si>
  <si>
    <t>FAG140-1A</t>
  </si>
  <si>
    <t>25950-2</t>
  </si>
  <si>
    <t>520C07103-113</t>
  </si>
  <si>
    <t>ACTUATOR-RUDDER STANDBY</t>
  </si>
  <si>
    <t>564K06701-805</t>
  </si>
  <si>
    <t>SOLENOID</t>
  </si>
  <si>
    <t>145D3300-3</t>
  </si>
  <si>
    <t>2-141-170-22</t>
  </si>
  <si>
    <t>DISC ASSY 4TH</t>
  </si>
  <si>
    <t>1534600-501</t>
  </si>
  <si>
    <t>76A66151-102</t>
  </si>
  <si>
    <t>76A77505-101</t>
  </si>
  <si>
    <t>491J2000101-501</t>
  </si>
  <si>
    <t>THRUST REVERSER LH</t>
  </si>
  <si>
    <t>611C07006-101</t>
  </si>
  <si>
    <t>STANDBY INSTRUMENT</t>
  </si>
  <si>
    <t>145CS100-5</t>
  </si>
  <si>
    <t>76A77505-201</t>
  </si>
  <si>
    <t>45-810070-651</t>
  </si>
  <si>
    <t>156C01030-102</t>
  </si>
  <si>
    <t>SLAT FINAL ASSY-NO10</t>
  </si>
  <si>
    <t>156C01060-102</t>
  </si>
  <si>
    <t>SLAT FINAL ASSY-NO7</t>
  </si>
  <si>
    <t>793C06107-803</t>
  </si>
  <si>
    <t>PHM-3</t>
  </si>
  <si>
    <t>MONITOR</t>
  </si>
  <si>
    <t>212C30000-103</t>
  </si>
  <si>
    <t>NO3 LEADING EDGE ASS</t>
  </si>
  <si>
    <t>F102010G2</t>
  </si>
  <si>
    <t>FAN SUBASSY</t>
  </si>
  <si>
    <t>3291110-1</t>
  </si>
  <si>
    <t>EJECTOR VALVE</t>
  </si>
  <si>
    <t>162T0000-315SET</t>
  </si>
  <si>
    <t>GEAR ASSY SET</t>
  </si>
  <si>
    <t>20-34930-1</t>
  </si>
  <si>
    <t>IGNITION</t>
  </si>
  <si>
    <t>70550-02105-A541</t>
  </si>
  <si>
    <t>156C01050-101</t>
  </si>
  <si>
    <t>SLAT FINAL ASSY-NO5</t>
  </si>
  <si>
    <t>513C65426-101</t>
  </si>
  <si>
    <t>SPRING ASSY-AFT DOOR MLG</t>
  </si>
  <si>
    <t>524C07701-103</t>
  </si>
  <si>
    <t>20171-0107</t>
  </si>
  <si>
    <t>151C31730-801</t>
  </si>
  <si>
    <t>TRACK ASSY</t>
  </si>
  <si>
    <t>212C30000-104</t>
  </si>
  <si>
    <t>300C06161-801</t>
  </si>
  <si>
    <t>SEAT ASSY-PILOT</t>
  </si>
  <si>
    <t>665C07002-101</t>
  </si>
  <si>
    <t>POWER SUPPLY UNIT</t>
  </si>
  <si>
    <t>T66G1005-101</t>
  </si>
  <si>
    <t>99C57010-131</t>
  </si>
  <si>
    <t>RAM AIR SHUTOFF VALVE</t>
  </si>
  <si>
    <t>78B00201-101</t>
  </si>
  <si>
    <t>156C01040-102</t>
  </si>
  <si>
    <t>SLAT FINAL ASSY-NO9</t>
  </si>
  <si>
    <t>572C07004-101</t>
  </si>
  <si>
    <t>CONTROL PANEL-CPCS</t>
  </si>
  <si>
    <t>68A731201-M101</t>
  </si>
  <si>
    <t>PYLON ASSY</t>
  </si>
  <si>
    <t>76A77110-101</t>
  </si>
  <si>
    <t>564K06701-801</t>
  </si>
  <si>
    <t>567C06102-803</t>
  </si>
  <si>
    <t>CONTROLLER-FUEL QUANTITY MANAG</t>
  </si>
  <si>
    <t>571C07006-101</t>
  </si>
  <si>
    <t>VALVE-TRIM AIR ACS</t>
  </si>
  <si>
    <t>571C07008-101</t>
  </si>
  <si>
    <t>RO-134</t>
  </si>
  <si>
    <t>3291114-1</t>
  </si>
  <si>
    <t>ANTI ICE VALVE</t>
  </si>
  <si>
    <t>RUDDER CONTROL ACTUATOR</t>
  </si>
  <si>
    <t>20-34950-1</t>
  </si>
  <si>
    <t>76A77505-102</t>
  </si>
  <si>
    <t>5374345-101</t>
  </si>
  <si>
    <t>GRAPHIC CPU BOARD1</t>
  </si>
  <si>
    <t>572C07006-101</t>
  </si>
  <si>
    <t>VALVE-POSITIVE PRESSURE RELIEF</t>
  </si>
  <si>
    <t>FAG139-1A</t>
  </si>
  <si>
    <t>212C40000-104</t>
  </si>
  <si>
    <t>NO4 LEADING EDGE ASS</t>
  </si>
  <si>
    <t>793C07107-113</t>
  </si>
  <si>
    <t>793C07107-121</t>
  </si>
  <si>
    <t>40610-20028</t>
  </si>
  <si>
    <t>CYLINDER AND PISTON ASSY,LANDI</t>
  </si>
  <si>
    <t>76AS59003-113</t>
  </si>
  <si>
    <t>WHEEL ASSY,MLG</t>
  </si>
  <si>
    <t>734-11138-02</t>
  </si>
  <si>
    <t>524C06706-803</t>
  </si>
  <si>
    <t>POWER DRIVE UNIT-FLAP CONT HIG</t>
  </si>
  <si>
    <t>414L2332-5</t>
  </si>
  <si>
    <t>HOUSING SPECIAL</t>
  </si>
  <si>
    <t>4089287D03JA</t>
  </si>
  <si>
    <t>2704506-2</t>
  </si>
  <si>
    <t>STARTER MOTOR</t>
  </si>
  <si>
    <t>355-2101-501</t>
  </si>
  <si>
    <t>567C07103-101</t>
  </si>
  <si>
    <t>CONTROL PANEL</t>
  </si>
  <si>
    <t>AFT_REP_SHT 検索システム</t>
    <rPh sb="12" eb="14">
      <t>ケンサク</t>
    </rPh>
    <phoneticPr fontId="1"/>
  </si>
  <si>
    <t>（令和８年４月）</t>
    <rPh sb="1" eb="3">
      <t>レイワ</t>
    </rPh>
    <rPh sb="4" eb="5">
      <t>ネン</t>
    </rPh>
    <rPh sb="6" eb="7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</si>
</sst>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rgb="FFFF0000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22"/>
      <color theme="1"/>
      <name val="HGP明朝E"/>
      <family val="1"/>
      <charset val="128"/>
    </font>
    <font>
      <sz val="24"/>
      <color theme="1"/>
      <name val="HGP明朝E"/>
      <family val="1"/>
      <charset val="128"/>
    </font>
    <font>
      <sz val="11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4" tint="-0.249977111117893"/>
      <name val="游ゴシック"/>
      <family val="2"/>
      <charset val="128"/>
      <scheme val="minor"/>
    </font>
    <font>
      <sz val="11"/>
      <color theme="4" tint="-0.249977111117893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8"/>
      <color rgb="FFC00000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9"/>
      <color rgb="FFC00000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1"/>
      <color theme="8"/>
      <name val="游ゴシック"/>
      <family val="2"/>
      <charset val="128"/>
      <scheme val="minor"/>
    </font>
    <font>
      <sz val="11"/>
      <color theme="8"/>
      <name val="游ゴシック"/>
      <family val="3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63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 applyFill="1">
      <alignment vertical="center"/>
    </xf>
    <xf numFmtId="0" fontId="0" fillId="4" borderId="0" xfId="0" applyFill="1">
      <alignment vertical="center"/>
    </xf>
    <xf numFmtId="0" fontId="2" fillId="4" borderId="0" xfId="0" applyFont="1" applyFill="1">
      <alignment vertical="center"/>
    </xf>
    <xf numFmtId="0" fontId="4" fillId="4" borderId="0" xfId="0" applyFont="1" applyFill="1">
      <alignment vertical="center"/>
    </xf>
    <xf numFmtId="0" fontId="3" fillId="4" borderId="0" xfId="0" applyFont="1" applyFill="1" applyAlignment="1">
      <alignment horizontal="left"/>
    </xf>
    <xf numFmtId="0" fontId="5" fillId="4" borderId="0" xfId="0" applyFont="1" applyFill="1" applyAlignment="1">
      <alignment vertical="top"/>
    </xf>
    <xf numFmtId="0" fontId="5" fillId="4" borderId="0" xfId="0" applyFont="1" applyFill="1" applyAlignment="1">
      <alignment vertical="top" wrapText="1"/>
    </xf>
    <xf numFmtId="0" fontId="7" fillId="4" borderId="0" xfId="0" applyFont="1" applyFill="1">
      <alignment vertical="center"/>
    </xf>
    <xf numFmtId="0" fontId="4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4" borderId="0" xfId="0" applyFill="1" applyAlignment="1">
      <alignment vertical="center" wrapText="1"/>
    </xf>
    <xf numFmtId="49" fontId="0" fillId="0" borderId="0" xfId="0" applyNumberFormat="1">
      <alignment vertical="center"/>
    </xf>
    <xf numFmtId="0" fontId="14" fillId="5" borderId="0" xfId="0" applyFont="1" applyFill="1" applyAlignment="1">
      <alignment vertical="center"/>
    </xf>
    <xf numFmtId="0" fontId="1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/>
    <xf numFmtId="49" fontId="12" fillId="0" borderId="0" xfId="0" applyNumberFormat="1" applyFont="1" applyAlignment="1">
      <alignment horizontal="center"/>
    </xf>
    <xf numFmtId="0" fontId="12" fillId="0" borderId="0" xfId="0" applyFont="1" applyAlignment="1"/>
    <xf numFmtId="49" fontId="0" fillId="0" borderId="0" xfId="0" applyNumberFormat="1" applyFont="1">
      <alignment vertical="center"/>
    </xf>
    <xf numFmtId="0" fontId="0" fillId="0" borderId="0" xfId="0" applyFont="1">
      <alignment vertical="center"/>
    </xf>
    <xf numFmtId="0" fontId="19" fillId="6" borderId="3" xfId="0" applyFont="1" applyFill="1" applyBorder="1" applyAlignment="1">
      <alignment vertical="top"/>
    </xf>
    <xf numFmtId="49" fontId="19" fillId="6" borderId="4" xfId="0" applyNumberFormat="1" applyFont="1" applyFill="1" applyBorder="1" applyAlignment="1">
      <alignment horizontal="center" vertical="top"/>
    </xf>
    <xf numFmtId="0" fontId="19" fillId="0" borderId="0" xfId="0" applyFont="1" applyAlignment="1">
      <alignment vertical="top"/>
    </xf>
    <xf numFmtId="0" fontId="21" fillId="7" borderId="3" xfId="1" applyFont="1" applyFill="1" applyBorder="1" applyAlignment="1">
      <alignment vertical="top"/>
    </xf>
    <xf numFmtId="0" fontId="21" fillId="7" borderId="5" xfId="1" applyFont="1" applyFill="1" applyBorder="1" applyAlignment="1">
      <alignment vertical="top"/>
    </xf>
    <xf numFmtId="0" fontId="21" fillId="7" borderId="4" xfId="1" applyFont="1" applyFill="1" applyBorder="1" applyAlignment="1">
      <alignment vertical="top"/>
    </xf>
    <xf numFmtId="0" fontId="23" fillId="8" borderId="6" xfId="0" applyFont="1" applyFill="1" applyBorder="1" applyAlignment="1">
      <alignment horizontal="left" vertical="top"/>
    </xf>
    <xf numFmtId="49" fontId="16" fillId="8" borderId="7" xfId="0" applyNumberFormat="1" applyFont="1" applyFill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5" borderId="2" xfId="0" applyFont="1" applyFill="1" applyBorder="1" applyAlignment="1">
      <alignment horizontal="left" vertical="top"/>
    </xf>
    <xf numFmtId="0" fontId="16" fillId="9" borderId="2" xfId="0" applyFont="1" applyFill="1" applyBorder="1" applyAlignment="1">
      <alignment horizontal="left" vertical="top" wrapText="1"/>
    </xf>
    <xf numFmtId="0" fontId="16" fillId="5" borderId="7" xfId="0" applyFont="1" applyFill="1" applyBorder="1" applyAlignment="1">
      <alignment horizontal="left" vertical="top"/>
    </xf>
    <xf numFmtId="0" fontId="23" fillId="8" borderId="8" xfId="0" applyFont="1" applyFill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49" fontId="10" fillId="10" borderId="11" xfId="0" applyNumberFormat="1" applyFont="1" applyFill="1" applyBorder="1">
      <alignment vertical="center"/>
    </xf>
    <xf numFmtId="0" fontId="0" fillId="0" borderId="12" xfId="0" applyBorder="1">
      <alignment vertical="center"/>
    </xf>
    <xf numFmtId="0" fontId="16" fillId="9" borderId="13" xfId="0" applyFont="1" applyFill="1" applyBorder="1" applyAlignment="1">
      <alignment horizontal="left" vertical="top" wrapText="1"/>
    </xf>
    <xf numFmtId="0" fontId="0" fillId="3" borderId="2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>
      <alignment vertical="center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15" xfId="0" applyBorder="1">
      <alignment vertical="center"/>
    </xf>
    <xf numFmtId="49" fontId="0" fillId="0" borderId="15" xfId="0" applyNumberFormat="1" applyBorder="1">
      <alignment vertical="center"/>
    </xf>
    <xf numFmtId="0" fontId="0" fillId="0" borderId="15" xfId="0" applyBorder="1" applyProtection="1">
      <alignment vertical="center"/>
      <protection locked="0"/>
    </xf>
    <xf numFmtId="0" fontId="24" fillId="11" borderId="1" xfId="0" applyFont="1" applyFill="1" applyBorder="1">
      <alignment vertical="center"/>
    </xf>
    <xf numFmtId="0" fontId="25" fillId="11" borderId="15" xfId="0" applyFont="1" applyFill="1" applyBorder="1">
      <alignment vertical="center"/>
    </xf>
    <xf numFmtId="0" fontId="0" fillId="4" borderId="0" xfId="0" applyFill="1" applyAlignment="1">
      <alignment horizontal="center" vertical="top"/>
    </xf>
    <xf numFmtId="0" fontId="3" fillId="4" borderId="0" xfId="0" applyFont="1" applyFill="1" applyAlignment="1">
      <alignment horizontal="left" vertical="top" wrapText="1"/>
    </xf>
    <xf numFmtId="0" fontId="9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top"/>
    </xf>
    <xf numFmtId="0" fontId="6" fillId="4" borderId="0" xfId="0" applyFont="1" applyFill="1" applyAlignment="1">
      <alignment horizontal="center" vertical="top" wrapText="1"/>
    </xf>
    <xf numFmtId="0" fontId="7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8"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95250</xdr:colOff>
      <xdr:row>0</xdr:row>
      <xdr:rowOff>114300</xdr:rowOff>
    </xdr:from>
    <xdr:ext cx="1724025" cy="1724025"/>
    <xdr:pic>
      <xdr:nvPicPr>
        <xdr:cNvPr id="2" name="図 1" descr="https://www-d.mod.go.jp/asdf/2dep/img/mark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14300"/>
          <a:ext cx="1724025" cy="1724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238125</xdr:colOff>
      <xdr:row>30</xdr:row>
      <xdr:rowOff>171450</xdr:rowOff>
    </xdr:from>
    <xdr:ext cx="885714" cy="857143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38725" y="7315200"/>
          <a:ext cx="885714" cy="85714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39"/>
  <sheetViews>
    <sheetView tabSelected="1" zoomScaleNormal="100" zoomScaleSheetLayoutView="100" workbookViewId="0">
      <selection activeCell="N14" sqref="N14"/>
    </sheetView>
  </sheetViews>
  <sheetFormatPr defaultRowHeight="18.75" x14ac:dyDescent="0.4"/>
  <cols>
    <col min="1" max="1" width="2.125" customWidth="1"/>
  </cols>
  <sheetData>
    <row r="1" spans="1:11" x14ac:dyDescent="0.4">
      <c r="A1" s="3"/>
      <c r="B1" s="3"/>
      <c r="C1" s="3"/>
      <c r="D1" s="3"/>
      <c r="E1" s="3"/>
      <c r="F1" s="3"/>
      <c r="G1" s="3"/>
      <c r="H1" s="3"/>
      <c r="I1" s="3"/>
    </row>
    <row r="2" spans="1:11" x14ac:dyDescent="0.4">
      <c r="A2" s="3"/>
      <c r="B2" s="3"/>
      <c r="C2" s="3"/>
      <c r="D2" s="3"/>
      <c r="E2" s="3"/>
      <c r="F2" s="3"/>
      <c r="G2" s="3"/>
      <c r="H2" s="3"/>
      <c r="I2" s="3"/>
    </row>
    <row r="3" spans="1:11" x14ac:dyDescent="0.4">
      <c r="A3" s="3"/>
      <c r="B3" s="3"/>
      <c r="C3" s="3"/>
      <c r="D3" s="3"/>
      <c r="E3" s="3"/>
      <c r="F3" s="3"/>
      <c r="G3" s="3"/>
      <c r="H3" s="3"/>
      <c r="I3" s="3"/>
    </row>
    <row r="4" spans="1:11" ht="18.75" customHeight="1" x14ac:dyDescent="0.4">
      <c r="A4" s="3"/>
      <c r="B4" s="3"/>
      <c r="C4" s="3"/>
      <c r="D4" s="3"/>
      <c r="E4" s="3"/>
      <c r="F4" s="3"/>
      <c r="G4" s="3"/>
      <c r="H4" s="3"/>
      <c r="I4" s="14"/>
      <c r="J4" s="13"/>
      <c r="K4" s="13"/>
    </row>
    <row r="5" spans="1:11" ht="31.5" customHeight="1" x14ac:dyDescent="0.4">
      <c r="A5" s="3"/>
      <c r="B5" s="3"/>
      <c r="C5" s="3"/>
      <c r="D5" s="3"/>
      <c r="E5" s="58" t="s">
        <v>1587</v>
      </c>
      <c r="F5" s="58"/>
      <c r="G5" s="58"/>
      <c r="H5" s="58"/>
      <c r="I5" s="58"/>
      <c r="J5" s="12"/>
    </row>
    <row r="6" spans="1:11" ht="19.5" x14ac:dyDescent="0.4">
      <c r="A6" s="3"/>
      <c r="B6" s="3"/>
      <c r="C6" s="3"/>
      <c r="D6" s="3"/>
      <c r="E6" s="62" t="s">
        <v>2172</v>
      </c>
      <c r="F6" s="62"/>
      <c r="G6" s="62"/>
      <c r="H6" s="62"/>
      <c r="I6" s="62"/>
    </row>
    <row r="7" spans="1:11" x14ac:dyDescent="0.4">
      <c r="A7" s="3"/>
      <c r="B7" s="3"/>
      <c r="C7" s="3"/>
      <c r="D7" s="3"/>
      <c r="E7" s="11"/>
      <c r="F7" s="3"/>
      <c r="G7" s="3"/>
      <c r="H7" s="3"/>
      <c r="I7" s="3"/>
    </row>
    <row r="8" spans="1:11" x14ac:dyDescent="0.4">
      <c r="A8" s="3"/>
      <c r="B8" s="3"/>
      <c r="C8" s="3"/>
      <c r="D8" s="3"/>
      <c r="E8" s="11"/>
      <c r="F8" s="3"/>
      <c r="G8" s="3"/>
      <c r="H8" s="3"/>
      <c r="I8" s="3"/>
    </row>
    <row r="9" spans="1:11" ht="24" x14ac:dyDescent="0.4">
      <c r="A9" s="3"/>
      <c r="B9" s="5"/>
      <c r="C9" s="5"/>
      <c r="D9" s="5"/>
      <c r="E9" s="10"/>
      <c r="F9" s="5"/>
      <c r="G9" s="5"/>
      <c r="H9" s="5"/>
      <c r="I9" s="5"/>
    </row>
    <row r="10" spans="1:11" ht="24" x14ac:dyDescent="0.4">
      <c r="A10" s="3"/>
      <c r="B10" s="61" t="s">
        <v>1307</v>
      </c>
      <c r="C10" s="61"/>
      <c r="D10" s="61"/>
      <c r="E10" s="61"/>
      <c r="F10" s="61"/>
      <c r="G10" s="61"/>
      <c r="H10" s="61"/>
      <c r="I10" s="61"/>
    </row>
    <row r="11" spans="1:11" ht="21.75" customHeight="1" x14ac:dyDescent="0.4">
      <c r="A11" s="3"/>
      <c r="B11" s="5"/>
      <c r="C11" s="5"/>
      <c r="D11" s="5"/>
      <c r="E11" s="5"/>
      <c r="F11" s="5"/>
      <c r="G11" s="5"/>
      <c r="H11" s="5"/>
      <c r="I11" s="5"/>
    </row>
    <row r="12" spans="1:11" ht="21.75" customHeight="1" x14ac:dyDescent="0.4">
      <c r="A12" s="3"/>
      <c r="B12" s="5"/>
      <c r="C12" s="7"/>
      <c r="D12" s="7"/>
      <c r="E12" s="7"/>
      <c r="F12" s="7"/>
      <c r="G12" s="7"/>
      <c r="H12" s="7"/>
      <c r="I12" s="5"/>
    </row>
    <row r="13" spans="1:11" ht="21.75" customHeight="1" x14ac:dyDescent="0.4">
      <c r="A13" s="3"/>
      <c r="B13" s="9"/>
      <c r="C13" s="59" t="s">
        <v>1306</v>
      </c>
      <c r="D13" s="59"/>
      <c r="E13" s="59"/>
      <c r="F13" s="59"/>
      <c r="G13" s="59"/>
      <c r="H13" s="59"/>
      <c r="I13" s="9"/>
    </row>
    <row r="14" spans="1:11" ht="21.75" customHeight="1" x14ac:dyDescent="0.4">
      <c r="A14" s="3"/>
      <c r="B14" s="60" t="s">
        <v>1305</v>
      </c>
      <c r="C14" s="60"/>
      <c r="D14" s="60"/>
      <c r="E14" s="60"/>
      <c r="F14" s="60"/>
      <c r="G14" s="60"/>
      <c r="H14" s="60"/>
      <c r="I14" s="60"/>
    </row>
    <row r="15" spans="1:11" ht="21.75" customHeight="1" x14ac:dyDescent="0.4">
      <c r="A15" s="3"/>
      <c r="B15" s="5"/>
      <c r="C15" s="8"/>
      <c r="D15" s="8"/>
      <c r="E15" s="8"/>
      <c r="F15" s="8"/>
      <c r="G15" s="8"/>
      <c r="H15" s="8"/>
      <c r="I15" s="5"/>
    </row>
    <row r="16" spans="1:11" ht="21.75" customHeight="1" x14ac:dyDescent="0.4">
      <c r="A16" s="3"/>
      <c r="B16" s="5"/>
      <c r="C16" s="7"/>
      <c r="D16" s="7"/>
      <c r="E16" s="7"/>
      <c r="F16" s="7"/>
      <c r="G16" s="7"/>
      <c r="H16" s="7"/>
      <c r="I16" s="5"/>
    </row>
    <row r="17" spans="1:9" ht="21.75" customHeight="1" x14ac:dyDescent="0.5">
      <c r="A17" s="3"/>
      <c r="B17" s="6"/>
      <c r="C17" s="5"/>
      <c r="D17" s="5"/>
      <c r="E17" s="5"/>
      <c r="F17" s="5"/>
      <c r="G17" s="5"/>
      <c r="H17" s="5"/>
      <c r="I17" s="5"/>
    </row>
    <row r="18" spans="1:9" ht="21.75" customHeight="1" x14ac:dyDescent="0.4">
      <c r="A18" s="56" t="s">
        <v>1302</v>
      </c>
      <c r="B18" s="57" t="s">
        <v>1304</v>
      </c>
      <c r="C18" s="57"/>
      <c r="D18" s="57"/>
      <c r="E18" s="57"/>
      <c r="F18" s="57"/>
      <c r="G18" s="57"/>
      <c r="H18" s="57"/>
      <c r="I18" s="57"/>
    </row>
    <row r="19" spans="1:9" ht="21.75" customHeight="1" x14ac:dyDescent="0.4">
      <c r="A19" s="56"/>
      <c r="B19" s="57"/>
      <c r="C19" s="57"/>
      <c r="D19" s="57"/>
      <c r="E19" s="57"/>
      <c r="F19" s="57"/>
      <c r="G19" s="57"/>
      <c r="H19" s="57"/>
      <c r="I19" s="57"/>
    </row>
    <row r="20" spans="1:9" ht="21.75" customHeight="1" x14ac:dyDescent="0.5">
      <c r="A20" s="3"/>
      <c r="B20" s="6"/>
      <c r="C20" s="5"/>
      <c r="D20" s="5"/>
      <c r="E20" s="5"/>
      <c r="F20" s="5"/>
      <c r="G20" s="5"/>
      <c r="H20" s="5"/>
      <c r="I20" s="5"/>
    </row>
    <row r="21" spans="1:9" ht="21.75" customHeight="1" x14ac:dyDescent="0.4">
      <c r="A21" s="56" t="s">
        <v>1302</v>
      </c>
      <c r="B21" s="57" t="s">
        <v>1303</v>
      </c>
      <c r="C21" s="57"/>
      <c r="D21" s="57"/>
      <c r="E21" s="57"/>
      <c r="F21" s="57"/>
      <c r="G21" s="57"/>
      <c r="H21" s="57"/>
      <c r="I21" s="57"/>
    </row>
    <row r="22" spans="1:9" ht="21.75" customHeight="1" x14ac:dyDescent="0.4">
      <c r="A22" s="56"/>
      <c r="B22" s="57"/>
      <c r="C22" s="57"/>
      <c r="D22" s="57"/>
      <c r="E22" s="57"/>
      <c r="F22" s="57"/>
      <c r="G22" s="57"/>
      <c r="H22" s="57"/>
      <c r="I22" s="57"/>
    </row>
    <row r="23" spans="1:9" ht="21.75" customHeight="1" x14ac:dyDescent="0.5">
      <c r="A23" s="3"/>
      <c r="B23" s="6"/>
      <c r="C23" s="5"/>
      <c r="D23" s="5"/>
      <c r="E23" s="5"/>
      <c r="F23" s="5"/>
      <c r="G23" s="5"/>
      <c r="H23" s="5"/>
      <c r="I23" s="5"/>
    </row>
    <row r="24" spans="1:9" ht="21.75" customHeight="1" x14ac:dyDescent="0.4">
      <c r="A24" s="56" t="s">
        <v>1302</v>
      </c>
      <c r="B24" s="57" t="s">
        <v>1301</v>
      </c>
      <c r="C24" s="57"/>
      <c r="D24" s="57"/>
      <c r="E24" s="57"/>
      <c r="F24" s="57"/>
      <c r="G24" s="57"/>
      <c r="H24" s="57"/>
      <c r="I24" s="57"/>
    </row>
    <row r="25" spans="1:9" ht="21.75" customHeight="1" x14ac:dyDescent="0.4">
      <c r="A25" s="56"/>
      <c r="B25" s="57"/>
      <c r="C25" s="57"/>
      <c r="D25" s="57"/>
      <c r="E25" s="57"/>
      <c r="F25" s="57"/>
      <c r="G25" s="57"/>
      <c r="H25" s="57"/>
      <c r="I25" s="57"/>
    </row>
    <row r="26" spans="1:9" ht="21.75" customHeight="1" x14ac:dyDescent="0.4">
      <c r="A26" s="3"/>
      <c r="B26" s="4"/>
      <c r="C26" s="4"/>
      <c r="D26" s="4"/>
      <c r="E26" s="4"/>
      <c r="F26" s="4"/>
      <c r="G26" s="4"/>
      <c r="H26" s="4"/>
      <c r="I26" s="4"/>
    </row>
    <row r="27" spans="1:9" ht="21.75" customHeight="1" x14ac:dyDescent="0.4">
      <c r="A27" s="3"/>
      <c r="B27" s="4"/>
      <c r="C27" s="4"/>
      <c r="D27" s="4"/>
      <c r="E27" s="4"/>
      <c r="F27" s="4"/>
      <c r="G27" s="4"/>
      <c r="H27" s="4"/>
      <c r="I27" s="4"/>
    </row>
    <row r="28" spans="1:9" ht="21.75" customHeight="1" x14ac:dyDescent="0.4">
      <c r="A28" s="3"/>
      <c r="B28" s="4"/>
      <c r="C28" s="4"/>
      <c r="D28" s="4"/>
      <c r="E28" s="4"/>
      <c r="F28" s="4"/>
      <c r="G28" s="4"/>
      <c r="H28" s="4"/>
      <c r="I28" s="4"/>
    </row>
    <row r="29" spans="1:9" ht="19.5" x14ac:dyDescent="0.4">
      <c r="A29" s="3"/>
      <c r="B29" s="4"/>
      <c r="C29" s="4"/>
      <c r="D29" s="4"/>
      <c r="E29" s="4"/>
      <c r="F29" s="4"/>
      <c r="G29" s="4"/>
      <c r="H29" s="4"/>
      <c r="I29" s="4"/>
    </row>
    <row r="30" spans="1:9" ht="19.5" x14ac:dyDescent="0.4">
      <c r="A30" s="3"/>
      <c r="B30" s="4"/>
      <c r="C30" s="4"/>
      <c r="D30" s="4"/>
      <c r="E30" s="4"/>
      <c r="F30" s="4"/>
      <c r="G30" s="4"/>
      <c r="H30" s="4"/>
      <c r="I30" s="4"/>
    </row>
    <row r="31" spans="1:9" ht="19.5" x14ac:dyDescent="0.4">
      <c r="A31" s="3"/>
      <c r="B31" s="4"/>
      <c r="C31" s="4"/>
      <c r="D31" s="4"/>
      <c r="E31" s="4"/>
      <c r="F31" s="4"/>
      <c r="G31" s="4"/>
      <c r="H31" s="4"/>
      <c r="I31" s="4"/>
    </row>
    <row r="32" spans="1:9" ht="19.5" x14ac:dyDescent="0.4">
      <c r="A32" s="3"/>
      <c r="B32" s="4"/>
      <c r="C32" s="4"/>
      <c r="D32" s="4"/>
      <c r="E32" s="4"/>
      <c r="F32" s="4"/>
      <c r="G32" s="4"/>
      <c r="H32" s="4"/>
      <c r="I32" s="4"/>
    </row>
    <row r="33" spans="1:9" ht="19.5" x14ac:dyDescent="0.4">
      <c r="A33" s="3"/>
      <c r="B33" s="4"/>
      <c r="C33" s="4"/>
      <c r="D33" s="4"/>
      <c r="E33" s="4"/>
      <c r="F33" s="4"/>
      <c r="G33" s="4"/>
      <c r="H33" s="4"/>
      <c r="I33" s="4"/>
    </row>
    <row r="34" spans="1:9" ht="19.5" x14ac:dyDescent="0.4">
      <c r="A34" s="3"/>
      <c r="B34" s="4"/>
      <c r="C34" s="4"/>
      <c r="D34" s="4"/>
      <c r="E34" s="4"/>
      <c r="F34" s="4"/>
      <c r="G34" s="4"/>
      <c r="H34" s="4"/>
      <c r="I34" s="4"/>
    </row>
    <row r="35" spans="1:9" ht="19.5" x14ac:dyDescent="0.4">
      <c r="A35" s="3"/>
      <c r="B35" s="4"/>
      <c r="C35" s="4"/>
      <c r="D35" s="4"/>
      <c r="E35" s="4"/>
      <c r="F35" s="4"/>
      <c r="G35" s="4"/>
      <c r="H35" s="4"/>
      <c r="I35" s="4"/>
    </row>
    <row r="36" spans="1:9" ht="19.5" x14ac:dyDescent="0.4">
      <c r="A36" s="3"/>
      <c r="B36" s="2"/>
      <c r="C36" s="2"/>
      <c r="D36" s="2"/>
      <c r="E36" s="2"/>
      <c r="F36" s="2"/>
      <c r="G36" s="2"/>
      <c r="H36" s="2"/>
      <c r="I36" s="2"/>
    </row>
    <row r="37" spans="1:9" ht="19.5" x14ac:dyDescent="0.4">
      <c r="A37" s="3"/>
      <c r="B37" s="2"/>
      <c r="C37" s="2"/>
      <c r="D37" s="2"/>
      <c r="E37" s="2"/>
      <c r="F37" s="2"/>
      <c r="G37" s="2"/>
      <c r="H37" s="2"/>
      <c r="I37" s="2"/>
    </row>
    <row r="38" spans="1:9" ht="19.5" x14ac:dyDescent="0.4">
      <c r="A38" s="3"/>
      <c r="B38" s="2"/>
      <c r="C38" s="2"/>
      <c r="D38" s="2"/>
      <c r="E38" s="2"/>
      <c r="F38" s="2"/>
      <c r="G38" s="2"/>
      <c r="H38" s="2"/>
      <c r="I38" s="2"/>
    </row>
    <row r="39" spans="1:9" ht="19.5" x14ac:dyDescent="0.4">
      <c r="A39" s="3"/>
      <c r="B39" s="2"/>
      <c r="C39" s="2"/>
      <c r="D39" s="2"/>
      <c r="E39" s="2"/>
      <c r="F39" s="2"/>
      <c r="G39" s="2"/>
      <c r="H39" s="2"/>
      <c r="I39" s="2"/>
    </row>
  </sheetData>
  <sheetProtection selectLockedCells="1" selectUnlockedCells="1"/>
  <mergeCells count="11">
    <mergeCell ref="A21:A22"/>
    <mergeCell ref="B21:I22"/>
    <mergeCell ref="A24:A25"/>
    <mergeCell ref="B24:I25"/>
    <mergeCell ref="E5:I5"/>
    <mergeCell ref="C13:H13"/>
    <mergeCell ref="B14:I14"/>
    <mergeCell ref="A18:A19"/>
    <mergeCell ref="B18:I19"/>
    <mergeCell ref="B10:I10"/>
    <mergeCell ref="E6:I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J854"/>
  <sheetViews>
    <sheetView workbookViewId="0">
      <pane ySplit="1" topLeftCell="A2" activePane="bottomLeft" state="frozen"/>
      <selection pane="bottomLeft" activeCell="D19" sqref="D19"/>
    </sheetView>
  </sheetViews>
  <sheetFormatPr defaultColWidth="9" defaultRowHeight="18.75" x14ac:dyDescent="0.4"/>
  <cols>
    <col min="1" max="1" width="7.5" style="17" hidden="1" customWidth="1"/>
    <col min="2" max="2" width="8" style="20" bestFit="1" customWidth="1"/>
    <col min="3" max="3" width="21.625" style="20" bestFit="1" customWidth="1"/>
    <col min="4" max="4" width="22.375" style="20" bestFit="1" customWidth="1"/>
    <col min="5" max="5" width="39.125" style="20" bestFit="1" customWidth="1"/>
    <col min="6" max="8" width="7.625" style="21" bestFit="1" customWidth="1"/>
    <col min="9" max="9" width="8.625" style="21" bestFit="1" customWidth="1"/>
    <col min="10" max="10" width="20.875" style="20" bestFit="1" customWidth="1"/>
    <col min="11" max="16384" width="9" style="18"/>
  </cols>
  <sheetData>
    <row r="1" spans="1:10" customFormat="1" x14ac:dyDescent="0.4">
      <c r="A1" s="16" t="s">
        <v>1335</v>
      </c>
      <c r="B1" s="49" t="s">
        <v>1248</v>
      </c>
      <c r="C1" s="50" t="s">
        <v>1263</v>
      </c>
      <c r="D1" s="50" t="s">
        <v>1264</v>
      </c>
      <c r="E1" s="50" t="s">
        <v>1249</v>
      </c>
      <c r="F1" s="47" t="s">
        <v>1588</v>
      </c>
      <c r="G1" s="47" t="s">
        <v>1589</v>
      </c>
      <c r="H1" s="47" t="s">
        <v>1590</v>
      </c>
      <c r="I1" s="47" t="s">
        <v>1591</v>
      </c>
      <c r="J1" s="50" t="s">
        <v>1250</v>
      </c>
    </row>
    <row r="2" spans="1:10" customFormat="1" x14ac:dyDescent="0.4">
      <c r="A2" s="54" t="s">
        <v>1753</v>
      </c>
      <c r="B2" s="19">
        <v>1</v>
      </c>
      <c r="C2" s="48" t="s">
        <v>1601</v>
      </c>
      <c r="D2" s="1" t="s">
        <v>1753</v>
      </c>
      <c r="E2" s="1" t="s">
        <v>1898</v>
      </c>
      <c r="F2" s="1">
        <v>0</v>
      </c>
      <c r="G2" s="1">
        <v>0</v>
      </c>
      <c r="H2" s="1">
        <v>1</v>
      </c>
      <c r="I2" s="1">
        <v>0</v>
      </c>
      <c r="J2" s="48" t="s">
        <v>1530</v>
      </c>
    </row>
    <row r="3" spans="1:10" customFormat="1" x14ac:dyDescent="0.4">
      <c r="A3" s="54" t="s">
        <v>1347</v>
      </c>
      <c r="B3" s="19">
        <v>2</v>
      </c>
      <c r="C3" s="48" t="s">
        <v>1437</v>
      </c>
      <c r="D3" s="1" t="s">
        <v>1347</v>
      </c>
      <c r="E3" s="1" t="s">
        <v>1524</v>
      </c>
      <c r="F3" s="1">
        <v>0</v>
      </c>
      <c r="G3" s="1">
        <v>0</v>
      </c>
      <c r="H3" s="1">
        <v>1</v>
      </c>
      <c r="I3" s="1">
        <v>0</v>
      </c>
      <c r="J3" s="48" t="s">
        <v>1258</v>
      </c>
    </row>
    <row r="4" spans="1:10" customFormat="1" x14ac:dyDescent="0.4">
      <c r="A4" s="54" t="s">
        <v>800</v>
      </c>
      <c r="B4" s="19">
        <v>3</v>
      </c>
      <c r="C4" s="48" t="s">
        <v>799</v>
      </c>
      <c r="D4" s="1" t="s">
        <v>800</v>
      </c>
      <c r="E4" s="1" t="s">
        <v>705</v>
      </c>
      <c r="F4" s="1">
        <v>1</v>
      </c>
      <c r="G4" s="1">
        <v>0</v>
      </c>
      <c r="H4" s="1">
        <v>0</v>
      </c>
      <c r="I4" s="1">
        <v>0</v>
      </c>
      <c r="J4" s="48" t="s">
        <v>1525</v>
      </c>
    </row>
    <row r="5" spans="1:10" customFormat="1" x14ac:dyDescent="0.4">
      <c r="A5" s="54" t="s">
        <v>1278</v>
      </c>
      <c r="B5" s="19">
        <v>4</v>
      </c>
      <c r="C5" s="48" t="s">
        <v>1277</v>
      </c>
      <c r="D5" s="1" t="s">
        <v>1278</v>
      </c>
      <c r="E5" s="1" t="s">
        <v>4</v>
      </c>
      <c r="F5" s="1">
        <v>0</v>
      </c>
      <c r="G5" s="1">
        <v>3</v>
      </c>
      <c r="H5" s="1">
        <v>3</v>
      </c>
      <c r="I5" s="1">
        <v>4</v>
      </c>
      <c r="J5" s="48" t="s">
        <v>1252</v>
      </c>
    </row>
    <row r="6" spans="1:10" customFormat="1" x14ac:dyDescent="0.4">
      <c r="A6" s="54" t="s">
        <v>257</v>
      </c>
      <c r="B6" s="19">
        <v>5</v>
      </c>
      <c r="C6" s="48" t="s">
        <v>256</v>
      </c>
      <c r="D6" s="1" t="s">
        <v>257</v>
      </c>
      <c r="E6" s="1" t="s">
        <v>49</v>
      </c>
      <c r="F6" s="1">
        <v>7</v>
      </c>
      <c r="G6" s="1">
        <v>10</v>
      </c>
      <c r="H6" s="1">
        <v>8</v>
      </c>
      <c r="I6" s="1">
        <v>5</v>
      </c>
      <c r="J6" s="48" t="s">
        <v>1252</v>
      </c>
    </row>
    <row r="7" spans="1:10" customFormat="1" x14ac:dyDescent="0.4">
      <c r="A7" s="54" t="s">
        <v>239</v>
      </c>
      <c r="B7" s="19">
        <v>6</v>
      </c>
      <c r="C7" s="48" t="s">
        <v>238</v>
      </c>
      <c r="D7" s="1" t="s">
        <v>239</v>
      </c>
      <c r="E7" s="1" t="s">
        <v>219</v>
      </c>
      <c r="F7" s="1">
        <v>33</v>
      </c>
      <c r="G7" s="1">
        <v>30</v>
      </c>
      <c r="H7" s="1">
        <v>26</v>
      </c>
      <c r="I7" s="1">
        <v>36</v>
      </c>
      <c r="J7" s="48" t="s">
        <v>1252</v>
      </c>
    </row>
    <row r="8" spans="1:10" customFormat="1" x14ac:dyDescent="0.4">
      <c r="A8" s="54" t="s">
        <v>178</v>
      </c>
      <c r="B8" s="19">
        <v>7</v>
      </c>
      <c r="C8" s="48" t="s">
        <v>177</v>
      </c>
      <c r="D8" s="1" t="s">
        <v>178</v>
      </c>
      <c r="E8" s="1" t="s">
        <v>49</v>
      </c>
      <c r="F8" s="1">
        <v>2</v>
      </c>
      <c r="G8" s="1">
        <v>1</v>
      </c>
      <c r="H8" s="1">
        <v>1</v>
      </c>
      <c r="I8" s="1">
        <v>0</v>
      </c>
      <c r="J8" s="48" t="s">
        <v>1251</v>
      </c>
    </row>
    <row r="9" spans="1:10" customFormat="1" x14ac:dyDescent="0.4">
      <c r="A9" s="54" t="s">
        <v>644</v>
      </c>
      <c r="B9" s="19">
        <v>8</v>
      </c>
      <c r="C9" s="48" t="s">
        <v>643</v>
      </c>
      <c r="D9" s="1" t="s">
        <v>644</v>
      </c>
      <c r="E9" s="1" t="s">
        <v>5</v>
      </c>
      <c r="F9" s="1">
        <v>73</v>
      </c>
      <c r="G9" s="1">
        <v>75</v>
      </c>
      <c r="H9" s="1">
        <v>84</v>
      </c>
      <c r="I9" s="1">
        <v>94</v>
      </c>
      <c r="J9" s="48" t="s">
        <v>1254</v>
      </c>
    </row>
    <row r="10" spans="1:10" customFormat="1" x14ac:dyDescent="0.4">
      <c r="A10" s="54" t="s">
        <v>332</v>
      </c>
      <c r="B10" s="19">
        <v>9</v>
      </c>
      <c r="C10" s="48" t="s">
        <v>331</v>
      </c>
      <c r="D10" s="1" t="s">
        <v>332</v>
      </c>
      <c r="E10" s="1" t="s">
        <v>104</v>
      </c>
      <c r="F10" s="1">
        <v>21</v>
      </c>
      <c r="G10" s="1">
        <v>20</v>
      </c>
      <c r="H10" s="1">
        <v>19</v>
      </c>
      <c r="I10" s="1">
        <v>14</v>
      </c>
      <c r="J10" s="48" t="s">
        <v>1252</v>
      </c>
    </row>
    <row r="11" spans="1:10" customFormat="1" x14ac:dyDescent="0.4">
      <c r="A11" s="54" t="s">
        <v>852</v>
      </c>
      <c r="B11" s="19">
        <v>10</v>
      </c>
      <c r="C11" s="48" t="s">
        <v>851</v>
      </c>
      <c r="D11" s="1" t="s">
        <v>852</v>
      </c>
      <c r="E11" s="1" t="s">
        <v>12</v>
      </c>
      <c r="F11" s="1">
        <v>1</v>
      </c>
      <c r="G11" s="1">
        <v>2</v>
      </c>
      <c r="H11" s="1">
        <v>2</v>
      </c>
      <c r="I11" s="1">
        <v>1</v>
      </c>
      <c r="J11" s="48" t="s">
        <v>1525</v>
      </c>
    </row>
    <row r="12" spans="1:10" customFormat="1" x14ac:dyDescent="0.4">
      <c r="A12" s="54" t="s">
        <v>1362</v>
      </c>
      <c r="B12" s="19">
        <v>11</v>
      </c>
      <c r="C12" s="48" t="s">
        <v>1451</v>
      </c>
      <c r="D12" s="1" t="s">
        <v>1362</v>
      </c>
      <c r="E12" s="1" t="s">
        <v>37</v>
      </c>
      <c r="F12" s="1">
        <v>0</v>
      </c>
      <c r="G12" s="1">
        <v>5</v>
      </c>
      <c r="H12" s="1">
        <v>5</v>
      </c>
      <c r="I12" s="1">
        <v>5</v>
      </c>
      <c r="J12" s="48" t="s">
        <v>1258</v>
      </c>
    </row>
    <row r="13" spans="1:10" customFormat="1" x14ac:dyDescent="0.4">
      <c r="A13" s="54" t="s">
        <v>1011</v>
      </c>
      <c r="B13" s="19">
        <v>12</v>
      </c>
      <c r="C13" s="48" t="s">
        <v>1010</v>
      </c>
      <c r="D13" s="1" t="s">
        <v>1011</v>
      </c>
      <c r="E13" s="1" t="s">
        <v>1012</v>
      </c>
      <c r="F13" s="1">
        <v>0</v>
      </c>
      <c r="G13" s="1">
        <v>0</v>
      </c>
      <c r="H13" s="1">
        <v>0</v>
      </c>
      <c r="I13" s="1">
        <v>1</v>
      </c>
      <c r="J13" s="48" t="s">
        <v>1261</v>
      </c>
    </row>
    <row r="14" spans="1:10" customFormat="1" x14ac:dyDescent="0.4">
      <c r="A14" s="54" t="s">
        <v>188</v>
      </c>
      <c r="B14" s="19">
        <v>13</v>
      </c>
      <c r="C14" s="48" t="s">
        <v>187</v>
      </c>
      <c r="D14" s="1" t="s">
        <v>188</v>
      </c>
      <c r="E14" s="1" t="s">
        <v>37</v>
      </c>
      <c r="F14" s="1">
        <v>4</v>
      </c>
      <c r="G14" s="1">
        <v>4</v>
      </c>
      <c r="H14" s="1">
        <v>4</v>
      </c>
      <c r="I14" s="1">
        <v>2</v>
      </c>
      <c r="J14" s="48" t="s">
        <v>1251</v>
      </c>
    </row>
    <row r="15" spans="1:10" customFormat="1" x14ac:dyDescent="0.4">
      <c r="A15" s="54" t="s">
        <v>1124</v>
      </c>
      <c r="B15" s="19">
        <v>14</v>
      </c>
      <c r="C15" s="48" t="s">
        <v>1123</v>
      </c>
      <c r="D15" s="1" t="s">
        <v>1124</v>
      </c>
      <c r="E15" s="1" t="s">
        <v>1122</v>
      </c>
      <c r="F15" s="1">
        <v>10</v>
      </c>
      <c r="G15" s="1">
        <v>15</v>
      </c>
      <c r="H15" s="1">
        <v>27</v>
      </c>
      <c r="I15" s="1">
        <v>26</v>
      </c>
      <c r="J15" s="48" t="s">
        <v>1531</v>
      </c>
    </row>
    <row r="16" spans="1:10" customFormat="1" x14ac:dyDescent="0.4">
      <c r="A16" s="54" t="s">
        <v>1080</v>
      </c>
      <c r="B16" s="19">
        <v>15</v>
      </c>
      <c r="C16" s="48" t="s">
        <v>1079</v>
      </c>
      <c r="D16" s="1" t="s">
        <v>1080</v>
      </c>
      <c r="E16" s="1" t="s">
        <v>16</v>
      </c>
      <c r="F16" s="1">
        <v>3</v>
      </c>
      <c r="G16" s="1">
        <v>3</v>
      </c>
      <c r="H16" s="1">
        <v>2</v>
      </c>
      <c r="I16" s="1">
        <v>1</v>
      </c>
      <c r="J16" s="48" t="s">
        <v>1532</v>
      </c>
    </row>
    <row r="17" spans="1:10" customFormat="1" x14ac:dyDescent="0.4">
      <c r="A17" s="54" t="s">
        <v>1367</v>
      </c>
      <c r="B17" s="19">
        <v>16</v>
      </c>
      <c r="C17" s="48" t="s">
        <v>1456</v>
      </c>
      <c r="D17" s="1" t="s">
        <v>1367</v>
      </c>
      <c r="E17" s="1" t="s">
        <v>1542</v>
      </c>
      <c r="F17" s="1">
        <v>0</v>
      </c>
      <c r="G17" s="1">
        <v>0</v>
      </c>
      <c r="H17" s="1">
        <v>1</v>
      </c>
      <c r="I17" s="1">
        <v>3</v>
      </c>
      <c r="J17" s="48" t="s">
        <v>1535</v>
      </c>
    </row>
    <row r="18" spans="1:10" customFormat="1" x14ac:dyDescent="0.4">
      <c r="A18" s="54" t="s">
        <v>264</v>
      </c>
      <c r="B18" s="19">
        <v>17</v>
      </c>
      <c r="C18" s="48" t="s">
        <v>263</v>
      </c>
      <c r="D18" s="1" t="s">
        <v>264</v>
      </c>
      <c r="E18" s="1" t="s">
        <v>6</v>
      </c>
      <c r="F18" s="1">
        <v>5</v>
      </c>
      <c r="G18" s="1">
        <v>2</v>
      </c>
      <c r="H18" s="1">
        <v>4</v>
      </c>
      <c r="I18" s="1">
        <v>4</v>
      </c>
      <c r="J18" s="48" t="s">
        <v>1252</v>
      </c>
    </row>
    <row r="19" spans="1:10" customFormat="1" x14ac:dyDescent="0.4">
      <c r="A19" s="54" t="s">
        <v>1881</v>
      </c>
      <c r="B19" s="19">
        <v>18</v>
      </c>
      <c r="C19" s="48" t="s">
        <v>1729</v>
      </c>
      <c r="D19" s="1" t="s">
        <v>1881</v>
      </c>
      <c r="E19" s="1" t="s">
        <v>5</v>
      </c>
      <c r="F19" s="1">
        <v>0</v>
      </c>
      <c r="G19" s="1">
        <v>2</v>
      </c>
      <c r="H19" s="1">
        <v>5</v>
      </c>
      <c r="I19" s="1">
        <v>4</v>
      </c>
      <c r="J19" s="48" t="s">
        <v>1254</v>
      </c>
    </row>
    <row r="20" spans="1:10" customFormat="1" x14ac:dyDescent="0.4">
      <c r="A20" s="54" t="s">
        <v>88</v>
      </c>
      <c r="B20" s="19">
        <v>19</v>
      </c>
      <c r="C20" s="48" t="s">
        <v>87</v>
      </c>
      <c r="D20" s="1" t="s">
        <v>88</v>
      </c>
      <c r="E20" s="1" t="s">
        <v>23</v>
      </c>
      <c r="F20" s="1">
        <v>3</v>
      </c>
      <c r="G20" s="1">
        <v>6</v>
      </c>
      <c r="H20" s="1">
        <v>4</v>
      </c>
      <c r="I20" s="1">
        <v>4</v>
      </c>
      <c r="J20" s="48" t="s">
        <v>1251</v>
      </c>
    </row>
    <row r="21" spans="1:10" customFormat="1" x14ac:dyDescent="0.4">
      <c r="A21" s="54" t="s">
        <v>1223</v>
      </c>
      <c r="B21" s="19">
        <v>20</v>
      </c>
      <c r="C21" s="48" t="s">
        <v>1222</v>
      </c>
      <c r="D21" s="1" t="s">
        <v>1223</v>
      </c>
      <c r="E21" s="1" t="s">
        <v>1224</v>
      </c>
      <c r="F21" s="1">
        <v>6</v>
      </c>
      <c r="G21" s="1">
        <v>6</v>
      </c>
      <c r="H21" s="1">
        <v>4</v>
      </c>
      <c r="I21" s="1">
        <v>5</v>
      </c>
      <c r="J21" s="48" t="s">
        <v>1546</v>
      </c>
    </row>
    <row r="22" spans="1:10" customFormat="1" x14ac:dyDescent="0.4">
      <c r="A22" s="54" t="s">
        <v>1226</v>
      </c>
      <c r="B22" s="19">
        <v>21</v>
      </c>
      <c r="C22" s="48" t="s">
        <v>1225</v>
      </c>
      <c r="D22" s="1" t="s">
        <v>1226</v>
      </c>
      <c r="E22" s="1" t="s">
        <v>1227</v>
      </c>
      <c r="F22" s="1">
        <v>6</v>
      </c>
      <c r="G22" s="1">
        <v>6</v>
      </c>
      <c r="H22" s="1">
        <v>4</v>
      </c>
      <c r="I22" s="1">
        <v>5</v>
      </c>
      <c r="J22" s="48" t="s">
        <v>1546</v>
      </c>
    </row>
    <row r="23" spans="1:10" customFormat="1" x14ac:dyDescent="0.4">
      <c r="A23" s="54" t="s">
        <v>1200</v>
      </c>
      <c r="B23" s="19">
        <v>22</v>
      </c>
      <c r="C23" s="48" t="s">
        <v>1199</v>
      </c>
      <c r="D23" s="1" t="s">
        <v>1200</v>
      </c>
      <c r="E23" s="1" t="s">
        <v>5</v>
      </c>
      <c r="F23" s="1">
        <v>23</v>
      </c>
      <c r="G23" s="1">
        <v>9</v>
      </c>
      <c r="H23" s="1">
        <v>10</v>
      </c>
      <c r="I23" s="1">
        <v>6</v>
      </c>
      <c r="J23" s="48" t="s">
        <v>1536</v>
      </c>
    </row>
    <row r="24" spans="1:10" customFormat="1" x14ac:dyDescent="0.4">
      <c r="A24" s="54" t="s">
        <v>1194</v>
      </c>
      <c r="B24" s="19">
        <v>23</v>
      </c>
      <c r="C24" s="48" t="s">
        <v>1193</v>
      </c>
      <c r="D24" s="1" t="s">
        <v>1194</v>
      </c>
      <c r="E24" s="1" t="s">
        <v>5</v>
      </c>
      <c r="F24" s="1">
        <v>12</v>
      </c>
      <c r="G24" s="1">
        <v>7</v>
      </c>
      <c r="H24" s="1">
        <v>6</v>
      </c>
      <c r="I24" s="1">
        <v>6</v>
      </c>
      <c r="J24" s="48" t="s">
        <v>1536</v>
      </c>
    </row>
    <row r="25" spans="1:10" customFormat="1" x14ac:dyDescent="0.4">
      <c r="A25" s="54" t="s">
        <v>370</v>
      </c>
      <c r="B25" s="19">
        <v>24</v>
      </c>
      <c r="C25" s="48" t="s">
        <v>369</v>
      </c>
      <c r="D25" s="1" t="s">
        <v>370</v>
      </c>
      <c r="E25" s="1" t="s">
        <v>6</v>
      </c>
      <c r="F25" s="1">
        <v>1</v>
      </c>
      <c r="G25" s="1">
        <v>5</v>
      </c>
      <c r="H25" s="1">
        <v>7</v>
      </c>
      <c r="I25" s="1">
        <v>7</v>
      </c>
      <c r="J25" s="48" t="s">
        <v>1252</v>
      </c>
    </row>
    <row r="26" spans="1:10" customFormat="1" x14ac:dyDescent="0.4">
      <c r="A26" s="54" t="s">
        <v>343</v>
      </c>
      <c r="B26" s="19">
        <v>25</v>
      </c>
      <c r="C26" s="48" t="s">
        <v>342</v>
      </c>
      <c r="D26" s="1" t="s">
        <v>343</v>
      </c>
      <c r="E26" s="1" t="s">
        <v>6</v>
      </c>
      <c r="F26" s="1">
        <v>9</v>
      </c>
      <c r="G26" s="1">
        <v>10</v>
      </c>
      <c r="H26" s="1">
        <v>8</v>
      </c>
      <c r="I26" s="1">
        <v>8</v>
      </c>
      <c r="J26" s="48" t="s">
        <v>1252</v>
      </c>
    </row>
    <row r="27" spans="1:10" customFormat="1" x14ac:dyDescent="0.4">
      <c r="A27" s="54" t="s">
        <v>462</v>
      </c>
      <c r="B27" s="19">
        <v>26</v>
      </c>
      <c r="C27" s="48" t="s">
        <v>461</v>
      </c>
      <c r="D27" s="1" t="s">
        <v>462</v>
      </c>
      <c r="E27" s="1" t="s">
        <v>31</v>
      </c>
      <c r="F27" s="1">
        <v>0</v>
      </c>
      <c r="G27" s="1">
        <v>2</v>
      </c>
      <c r="H27" s="1">
        <v>4</v>
      </c>
      <c r="I27" s="1">
        <v>3</v>
      </c>
      <c r="J27" s="48" t="s">
        <v>1252</v>
      </c>
    </row>
    <row r="28" spans="1:10" customFormat="1" x14ac:dyDescent="0.4">
      <c r="A28" s="54" t="s">
        <v>311</v>
      </c>
      <c r="B28" s="19">
        <v>27</v>
      </c>
      <c r="C28" s="48" t="s">
        <v>310</v>
      </c>
      <c r="D28" s="1" t="s">
        <v>311</v>
      </c>
      <c r="E28" s="1" t="s">
        <v>312</v>
      </c>
      <c r="F28" s="1">
        <v>3</v>
      </c>
      <c r="G28" s="1">
        <v>4</v>
      </c>
      <c r="H28" s="1">
        <v>3</v>
      </c>
      <c r="I28" s="1">
        <v>4</v>
      </c>
      <c r="J28" s="48" t="s">
        <v>1252</v>
      </c>
    </row>
    <row r="29" spans="1:10" customFormat="1" x14ac:dyDescent="0.4">
      <c r="A29" s="54" t="s">
        <v>1276</v>
      </c>
      <c r="B29" s="19">
        <v>28</v>
      </c>
      <c r="C29" s="48" t="s">
        <v>1275</v>
      </c>
      <c r="D29" s="1" t="s">
        <v>1276</v>
      </c>
      <c r="E29" s="1" t="s">
        <v>26</v>
      </c>
      <c r="F29" s="1">
        <v>2</v>
      </c>
      <c r="G29" s="1">
        <v>2</v>
      </c>
      <c r="H29" s="1">
        <v>2</v>
      </c>
      <c r="I29" s="1">
        <v>3</v>
      </c>
      <c r="J29" s="48" t="s">
        <v>1252</v>
      </c>
    </row>
    <row r="30" spans="1:10" customFormat="1" x14ac:dyDescent="0.4">
      <c r="A30" s="54" t="s">
        <v>1821</v>
      </c>
      <c r="B30" s="19">
        <v>29</v>
      </c>
      <c r="C30" s="48" t="s">
        <v>1669</v>
      </c>
      <c r="D30" s="1" t="s">
        <v>1821</v>
      </c>
      <c r="E30" s="1" t="s">
        <v>26</v>
      </c>
      <c r="F30" s="1">
        <v>0</v>
      </c>
      <c r="G30" s="1">
        <v>1</v>
      </c>
      <c r="H30" s="1">
        <v>1</v>
      </c>
      <c r="I30" s="1">
        <v>1</v>
      </c>
      <c r="J30" s="48" t="s">
        <v>1525</v>
      </c>
    </row>
    <row r="31" spans="1:10" customFormat="1" x14ac:dyDescent="0.4">
      <c r="A31" s="54" t="s">
        <v>1885</v>
      </c>
      <c r="B31" s="19">
        <v>30</v>
      </c>
      <c r="C31" s="48" t="s">
        <v>1733</v>
      </c>
      <c r="D31" s="1" t="s">
        <v>1885</v>
      </c>
      <c r="E31" s="1" t="s">
        <v>52</v>
      </c>
      <c r="F31" s="1">
        <v>0</v>
      </c>
      <c r="G31" s="1">
        <v>0</v>
      </c>
      <c r="H31" s="1">
        <v>2</v>
      </c>
      <c r="I31" s="1">
        <v>2</v>
      </c>
      <c r="J31" s="48" t="s">
        <v>1251</v>
      </c>
    </row>
    <row r="32" spans="1:10" customFormat="1" x14ac:dyDescent="0.4">
      <c r="A32" s="54" t="s">
        <v>885</v>
      </c>
      <c r="B32" s="19">
        <v>31</v>
      </c>
      <c r="C32" s="48" t="s">
        <v>884</v>
      </c>
      <c r="D32" s="1" t="s">
        <v>885</v>
      </c>
      <c r="E32" s="1" t="s">
        <v>20</v>
      </c>
      <c r="F32" s="1">
        <v>0</v>
      </c>
      <c r="G32" s="1">
        <v>1</v>
      </c>
      <c r="H32" s="1">
        <v>0</v>
      </c>
      <c r="I32" s="1">
        <v>0</v>
      </c>
      <c r="J32" s="48" t="s">
        <v>1525</v>
      </c>
    </row>
    <row r="33" spans="1:10" customFormat="1" x14ac:dyDescent="0.4">
      <c r="A33" s="54" t="s">
        <v>545</v>
      </c>
      <c r="B33" s="19">
        <v>32</v>
      </c>
      <c r="C33" s="48" t="s">
        <v>544</v>
      </c>
      <c r="D33" s="1" t="s">
        <v>545</v>
      </c>
      <c r="E33" s="1" t="s">
        <v>12</v>
      </c>
      <c r="F33" s="1">
        <v>40</v>
      </c>
      <c r="G33" s="1">
        <v>53</v>
      </c>
      <c r="H33" s="1">
        <v>51</v>
      </c>
      <c r="I33" s="1">
        <v>48</v>
      </c>
      <c r="J33" s="48" t="s">
        <v>1254</v>
      </c>
    </row>
    <row r="34" spans="1:10" customFormat="1" x14ac:dyDescent="0.4">
      <c r="A34" s="54" t="s">
        <v>547</v>
      </c>
      <c r="B34" s="19">
        <v>33</v>
      </c>
      <c r="C34" s="48" t="s">
        <v>546</v>
      </c>
      <c r="D34" s="1" t="s">
        <v>547</v>
      </c>
      <c r="E34" s="1" t="s">
        <v>12</v>
      </c>
      <c r="F34" s="1">
        <v>43</v>
      </c>
      <c r="G34" s="1">
        <v>40</v>
      </c>
      <c r="H34" s="1">
        <v>45</v>
      </c>
      <c r="I34" s="1">
        <v>36</v>
      </c>
      <c r="J34" s="48" t="s">
        <v>1254</v>
      </c>
    </row>
    <row r="35" spans="1:10" customFormat="1" x14ac:dyDescent="0.4">
      <c r="A35" s="54" t="s">
        <v>2050</v>
      </c>
      <c r="B35" s="19">
        <v>34</v>
      </c>
      <c r="C35" s="48" t="s">
        <v>1980</v>
      </c>
      <c r="D35" s="1" t="s">
        <v>2050</v>
      </c>
      <c r="E35" s="1" t="s">
        <v>54</v>
      </c>
      <c r="F35" s="1">
        <v>0</v>
      </c>
      <c r="G35" s="1">
        <v>45</v>
      </c>
      <c r="H35" s="1">
        <v>93</v>
      </c>
      <c r="I35" s="1">
        <v>96</v>
      </c>
      <c r="J35" s="48" t="s">
        <v>1544</v>
      </c>
    </row>
    <row r="36" spans="1:10" customFormat="1" x14ac:dyDescent="0.4">
      <c r="A36" s="54" t="s">
        <v>1232</v>
      </c>
      <c r="B36" s="19">
        <v>35</v>
      </c>
      <c r="C36" s="48" t="s">
        <v>1231</v>
      </c>
      <c r="D36" s="1" t="s">
        <v>1232</v>
      </c>
      <c r="E36" s="1" t="s">
        <v>9</v>
      </c>
      <c r="F36" s="1">
        <v>0</v>
      </c>
      <c r="G36" s="1">
        <v>18</v>
      </c>
      <c r="H36" s="1">
        <v>11</v>
      </c>
      <c r="I36" s="1">
        <v>8</v>
      </c>
      <c r="J36" s="48" t="s">
        <v>1537</v>
      </c>
    </row>
    <row r="37" spans="1:10" customFormat="1" x14ac:dyDescent="0.4">
      <c r="A37" s="54" t="s">
        <v>512</v>
      </c>
      <c r="B37" s="19">
        <v>36</v>
      </c>
      <c r="C37" s="48" t="s">
        <v>511</v>
      </c>
      <c r="D37" s="1" t="s">
        <v>512</v>
      </c>
      <c r="E37" s="1" t="s">
        <v>26</v>
      </c>
      <c r="F37" s="1">
        <v>4</v>
      </c>
      <c r="G37" s="1">
        <v>2</v>
      </c>
      <c r="H37" s="1">
        <v>3</v>
      </c>
      <c r="I37" s="1">
        <v>3</v>
      </c>
      <c r="J37" s="48" t="s">
        <v>1253</v>
      </c>
    </row>
    <row r="38" spans="1:10" customFormat="1" x14ac:dyDescent="0.4">
      <c r="A38" s="54" t="s">
        <v>506</v>
      </c>
      <c r="B38" s="19">
        <v>37</v>
      </c>
      <c r="C38" s="48" t="s">
        <v>505</v>
      </c>
      <c r="D38" s="1" t="s">
        <v>506</v>
      </c>
      <c r="E38" s="1" t="s">
        <v>26</v>
      </c>
      <c r="F38" s="1">
        <v>14</v>
      </c>
      <c r="G38" s="1">
        <v>16</v>
      </c>
      <c r="H38" s="1">
        <v>12</v>
      </c>
      <c r="I38" s="1">
        <v>8</v>
      </c>
      <c r="J38" s="48" t="s">
        <v>1253</v>
      </c>
    </row>
    <row r="39" spans="1:10" customFormat="1" x14ac:dyDescent="0.4">
      <c r="A39" s="54" t="s">
        <v>1243</v>
      </c>
      <c r="B39" s="19">
        <v>38</v>
      </c>
      <c r="C39" s="48" t="s">
        <v>1242</v>
      </c>
      <c r="D39" s="1" t="s">
        <v>1243</v>
      </c>
      <c r="E39" s="1" t="s">
        <v>1244</v>
      </c>
      <c r="F39" s="1">
        <v>0</v>
      </c>
      <c r="G39" s="1">
        <v>4</v>
      </c>
      <c r="H39" s="1">
        <v>5</v>
      </c>
      <c r="I39" s="1">
        <v>6</v>
      </c>
      <c r="J39" s="48" t="s">
        <v>1556</v>
      </c>
    </row>
    <row r="40" spans="1:10" customFormat="1" x14ac:dyDescent="0.4">
      <c r="A40" s="54" t="s">
        <v>1035</v>
      </c>
      <c r="B40" s="19">
        <v>39</v>
      </c>
      <c r="C40" s="48" t="s">
        <v>1034</v>
      </c>
      <c r="D40" s="1" t="s">
        <v>1035</v>
      </c>
      <c r="E40" s="1" t="s">
        <v>26</v>
      </c>
      <c r="F40" s="1">
        <v>0</v>
      </c>
      <c r="G40" s="1">
        <v>2</v>
      </c>
      <c r="H40" s="1">
        <v>1</v>
      </c>
      <c r="I40" s="1">
        <v>1</v>
      </c>
      <c r="J40" s="48" t="s">
        <v>1261</v>
      </c>
    </row>
    <row r="41" spans="1:10" customFormat="1" x14ac:dyDescent="0.4">
      <c r="A41" s="54" t="s">
        <v>108</v>
      </c>
      <c r="B41" s="19">
        <v>40</v>
      </c>
      <c r="C41" s="48" t="s">
        <v>107</v>
      </c>
      <c r="D41" s="1" t="s">
        <v>108</v>
      </c>
      <c r="E41" s="1" t="s">
        <v>6</v>
      </c>
      <c r="F41" s="1">
        <v>7</v>
      </c>
      <c r="G41" s="1">
        <v>9</v>
      </c>
      <c r="H41" s="1">
        <v>7</v>
      </c>
      <c r="I41" s="1">
        <v>7</v>
      </c>
      <c r="J41" s="48" t="s">
        <v>1251</v>
      </c>
    </row>
    <row r="42" spans="1:10" customFormat="1" x14ac:dyDescent="0.4">
      <c r="A42" s="54" t="s">
        <v>1403</v>
      </c>
      <c r="B42" s="19">
        <v>41</v>
      </c>
      <c r="C42" s="48" t="s">
        <v>1492</v>
      </c>
      <c r="D42" s="1" t="s">
        <v>1403</v>
      </c>
      <c r="E42" s="1" t="s">
        <v>1562</v>
      </c>
      <c r="F42" s="1">
        <v>3</v>
      </c>
      <c r="G42" s="1">
        <v>2</v>
      </c>
      <c r="H42" s="1">
        <v>0</v>
      </c>
      <c r="I42" s="1">
        <v>0</v>
      </c>
      <c r="J42" s="48" t="s">
        <v>1261</v>
      </c>
    </row>
    <row r="43" spans="1:10" customFormat="1" x14ac:dyDescent="0.4">
      <c r="A43" s="54" t="s">
        <v>1405</v>
      </c>
      <c r="B43" s="19">
        <v>42</v>
      </c>
      <c r="C43" s="48" t="s">
        <v>1494</v>
      </c>
      <c r="D43" s="1" t="s">
        <v>1405</v>
      </c>
      <c r="E43" s="1" t="s">
        <v>1563</v>
      </c>
      <c r="F43" s="1">
        <v>4</v>
      </c>
      <c r="G43" s="1">
        <v>3</v>
      </c>
      <c r="H43" s="1">
        <v>4</v>
      </c>
      <c r="I43" s="1">
        <v>3</v>
      </c>
      <c r="J43" s="48" t="s">
        <v>1261</v>
      </c>
    </row>
    <row r="44" spans="1:10" customFormat="1" x14ac:dyDescent="0.4">
      <c r="A44" s="54" t="s">
        <v>1408</v>
      </c>
      <c r="B44" s="19">
        <v>43</v>
      </c>
      <c r="C44" s="48" t="s">
        <v>1497</v>
      </c>
      <c r="D44" s="1" t="s">
        <v>1408</v>
      </c>
      <c r="E44" s="1" t="s">
        <v>1565</v>
      </c>
      <c r="F44" s="1">
        <v>0</v>
      </c>
      <c r="G44" s="1">
        <v>1</v>
      </c>
      <c r="H44" s="1">
        <v>2</v>
      </c>
      <c r="I44" s="1">
        <v>3</v>
      </c>
      <c r="J44" s="48" t="s">
        <v>1532</v>
      </c>
    </row>
    <row r="45" spans="1:10" customFormat="1" x14ac:dyDescent="0.4">
      <c r="A45" s="54" t="s">
        <v>951</v>
      </c>
      <c r="B45" s="19">
        <v>44</v>
      </c>
      <c r="C45" s="48" t="s">
        <v>950</v>
      </c>
      <c r="D45" s="1" t="s">
        <v>951</v>
      </c>
      <c r="E45" s="1" t="s">
        <v>952</v>
      </c>
      <c r="F45" s="1">
        <v>3</v>
      </c>
      <c r="G45" s="1">
        <v>5</v>
      </c>
      <c r="H45" s="1">
        <v>3</v>
      </c>
      <c r="I45" s="1">
        <v>2</v>
      </c>
      <c r="J45" s="48" t="s">
        <v>1261</v>
      </c>
    </row>
    <row r="46" spans="1:10" customFormat="1" x14ac:dyDescent="0.4">
      <c r="A46" s="54" t="s">
        <v>559</v>
      </c>
      <c r="B46" s="19">
        <v>45</v>
      </c>
      <c r="C46" s="48" t="s">
        <v>558</v>
      </c>
      <c r="D46" s="1" t="s">
        <v>559</v>
      </c>
      <c r="E46" s="1" t="s">
        <v>12</v>
      </c>
      <c r="F46" s="1">
        <v>4</v>
      </c>
      <c r="G46" s="1">
        <v>8</v>
      </c>
      <c r="H46" s="1">
        <v>9</v>
      </c>
      <c r="I46" s="1">
        <v>10</v>
      </c>
      <c r="J46" s="48" t="s">
        <v>1254</v>
      </c>
    </row>
    <row r="47" spans="1:10" customFormat="1" x14ac:dyDescent="0.4">
      <c r="A47" s="54" t="s">
        <v>1411</v>
      </c>
      <c r="B47" s="19">
        <v>46</v>
      </c>
      <c r="C47" s="48" t="s">
        <v>1500</v>
      </c>
      <c r="D47" s="1" t="s">
        <v>1411</v>
      </c>
      <c r="E47" s="1" t="s">
        <v>1568</v>
      </c>
      <c r="F47" s="1">
        <v>1</v>
      </c>
      <c r="G47" s="1">
        <v>0</v>
      </c>
      <c r="H47" s="1">
        <v>0</v>
      </c>
      <c r="I47" s="1">
        <v>1</v>
      </c>
      <c r="J47" s="48" t="s">
        <v>1257</v>
      </c>
    </row>
    <row r="48" spans="1:10" customFormat="1" x14ac:dyDescent="0.4">
      <c r="A48" s="54" t="s">
        <v>1844</v>
      </c>
      <c r="B48" s="19">
        <v>47</v>
      </c>
      <c r="C48" s="48" t="s">
        <v>1692</v>
      </c>
      <c r="D48" s="1" t="s">
        <v>1844</v>
      </c>
      <c r="E48" s="1" t="s">
        <v>1950</v>
      </c>
      <c r="F48" s="1">
        <v>0</v>
      </c>
      <c r="G48" s="1">
        <v>0</v>
      </c>
      <c r="H48" s="1">
        <v>0</v>
      </c>
      <c r="I48" s="1">
        <v>1</v>
      </c>
      <c r="J48" s="48" t="s">
        <v>1257</v>
      </c>
    </row>
    <row r="49" spans="1:10" customFormat="1" x14ac:dyDescent="0.4">
      <c r="A49" s="54" t="s">
        <v>1848</v>
      </c>
      <c r="B49" s="19">
        <v>48</v>
      </c>
      <c r="C49" s="48" t="s">
        <v>1696</v>
      </c>
      <c r="D49" s="1" t="s">
        <v>1848</v>
      </c>
      <c r="E49" s="1" t="s">
        <v>1953</v>
      </c>
      <c r="F49" s="1">
        <v>0</v>
      </c>
      <c r="G49" s="1">
        <v>1</v>
      </c>
      <c r="H49" s="1">
        <v>0</v>
      </c>
      <c r="I49" s="1">
        <v>0</v>
      </c>
      <c r="J49" s="48" t="s">
        <v>1257</v>
      </c>
    </row>
    <row r="50" spans="1:10" customFormat="1" x14ac:dyDescent="0.4">
      <c r="A50" s="54" t="s">
        <v>1415</v>
      </c>
      <c r="B50" s="19">
        <v>49</v>
      </c>
      <c r="C50" s="48" t="s">
        <v>1504</v>
      </c>
      <c r="D50" s="1" t="s">
        <v>1415</v>
      </c>
      <c r="E50" s="1" t="s">
        <v>1573</v>
      </c>
      <c r="F50" s="1">
        <v>0</v>
      </c>
      <c r="G50" s="1">
        <v>0</v>
      </c>
      <c r="H50" s="1">
        <v>0</v>
      </c>
      <c r="I50" s="1">
        <v>1</v>
      </c>
      <c r="J50" s="48" t="s">
        <v>1257</v>
      </c>
    </row>
    <row r="51" spans="1:10" customFormat="1" x14ac:dyDescent="0.4">
      <c r="A51" s="54" t="s">
        <v>1862</v>
      </c>
      <c r="B51" s="19">
        <v>50</v>
      </c>
      <c r="C51" s="48" t="s">
        <v>1710</v>
      </c>
      <c r="D51" s="1" t="s">
        <v>1862</v>
      </c>
      <c r="E51" s="1" t="s">
        <v>1961</v>
      </c>
      <c r="F51" s="1">
        <v>0</v>
      </c>
      <c r="G51" s="1">
        <v>0</v>
      </c>
      <c r="H51" s="1">
        <v>0</v>
      </c>
      <c r="I51" s="1">
        <v>1</v>
      </c>
      <c r="J51" s="48" t="s">
        <v>1257</v>
      </c>
    </row>
    <row r="52" spans="1:10" customFormat="1" x14ac:dyDescent="0.4">
      <c r="A52" s="54" t="s">
        <v>650</v>
      </c>
      <c r="B52" s="19">
        <v>51</v>
      </c>
      <c r="C52" s="48" t="s">
        <v>649</v>
      </c>
      <c r="D52" s="1" t="s">
        <v>650</v>
      </c>
      <c r="E52" s="1" t="s">
        <v>26</v>
      </c>
      <c r="F52" s="1">
        <v>25</v>
      </c>
      <c r="G52" s="1">
        <v>25</v>
      </c>
      <c r="H52" s="1">
        <v>20</v>
      </c>
      <c r="I52" s="1">
        <v>21</v>
      </c>
      <c r="J52" s="48" t="s">
        <v>1254</v>
      </c>
    </row>
    <row r="53" spans="1:10" customFormat="1" x14ac:dyDescent="0.4">
      <c r="A53" s="54" t="s">
        <v>895</v>
      </c>
      <c r="B53" s="19">
        <v>52</v>
      </c>
      <c r="C53" s="48" t="s">
        <v>894</v>
      </c>
      <c r="D53" s="1" t="s">
        <v>895</v>
      </c>
      <c r="E53" s="1" t="s">
        <v>896</v>
      </c>
      <c r="F53" s="1">
        <v>2</v>
      </c>
      <c r="G53" s="1">
        <v>0</v>
      </c>
      <c r="H53" s="1">
        <v>0</v>
      </c>
      <c r="I53" s="1">
        <v>1</v>
      </c>
      <c r="J53" s="48" t="s">
        <v>1525</v>
      </c>
    </row>
    <row r="54" spans="1:10" customFormat="1" x14ac:dyDescent="0.4">
      <c r="A54" s="54" t="s">
        <v>2051</v>
      </c>
      <c r="B54" s="19">
        <v>53</v>
      </c>
      <c r="C54" s="48" t="s">
        <v>1740</v>
      </c>
      <c r="D54" s="1" t="s">
        <v>2051</v>
      </c>
      <c r="E54" s="1" t="s">
        <v>7</v>
      </c>
      <c r="F54" s="1">
        <v>117</v>
      </c>
      <c r="G54" s="1">
        <v>91</v>
      </c>
      <c r="H54" s="1">
        <v>134</v>
      </c>
      <c r="I54" s="1">
        <v>126</v>
      </c>
      <c r="J54" s="48" t="s">
        <v>1254</v>
      </c>
    </row>
    <row r="55" spans="1:10" customFormat="1" x14ac:dyDescent="0.4">
      <c r="A55" s="54" t="s">
        <v>672</v>
      </c>
      <c r="B55" s="19">
        <v>54</v>
      </c>
      <c r="C55" s="48" t="s">
        <v>671</v>
      </c>
      <c r="D55" s="1" t="s">
        <v>672</v>
      </c>
      <c r="E55" s="1" t="s">
        <v>26</v>
      </c>
      <c r="F55" s="1">
        <v>10</v>
      </c>
      <c r="G55" s="1">
        <v>11</v>
      </c>
      <c r="H55" s="1">
        <v>7</v>
      </c>
      <c r="I55" s="1">
        <v>6</v>
      </c>
      <c r="J55" s="48" t="s">
        <v>1254</v>
      </c>
    </row>
    <row r="56" spans="1:10" customFormat="1" x14ac:dyDescent="0.4">
      <c r="A56" s="54" t="s">
        <v>1840</v>
      </c>
      <c r="B56" s="19">
        <v>55</v>
      </c>
      <c r="C56" s="48" t="s">
        <v>1688</v>
      </c>
      <c r="D56" s="1" t="s">
        <v>1840</v>
      </c>
      <c r="E56" s="1" t="s">
        <v>1946</v>
      </c>
      <c r="F56" s="1">
        <v>0</v>
      </c>
      <c r="G56" s="1">
        <v>0</v>
      </c>
      <c r="H56" s="1">
        <v>1</v>
      </c>
      <c r="I56" s="1">
        <v>0</v>
      </c>
      <c r="J56" s="48" t="s">
        <v>1257</v>
      </c>
    </row>
    <row r="57" spans="1:10" customFormat="1" x14ac:dyDescent="0.4">
      <c r="A57" s="54" t="s">
        <v>1750</v>
      </c>
      <c r="B57" s="19">
        <v>56</v>
      </c>
      <c r="C57" s="48" t="s">
        <v>1598</v>
      </c>
      <c r="D57" s="1" t="s">
        <v>1750</v>
      </c>
      <c r="E57" s="1" t="s">
        <v>1896</v>
      </c>
      <c r="F57" s="1">
        <v>0</v>
      </c>
      <c r="G57" s="1">
        <v>0</v>
      </c>
      <c r="H57" s="1">
        <v>0</v>
      </c>
      <c r="I57" s="1">
        <v>1</v>
      </c>
      <c r="J57" s="48" t="s">
        <v>1252</v>
      </c>
    </row>
    <row r="58" spans="1:10" customFormat="1" x14ac:dyDescent="0.4">
      <c r="A58" s="54" t="s">
        <v>2052</v>
      </c>
      <c r="B58" s="19">
        <v>57</v>
      </c>
      <c r="C58" s="48" t="s">
        <v>1981</v>
      </c>
      <c r="D58" s="1" t="s">
        <v>2052</v>
      </c>
      <c r="E58" s="1" t="s">
        <v>2053</v>
      </c>
      <c r="F58" s="1">
        <v>25</v>
      </c>
      <c r="G58" s="1">
        <v>50</v>
      </c>
      <c r="H58" s="1">
        <v>25</v>
      </c>
      <c r="I58" s="1">
        <v>50</v>
      </c>
      <c r="J58" s="48" t="s">
        <v>1252</v>
      </c>
    </row>
    <row r="59" spans="1:10" customFormat="1" x14ac:dyDescent="0.4">
      <c r="A59" s="54" t="s">
        <v>788</v>
      </c>
      <c r="B59" s="19">
        <v>58</v>
      </c>
      <c r="C59" s="48" t="s">
        <v>787</v>
      </c>
      <c r="D59" s="1" t="s">
        <v>788</v>
      </c>
      <c r="E59" s="1" t="s">
        <v>705</v>
      </c>
      <c r="F59" s="1">
        <v>0</v>
      </c>
      <c r="G59" s="1">
        <v>1</v>
      </c>
      <c r="H59" s="1">
        <v>1</v>
      </c>
      <c r="I59" s="1">
        <v>0</v>
      </c>
      <c r="J59" s="48" t="s">
        <v>1525</v>
      </c>
    </row>
    <row r="60" spans="1:10" customFormat="1" x14ac:dyDescent="0.4">
      <c r="A60" s="54" t="s">
        <v>961</v>
      </c>
      <c r="B60" s="19">
        <v>59</v>
      </c>
      <c r="C60" s="48" t="s">
        <v>960</v>
      </c>
      <c r="D60" s="1" t="s">
        <v>961</v>
      </c>
      <c r="E60" s="1" t="s">
        <v>962</v>
      </c>
      <c r="F60" s="1">
        <v>1</v>
      </c>
      <c r="G60" s="1">
        <v>0</v>
      </c>
      <c r="H60" s="1">
        <v>0</v>
      </c>
      <c r="I60" s="1">
        <v>1</v>
      </c>
      <c r="J60" s="48" t="s">
        <v>1261</v>
      </c>
    </row>
    <row r="61" spans="1:10" customFormat="1" x14ac:dyDescent="0.4">
      <c r="A61" s="54" t="s">
        <v>794</v>
      </c>
      <c r="B61" s="19">
        <v>60</v>
      </c>
      <c r="C61" s="48" t="s">
        <v>793</v>
      </c>
      <c r="D61" s="1" t="s">
        <v>794</v>
      </c>
      <c r="E61" s="1" t="s">
        <v>742</v>
      </c>
      <c r="F61" s="1">
        <v>2</v>
      </c>
      <c r="G61" s="1">
        <v>6</v>
      </c>
      <c r="H61" s="1">
        <v>4</v>
      </c>
      <c r="I61" s="1">
        <v>4</v>
      </c>
      <c r="J61" s="48" t="s">
        <v>1525</v>
      </c>
    </row>
    <row r="62" spans="1:10" customFormat="1" x14ac:dyDescent="0.4">
      <c r="A62" s="54" t="s">
        <v>812</v>
      </c>
      <c r="B62" s="19">
        <v>61</v>
      </c>
      <c r="C62" s="48" t="s">
        <v>811</v>
      </c>
      <c r="D62" s="1" t="s">
        <v>812</v>
      </c>
      <c r="E62" s="1" t="s">
        <v>742</v>
      </c>
      <c r="F62" s="1">
        <v>1</v>
      </c>
      <c r="G62" s="1">
        <v>4</v>
      </c>
      <c r="H62" s="1">
        <v>5</v>
      </c>
      <c r="I62" s="1">
        <v>4</v>
      </c>
      <c r="J62" s="48" t="s">
        <v>1525</v>
      </c>
    </row>
    <row r="63" spans="1:10" customFormat="1" x14ac:dyDescent="0.4">
      <c r="A63" s="54" t="s">
        <v>1758</v>
      </c>
      <c r="B63" s="19">
        <v>62</v>
      </c>
      <c r="C63" s="48" t="s">
        <v>1606</v>
      </c>
      <c r="D63" s="1" t="s">
        <v>1758</v>
      </c>
      <c r="E63" s="1" t="s">
        <v>1902</v>
      </c>
      <c r="F63" s="1">
        <v>0</v>
      </c>
      <c r="G63" s="1">
        <v>41</v>
      </c>
      <c r="H63" s="1">
        <v>67</v>
      </c>
      <c r="I63" s="1">
        <v>29</v>
      </c>
      <c r="J63" s="48" t="s">
        <v>1254</v>
      </c>
    </row>
    <row r="64" spans="1:10" customFormat="1" x14ac:dyDescent="0.4">
      <c r="A64" s="54" t="s">
        <v>470</v>
      </c>
      <c r="B64" s="19">
        <v>63</v>
      </c>
      <c r="C64" s="48" t="s">
        <v>469</v>
      </c>
      <c r="D64" s="1" t="s">
        <v>470</v>
      </c>
      <c r="E64" s="1" t="s">
        <v>211</v>
      </c>
      <c r="F64" s="1">
        <v>3</v>
      </c>
      <c r="G64" s="1">
        <v>4</v>
      </c>
      <c r="H64" s="1">
        <v>3</v>
      </c>
      <c r="I64" s="1">
        <v>3</v>
      </c>
      <c r="J64" s="48" t="s">
        <v>1252</v>
      </c>
    </row>
    <row r="65" spans="1:10" customFormat="1" x14ac:dyDescent="0.4">
      <c r="A65" s="54" t="s">
        <v>259</v>
      </c>
      <c r="B65" s="19">
        <v>64</v>
      </c>
      <c r="C65" s="48" t="s">
        <v>258</v>
      </c>
      <c r="D65" s="1" t="s">
        <v>259</v>
      </c>
      <c r="E65" s="1" t="s">
        <v>260</v>
      </c>
      <c r="F65" s="1">
        <v>13</v>
      </c>
      <c r="G65" s="1">
        <v>13</v>
      </c>
      <c r="H65" s="1">
        <v>2</v>
      </c>
      <c r="I65" s="1">
        <v>0</v>
      </c>
      <c r="J65" s="48" t="s">
        <v>1252</v>
      </c>
    </row>
    <row r="66" spans="1:10" customFormat="1" x14ac:dyDescent="0.4">
      <c r="A66" s="54" t="s">
        <v>326</v>
      </c>
      <c r="B66" s="19">
        <v>65</v>
      </c>
      <c r="C66" s="48" t="s">
        <v>325</v>
      </c>
      <c r="D66" s="1" t="s">
        <v>326</v>
      </c>
      <c r="E66" s="1" t="s">
        <v>7</v>
      </c>
      <c r="F66" s="1">
        <v>7</v>
      </c>
      <c r="G66" s="1">
        <v>7</v>
      </c>
      <c r="H66" s="1">
        <v>4</v>
      </c>
      <c r="I66" s="1">
        <v>3</v>
      </c>
      <c r="J66" s="48" t="s">
        <v>1252</v>
      </c>
    </row>
    <row r="67" spans="1:10" customFormat="1" x14ac:dyDescent="0.4">
      <c r="A67" s="54" t="s">
        <v>328</v>
      </c>
      <c r="B67" s="19">
        <v>66</v>
      </c>
      <c r="C67" s="48" t="s">
        <v>327</v>
      </c>
      <c r="D67" s="1" t="s">
        <v>328</v>
      </c>
      <c r="E67" s="1" t="s">
        <v>2</v>
      </c>
      <c r="F67" s="1">
        <v>6</v>
      </c>
      <c r="G67" s="1">
        <v>7</v>
      </c>
      <c r="H67" s="1">
        <v>7</v>
      </c>
      <c r="I67" s="1">
        <v>6</v>
      </c>
      <c r="J67" s="48" t="s">
        <v>1252</v>
      </c>
    </row>
    <row r="68" spans="1:10" customFormat="1" x14ac:dyDescent="0.4">
      <c r="A68" s="54" t="s">
        <v>680</v>
      </c>
      <c r="B68" s="19">
        <v>67</v>
      </c>
      <c r="C68" s="48" t="s">
        <v>679</v>
      </c>
      <c r="D68" s="1" t="s">
        <v>680</v>
      </c>
      <c r="E68" s="1" t="s">
        <v>6</v>
      </c>
      <c r="F68" s="1">
        <v>4</v>
      </c>
      <c r="G68" s="1">
        <v>5</v>
      </c>
      <c r="H68" s="1">
        <v>5</v>
      </c>
      <c r="I68" s="1">
        <v>6</v>
      </c>
      <c r="J68" s="48" t="s">
        <v>1254</v>
      </c>
    </row>
    <row r="69" spans="1:10" customFormat="1" x14ac:dyDescent="0.4">
      <c r="A69" s="54" t="s">
        <v>658</v>
      </c>
      <c r="B69" s="19">
        <v>68</v>
      </c>
      <c r="C69" s="48" t="s">
        <v>657</v>
      </c>
      <c r="D69" s="1" t="s">
        <v>658</v>
      </c>
      <c r="E69" s="1" t="s">
        <v>659</v>
      </c>
      <c r="F69" s="1">
        <v>201</v>
      </c>
      <c r="G69" s="1">
        <v>53</v>
      </c>
      <c r="H69" s="1">
        <v>64</v>
      </c>
      <c r="I69" s="1">
        <v>48</v>
      </c>
      <c r="J69" s="48" t="s">
        <v>1254</v>
      </c>
    </row>
    <row r="70" spans="1:10" customFormat="1" x14ac:dyDescent="0.4">
      <c r="A70" s="54" t="s">
        <v>1020</v>
      </c>
      <c r="B70" s="19">
        <v>69</v>
      </c>
      <c r="C70" s="48" t="s">
        <v>1019</v>
      </c>
      <c r="D70" s="1" t="s">
        <v>1020</v>
      </c>
      <c r="E70" s="1" t="s">
        <v>700</v>
      </c>
      <c r="F70" s="1">
        <v>3</v>
      </c>
      <c r="G70" s="1">
        <v>5</v>
      </c>
      <c r="H70" s="1">
        <v>3</v>
      </c>
      <c r="I70" s="1">
        <v>3</v>
      </c>
      <c r="J70" s="48" t="s">
        <v>1261</v>
      </c>
    </row>
    <row r="71" spans="1:10" customFormat="1" x14ac:dyDescent="0.4">
      <c r="A71" s="54" t="s">
        <v>1878</v>
      </c>
      <c r="B71" s="19">
        <v>70</v>
      </c>
      <c r="C71" s="48" t="s">
        <v>1726</v>
      </c>
      <c r="D71" s="1" t="s">
        <v>1878</v>
      </c>
      <c r="E71" s="1" t="s">
        <v>12</v>
      </c>
      <c r="F71" s="1">
        <v>4</v>
      </c>
      <c r="G71" s="1">
        <v>8</v>
      </c>
      <c r="H71" s="1">
        <v>7</v>
      </c>
      <c r="I71" s="1">
        <v>4</v>
      </c>
      <c r="J71" s="48" t="s">
        <v>1254</v>
      </c>
    </row>
    <row r="72" spans="1:10" customFormat="1" x14ac:dyDescent="0.4">
      <c r="A72" s="54" t="s">
        <v>903</v>
      </c>
      <c r="B72" s="19">
        <v>71</v>
      </c>
      <c r="C72" s="48" t="s">
        <v>902</v>
      </c>
      <c r="D72" s="1" t="s">
        <v>903</v>
      </c>
      <c r="E72" s="1" t="s">
        <v>12</v>
      </c>
      <c r="F72" s="1">
        <v>2</v>
      </c>
      <c r="G72" s="1">
        <v>1</v>
      </c>
      <c r="H72" s="1">
        <v>3</v>
      </c>
      <c r="I72" s="1">
        <v>2</v>
      </c>
      <c r="J72" s="48" t="s">
        <v>1525</v>
      </c>
    </row>
    <row r="73" spans="1:10" customFormat="1" x14ac:dyDescent="0.4">
      <c r="A73" s="54" t="s">
        <v>565</v>
      </c>
      <c r="B73" s="19">
        <v>72</v>
      </c>
      <c r="C73" s="48" t="s">
        <v>564</v>
      </c>
      <c r="D73" s="1" t="s">
        <v>565</v>
      </c>
      <c r="E73" s="1" t="s">
        <v>12</v>
      </c>
      <c r="F73" s="1">
        <v>4</v>
      </c>
      <c r="G73" s="1">
        <v>3</v>
      </c>
      <c r="H73" s="1">
        <v>3</v>
      </c>
      <c r="I73" s="1">
        <v>4</v>
      </c>
      <c r="J73" s="48" t="s">
        <v>1254</v>
      </c>
    </row>
    <row r="74" spans="1:10" customFormat="1" x14ac:dyDescent="0.4">
      <c r="A74" s="54" t="s">
        <v>1033</v>
      </c>
      <c r="B74" s="19">
        <v>73</v>
      </c>
      <c r="C74" s="48" t="s">
        <v>1032</v>
      </c>
      <c r="D74" s="1" t="s">
        <v>1033</v>
      </c>
      <c r="E74" s="1" t="s">
        <v>60</v>
      </c>
      <c r="F74" s="1">
        <v>0</v>
      </c>
      <c r="G74" s="1">
        <v>3</v>
      </c>
      <c r="H74" s="1">
        <v>2</v>
      </c>
      <c r="I74" s="1">
        <v>5</v>
      </c>
      <c r="J74" s="48" t="s">
        <v>1261</v>
      </c>
    </row>
    <row r="75" spans="1:10" customFormat="1" x14ac:dyDescent="0.4">
      <c r="A75" s="54" t="s">
        <v>1189</v>
      </c>
      <c r="B75" s="19">
        <v>74</v>
      </c>
      <c r="C75" s="48" t="s">
        <v>1188</v>
      </c>
      <c r="D75" s="1" t="s">
        <v>1189</v>
      </c>
      <c r="E75" s="1" t="s">
        <v>1187</v>
      </c>
      <c r="F75" s="1">
        <v>0</v>
      </c>
      <c r="G75" s="1">
        <v>10</v>
      </c>
      <c r="H75" s="1">
        <v>10</v>
      </c>
      <c r="I75" s="1">
        <v>9</v>
      </c>
      <c r="J75" s="48" t="s">
        <v>1531</v>
      </c>
    </row>
    <row r="76" spans="1:10" customFormat="1" x14ac:dyDescent="0.4">
      <c r="A76" s="54" t="s">
        <v>1169</v>
      </c>
      <c r="B76" s="19">
        <v>75</v>
      </c>
      <c r="C76" s="48" t="s">
        <v>1168</v>
      </c>
      <c r="D76" s="1" t="s">
        <v>1169</v>
      </c>
      <c r="E76" s="1" t="s">
        <v>1083</v>
      </c>
      <c r="F76" s="1">
        <v>6</v>
      </c>
      <c r="G76" s="1">
        <v>18</v>
      </c>
      <c r="H76" s="1">
        <v>29</v>
      </c>
      <c r="I76" s="1">
        <v>19</v>
      </c>
      <c r="J76" s="48" t="s">
        <v>1531</v>
      </c>
    </row>
    <row r="77" spans="1:10" customFormat="1" x14ac:dyDescent="0.4">
      <c r="A77" s="54" t="s">
        <v>1781</v>
      </c>
      <c r="B77" s="19">
        <v>76</v>
      </c>
      <c r="C77" s="48" t="s">
        <v>1629</v>
      </c>
      <c r="D77" s="1" t="s">
        <v>1781</v>
      </c>
      <c r="E77" s="1" t="s">
        <v>1911</v>
      </c>
      <c r="F77" s="1">
        <v>0</v>
      </c>
      <c r="G77" s="1">
        <v>0</v>
      </c>
      <c r="H77" s="1">
        <v>0</v>
      </c>
      <c r="I77" s="1">
        <v>1</v>
      </c>
      <c r="J77" s="48" t="s">
        <v>1532</v>
      </c>
    </row>
    <row r="78" spans="1:10" customFormat="1" x14ac:dyDescent="0.4">
      <c r="A78" s="54" t="s">
        <v>1196</v>
      </c>
      <c r="B78" s="19">
        <v>77</v>
      </c>
      <c r="C78" s="48" t="s">
        <v>1195</v>
      </c>
      <c r="D78" s="1" t="s">
        <v>1196</v>
      </c>
      <c r="E78" s="1" t="s">
        <v>5</v>
      </c>
      <c r="F78" s="1">
        <v>5</v>
      </c>
      <c r="G78" s="1">
        <v>7</v>
      </c>
      <c r="H78" s="1">
        <v>6</v>
      </c>
      <c r="I78" s="1">
        <v>7</v>
      </c>
      <c r="J78" s="48" t="s">
        <v>1536</v>
      </c>
    </row>
    <row r="79" spans="1:10" customFormat="1" x14ac:dyDescent="0.4">
      <c r="A79" s="54" t="s">
        <v>1204</v>
      </c>
      <c r="B79" s="19">
        <v>78</v>
      </c>
      <c r="C79" s="48" t="s">
        <v>1203</v>
      </c>
      <c r="D79" s="1" t="s">
        <v>1204</v>
      </c>
      <c r="E79" s="1" t="s">
        <v>772</v>
      </c>
      <c r="F79" s="1">
        <v>11</v>
      </c>
      <c r="G79" s="1">
        <v>5</v>
      </c>
      <c r="H79" s="1">
        <v>7</v>
      </c>
      <c r="I79" s="1">
        <v>5</v>
      </c>
      <c r="J79" s="48" t="s">
        <v>1536</v>
      </c>
    </row>
    <row r="80" spans="1:10" customFormat="1" x14ac:dyDescent="0.4">
      <c r="A80" s="54" t="s">
        <v>991</v>
      </c>
      <c r="B80" s="19">
        <v>79</v>
      </c>
      <c r="C80" s="48" t="s">
        <v>990</v>
      </c>
      <c r="D80" s="1" t="s">
        <v>991</v>
      </c>
      <c r="E80" s="1" t="s">
        <v>21</v>
      </c>
      <c r="F80" s="1">
        <v>22</v>
      </c>
      <c r="G80" s="1">
        <v>28</v>
      </c>
      <c r="H80" s="1">
        <v>16</v>
      </c>
      <c r="I80" s="1">
        <v>16</v>
      </c>
      <c r="J80" s="48" t="s">
        <v>1261</v>
      </c>
    </row>
    <row r="81" spans="1:10" customFormat="1" x14ac:dyDescent="0.4">
      <c r="A81" s="54" t="s">
        <v>227</v>
      </c>
      <c r="B81" s="19">
        <v>80</v>
      </c>
      <c r="C81" s="48" t="s">
        <v>226</v>
      </c>
      <c r="D81" s="1" t="s">
        <v>227</v>
      </c>
      <c r="E81" s="1" t="s">
        <v>6</v>
      </c>
      <c r="F81" s="1">
        <v>0</v>
      </c>
      <c r="G81" s="1">
        <v>1</v>
      </c>
      <c r="H81" s="1">
        <v>2</v>
      </c>
      <c r="I81" s="1">
        <v>2</v>
      </c>
      <c r="J81" s="48" t="s">
        <v>1252</v>
      </c>
    </row>
    <row r="82" spans="1:10" customFormat="1" x14ac:dyDescent="0.4">
      <c r="A82" s="54" t="s">
        <v>362</v>
      </c>
      <c r="B82" s="19">
        <v>81</v>
      </c>
      <c r="C82" s="48" t="s">
        <v>361</v>
      </c>
      <c r="D82" s="1" t="s">
        <v>362</v>
      </c>
      <c r="E82" s="1" t="s">
        <v>6</v>
      </c>
      <c r="F82" s="1">
        <v>0</v>
      </c>
      <c r="G82" s="1">
        <v>49</v>
      </c>
      <c r="H82" s="1">
        <v>62</v>
      </c>
      <c r="I82" s="1">
        <v>60</v>
      </c>
      <c r="J82" s="48" t="s">
        <v>1252</v>
      </c>
    </row>
    <row r="83" spans="1:10" customFormat="1" x14ac:dyDescent="0.4">
      <c r="A83" s="54" t="s">
        <v>871</v>
      </c>
      <c r="B83" s="19">
        <v>82</v>
      </c>
      <c r="C83" s="48" t="s">
        <v>870</v>
      </c>
      <c r="D83" s="1" t="s">
        <v>871</v>
      </c>
      <c r="E83" s="1" t="s">
        <v>6</v>
      </c>
      <c r="F83" s="1">
        <v>1</v>
      </c>
      <c r="G83" s="1">
        <v>2</v>
      </c>
      <c r="H83" s="1">
        <v>1</v>
      </c>
      <c r="I83" s="1">
        <v>2</v>
      </c>
      <c r="J83" s="48" t="s">
        <v>1525</v>
      </c>
    </row>
    <row r="84" spans="1:10" customFormat="1" x14ac:dyDescent="0.4">
      <c r="A84" s="54" t="s">
        <v>2054</v>
      </c>
      <c r="B84" s="19">
        <v>83</v>
      </c>
      <c r="C84" s="48" t="s">
        <v>1982</v>
      </c>
      <c r="D84" s="1" t="s">
        <v>2054</v>
      </c>
      <c r="E84" s="1" t="s">
        <v>4</v>
      </c>
      <c r="F84" s="1">
        <v>0</v>
      </c>
      <c r="G84" s="1">
        <v>0</v>
      </c>
      <c r="H84" s="1">
        <v>0</v>
      </c>
      <c r="I84" s="1">
        <v>0</v>
      </c>
      <c r="J84" s="48" t="s">
        <v>1252</v>
      </c>
    </row>
    <row r="85" spans="1:10" customFormat="1" x14ac:dyDescent="0.4">
      <c r="A85" s="54" t="s">
        <v>1805</v>
      </c>
      <c r="B85" s="19">
        <v>84</v>
      </c>
      <c r="C85" s="48" t="s">
        <v>1653</v>
      </c>
      <c r="D85" s="1" t="s">
        <v>1805</v>
      </c>
      <c r="E85" s="1" t="s">
        <v>6</v>
      </c>
      <c r="F85" s="1">
        <v>3</v>
      </c>
      <c r="G85" s="1">
        <v>2</v>
      </c>
      <c r="H85" s="1">
        <v>2</v>
      </c>
      <c r="I85" s="1">
        <v>2</v>
      </c>
      <c r="J85" s="48" t="s">
        <v>1252</v>
      </c>
    </row>
    <row r="86" spans="1:10" customFormat="1" x14ac:dyDescent="0.4">
      <c r="A86" s="54" t="s">
        <v>907</v>
      </c>
      <c r="B86" s="19">
        <v>85</v>
      </c>
      <c r="C86" s="48" t="s">
        <v>906</v>
      </c>
      <c r="D86" s="1" t="s">
        <v>907</v>
      </c>
      <c r="E86" s="1" t="s">
        <v>26</v>
      </c>
      <c r="F86" s="1">
        <v>3</v>
      </c>
      <c r="G86" s="1">
        <v>5</v>
      </c>
      <c r="H86" s="1">
        <v>4</v>
      </c>
      <c r="I86" s="1">
        <v>4</v>
      </c>
      <c r="J86" s="48" t="s">
        <v>1525</v>
      </c>
    </row>
    <row r="87" spans="1:10" customFormat="1" x14ac:dyDescent="0.4">
      <c r="A87" s="54" t="s">
        <v>1061</v>
      </c>
      <c r="B87" s="19">
        <v>86</v>
      </c>
      <c r="C87" s="48" t="s">
        <v>1060</v>
      </c>
      <c r="D87" s="1" t="s">
        <v>1061</v>
      </c>
      <c r="E87" s="1" t="s">
        <v>26</v>
      </c>
      <c r="F87" s="1">
        <v>0</v>
      </c>
      <c r="G87" s="1">
        <v>0</v>
      </c>
      <c r="H87" s="1">
        <v>1</v>
      </c>
      <c r="I87" s="1">
        <v>2</v>
      </c>
      <c r="J87" s="48" t="s">
        <v>1262</v>
      </c>
    </row>
    <row r="88" spans="1:10" customFormat="1" x14ac:dyDescent="0.4">
      <c r="A88" s="54" t="s">
        <v>933</v>
      </c>
      <c r="B88" s="19">
        <v>87</v>
      </c>
      <c r="C88" s="48" t="s">
        <v>932</v>
      </c>
      <c r="D88" s="1" t="s">
        <v>933</v>
      </c>
      <c r="E88" s="1" t="s">
        <v>28</v>
      </c>
      <c r="F88" s="1">
        <v>1</v>
      </c>
      <c r="G88" s="1">
        <v>2</v>
      </c>
      <c r="H88" s="1">
        <v>1</v>
      </c>
      <c r="I88" s="1">
        <v>2</v>
      </c>
      <c r="J88" s="48" t="s">
        <v>1525</v>
      </c>
    </row>
    <row r="89" spans="1:10" customFormat="1" x14ac:dyDescent="0.4">
      <c r="A89" s="54" t="s">
        <v>206</v>
      </c>
      <c r="B89" s="19">
        <v>88</v>
      </c>
      <c r="C89" s="48" t="s">
        <v>205</v>
      </c>
      <c r="D89" s="1" t="s">
        <v>206</v>
      </c>
      <c r="E89" s="1" t="s">
        <v>27</v>
      </c>
      <c r="F89" s="1">
        <v>13</v>
      </c>
      <c r="G89" s="1">
        <v>12</v>
      </c>
      <c r="H89" s="1">
        <v>5</v>
      </c>
      <c r="I89" s="1">
        <v>0</v>
      </c>
      <c r="J89" s="48" t="s">
        <v>1251</v>
      </c>
    </row>
    <row r="90" spans="1:10" customFormat="1" x14ac:dyDescent="0.4">
      <c r="A90" s="54" t="s">
        <v>170</v>
      </c>
      <c r="B90" s="19">
        <v>89</v>
      </c>
      <c r="C90" s="48" t="s">
        <v>169</v>
      </c>
      <c r="D90" s="1" t="s">
        <v>170</v>
      </c>
      <c r="E90" s="1" t="s">
        <v>23</v>
      </c>
      <c r="F90" s="1">
        <v>0</v>
      </c>
      <c r="G90" s="1">
        <v>2</v>
      </c>
      <c r="H90" s="1">
        <v>2</v>
      </c>
      <c r="I90" s="1">
        <v>2</v>
      </c>
      <c r="J90" s="48" t="s">
        <v>1251</v>
      </c>
    </row>
    <row r="91" spans="1:10" customFormat="1" x14ac:dyDescent="0.4">
      <c r="A91" s="54" t="s">
        <v>1381</v>
      </c>
      <c r="B91" s="19">
        <v>90</v>
      </c>
      <c r="C91" s="48" t="s">
        <v>1470</v>
      </c>
      <c r="D91" s="1" t="s">
        <v>1381</v>
      </c>
      <c r="E91" s="1" t="s">
        <v>26</v>
      </c>
      <c r="F91" s="1">
        <v>4</v>
      </c>
      <c r="G91" s="1">
        <v>4</v>
      </c>
      <c r="H91" s="1">
        <v>3</v>
      </c>
      <c r="I91" s="1">
        <v>2</v>
      </c>
      <c r="J91" s="48" t="s">
        <v>1251</v>
      </c>
    </row>
    <row r="92" spans="1:10" customFormat="1" x14ac:dyDescent="0.4">
      <c r="A92" s="54" t="s">
        <v>864</v>
      </c>
      <c r="B92" s="19">
        <v>91</v>
      </c>
      <c r="C92" s="48" t="s">
        <v>863</v>
      </c>
      <c r="D92" s="1" t="s">
        <v>864</v>
      </c>
      <c r="E92" s="1" t="s">
        <v>865</v>
      </c>
      <c r="F92" s="1">
        <v>7</v>
      </c>
      <c r="G92" s="1">
        <v>10</v>
      </c>
      <c r="H92" s="1">
        <v>8</v>
      </c>
      <c r="I92" s="1">
        <v>7</v>
      </c>
      <c r="J92" s="48" t="s">
        <v>1525</v>
      </c>
    </row>
    <row r="93" spans="1:10" customFormat="1" x14ac:dyDescent="0.4">
      <c r="A93" s="54" t="s">
        <v>1386</v>
      </c>
      <c r="B93" s="19">
        <v>92</v>
      </c>
      <c r="C93" s="48" t="s">
        <v>1475</v>
      </c>
      <c r="D93" s="1" t="s">
        <v>1386</v>
      </c>
      <c r="E93" s="1" t="s">
        <v>20</v>
      </c>
      <c r="F93" s="1">
        <v>0</v>
      </c>
      <c r="G93" s="1">
        <v>0</v>
      </c>
      <c r="H93" s="1">
        <v>1</v>
      </c>
      <c r="I93" s="1">
        <v>0</v>
      </c>
      <c r="J93" s="48" t="s">
        <v>1525</v>
      </c>
    </row>
    <row r="94" spans="1:10" customFormat="1" x14ac:dyDescent="0.4">
      <c r="A94" s="54" t="s">
        <v>1289</v>
      </c>
      <c r="B94" s="19">
        <v>93</v>
      </c>
      <c r="C94" s="48" t="s">
        <v>1288</v>
      </c>
      <c r="D94" s="1" t="s">
        <v>1289</v>
      </c>
      <c r="E94" s="1" t="s">
        <v>899</v>
      </c>
      <c r="F94" s="1">
        <v>2</v>
      </c>
      <c r="G94" s="1">
        <v>1</v>
      </c>
      <c r="H94" s="1">
        <v>2</v>
      </c>
      <c r="I94" s="1">
        <v>2</v>
      </c>
      <c r="J94" s="48" t="s">
        <v>1525</v>
      </c>
    </row>
    <row r="95" spans="1:10" customFormat="1" x14ac:dyDescent="0.4">
      <c r="A95" s="54" t="s">
        <v>557</v>
      </c>
      <c r="B95" s="19">
        <v>94</v>
      </c>
      <c r="C95" s="48" t="s">
        <v>556</v>
      </c>
      <c r="D95" s="1" t="s">
        <v>557</v>
      </c>
      <c r="E95" s="1" t="s">
        <v>537</v>
      </c>
      <c r="F95" s="1">
        <v>35</v>
      </c>
      <c r="G95" s="1">
        <v>46</v>
      </c>
      <c r="H95" s="1">
        <v>26</v>
      </c>
      <c r="I95" s="1">
        <v>31</v>
      </c>
      <c r="J95" s="48" t="s">
        <v>1254</v>
      </c>
    </row>
    <row r="96" spans="1:10" customFormat="1" x14ac:dyDescent="0.4">
      <c r="A96" s="54" t="s">
        <v>1389</v>
      </c>
      <c r="B96" s="19">
        <v>95</v>
      </c>
      <c r="C96" s="48" t="s">
        <v>1478</v>
      </c>
      <c r="D96" s="1" t="s">
        <v>1389</v>
      </c>
      <c r="E96" s="1" t="s">
        <v>1068</v>
      </c>
      <c r="F96" s="1">
        <v>0</v>
      </c>
      <c r="G96" s="1">
        <v>1</v>
      </c>
      <c r="H96" s="1">
        <v>0</v>
      </c>
      <c r="I96" s="1">
        <v>1</v>
      </c>
      <c r="J96" s="48" t="s">
        <v>1532</v>
      </c>
    </row>
    <row r="97" spans="1:10" customFormat="1" x14ac:dyDescent="0.4">
      <c r="A97" s="54" t="s">
        <v>1828</v>
      </c>
      <c r="B97" s="19">
        <v>96</v>
      </c>
      <c r="C97" s="48" t="s">
        <v>1676</v>
      </c>
      <c r="D97" s="1" t="s">
        <v>1828</v>
      </c>
      <c r="E97" s="1" t="s">
        <v>1935</v>
      </c>
      <c r="F97" s="1">
        <v>1</v>
      </c>
      <c r="G97" s="1">
        <v>0</v>
      </c>
      <c r="H97" s="1">
        <v>0</v>
      </c>
      <c r="I97" s="1">
        <v>0</v>
      </c>
      <c r="J97" s="48" t="s">
        <v>1253</v>
      </c>
    </row>
    <row r="98" spans="1:10" customFormat="1" x14ac:dyDescent="0.4">
      <c r="A98" s="54" t="s">
        <v>489</v>
      </c>
      <c r="B98" s="19">
        <v>97</v>
      </c>
      <c r="C98" s="48" t="s">
        <v>488</v>
      </c>
      <c r="D98" s="1" t="s">
        <v>489</v>
      </c>
      <c r="E98" s="1" t="s">
        <v>487</v>
      </c>
      <c r="F98" s="1">
        <v>13</v>
      </c>
      <c r="G98" s="1">
        <v>13</v>
      </c>
      <c r="H98" s="1">
        <v>9</v>
      </c>
      <c r="I98" s="1">
        <v>10</v>
      </c>
      <c r="J98" s="48" t="s">
        <v>1253</v>
      </c>
    </row>
    <row r="99" spans="1:10" customFormat="1" x14ac:dyDescent="0.4">
      <c r="A99" s="54" t="s">
        <v>621</v>
      </c>
      <c r="B99" s="19">
        <v>98</v>
      </c>
      <c r="C99" s="48" t="s">
        <v>620</v>
      </c>
      <c r="D99" s="1" t="s">
        <v>621</v>
      </c>
      <c r="E99" s="1" t="s">
        <v>622</v>
      </c>
      <c r="F99" s="1">
        <v>15</v>
      </c>
      <c r="G99" s="1">
        <v>12</v>
      </c>
      <c r="H99" s="1">
        <v>7</v>
      </c>
      <c r="I99" s="1">
        <v>6</v>
      </c>
      <c r="J99" s="48" t="s">
        <v>1254</v>
      </c>
    </row>
    <row r="100" spans="1:10" customFormat="1" x14ac:dyDescent="0.4">
      <c r="A100" s="54" t="s">
        <v>969</v>
      </c>
      <c r="B100" s="19">
        <v>99</v>
      </c>
      <c r="C100" s="48" t="s">
        <v>968</v>
      </c>
      <c r="D100" s="1" t="s">
        <v>969</v>
      </c>
      <c r="E100" s="1" t="s">
        <v>970</v>
      </c>
      <c r="F100" s="1">
        <v>16</v>
      </c>
      <c r="G100" s="1">
        <v>15</v>
      </c>
      <c r="H100" s="1">
        <v>14</v>
      </c>
      <c r="I100" s="1">
        <v>12</v>
      </c>
      <c r="J100" s="48" t="s">
        <v>1261</v>
      </c>
    </row>
    <row r="101" spans="1:10" customFormat="1" x14ac:dyDescent="0.4">
      <c r="A101" s="54" t="s">
        <v>964</v>
      </c>
      <c r="B101" s="19">
        <v>100</v>
      </c>
      <c r="C101" s="48" t="s">
        <v>963</v>
      </c>
      <c r="D101" s="1" t="s">
        <v>964</v>
      </c>
      <c r="E101" s="1" t="s">
        <v>965</v>
      </c>
      <c r="F101" s="1">
        <v>0</v>
      </c>
      <c r="G101" s="1">
        <v>1</v>
      </c>
      <c r="H101" s="1">
        <v>1</v>
      </c>
      <c r="I101" s="1">
        <v>3</v>
      </c>
      <c r="J101" s="48" t="s">
        <v>1261</v>
      </c>
    </row>
    <row r="102" spans="1:10" customFormat="1" x14ac:dyDescent="0.4">
      <c r="A102" s="54" t="s">
        <v>763</v>
      </c>
      <c r="B102" s="19">
        <v>101</v>
      </c>
      <c r="C102" s="48" t="s">
        <v>762</v>
      </c>
      <c r="D102" s="1" t="s">
        <v>763</v>
      </c>
      <c r="E102" s="1" t="s">
        <v>702</v>
      </c>
      <c r="F102" s="1">
        <v>4</v>
      </c>
      <c r="G102" s="1">
        <v>1</v>
      </c>
      <c r="H102" s="1">
        <v>3</v>
      </c>
      <c r="I102" s="1">
        <v>2</v>
      </c>
      <c r="J102" s="48" t="s">
        <v>1534</v>
      </c>
    </row>
    <row r="103" spans="1:10" customFormat="1" x14ac:dyDescent="0.4">
      <c r="A103" s="54" t="s">
        <v>1401</v>
      </c>
      <c r="B103" s="19">
        <v>102</v>
      </c>
      <c r="C103" s="48" t="s">
        <v>1490</v>
      </c>
      <c r="D103" s="1" t="s">
        <v>1401</v>
      </c>
      <c r="E103" s="1" t="s">
        <v>1560</v>
      </c>
      <c r="F103" s="1">
        <v>4</v>
      </c>
      <c r="G103" s="1">
        <v>3</v>
      </c>
      <c r="H103" s="1">
        <v>3</v>
      </c>
      <c r="I103" s="1">
        <v>2</v>
      </c>
      <c r="J103" s="48" t="s">
        <v>1261</v>
      </c>
    </row>
    <row r="104" spans="1:10" customFormat="1" x14ac:dyDescent="0.4">
      <c r="A104" s="54" t="s">
        <v>1838</v>
      </c>
      <c r="B104" s="19">
        <v>103</v>
      </c>
      <c r="C104" s="48" t="s">
        <v>1686</v>
      </c>
      <c r="D104" s="1" t="s">
        <v>1838</v>
      </c>
      <c r="E104" s="1" t="s">
        <v>1943</v>
      </c>
      <c r="F104" s="1">
        <v>5</v>
      </c>
      <c r="G104" s="1">
        <v>3</v>
      </c>
      <c r="H104" s="1">
        <v>4</v>
      </c>
      <c r="I104" s="1">
        <v>4</v>
      </c>
      <c r="J104" s="48" t="s">
        <v>1261</v>
      </c>
    </row>
    <row r="105" spans="1:10" customFormat="1" x14ac:dyDescent="0.4">
      <c r="A105" s="54" t="s">
        <v>1246</v>
      </c>
      <c r="B105" s="19">
        <v>104</v>
      </c>
      <c r="C105" s="48" t="s">
        <v>1245</v>
      </c>
      <c r="D105" s="1" t="s">
        <v>1246</v>
      </c>
      <c r="E105" s="1" t="s">
        <v>1247</v>
      </c>
      <c r="F105" s="1">
        <v>0</v>
      </c>
      <c r="G105" s="1">
        <v>4</v>
      </c>
      <c r="H105" s="1">
        <v>5</v>
      </c>
      <c r="I105" s="1">
        <v>3</v>
      </c>
      <c r="J105" s="48" t="s">
        <v>1556</v>
      </c>
    </row>
    <row r="106" spans="1:10" customFormat="1" x14ac:dyDescent="0.4">
      <c r="A106" s="54" t="s">
        <v>1889</v>
      </c>
      <c r="B106" s="19">
        <v>105</v>
      </c>
      <c r="C106" s="48" t="s">
        <v>1737</v>
      </c>
      <c r="D106" s="1" t="s">
        <v>1889</v>
      </c>
      <c r="E106" s="1" t="s">
        <v>1975</v>
      </c>
      <c r="F106" s="1">
        <v>0</v>
      </c>
      <c r="G106" s="1">
        <v>2</v>
      </c>
      <c r="H106" s="1">
        <v>2</v>
      </c>
      <c r="I106" s="1">
        <v>1</v>
      </c>
      <c r="J106" s="48" t="s">
        <v>1251</v>
      </c>
    </row>
    <row r="107" spans="1:10" customFormat="1" x14ac:dyDescent="0.4">
      <c r="A107" s="54" t="s">
        <v>119</v>
      </c>
      <c r="B107" s="19">
        <v>106</v>
      </c>
      <c r="C107" s="48" t="s">
        <v>118</v>
      </c>
      <c r="D107" s="1" t="s">
        <v>119</v>
      </c>
      <c r="E107" s="1" t="s">
        <v>120</v>
      </c>
      <c r="F107" s="1">
        <v>7</v>
      </c>
      <c r="G107" s="1">
        <v>4</v>
      </c>
      <c r="H107" s="1">
        <v>5</v>
      </c>
      <c r="I107" s="1">
        <v>4</v>
      </c>
      <c r="J107" s="48" t="s">
        <v>1251</v>
      </c>
    </row>
    <row r="108" spans="1:10" customFormat="1" x14ac:dyDescent="0.4">
      <c r="A108" s="54" t="s">
        <v>567</v>
      </c>
      <c r="B108" s="19">
        <v>107</v>
      </c>
      <c r="C108" s="48" t="s">
        <v>566</v>
      </c>
      <c r="D108" s="1" t="s">
        <v>567</v>
      </c>
      <c r="E108" s="1" t="s">
        <v>568</v>
      </c>
      <c r="F108" s="1">
        <v>5</v>
      </c>
      <c r="G108" s="1">
        <v>5</v>
      </c>
      <c r="H108" s="1">
        <v>4</v>
      </c>
      <c r="I108" s="1">
        <v>5</v>
      </c>
      <c r="J108" s="48" t="s">
        <v>1254</v>
      </c>
    </row>
    <row r="109" spans="1:10" customFormat="1" x14ac:dyDescent="0.4">
      <c r="A109" s="54" t="s">
        <v>2055</v>
      </c>
      <c r="B109" s="19">
        <v>108</v>
      </c>
      <c r="C109" s="48" t="s">
        <v>1983</v>
      </c>
      <c r="D109" s="1" t="s">
        <v>2055</v>
      </c>
      <c r="E109" s="1" t="s">
        <v>2056</v>
      </c>
      <c r="F109" s="1">
        <v>0</v>
      </c>
      <c r="G109" s="1">
        <v>0</v>
      </c>
      <c r="H109" s="1">
        <v>0</v>
      </c>
      <c r="I109" s="1">
        <v>0</v>
      </c>
      <c r="J109" s="48" t="s">
        <v>1257</v>
      </c>
    </row>
    <row r="110" spans="1:10" customFormat="1" x14ac:dyDescent="0.4">
      <c r="A110" s="54" t="s">
        <v>1421</v>
      </c>
      <c r="B110" s="19">
        <v>109</v>
      </c>
      <c r="C110" s="48" t="s">
        <v>1510</v>
      </c>
      <c r="D110" s="1" t="s">
        <v>1421</v>
      </c>
      <c r="E110" s="1" t="s">
        <v>1577</v>
      </c>
      <c r="F110" s="1">
        <v>2</v>
      </c>
      <c r="G110" s="1">
        <v>0</v>
      </c>
      <c r="H110" s="1">
        <v>0</v>
      </c>
      <c r="I110" s="1">
        <v>0</v>
      </c>
      <c r="J110" s="48" t="s">
        <v>1257</v>
      </c>
    </row>
    <row r="111" spans="1:10" customFormat="1" x14ac:dyDescent="0.4">
      <c r="A111" s="54" t="s">
        <v>2057</v>
      </c>
      <c r="B111" s="19">
        <v>110</v>
      </c>
      <c r="C111" s="48" t="s">
        <v>1984</v>
      </c>
      <c r="D111" s="1" t="s">
        <v>2057</v>
      </c>
      <c r="E111" s="1" t="s">
        <v>2058</v>
      </c>
      <c r="F111" s="1">
        <v>0</v>
      </c>
      <c r="G111" s="1">
        <v>0</v>
      </c>
      <c r="H111" s="1">
        <v>0</v>
      </c>
      <c r="I111" s="1">
        <v>0</v>
      </c>
      <c r="J111" s="48" t="s">
        <v>1257</v>
      </c>
    </row>
    <row r="112" spans="1:10" customFormat="1" x14ac:dyDescent="0.4">
      <c r="A112" s="54" t="s">
        <v>999</v>
      </c>
      <c r="B112" s="19">
        <v>111</v>
      </c>
      <c r="C112" s="48" t="s">
        <v>998</v>
      </c>
      <c r="D112" s="1" t="s">
        <v>999</v>
      </c>
      <c r="E112" s="1" t="s">
        <v>24</v>
      </c>
      <c r="F112" s="1">
        <v>3</v>
      </c>
      <c r="G112" s="1">
        <v>4</v>
      </c>
      <c r="H112" s="1">
        <v>4</v>
      </c>
      <c r="I112" s="1">
        <v>3</v>
      </c>
      <c r="J112" s="48" t="s">
        <v>1261</v>
      </c>
    </row>
    <row r="113" spans="1:10" customFormat="1" x14ac:dyDescent="0.4">
      <c r="A113" s="54" t="s">
        <v>1891</v>
      </c>
      <c r="B113" s="19">
        <v>112</v>
      </c>
      <c r="C113" s="48" t="s">
        <v>1739</v>
      </c>
      <c r="D113" s="1" t="s">
        <v>1891</v>
      </c>
      <c r="E113" s="1" t="s">
        <v>1974</v>
      </c>
      <c r="F113" s="1">
        <v>2</v>
      </c>
      <c r="G113" s="1">
        <v>2</v>
      </c>
      <c r="H113" s="1">
        <v>1</v>
      </c>
      <c r="I113" s="1">
        <v>1</v>
      </c>
      <c r="J113" s="48" t="s">
        <v>1251</v>
      </c>
    </row>
    <row r="114" spans="1:10" customFormat="1" x14ac:dyDescent="0.4">
      <c r="A114" s="54" t="s">
        <v>153</v>
      </c>
      <c r="B114" s="19">
        <v>113</v>
      </c>
      <c r="C114" s="48" t="s">
        <v>152</v>
      </c>
      <c r="D114" s="1" t="s">
        <v>153</v>
      </c>
      <c r="E114" s="1" t="s">
        <v>1900</v>
      </c>
      <c r="F114" s="1">
        <v>0</v>
      </c>
      <c r="G114" s="1">
        <v>2</v>
      </c>
      <c r="H114" s="1">
        <v>4</v>
      </c>
      <c r="I114" s="1">
        <v>3</v>
      </c>
      <c r="J114" s="48" t="s">
        <v>1251</v>
      </c>
    </row>
    <row r="115" spans="1:10" customFormat="1" x14ac:dyDescent="0.4">
      <c r="A115" s="54" t="s">
        <v>967</v>
      </c>
      <c r="B115" s="19">
        <v>114</v>
      </c>
      <c r="C115" s="48" t="s">
        <v>966</v>
      </c>
      <c r="D115" s="1" t="s">
        <v>967</v>
      </c>
      <c r="E115" s="1" t="s">
        <v>693</v>
      </c>
      <c r="F115" s="1">
        <v>2</v>
      </c>
      <c r="G115" s="1">
        <v>1</v>
      </c>
      <c r="H115" s="1">
        <v>0</v>
      </c>
      <c r="I115" s="1">
        <v>0</v>
      </c>
      <c r="J115" s="48" t="s">
        <v>1261</v>
      </c>
    </row>
    <row r="116" spans="1:10" customFormat="1" x14ac:dyDescent="0.4">
      <c r="A116" s="54" t="s">
        <v>2059</v>
      </c>
      <c r="B116" s="19">
        <v>115</v>
      </c>
      <c r="C116" s="48" t="s">
        <v>1066</v>
      </c>
      <c r="D116" s="1" t="s">
        <v>2059</v>
      </c>
      <c r="E116" s="1" t="s">
        <v>1067</v>
      </c>
      <c r="F116" s="1">
        <v>0</v>
      </c>
      <c r="G116" s="1">
        <v>1</v>
      </c>
      <c r="H116" s="1">
        <v>1</v>
      </c>
      <c r="I116" s="1">
        <v>1</v>
      </c>
      <c r="J116" s="48" t="s">
        <v>1532</v>
      </c>
    </row>
    <row r="117" spans="1:10" customFormat="1" x14ac:dyDescent="0.4">
      <c r="A117" s="54" t="s">
        <v>1761</v>
      </c>
      <c r="B117" s="19">
        <v>116</v>
      </c>
      <c r="C117" s="48" t="s">
        <v>1609</v>
      </c>
      <c r="D117" s="1" t="s">
        <v>1761</v>
      </c>
      <c r="E117" s="1" t="s">
        <v>6</v>
      </c>
      <c r="F117" s="1">
        <v>0</v>
      </c>
      <c r="G117" s="1">
        <v>4</v>
      </c>
      <c r="H117" s="1">
        <v>6</v>
      </c>
      <c r="I117" s="1">
        <v>5</v>
      </c>
      <c r="J117" s="48" t="s">
        <v>1261</v>
      </c>
    </row>
    <row r="118" spans="1:10" customFormat="1" x14ac:dyDescent="0.4">
      <c r="A118" s="54" t="s">
        <v>587</v>
      </c>
      <c r="B118" s="19">
        <v>117</v>
      </c>
      <c r="C118" s="48" t="s">
        <v>586</v>
      </c>
      <c r="D118" s="1" t="s">
        <v>587</v>
      </c>
      <c r="E118" s="1" t="s">
        <v>337</v>
      </c>
      <c r="F118" s="1">
        <v>19</v>
      </c>
      <c r="G118" s="1">
        <v>11</v>
      </c>
      <c r="H118" s="1">
        <v>11</v>
      </c>
      <c r="I118" s="1">
        <v>12</v>
      </c>
      <c r="J118" s="48" t="s">
        <v>1254</v>
      </c>
    </row>
    <row r="119" spans="1:10" customFormat="1" x14ac:dyDescent="0.4">
      <c r="A119" s="54" t="s">
        <v>106</v>
      </c>
      <c r="B119" s="19">
        <v>118</v>
      </c>
      <c r="C119" s="48" t="s">
        <v>105</v>
      </c>
      <c r="D119" s="1" t="s">
        <v>106</v>
      </c>
      <c r="E119" s="1" t="s">
        <v>1905</v>
      </c>
      <c r="F119" s="1">
        <v>3</v>
      </c>
      <c r="G119" s="1">
        <v>2</v>
      </c>
      <c r="H119" s="1">
        <v>2</v>
      </c>
      <c r="I119" s="1">
        <v>1</v>
      </c>
      <c r="J119" s="48" t="s">
        <v>1251</v>
      </c>
    </row>
    <row r="120" spans="1:10" customFormat="1" x14ac:dyDescent="0.4">
      <c r="A120" s="54" t="s">
        <v>289</v>
      </c>
      <c r="B120" s="19">
        <v>119</v>
      </c>
      <c r="C120" s="48" t="s">
        <v>288</v>
      </c>
      <c r="D120" s="1" t="s">
        <v>289</v>
      </c>
      <c r="E120" s="1" t="s">
        <v>12</v>
      </c>
      <c r="F120" s="1">
        <v>8</v>
      </c>
      <c r="G120" s="1">
        <v>10</v>
      </c>
      <c r="H120" s="1">
        <v>7</v>
      </c>
      <c r="I120" s="1">
        <v>9</v>
      </c>
      <c r="J120" s="48" t="s">
        <v>1252</v>
      </c>
    </row>
    <row r="121" spans="1:10" customFormat="1" x14ac:dyDescent="0.4">
      <c r="A121" s="54" t="s">
        <v>1772</v>
      </c>
      <c r="B121" s="19">
        <v>120</v>
      </c>
      <c r="C121" s="48" t="s">
        <v>1620</v>
      </c>
      <c r="D121" s="1" t="s">
        <v>1772</v>
      </c>
      <c r="E121" s="1" t="s">
        <v>10</v>
      </c>
      <c r="F121" s="1">
        <v>1</v>
      </c>
      <c r="G121" s="1">
        <v>0</v>
      </c>
      <c r="H121" s="1">
        <v>0</v>
      </c>
      <c r="I121" s="1">
        <v>1</v>
      </c>
      <c r="J121" s="48" t="s">
        <v>1525</v>
      </c>
    </row>
    <row r="122" spans="1:10" customFormat="1" x14ac:dyDescent="0.4">
      <c r="A122" s="54" t="s">
        <v>858</v>
      </c>
      <c r="B122" s="19">
        <v>121</v>
      </c>
      <c r="C122" s="48" t="s">
        <v>857</v>
      </c>
      <c r="D122" s="1" t="s">
        <v>858</v>
      </c>
      <c r="E122" s="1" t="s">
        <v>757</v>
      </c>
      <c r="F122" s="1">
        <v>0</v>
      </c>
      <c r="G122" s="1">
        <v>0</v>
      </c>
      <c r="H122" s="1">
        <v>6</v>
      </c>
      <c r="I122" s="1">
        <v>3</v>
      </c>
      <c r="J122" s="48" t="s">
        <v>1525</v>
      </c>
    </row>
    <row r="123" spans="1:10" customFormat="1" x14ac:dyDescent="0.4">
      <c r="A123" s="54" t="s">
        <v>1779</v>
      </c>
      <c r="B123" s="19">
        <v>122</v>
      </c>
      <c r="C123" s="48" t="s">
        <v>1627</v>
      </c>
      <c r="D123" s="1" t="s">
        <v>1779</v>
      </c>
      <c r="E123" s="1" t="s">
        <v>1333</v>
      </c>
      <c r="F123" s="1">
        <v>20</v>
      </c>
      <c r="G123" s="1">
        <v>49</v>
      </c>
      <c r="H123" s="1">
        <v>17</v>
      </c>
      <c r="I123" s="1">
        <v>0</v>
      </c>
      <c r="J123" s="48" t="s">
        <v>1531</v>
      </c>
    </row>
    <row r="124" spans="1:10" customFormat="1" x14ac:dyDescent="0.4">
      <c r="A124" s="54" t="s">
        <v>1782</v>
      </c>
      <c r="B124" s="19">
        <v>123</v>
      </c>
      <c r="C124" s="48" t="s">
        <v>1630</v>
      </c>
      <c r="D124" s="1" t="s">
        <v>1782</v>
      </c>
      <c r="E124" s="1" t="s">
        <v>1912</v>
      </c>
      <c r="F124" s="1">
        <v>1</v>
      </c>
      <c r="G124" s="1">
        <v>2</v>
      </c>
      <c r="H124" s="1">
        <v>0</v>
      </c>
      <c r="I124" s="1">
        <v>0</v>
      </c>
      <c r="J124" s="48" t="s">
        <v>1532</v>
      </c>
    </row>
    <row r="125" spans="1:10" customFormat="1" x14ac:dyDescent="0.4">
      <c r="A125" s="54" t="s">
        <v>1082</v>
      </c>
      <c r="B125" s="19">
        <v>124</v>
      </c>
      <c r="C125" s="48" t="s">
        <v>1081</v>
      </c>
      <c r="D125" s="1" t="s">
        <v>1082</v>
      </c>
      <c r="E125" s="1" t="s">
        <v>1329</v>
      </c>
      <c r="F125" s="1">
        <v>16</v>
      </c>
      <c r="G125" s="1">
        <v>10</v>
      </c>
      <c r="H125" s="1">
        <v>10</v>
      </c>
      <c r="I125" s="1">
        <v>9</v>
      </c>
      <c r="J125" s="48" t="s">
        <v>1532</v>
      </c>
    </row>
    <row r="126" spans="1:10" customFormat="1" x14ac:dyDescent="0.4">
      <c r="A126" s="54" t="s">
        <v>1215</v>
      </c>
      <c r="B126" s="19">
        <v>125</v>
      </c>
      <c r="C126" s="48" t="s">
        <v>1214</v>
      </c>
      <c r="D126" s="1" t="s">
        <v>1215</v>
      </c>
      <c r="E126" s="1" t="s">
        <v>12</v>
      </c>
      <c r="F126" s="1">
        <v>9</v>
      </c>
      <c r="G126" s="1">
        <v>10</v>
      </c>
      <c r="H126" s="1">
        <v>11</v>
      </c>
      <c r="I126" s="1">
        <v>11</v>
      </c>
      <c r="J126" s="48" t="s">
        <v>1535</v>
      </c>
    </row>
    <row r="127" spans="1:10" customFormat="1" x14ac:dyDescent="0.4">
      <c r="A127" s="54" t="s">
        <v>1217</v>
      </c>
      <c r="B127" s="19">
        <v>126</v>
      </c>
      <c r="C127" s="48" t="s">
        <v>1216</v>
      </c>
      <c r="D127" s="1" t="s">
        <v>1217</v>
      </c>
      <c r="E127" s="1" t="s">
        <v>8</v>
      </c>
      <c r="F127" s="1">
        <v>11</v>
      </c>
      <c r="G127" s="1">
        <v>7</v>
      </c>
      <c r="H127" s="1">
        <v>6</v>
      </c>
      <c r="I127" s="1">
        <v>7</v>
      </c>
      <c r="J127" s="48" t="s">
        <v>1535</v>
      </c>
    </row>
    <row r="128" spans="1:10" customFormat="1" x14ac:dyDescent="0.4">
      <c r="A128" s="54" t="s">
        <v>2060</v>
      </c>
      <c r="B128" s="19">
        <v>127</v>
      </c>
      <c r="C128" s="48" t="s">
        <v>1985</v>
      </c>
      <c r="D128" s="1" t="s">
        <v>2060</v>
      </c>
      <c r="E128" s="1" t="s">
        <v>2061</v>
      </c>
      <c r="F128" s="1">
        <v>0</v>
      </c>
      <c r="G128" s="1">
        <v>0</v>
      </c>
      <c r="H128" s="1">
        <v>0</v>
      </c>
      <c r="I128" s="1">
        <v>0</v>
      </c>
      <c r="J128" s="48" t="s">
        <v>1532</v>
      </c>
    </row>
    <row r="129" spans="1:10" customFormat="1" x14ac:dyDescent="0.4">
      <c r="A129" s="54" t="s">
        <v>881</v>
      </c>
      <c r="B129" s="19">
        <v>128</v>
      </c>
      <c r="C129" s="48" t="s">
        <v>880</v>
      </c>
      <c r="D129" s="1" t="s">
        <v>881</v>
      </c>
      <c r="E129" s="1" t="s">
        <v>58</v>
      </c>
      <c r="F129" s="1">
        <v>1</v>
      </c>
      <c r="G129" s="1">
        <v>3</v>
      </c>
      <c r="H129" s="1">
        <v>2</v>
      </c>
      <c r="I129" s="1">
        <v>1</v>
      </c>
      <c r="J129" s="48" t="s">
        <v>1525</v>
      </c>
    </row>
    <row r="130" spans="1:10" customFormat="1" x14ac:dyDescent="0.4">
      <c r="A130" s="54" t="s">
        <v>925</v>
      </c>
      <c r="B130" s="19">
        <v>129</v>
      </c>
      <c r="C130" s="48" t="s">
        <v>924</v>
      </c>
      <c r="D130" s="1" t="s">
        <v>925</v>
      </c>
      <c r="E130" s="1" t="s">
        <v>5</v>
      </c>
      <c r="F130" s="1">
        <v>2</v>
      </c>
      <c r="G130" s="1">
        <v>1</v>
      </c>
      <c r="H130" s="1">
        <v>1</v>
      </c>
      <c r="I130" s="1">
        <v>0</v>
      </c>
      <c r="J130" s="48" t="s">
        <v>1525</v>
      </c>
    </row>
    <row r="131" spans="1:10" customFormat="1" x14ac:dyDescent="0.4">
      <c r="A131" s="54" t="s">
        <v>112</v>
      </c>
      <c r="B131" s="19">
        <v>130</v>
      </c>
      <c r="C131" s="48" t="s">
        <v>111</v>
      </c>
      <c r="D131" s="1" t="s">
        <v>112</v>
      </c>
      <c r="E131" s="1" t="s">
        <v>6</v>
      </c>
      <c r="F131" s="1">
        <v>1</v>
      </c>
      <c r="G131" s="1">
        <v>0</v>
      </c>
      <c r="H131" s="1">
        <v>1</v>
      </c>
      <c r="I131" s="1">
        <v>0</v>
      </c>
      <c r="J131" s="48" t="s">
        <v>1251</v>
      </c>
    </row>
    <row r="132" spans="1:10" customFormat="1" x14ac:dyDescent="0.4">
      <c r="A132" s="54" t="s">
        <v>241</v>
      </c>
      <c r="B132" s="19">
        <v>131</v>
      </c>
      <c r="C132" s="48" t="s">
        <v>240</v>
      </c>
      <c r="D132" s="1" t="s">
        <v>241</v>
      </c>
      <c r="E132" s="1" t="s">
        <v>6</v>
      </c>
      <c r="F132" s="1">
        <v>4</v>
      </c>
      <c r="G132" s="1">
        <v>4</v>
      </c>
      <c r="H132" s="1">
        <v>2</v>
      </c>
      <c r="I132" s="1">
        <v>1</v>
      </c>
      <c r="J132" s="48" t="s">
        <v>1252</v>
      </c>
    </row>
    <row r="133" spans="1:10" customFormat="1" x14ac:dyDescent="0.4">
      <c r="A133" s="54" t="s">
        <v>745</v>
      </c>
      <c r="B133" s="19">
        <v>132</v>
      </c>
      <c r="C133" s="48" t="s">
        <v>744</v>
      </c>
      <c r="D133" s="1" t="s">
        <v>745</v>
      </c>
      <c r="E133" s="1" t="s">
        <v>22</v>
      </c>
      <c r="F133" s="1">
        <v>1</v>
      </c>
      <c r="G133" s="1">
        <v>3</v>
      </c>
      <c r="H133" s="1">
        <v>5</v>
      </c>
      <c r="I133" s="1">
        <v>4</v>
      </c>
      <c r="J133" s="48" t="s">
        <v>1258</v>
      </c>
    </row>
    <row r="134" spans="1:10" customFormat="1" x14ac:dyDescent="0.4">
      <c r="A134" s="54" t="s">
        <v>309</v>
      </c>
      <c r="B134" s="19">
        <v>133</v>
      </c>
      <c r="C134" s="48" t="s">
        <v>308</v>
      </c>
      <c r="D134" s="1" t="s">
        <v>309</v>
      </c>
      <c r="E134" s="1" t="s">
        <v>1320</v>
      </c>
      <c r="F134" s="1">
        <v>6</v>
      </c>
      <c r="G134" s="1">
        <v>6</v>
      </c>
      <c r="H134" s="1">
        <v>4</v>
      </c>
      <c r="I134" s="1">
        <v>1</v>
      </c>
      <c r="J134" s="48" t="s">
        <v>1252</v>
      </c>
    </row>
    <row r="135" spans="1:10" customFormat="1" x14ac:dyDescent="0.4">
      <c r="A135" s="54" t="s">
        <v>482</v>
      </c>
      <c r="B135" s="19">
        <v>134</v>
      </c>
      <c r="C135" s="48" t="s">
        <v>481</v>
      </c>
      <c r="D135" s="1" t="s">
        <v>482</v>
      </c>
      <c r="E135" s="1" t="s">
        <v>27</v>
      </c>
      <c r="F135" s="1">
        <v>23</v>
      </c>
      <c r="G135" s="1">
        <v>24</v>
      </c>
      <c r="H135" s="1">
        <v>24</v>
      </c>
      <c r="I135" s="1">
        <v>24</v>
      </c>
      <c r="J135" s="48" t="s">
        <v>1252</v>
      </c>
    </row>
    <row r="136" spans="1:10" customFormat="1" x14ac:dyDescent="0.4">
      <c r="A136" s="54" t="s">
        <v>652</v>
      </c>
      <c r="B136" s="19">
        <v>135</v>
      </c>
      <c r="C136" s="48" t="s">
        <v>651</v>
      </c>
      <c r="D136" s="1" t="s">
        <v>652</v>
      </c>
      <c r="E136" s="1" t="s">
        <v>28</v>
      </c>
      <c r="F136" s="1">
        <v>19</v>
      </c>
      <c r="G136" s="1">
        <v>25</v>
      </c>
      <c r="H136" s="1">
        <v>22</v>
      </c>
      <c r="I136" s="1">
        <v>22</v>
      </c>
      <c r="J136" s="48" t="s">
        <v>1254</v>
      </c>
    </row>
    <row r="137" spans="1:10" customFormat="1" x14ac:dyDescent="0.4">
      <c r="A137" s="54" t="s">
        <v>447</v>
      </c>
      <c r="B137" s="19">
        <v>136</v>
      </c>
      <c r="C137" s="48" t="s">
        <v>446</v>
      </c>
      <c r="D137" s="1" t="s">
        <v>447</v>
      </c>
      <c r="E137" s="1" t="s">
        <v>27</v>
      </c>
      <c r="F137" s="1">
        <v>10</v>
      </c>
      <c r="G137" s="1">
        <v>10</v>
      </c>
      <c r="H137" s="1">
        <v>12</v>
      </c>
      <c r="I137" s="1">
        <v>10</v>
      </c>
      <c r="J137" s="48" t="s">
        <v>1252</v>
      </c>
    </row>
    <row r="138" spans="1:10" customFormat="1" x14ac:dyDescent="0.4">
      <c r="A138" s="54" t="s">
        <v>1819</v>
      </c>
      <c r="B138" s="19">
        <v>137</v>
      </c>
      <c r="C138" s="48" t="s">
        <v>1667</v>
      </c>
      <c r="D138" s="1" t="s">
        <v>1819</v>
      </c>
      <c r="E138" s="1" t="s">
        <v>26</v>
      </c>
      <c r="F138" s="1">
        <v>0</v>
      </c>
      <c r="G138" s="1">
        <v>0</v>
      </c>
      <c r="H138" s="1">
        <v>1</v>
      </c>
      <c r="I138" s="1">
        <v>7</v>
      </c>
      <c r="J138" s="48" t="s">
        <v>1254</v>
      </c>
    </row>
    <row r="139" spans="1:10" customFormat="1" x14ac:dyDescent="0.4">
      <c r="A139" s="54" t="s">
        <v>634</v>
      </c>
      <c r="B139" s="19">
        <v>138</v>
      </c>
      <c r="C139" s="48" t="s">
        <v>633</v>
      </c>
      <c r="D139" s="1" t="s">
        <v>634</v>
      </c>
      <c r="E139" s="1" t="s">
        <v>26</v>
      </c>
      <c r="F139" s="1">
        <v>5</v>
      </c>
      <c r="G139" s="1">
        <v>7</v>
      </c>
      <c r="H139" s="1">
        <v>6</v>
      </c>
      <c r="I139" s="1">
        <v>7</v>
      </c>
      <c r="J139" s="48" t="s">
        <v>1254</v>
      </c>
    </row>
    <row r="140" spans="1:10" customFormat="1" x14ac:dyDescent="0.4">
      <c r="A140" s="54" t="s">
        <v>915</v>
      </c>
      <c r="B140" s="19">
        <v>139</v>
      </c>
      <c r="C140" s="48" t="s">
        <v>914</v>
      </c>
      <c r="D140" s="1" t="s">
        <v>915</v>
      </c>
      <c r="E140" s="1" t="s">
        <v>26</v>
      </c>
      <c r="F140" s="1">
        <v>3</v>
      </c>
      <c r="G140" s="1">
        <v>3</v>
      </c>
      <c r="H140" s="1">
        <v>3</v>
      </c>
      <c r="I140" s="1">
        <v>2</v>
      </c>
      <c r="J140" s="48" t="s">
        <v>1525</v>
      </c>
    </row>
    <row r="141" spans="1:10" customFormat="1" x14ac:dyDescent="0.4">
      <c r="A141" s="54" t="s">
        <v>875</v>
      </c>
      <c r="B141" s="19">
        <v>140</v>
      </c>
      <c r="C141" s="48" t="s">
        <v>874</v>
      </c>
      <c r="D141" s="1" t="s">
        <v>875</v>
      </c>
      <c r="E141" s="1" t="s">
        <v>11</v>
      </c>
      <c r="F141" s="1">
        <v>0</v>
      </c>
      <c r="G141" s="1">
        <v>0</v>
      </c>
      <c r="H141" s="1">
        <v>0</v>
      </c>
      <c r="I141" s="1">
        <v>2</v>
      </c>
      <c r="J141" s="48" t="s">
        <v>1525</v>
      </c>
    </row>
    <row r="142" spans="1:10" customFormat="1" x14ac:dyDescent="0.4">
      <c r="A142" s="54" t="s">
        <v>805</v>
      </c>
      <c r="B142" s="19">
        <v>141</v>
      </c>
      <c r="C142" s="48" t="s">
        <v>804</v>
      </c>
      <c r="D142" s="1" t="s">
        <v>805</v>
      </c>
      <c r="E142" s="1" t="s">
        <v>803</v>
      </c>
      <c r="F142" s="1">
        <v>1</v>
      </c>
      <c r="G142" s="1">
        <v>9</v>
      </c>
      <c r="H142" s="1">
        <v>5</v>
      </c>
      <c r="I142" s="1">
        <v>1</v>
      </c>
      <c r="J142" s="48" t="s">
        <v>1525</v>
      </c>
    </row>
    <row r="143" spans="1:10" customFormat="1" x14ac:dyDescent="0.4">
      <c r="A143" s="54" t="s">
        <v>1064</v>
      </c>
      <c r="B143" s="19">
        <v>142</v>
      </c>
      <c r="C143" s="48" t="s">
        <v>1063</v>
      </c>
      <c r="D143" s="1" t="s">
        <v>1064</v>
      </c>
      <c r="E143" s="1" t="s">
        <v>1065</v>
      </c>
      <c r="F143" s="1">
        <v>0</v>
      </c>
      <c r="G143" s="1">
        <v>0</v>
      </c>
      <c r="H143" s="1">
        <v>1</v>
      </c>
      <c r="I143" s="1">
        <v>0</v>
      </c>
      <c r="J143" s="48" t="s">
        <v>1262</v>
      </c>
    </row>
    <row r="144" spans="1:10" customFormat="1" x14ac:dyDescent="0.4">
      <c r="A144" s="54" t="s">
        <v>2062</v>
      </c>
      <c r="B144" s="19">
        <v>143</v>
      </c>
      <c r="C144" s="48" t="s">
        <v>1986</v>
      </c>
      <c r="D144" s="1" t="s">
        <v>2062</v>
      </c>
      <c r="E144" s="1" t="s">
        <v>26</v>
      </c>
      <c r="F144" s="1">
        <v>3</v>
      </c>
      <c r="G144" s="1">
        <v>4</v>
      </c>
      <c r="H144" s="1">
        <v>3</v>
      </c>
      <c r="I144" s="1">
        <v>2</v>
      </c>
      <c r="J144" s="48" t="s">
        <v>1525</v>
      </c>
    </row>
    <row r="145" spans="1:10" customFormat="1" x14ac:dyDescent="0.4">
      <c r="A145" s="54" t="s">
        <v>769</v>
      </c>
      <c r="B145" s="19">
        <v>144</v>
      </c>
      <c r="C145" s="48" t="s">
        <v>768</v>
      </c>
      <c r="D145" s="1" t="s">
        <v>769</v>
      </c>
      <c r="E145" s="1" t="s">
        <v>697</v>
      </c>
      <c r="F145" s="1">
        <v>9</v>
      </c>
      <c r="G145" s="1">
        <v>9</v>
      </c>
      <c r="H145" s="1">
        <v>3</v>
      </c>
      <c r="I145" s="1">
        <v>2</v>
      </c>
      <c r="J145" s="48" t="s">
        <v>1534</v>
      </c>
    </row>
    <row r="146" spans="1:10" customFormat="1" x14ac:dyDescent="0.4">
      <c r="A146" s="54" t="s">
        <v>740</v>
      </c>
      <c r="B146" s="19">
        <v>145</v>
      </c>
      <c r="C146" s="48" t="s">
        <v>739</v>
      </c>
      <c r="D146" s="1" t="s">
        <v>740</v>
      </c>
      <c r="E146" s="1" t="s">
        <v>13</v>
      </c>
      <c r="F146" s="1">
        <v>1</v>
      </c>
      <c r="G146" s="1">
        <v>4</v>
      </c>
      <c r="H146" s="1">
        <v>8</v>
      </c>
      <c r="I146" s="1">
        <v>1</v>
      </c>
      <c r="J146" s="48" t="s">
        <v>1258</v>
      </c>
    </row>
    <row r="147" spans="1:10" customFormat="1" x14ac:dyDescent="0.4">
      <c r="A147" s="54" t="s">
        <v>976</v>
      </c>
      <c r="B147" s="19">
        <v>146</v>
      </c>
      <c r="C147" s="48" t="s">
        <v>975</v>
      </c>
      <c r="D147" s="1" t="s">
        <v>976</v>
      </c>
      <c r="E147" s="1" t="s">
        <v>977</v>
      </c>
      <c r="F147" s="1">
        <v>17</v>
      </c>
      <c r="G147" s="1">
        <v>19</v>
      </c>
      <c r="H147" s="1">
        <v>20</v>
      </c>
      <c r="I147" s="1">
        <v>21</v>
      </c>
      <c r="J147" s="48" t="s">
        <v>1261</v>
      </c>
    </row>
    <row r="148" spans="1:10" customFormat="1" x14ac:dyDescent="0.4">
      <c r="A148" s="54" t="s">
        <v>1832</v>
      </c>
      <c r="B148" s="19">
        <v>147</v>
      </c>
      <c r="C148" s="48" t="s">
        <v>1680</v>
      </c>
      <c r="D148" s="1" t="s">
        <v>1832</v>
      </c>
      <c r="E148" s="1" t="s">
        <v>70</v>
      </c>
      <c r="F148" s="1">
        <v>100</v>
      </c>
      <c r="G148" s="1">
        <v>54</v>
      </c>
      <c r="H148" s="1">
        <v>49</v>
      </c>
      <c r="I148" s="1">
        <v>59</v>
      </c>
      <c r="J148" s="48" t="s">
        <v>1254</v>
      </c>
    </row>
    <row r="149" spans="1:10" customFormat="1" x14ac:dyDescent="0.4">
      <c r="A149" s="54" t="s">
        <v>786</v>
      </c>
      <c r="B149" s="19">
        <v>148</v>
      </c>
      <c r="C149" s="48" t="s">
        <v>785</v>
      </c>
      <c r="D149" s="1" t="s">
        <v>786</v>
      </c>
      <c r="E149" s="1" t="s">
        <v>781</v>
      </c>
      <c r="F149" s="1">
        <v>3</v>
      </c>
      <c r="G149" s="1">
        <v>1</v>
      </c>
      <c r="H149" s="1">
        <v>1</v>
      </c>
      <c r="I149" s="1">
        <v>0</v>
      </c>
      <c r="J149" s="48" t="s">
        <v>1525</v>
      </c>
    </row>
    <row r="150" spans="1:10" customFormat="1" x14ac:dyDescent="0.4">
      <c r="A150" s="54" t="s">
        <v>2063</v>
      </c>
      <c r="B150" s="19">
        <v>149</v>
      </c>
      <c r="C150" s="48" t="s">
        <v>1987</v>
      </c>
      <c r="D150" s="1" t="s">
        <v>2063</v>
      </c>
      <c r="E150" s="1" t="s">
        <v>2053</v>
      </c>
      <c r="F150" s="1">
        <v>0</v>
      </c>
      <c r="G150" s="1">
        <v>0</v>
      </c>
      <c r="H150" s="1">
        <v>0</v>
      </c>
      <c r="I150" s="1">
        <v>0</v>
      </c>
      <c r="J150" s="48" t="s">
        <v>1525</v>
      </c>
    </row>
    <row r="151" spans="1:10" customFormat="1" x14ac:dyDescent="0.4">
      <c r="A151" s="54" t="s">
        <v>390</v>
      </c>
      <c r="B151" s="19">
        <v>150</v>
      </c>
      <c r="C151" s="48" t="s">
        <v>389</v>
      </c>
      <c r="D151" s="1" t="s">
        <v>390</v>
      </c>
      <c r="E151" s="1" t="s">
        <v>208</v>
      </c>
      <c r="F151" s="1">
        <v>12</v>
      </c>
      <c r="G151" s="1">
        <v>6</v>
      </c>
      <c r="H151" s="1">
        <v>3</v>
      </c>
      <c r="I151" s="1">
        <v>4</v>
      </c>
      <c r="J151" s="48" t="s">
        <v>1252</v>
      </c>
    </row>
    <row r="152" spans="1:10" customFormat="1" x14ac:dyDescent="0.4">
      <c r="A152" s="54" t="s">
        <v>1026</v>
      </c>
      <c r="B152" s="19">
        <v>151</v>
      </c>
      <c r="C152" s="48" t="s">
        <v>1025</v>
      </c>
      <c r="D152" s="1" t="s">
        <v>1026</v>
      </c>
      <c r="E152" s="1" t="s">
        <v>214</v>
      </c>
      <c r="F152" s="1">
        <v>0</v>
      </c>
      <c r="G152" s="1">
        <v>1</v>
      </c>
      <c r="H152" s="1">
        <v>1</v>
      </c>
      <c r="I152" s="1">
        <v>1</v>
      </c>
      <c r="J152" s="48" t="s">
        <v>1261</v>
      </c>
    </row>
    <row r="153" spans="1:10" customFormat="1" x14ac:dyDescent="0.4">
      <c r="A153" s="54" t="s">
        <v>1043</v>
      </c>
      <c r="B153" s="19">
        <v>152</v>
      </c>
      <c r="C153" s="48" t="s">
        <v>1042</v>
      </c>
      <c r="D153" s="1" t="s">
        <v>1043</v>
      </c>
      <c r="E153" s="1" t="s">
        <v>1039</v>
      </c>
      <c r="F153" s="1">
        <v>1</v>
      </c>
      <c r="G153" s="1">
        <v>2</v>
      </c>
      <c r="H153" s="1">
        <v>1</v>
      </c>
      <c r="I153" s="1">
        <v>1</v>
      </c>
      <c r="J153" s="48" t="s">
        <v>1261</v>
      </c>
    </row>
    <row r="154" spans="1:10" customFormat="1" x14ac:dyDescent="0.4">
      <c r="A154" s="54" t="s">
        <v>1037</v>
      </c>
      <c r="B154" s="19">
        <v>153</v>
      </c>
      <c r="C154" s="48" t="s">
        <v>1036</v>
      </c>
      <c r="D154" s="1" t="s">
        <v>1037</v>
      </c>
      <c r="E154" s="1" t="s">
        <v>38</v>
      </c>
      <c r="F154" s="1">
        <v>2</v>
      </c>
      <c r="G154" s="1">
        <v>0</v>
      </c>
      <c r="H154" s="1">
        <v>1</v>
      </c>
      <c r="I154" s="1">
        <v>2</v>
      </c>
      <c r="J154" s="48" t="s">
        <v>1261</v>
      </c>
    </row>
    <row r="155" spans="1:10" customFormat="1" x14ac:dyDescent="0.4">
      <c r="A155" s="54" t="s">
        <v>1886</v>
      </c>
      <c r="B155" s="19">
        <v>154</v>
      </c>
      <c r="C155" s="48" t="s">
        <v>1734</v>
      </c>
      <c r="D155" s="1" t="s">
        <v>1886</v>
      </c>
      <c r="E155" s="1" t="s">
        <v>194</v>
      </c>
      <c r="F155" s="1">
        <v>0</v>
      </c>
      <c r="G155" s="1">
        <v>0</v>
      </c>
      <c r="H155" s="1">
        <v>1</v>
      </c>
      <c r="I155" s="1">
        <v>0</v>
      </c>
      <c r="J155" s="48" t="s">
        <v>1251</v>
      </c>
    </row>
    <row r="156" spans="1:10" customFormat="1" x14ac:dyDescent="0.4">
      <c r="A156" s="54" t="s">
        <v>2064</v>
      </c>
      <c r="B156" s="19">
        <v>155</v>
      </c>
      <c r="C156" s="48" t="s">
        <v>1988</v>
      </c>
      <c r="D156" s="1" t="s">
        <v>2064</v>
      </c>
      <c r="E156" s="1" t="s">
        <v>2065</v>
      </c>
      <c r="F156" s="1">
        <v>0</v>
      </c>
      <c r="G156" s="1">
        <v>0</v>
      </c>
      <c r="H156" s="1">
        <v>0</v>
      </c>
      <c r="I156" s="1">
        <v>0</v>
      </c>
      <c r="J156" s="48" t="s">
        <v>1257</v>
      </c>
    </row>
    <row r="157" spans="1:10" customFormat="1" x14ac:dyDescent="0.4">
      <c r="A157" s="54" t="s">
        <v>2066</v>
      </c>
      <c r="B157" s="19">
        <v>156</v>
      </c>
      <c r="C157" s="48" t="s">
        <v>1989</v>
      </c>
      <c r="D157" s="1" t="s">
        <v>2066</v>
      </c>
      <c r="E157" s="1" t="s">
        <v>23</v>
      </c>
      <c r="F157" s="1">
        <v>0</v>
      </c>
      <c r="G157" s="1">
        <v>0</v>
      </c>
      <c r="H157" s="1">
        <v>0</v>
      </c>
      <c r="I157" s="1">
        <v>0</v>
      </c>
      <c r="J157" s="48" t="s">
        <v>1257</v>
      </c>
    </row>
    <row r="158" spans="1:10" customFormat="1" x14ac:dyDescent="0.4">
      <c r="A158" s="54" t="s">
        <v>1845</v>
      </c>
      <c r="B158" s="19">
        <v>157</v>
      </c>
      <c r="C158" s="48" t="s">
        <v>1693</v>
      </c>
      <c r="D158" s="1" t="s">
        <v>1845</v>
      </c>
      <c r="E158" s="1" t="s">
        <v>1951</v>
      </c>
      <c r="F158" s="1">
        <v>0</v>
      </c>
      <c r="G158" s="1">
        <v>0</v>
      </c>
      <c r="H158" s="1">
        <v>1</v>
      </c>
      <c r="I158" s="1">
        <v>0</v>
      </c>
      <c r="J158" s="48" t="s">
        <v>1257</v>
      </c>
    </row>
    <row r="159" spans="1:10" customFormat="1" x14ac:dyDescent="0.4">
      <c r="A159" s="54" t="s">
        <v>2067</v>
      </c>
      <c r="B159" s="19">
        <v>158</v>
      </c>
      <c r="C159" s="48" t="s">
        <v>1990</v>
      </c>
      <c r="D159" s="1" t="s">
        <v>2067</v>
      </c>
      <c r="E159" s="1" t="s">
        <v>2068</v>
      </c>
      <c r="F159" s="1">
        <v>0</v>
      </c>
      <c r="G159" s="1">
        <v>0</v>
      </c>
      <c r="H159" s="1">
        <v>0</v>
      </c>
      <c r="I159" s="1">
        <v>1</v>
      </c>
      <c r="J159" s="48" t="s">
        <v>1257</v>
      </c>
    </row>
    <row r="160" spans="1:10" customFormat="1" x14ac:dyDescent="0.4">
      <c r="A160" s="54" t="s">
        <v>1425</v>
      </c>
      <c r="B160" s="19">
        <v>159</v>
      </c>
      <c r="C160" s="48" t="s">
        <v>1514</v>
      </c>
      <c r="D160" s="1" t="s">
        <v>1425</v>
      </c>
      <c r="E160" s="1" t="s">
        <v>1266</v>
      </c>
      <c r="F160" s="1">
        <v>0</v>
      </c>
      <c r="G160" s="1">
        <v>5</v>
      </c>
      <c r="H160" s="1">
        <v>13</v>
      </c>
      <c r="I160" s="1">
        <v>5</v>
      </c>
      <c r="J160" s="48" t="s">
        <v>1257</v>
      </c>
    </row>
    <row r="161" spans="1:10" customFormat="1" x14ac:dyDescent="0.4">
      <c r="A161" s="54" t="s">
        <v>2069</v>
      </c>
      <c r="B161" s="19">
        <v>160</v>
      </c>
      <c r="C161" s="48" t="s">
        <v>1991</v>
      </c>
      <c r="D161" s="1" t="s">
        <v>2069</v>
      </c>
      <c r="E161" s="1" t="s">
        <v>2070</v>
      </c>
      <c r="F161" s="1">
        <v>0</v>
      </c>
      <c r="G161" s="1">
        <v>0</v>
      </c>
      <c r="H161" s="1">
        <v>0</v>
      </c>
      <c r="I161" s="1">
        <v>0</v>
      </c>
      <c r="J161" s="48" t="s">
        <v>1257</v>
      </c>
    </row>
    <row r="162" spans="1:10" customFormat="1" x14ac:dyDescent="0.4">
      <c r="A162" s="54" t="s">
        <v>1089</v>
      </c>
      <c r="B162" s="19">
        <v>161</v>
      </c>
      <c r="C162" s="48" t="s">
        <v>1088</v>
      </c>
      <c r="D162" s="1" t="s">
        <v>1089</v>
      </c>
      <c r="E162" s="1" t="s">
        <v>53</v>
      </c>
      <c r="F162" s="1">
        <v>0</v>
      </c>
      <c r="G162" s="1">
        <v>64</v>
      </c>
      <c r="H162" s="1">
        <v>112</v>
      </c>
      <c r="I162" s="1">
        <v>117</v>
      </c>
      <c r="J162" s="48" t="s">
        <v>1544</v>
      </c>
    </row>
    <row r="163" spans="1:10" customFormat="1" x14ac:dyDescent="0.4">
      <c r="A163" s="54" t="s">
        <v>1091</v>
      </c>
      <c r="B163" s="19">
        <v>162</v>
      </c>
      <c r="C163" s="48" t="s">
        <v>1090</v>
      </c>
      <c r="D163" s="1" t="s">
        <v>1091</v>
      </c>
      <c r="E163" s="1" t="s">
        <v>30</v>
      </c>
      <c r="F163" s="1">
        <v>30</v>
      </c>
      <c r="G163" s="1">
        <v>35</v>
      </c>
      <c r="H163" s="1">
        <v>73</v>
      </c>
      <c r="I163" s="1">
        <v>74</v>
      </c>
      <c r="J163" s="48" t="s">
        <v>1544</v>
      </c>
    </row>
    <row r="164" spans="1:10" customFormat="1" x14ac:dyDescent="0.4">
      <c r="A164" s="54" t="s">
        <v>898</v>
      </c>
      <c r="B164" s="19">
        <v>163</v>
      </c>
      <c r="C164" s="48" t="s">
        <v>897</v>
      </c>
      <c r="D164" s="1" t="s">
        <v>898</v>
      </c>
      <c r="E164" s="1" t="s">
        <v>896</v>
      </c>
      <c r="F164" s="1">
        <v>1</v>
      </c>
      <c r="G164" s="1">
        <v>1</v>
      </c>
      <c r="H164" s="1">
        <v>1</v>
      </c>
      <c r="I164" s="1">
        <v>1</v>
      </c>
      <c r="J164" s="48" t="s">
        <v>1525</v>
      </c>
    </row>
    <row r="165" spans="1:10" customFormat="1" x14ac:dyDescent="0.4">
      <c r="A165" s="54" t="s">
        <v>1873</v>
      </c>
      <c r="B165" s="19">
        <v>164</v>
      </c>
      <c r="C165" s="48" t="s">
        <v>1721</v>
      </c>
      <c r="D165" s="1" t="s">
        <v>1873</v>
      </c>
      <c r="E165" s="1" t="s">
        <v>1968</v>
      </c>
      <c r="F165" s="1">
        <v>3</v>
      </c>
      <c r="G165" s="1">
        <v>1</v>
      </c>
      <c r="H165" s="1">
        <v>2</v>
      </c>
      <c r="I165" s="1">
        <v>1</v>
      </c>
      <c r="J165" s="48" t="s">
        <v>1254</v>
      </c>
    </row>
    <row r="166" spans="1:10" customFormat="1" x14ac:dyDescent="0.4">
      <c r="A166" s="54" t="s">
        <v>1431</v>
      </c>
      <c r="B166" s="19">
        <v>165</v>
      </c>
      <c r="C166" s="48" t="s">
        <v>1520</v>
      </c>
      <c r="D166" s="1" t="s">
        <v>1431</v>
      </c>
      <c r="E166" s="1" t="s">
        <v>208</v>
      </c>
      <c r="F166" s="1">
        <v>1</v>
      </c>
      <c r="G166" s="1">
        <v>1</v>
      </c>
      <c r="H166" s="1">
        <v>1</v>
      </c>
      <c r="I166" s="1">
        <v>0</v>
      </c>
      <c r="J166" s="48" t="s">
        <v>1254</v>
      </c>
    </row>
    <row r="167" spans="1:10" customFormat="1" x14ac:dyDescent="0.4">
      <c r="A167" s="54" t="s">
        <v>614</v>
      </c>
      <c r="B167" s="19">
        <v>166</v>
      </c>
      <c r="C167" s="48" t="s">
        <v>613</v>
      </c>
      <c r="D167" s="1" t="s">
        <v>614</v>
      </c>
      <c r="E167" s="1" t="s">
        <v>34</v>
      </c>
      <c r="F167" s="1">
        <v>6</v>
      </c>
      <c r="G167" s="1">
        <v>7</v>
      </c>
      <c r="H167" s="1">
        <v>6</v>
      </c>
      <c r="I167" s="1">
        <v>7</v>
      </c>
      <c r="J167" s="48" t="s">
        <v>1254</v>
      </c>
    </row>
    <row r="168" spans="1:10" customFormat="1" x14ac:dyDescent="0.4">
      <c r="A168" s="54" t="s">
        <v>1877</v>
      </c>
      <c r="B168" s="19">
        <v>167</v>
      </c>
      <c r="C168" s="48" t="s">
        <v>1725</v>
      </c>
      <c r="D168" s="1" t="s">
        <v>1877</v>
      </c>
      <c r="E168" s="1" t="s">
        <v>207</v>
      </c>
      <c r="F168" s="1">
        <v>1</v>
      </c>
      <c r="G168" s="1">
        <v>0</v>
      </c>
      <c r="H168" s="1">
        <v>1</v>
      </c>
      <c r="I168" s="1">
        <v>2</v>
      </c>
      <c r="J168" s="48" t="s">
        <v>1254</v>
      </c>
    </row>
    <row r="169" spans="1:10" customFormat="1" x14ac:dyDescent="0.4">
      <c r="A169" s="54" t="s">
        <v>2071</v>
      </c>
      <c r="B169" s="19">
        <v>168</v>
      </c>
      <c r="C169" s="48" t="s">
        <v>1992</v>
      </c>
      <c r="D169" s="1" t="s">
        <v>2071</v>
      </c>
      <c r="E169" s="1" t="s">
        <v>1975</v>
      </c>
      <c r="F169" s="1">
        <v>0</v>
      </c>
      <c r="G169" s="1">
        <v>0</v>
      </c>
      <c r="H169" s="1">
        <v>0</v>
      </c>
      <c r="I169" s="1">
        <v>0</v>
      </c>
      <c r="J169" s="48" t="s">
        <v>1251</v>
      </c>
    </row>
    <row r="170" spans="1:10" customFormat="1" x14ac:dyDescent="0.4">
      <c r="A170" s="54" t="s">
        <v>810</v>
      </c>
      <c r="B170" s="19">
        <v>169</v>
      </c>
      <c r="C170" s="48" t="s">
        <v>809</v>
      </c>
      <c r="D170" s="1" t="s">
        <v>810</v>
      </c>
      <c r="E170" s="1" t="s">
        <v>808</v>
      </c>
      <c r="F170" s="1">
        <v>1</v>
      </c>
      <c r="G170" s="1">
        <v>5</v>
      </c>
      <c r="H170" s="1">
        <v>5</v>
      </c>
      <c r="I170" s="1">
        <v>4</v>
      </c>
      <c r="J170" s="48" t="s">
        <v>1525</v>
      </c>
    </row>
    <row r="171" spans="1:10" customFormat="1" x14ac:dyDescent="0.4">
      <c r="A171" s="54" t="s">
        <v>1757</v>
      </c>
      <c r="B171" s="19">
        <v>170</v>
      </c>
      <c r="C171" s="48" t="s">
        <v>1605</v>
      </c>
      <c r="D171" s="1" t="s">
        <v>1757</v>
      </c>
      <c r="E171" s="1" t="s">
        <v>1901</v>
      </c>
      <c r="F171" s="1">
        <v>0</v>
      </c>
      <c r="G171" s="1">
        <v>2</v>
      </c>
      <c r="H171" s="1">
        <v>1</v>
      </c>
      <c r="I171" s="1">
        <v>0</v>
      </c>
      <c r="J171" s="48" t="s">
        <v>1253</v>
      </c>
    </row>
    <row r="172" spans="1:10" customFormat="1" x14ac:dyDescent="0.4">
      <c r="A172" s="54" t="s">
        <v>376</v>
      </c>
      <c r="B172" s="19">
        <v>171</v>
      </c>
      <c r="C172" s="48" t="s">
        <v>375</v>
      </c>
      <c r="D172" s="1" t="s">
        <v>376</v>
      </c>
      <c r="E172" s="1" t="s">
        <v>3</v>
      </c>
      <c r="F172" s="1">
        <v>4</v>
      </c>
      <c r="G172" s="1">
        <v>3</v>
      </c>
      <c r="H172" s="1">
        <v>2</v>
      </c>
      <c r="I172" s="1">
        <v>3</v>
      </c>
      <c r="J172" s="48" t="s">
        <v>1252</v>
      </c>
    </row>
    <row r="173" spans="1:10" customFormat="1" x14ac:dyDescent="0.4">
      <c r="A173" s="54" t="s">
        <v>276</v>
      </c>
      <c r="B173" s="19">
        <v>172</v>
      </c>
      <c r="C173" s="48" t="s">
        <v>275</v>
      </c>
      <c r="D173" s="1" t="s">
        <v>276</v>
      </c>
      <c r="E173" s="1" t="s">
        <v>4</v>
      </c>
      <c r="F173" s="1">
        <v>8</v>
      </c>
      <c r="G173" s="1">
        <v>8</v>
      </c>
      <c r="H173" s="1">
        <v>9</v>
      </c>
      <c r="I173" s="1">
        <v>8</v>
      </c>
      <c r="J173" s="48" t="s">
        <v>1252</v>
      </c>
    </row>
    <row r="174" spans="1:10" customFormat="1" x14ac:dyDescent="0.4">
      <c r="A174" s="54" t="s">
        <v>232</v>
      </c>
      <c r="B174" s="19">
        <v>173</v>
      </c>
      <c r="C174" s="48" t="s">
        <v>231</v>
      </c>
      <c r="D174" s="1" t="s">
        <v>232</v>
      </c>
      <c r="E174" s="1" t="s">
        <v>61</v>
      </c>
      <c r="F174" s="1">
        <v>14</v>
      </c>
      <c r="G174" s="1">
        <v>20</v>
      </c>
      <c r="H174" s="1">
        <v>17</v>
      </c>
      <c r="I174" s="1">
        <v>15</v>
      </c>
      <c r="J174" s="48" t="s">
        <v>1252</v>
      </c>
    </row>
    <row r="175" spans="1:10" customFormat="1" x14ac:dyDescent="0.4">
      <c r="A175" s="54" t="s">
        <v>267</v>
      </c>
      <c r="B175" s="19">
        <v>174</v>
      </c>
      <c r="C175" s="48" t="s">
        <v>266</v>
      </c>
      <c r="D175" s="1" t="s">
        <v>267</v>
      </c>
      <c r="E175" s="1" t="s">
        <v>260</v>
      </c>
      <c r="F175" s="1">
        <v>5</v>
      </c>
      <c r="G175" s="1">
        <v>7</v>
      </c>
      <c r="H175" s="1">
        <v>4</v>
      </c>
      <c r="I175" s="1">
        <v>7</v>
      </c>
      <c r="J175" s="48" t="s">
        <v>1252</v>
      </c>
    </row>
    <row r="176" spans="1:10" customFormat="1" x14ac:dyDescent="0.4">
      <c r="A176" s="54" t="s">
        <v>1762</v>
      </c>
      <c r="B176" s="19">
        <v>175</v>
      </c>
      <c r="C176" s="48" t="s">
        <v>1610</v>
      </c>
      <c r="D176" s="1" t="s">
        <v>1762</v>
      </c>
      <c r="E176" s="1" t="s">
        <v>35</v>
      </c>
      <c r="F176" s="1">
        <v>2</v>
      </c>
      <c r="G176" s="1">
        <v>3</v>
      </c>
      <c r="H176" s="1">
        <v>3</v>
      </c>
      <c r="I176" s="1">
        <v>4</v>
      </c>
      <c r="J176" s="48" t="s">
        <v>1254</v>
      </c>
    </row>
    <row r="177" spans="1:10" customFormat="1" x14ac:dyDescent="0.4">
      <c r="A177" s="54" t="s">
        <v>549</v>
      </c>
      <c r="B177" s="19">
        <v>176</v>
      </c>
      <c r="C177" s="48" t="s">
        <v>548</v>
      </c>
      <c r="D177" s="1" t="s">
        <v>549</v>
      </c>
      <c r="E177" s="1" t="s">
        <v>6</v>
      </c>
      <c r="F177" s="1">
        <v>3</v>
      </c>
      <c r="G177" s="1">
        <v>7</v>
      </c>
      <c r="H177" s="1">
        <v>8</v>
      </c>
      <c r="I177" s="1">
        <v>8</v>
      </c>
      <c r="J177" s="48" t="s">
        <v>1254</v>
      </c>
    </row>
    <row r="178" spans="1:10" customFormat="1" x14ac:dyDescent="0.4">
      <c r="A178" s="54" t="s">
        <v>1314</v>
      </c>
      <c r="B178" s="19">
        <v>177</v>
      </c>
      <c r="C178" s="48" t="s">
        <v>1313</v>
      </c>
      <c r="D178" s="1" t="s">
        <v>1314</v>
      </c>
      <c r="E178" s="1" t="s">
        <v>194</v>
      </c>
      <c r="F178" s="1">
        <v>2</v>
      </c>
      <c r="G178" s="1">
        <v>2</v>
      </c>
      <c r="H178" s="1">
        <v>2</v>
      </c>
      <c r="I178" s="1">
        <v>2</v>
      </c>
      <c r="J178" s="48" t="s">
        <v>1251</v>
      </c>
    </row>
    <row r="179" spans="1:10" customFormat="1" x14ac:dyDescent="0.4">
      <c r="A179" s="54" t="s">
        <v>202</v>
      </c>
      <c r="B179" s="19">
        <v>178</v>
      </c>
      <c r="C179" s="48" t="s">
        <v>201</v>
      </c>
      <c r="D179" s="1" t="s">
        <v>202</v>
      </c>
      <c r="E179" s="1" t="s">
        <v>194</v>
      </c>
      <c r="F179" s="1">
        <v>2</v>
      </c>
      <c r="G179" s="1">
        <v>1</v>
      </c>
      <c r="H179" s="1">
        <v>1</v>
      </c>
      <c r="I179" s="1">
        <v>1</v>
      </c>
      <c r="J179" s="48" t="s">
        <v>1251</v>
      </c>
    </row>
    <row r="180" spans="1:10" customFormat="1" x14ac:dyDescent="0.4">
      <c r="A180" s="54" t="s">
        <v>330</v>
      </c>
      <c r="B180" s="19">
        <v>179</v>
      </c>
      <c r="C180" s="48" t="s">
        <v>329</v>
      </c>
      <c r="D180" s="1" t="s">
        <v>330</v>
      </c>
      <c r="E180" s="1" t="s">
        <v>10</v>
      </c>
      <c r="F180" s="1">
        <v>3</v>
      </c>
      <c r="G180" s="1">
        <v>2</v>
      </c>
      <c r="H180" s="1">
        <v>1</v>
      </c>
      <c r="I180" s="1">
        <v>1</v>
      </c>
      <c r="J180" s="48" t="s">
        <v>1252</v>
      </c>
    </row>
    <row r="181" spans="1:10" customFormat="1" x14ac:dyDescent="0.4">
      <c r="A181" s="54" t="s">
        <v>497</v>
      </c>
      <c r="B181" s="19">
        <v>180</v>
      </c>
      <c r="C181" s="48" t="s">
        <v>496</v>
      </c>
      <c r="D181" s="1" t="s">
        <v>497</v>
      </c>
      <c r="E181" s="1" t="s">
        <v>498</v>
      </c>
      <c r="F181" s="1">
        <v>13</v>
      </c>
      <c r="G181" s="1">
        <v>9</v>
      </c>
      <c r="H181" s="1">
        <v>12</v>
      </c>
      <c r="I181" s="1">
        <v>9</v>
      </c>
      <c r="J181" s="48" t="s">
        <v>1253</v>
      </c>
    </row>
    <row r="182" spans="1:10" customFormat="1" x14ac:dyDescent="0.4">
      <c r="A182" s="54" t="s">
        <v>1775</v>
      </c>
      <c r="B182" s="19">
        <v>181</v>
      </c>
      <c r="C182" s="48" t="s">
        <v>1623</v>
      </c>
      <c r="D182" s="1" t="s">
        <v>1775</v>
      </c>
      <c r="E182" s="1" t="s">
        <v>1908</v>
      </c>
      <c r="F182" s="1">
        <v>0</v>
      </c>
      <c r="G182" s="1">
        <v>2</v>
      </c>
      <c r="H182" s="1">
        <v>1</v>
      </c>
      <c r="I182" s="1">
        <v>2</v>
      </c>
      <c r="J182" s="48" t="s">
        <v>1531</v>
      </c>
    </row>
    <row r="183" spans="1:10" customFormat="1" x14ac:dyDescent="0.4">
      <c r="A183" s="54" t="s">
        <v>2072</v>
      </c>
      <c r="B183" s="19">
        <v>182</v>
      </c>
      <c r="C183" s="48" t="s">
        <v>1993</v>
      </c>
      <c r="D183" s="1" t="s">
        <v>2072</v>
      </c>
      <c r="E183" s="1" t="s">
        <v>2073</v>
      </c>
      <c r="F183" s="1">
        <v>0</v>
      </c>
      <c r="G183" s="1">
        <v>0</v>
      </c>
      <c r="H183" s="1">
        <v>0</v>
      </c>
      <c r="I183" s="1">
        <v>0</v>
      </c>
      <c r="J183" s="48" t="s">
        <v>1535</v>
      </c>
    </row>
    <row r="184" spans="1:10" customFormat="1" x14ac:dyDescent="0.4">
      <c r="A184" s="54" t="s">
        <v>1085</v>
      </c>
      <c r="B184" s="19">
        <v>183</v>
      </c>
      <c r="C184" s="48" t="s">
        <v>1084</v>
      </c>
      <c r="D184" s="1" t="s">
        <v>1085</v>
      </c>
      <c r="E184" s="1" t="s">
        <v>1328</v>
      </c>
      <c r="F184" s="1">
        <v>3</v>
      </c>
      <c r="G184" s="1">
        <v>2</v>
      </c>
      <c r="H184" s="1">
        <v>2</v>
      </c>
      <c r="I184" s="1">
        <v>2</v>
      </c>
      <c r="J184" s="48" t="s">
        <v>1532</v>
      </c>
    </row>
    <row r="185" spans="1:10" customFormat="1" x14ac:dyDescent="0.4">
      <c r="A185" s="54" t="s">
        <v>1076</v>
      </c>
      <c r="B185" s="19">
        <v>184</v>
      </c>
      <c r="C185" s="48" t="s">
        <v>1075</v>
      </c>
      <c r="D185" s="1" t="s">
        <v>1076</v>
      </c>
      <c r="E185" s="1" t="s">
        <v>15</v>
      </c>
      <c r="F185" s="1">
        <v>0</v>
      </c>
      <c r="G185" s="1">
        <v>3</v>
      </c>
      <c r="H185" s="1">
        <v>5</v>
      </c>
      <c r="I185" s="1">
        <v>3</v>
      </c>
      <c r="J185" s="48" t="s">
        <v>1532</v>
      </c>
    </row>
    <row r="186" spans="1:10" customFormat="1" x14ac:dyDescent="0.4">
      <c r="A186" s="54" t="s">
        <v>1171</v>
      </c>
      <c r="B186" s="19">
        <v>185</v>
      </c>
      <c r="C186" s="48" t="s">
        <v>1170</v>
      </c>
      <c r="D186" s="1" t="s">
        <v>1171</v>
      </c>
      <c r="E186" s="1" t="s">
        <v>715</v>
      </c>
      <c r="F186" s="1">
        <v>0</v>
      </c>
      <c r="G186" s="1">
        <v>56</v>
      </c>
      <c r="H186" s="1">
        <v>11</v>
      </c>
      <c r="I186" s="1">
        <v>15</v>
      </c>
      <c r="J186" s="48" t="s">
        <v>1531</v>
      </c>
    </row>
    <row r="187" spans="1:10" customFormat="1" x14ac:dyDescent="0.4">
      <c r="A187" s="54" t="s">
        <v>1795</v>
      </c>
      <c r="B187" s="19">
        <v>186</v>
      </c>
      <c r="C187" s="48" t="s">
        <v>1643</v>
      </c>
      <c r="D187" s="1" t="s">
        <v>1795</v>
      </c>
      <c r="E187" s="1" t="s">
        <v>1919</v>
      </c>
      <c r="F187" s="1">
        <v>1</v>
      </c>
      <c r="G187" s="1">
        <v>1</v>
      </c>
      <c r="H187" s="1">
        <v>1</v>
      </c>
      <c r="I187" s="1">
        <v>1</v>
      </c>
      <c r="J187" s="48" t="s">
        <v>1541</v>
      </c>
    </row>
    <row r="188" spans="1:10" customFormat="1" x14ac:dyDescent="0.4">
      <c r="A188" s="54" t="s">
        <v>1139</v>
      </c>
      <c r="B188" s="19">
        <v>187</v>
      </c>
      <c r="C188" s="48" t="s">
        <v>1138</v>
      </c>
      <c r="D188" s="1" t="s">
        <v>1139</v>
      </c>
      <c r="E188" s="1" t="s">
        <v>3</v>
      </c>
      <c r="F188" s="1">
        <v>0</v>
      </c>
      <c r="G188" s="1">
        <v>15</v>
      </c>
      <c r="H188" s="1">
        <v>15</v>
      </c>
      <c r="I188" s="1">
        <v>14</v>
      </c>
      <c r="J188" s="48" t="s">
        <v>1531</v>
      </c>
    </row>
    <row r="189" spans="1:10" customFormat="1" x14ac:dyDescent="0.4">
      <c r="A189" s="54" t="s">
        <v>986</v>
      </c>
      <c r="B189" s="19">
        <v>188</v>
      </c>
      <c r="C189" s="48" t="s">
        <v>985</v>
      </c>
      <c r="D189" s="1" t="s">
        <v>986</v>
      </c>
      <c r="E189" s="1" t="s">
        <v>210</v>
      </c>
      <c r="F189" s="1">
        <v>8</v>
      </c>
      <c r="G189" s="1">
        <v>14</v>
      </c>
      <c r="H189" s="1">
        <v>11</v>
      </c>
      <c r="I189" s="1">
        <v>10</v>
      </c>
      <c r="J189" s="48" t="s">
        <v>1261</v>
      </c>
    </row>
    <row r="190" spans="1:10" customFormat="1" x14ac:dyDescent="0.4">
      <c r="A190" s="54" t="s">
        <v>1202</v>
      </c>
      <c r="B190" s="19">
        <v>189</v>
      </c>
      <c r="C190" s="48" t="s">
        <v>1201</v>
      </c>
      <c r="D190" s="1" t="s">
        <v>1202</v>
      </c>
      <c r="E190" s="1" t="s">
        <v>17</v>
      </c>
      <c r="F190" s="1">
        <v>11</v>
      </c>
      <c r="G190" s="1">
        <v>6</v>
      </c>
      <c r="H190" s="1">
        <v>6</v>
      </c>
      <c r="I190" s="1">
        <v>6</v>
      </c>
      <c r="J190" s="48" t="s">
        <v>1535</v>
      </c>
    </row>
    <row r="191" spans="1:10" customFormat="1" x14ac:dyDescent="0.4">
      <c r="A191" s="54" t="s">
        <v>364</v>
      </c>
      <c r="B191" s="19">
        <v>190</v>
      </c>
      <c r="C191" s="48" t="s">
        <v>363</v>
      </c>
      <c r="D191" s="1" t="s">
        <v>364</v>
      </c>
      <c r="E191" s="1" t="s">
        <v>6</v>
      </c>
      <c r="F191" s="1">
        <v>31</v>
      </c>
      <c r="G191" s="1">
        <v>39</v>
      </c>
      <c r="H191" s="1">
        <v>29</v>
      </c>
      <c r="I191" s="1">
        <v>21</v>
      </c>
      <c r="J191" s="48" t="s">
        <v>1252</v>
      </c>
    </row>
    <row r="192" spans="1:10" customFormat="1" x14ac:dyDescent="0.4">
      <c r="A192" s="54" t="s">
        <v>466</v>
      </c>
      <c r="B192" s="19">
        <v>191</v>
      </c>
      <c r="C192" s="48" t="s">
        <v>465</v>
      </c>
      <c r="D192" s="1" t="s">
        <v>466</v>
      </c>
      <c r="E192" s="1" t="s">
        <v>4</v>
      </c>
      <c r="F192" s="1">
        <v>2</v>
      </c>
      <c r="G192" s="1">
        <v>1</v>
      </c>
      <c r="H192" s="1">
        <v>2</v>
      </c>
      <c r="I192" s="1">
        <v>1</v>
      </c>
      <c r="J192" s="48" t="s">
        <v>1252</v>
      </c>
    </row>
    <row r="193" spans="1:10" customFormat="1" x14ac:dyDescent="0.4">
      <c r="A193" s="54" t="s">
        <v>1375</v>
      </c>
      <c r="B193" s="19">
        <v>192</v>
      </c>
      <c r="C193" s="48" t="s">
        <v>1464</v>
      </c>
      <c r="D193" s="1" t="s">
        <v>1375</v>
      </c>
      <c r="E193" s="1" t="s">
        <v>6</v>
      </c>
      <c r="F193" s="1">
        <v>21</v>
      </c>
      <c r="G193" s="1">
        <v>6</v>
      </c>
      <c r="H193" s="1">
        <v>7</v>
      </c>
      <c r="I193" s="1">
        <v>8</v>
      </c>
      <c r="J193" s="48" t="s">
        <v>1254</v>
      </c>
    </row>
    <row r="194" spans="1:10" customFormat="1" x14ac:dyDescent="0.4">
      <c r="A194" s="54" t="s">
        <v>2074</v>
      </c>
      <c r="B194" s="19">
        <v>193</v>
      </c>
      <c r="C194" s="48" t="s">
        <v>92</v>
      </c>
      <c r="D194" s="1" t="s">
        <v>2074</v>
      </c>
      <c r="E194" s="1" t="s">
        <v>1922</v>
      </c>
      <c r="F194" s="1">
        <v>10</v>
      </c>
      <c r="G194" s="1">
        <v>14</v>
      </c>
      <c r="H194" s="1">
        <v>10</v>
      </c>
      <c r="I194" s="1">
        <v>8</v>
      </c>
      <c r="J194" s="48" t="s">
        <v>1251</v>
      </c>
    </row>
    <row r="195" spans="1:10" customFormat="1" x14ac:dyDescent="0.4">
      <c r="A195" s="54" t="s">
        <v>1810</v>
      </c>
      <c r="B195" s="19">
        <v>194</v>
      </c>
      <c r="C195" s="48" t="s">
        <v>1658</v>
      </c>
      <c r="D195" s="1" t="s">
        <v>1810</v>
      </c>
      <c r="E195" s="1" t="s">
        <v>26</v>
      </c>
      <c r="F195" s="1">
        <v>2</v>
      </c>
      <c r="G195" s="1">
        <v>0</v>
      </c>
      <c r="H195" s="1">
        <v>0</v>
      </c>
      <c r="I195" s="1">
        <v>0</v>
      </c>
      <c r="J195" s="48" t="s">
        <v>1258</v>
      </c>
    </row>
    <row r="196" spans="1:10" customFormat="1" x14ac:dyDescent="0.4">
      <c r="A196" s="54" t="s">
        <v>1813</v>
      </c>
      <c r="B196" s="19">
        <v>195</v>
      </c>
      <c r="C196" s="48" t="s">
        <v>1661</v>
      </c>
      <c r="D196" s="1" t="s">
        <v>1813</v>
      </c>
      <c r="E196" s="1" t="s">
        <v>1924</v>
      </c>
      <c r="F196" s="1">
        <v>0</v>
      </c>
      <c r="G196" s="1">
        <v>1</v>
      </c>
      <c r="H196" s="1">
        <v>0</v>
      </c>
      <c r="I196" s="1">
        <v>1</v>
      </c>
      <c r="J196" s="48" t="s">
        <v>1258</v>
      </c>
    </row>
    <row r="197" spans="1:10" customFormat="1" x14ac:dyDescent="0.4">
      <c r="A197" s="54" t="s">
        <v>453</v>
      </c>
      <c r="B197" s="19">
        <v>196</v>
      </c>
      <c r="C197" s="48" t="s">
        <v>452</v>
      </c>
      <c r="D197" s="1" t="s">
        <v>453</v>
      </c>
      <c r="E197" s="1" t="s">
        <v>27</v>
      </c>
      <c r="F197" s="1">
        <v>0</v>
      </c>
      <c r="G197" s="1">
        <v>3</v>
      </c>
      <c r="H197" s="1">
        <v>4</v>
      </c>
      <c r="I197" s="1">
        <v>4</v>
      </c>
      <c r="J197" s="48" t="s">
        <v>1252</v>
      </c>
    </row>
    <row r="198" spans="1:10" customFormat="1" x14ac:dyDescent="0.4">
      <c r="A198" s="54" t="s">
        <v>443</v>
      </c>
      <c r="B198" s="19">
        <v>197</v>
      </c>
      <c r="C198" s="48" t="s">
        <v>442</v>
      </c>
      <c r="D198" s="1" t="s">
        <v>443</v>
      </c>
      <c r="E198" s="1" t="s">
        <v>27</v>
      </c>
      <c r="F198" s="1">
        <v>9</v>
      </c>
      <c r="G198" s="1">
        <v>8</v>
      </c>
      <c r="H198" s="1">
        <v>6</v>
      </c>
      <c r="I198" s="1">
        <v>4</v>
      </c>
      <c r="J198" s="48" t="s">
        <v>1252</v>
      </c>
    </row>
    <row r="199" spans="1:10" customFormat="1" x14ac:dyDescent="0.4">
      <c r="A199" s="54" t="s">
        <v>632</v>
      </c>
      <c r="B199" s="19">
        <v>198</v>
      </c>
      <c r="C199" s="48" t="s">
        <v>631</v>
      </c>
      <c r="D199" s="1" t="s">
        <v>632</v>
      </c>
      <c r="E199" s="1" t="s">
        <v>26</v>
      </c>
      <c r="F199" s="1">
        <v>34</v>
      </c>
      <c r="G199" s="1">
        <v>38</v>
      </c>
      <c r="H199" s="1">
        <v>27</v>
      </c>
      <c r="I199" s="1">
        <v>16</v>
      </c>
      <c r="J199" s="48" t="s">
        <v>1254</v>
      </c>
    </row>
    <row r="200" spans="1:10" customFormat="1" x14ac:dyDescent="0.4">
      <c r="A200" s="54" t="s">
        <v>1382</v>
      </c>
      <c r="B200" s="19">
        <v>199</v>
      </c>
      <c r="C200" s="48" t="s">
        <v>1471</v>
      </c>
      <c r="D200" s="1" t="s">
        <v>1382</v>
      </c>
      <c r="E200" s="1" t="s">
        <v>1550</v>
      </c>
      <c r="F200" s="1">
        <v>18</v>
      </c>
      <c r="G200" s="1">
        <v>8</v>
      </c>
      <c r="H200" s="1">
        <v>6</v>
      </c>
      <c r="I200" s="1">
        <v>6</v>
      </c>
      <c r="J200" s="48" t="s">
        <v>1251</v>
      </c>
    </row>
    <row r="201" spans="1:10" customFormat="1" x14ac:dyDescent="0.4">
      <c r="A201" s="54" t="s">
        <v>280</v>
      </c>
      <c r="B201" s="19">
        <v>200</v>
      </c>
      <c r="C201" s="48" t="s">
        <v>279</v>
      </c>
      <c r="D201" s="1" t="s">
        <v>280</v>
      </c>
      <c r="E201" s="1" t="s">
        <v>26</v>
      </c>
      <c r="F201" s="1">
        <v>6</v>
      </c>
      <c r="G201" s="1">
        <v>5</v>
      </c>
      <c r="H201" s="1">
        <v>4</v>
      </c>
      <c r="I201" s="1">
        <v>5</v>
      </c>
      <c r="J201" s="48" t="s">
        <v>1252</v>
      </c>
    </row>
    <row r="202" spans="1:10" customFormat="1" x14ac:dyDescent="0.4">
      <c r="A202" s="54" t="s">
        <v>1822</v>
      </c>
      <c r="B202" s="19">
        <v>201</v>
      </c>
      <c r="C202" s="48" t="s">
        <v>1670</v>
      </c>
      <c r="D202" s="1" t="s">
        <v>1822</v>
      </c>
      <c r="E202" s="1" t="s">
        <v>33</v>
      </c>
      <c r="F202" s="1">
        <v>1</v>
      </c>
      <c r="G202" s="1">
        <v>1</v>
      </c>
      <c r="H202" s="1">
        <v>1</v>
      </c>
      <c r="I202" s="1">
        <v>1</v>
      </c>
      <c r="J202" s="48" t="s">
        <v>1258</v>
      </c>
    </row>
    <row r="203" spans="1:10" customFormat="1" x14ac:dyDescent="0.4">
      <c r="A203" s="54" t="s">
        <v>1387</v>
      </c>
      <c r="B203" s="19">
        <v>202</v>
      </c>
      <c r="C203" s="48" t="s">
        <v>1476</v>
      </c>
      <c r="D203" s="1" t="s">
        <v>1387</v>
      </c>
      <c r="E203" s="1" t="s">
        <v>20</v>
      </c>
      <c r="F203" s="1">
        <v>1</v>
      </c>
      <c r="G203" s="1">
        <v>1</v>
      </c>
      <c r="H203" s="1">
        <v>0</v>
      </c>
      <c r="I203" s="1">
        <v>1</v>
      </c>
      <c r="J203" s="48" t="s">
        <v>1525</v>
      </c>
    </row>
    <row r="204" spans="1:10" customFormat="1" x14ac:dyDescent="0.4">
      <c r="A204" s="54" t="s">
        <v>846</v>
      </c>
      <c r="B204" s="19">
        <v>203</v>
      </c>
      <c r="C204" s="48" t="s">
        <v>845</v>
      </c>
      <c r="D204" s="1" t="s">
        <v>846</v>
      </c>
      <c r="E204" s="1" t="s">
        <v>14</v>
      </c>
      <c r="F204" s="1">
        <v>3</v>
      </c>
      <c r="G204" s="1">
        <v>3</v>
      </c>
      <c r="H204" s="1">
        <v>4</v>
      </c>
      <c r="I204" s="1">
        <v>3</v>
      </c>
      <c r="J204" s="48" t="s">
        <v>1525</v>
      </c>
    </row>
    <row r="205" spans="1:10" customFormat="1" x14ac:dyDescent="0.4">
      <c r="A205" s="54" t="s">
        <v>696</v>
      </c>
      <c r="B205" s="19">
        <v>204</v>
      </c>
      <c r="C205" s="48" t="s">
        <v>695</v>
      </c>
      <c r="D205" s="1" t="s">
        <v>696</v>
      </c>
      <c r="E205" s="1" t="s">
        <v>697</v>
      </c>
      <c r="F205" s="1">
        <v>0</v>
      </c>
      <c r="G205" s="1">
        <v>28</v>
      </c>
      <c r="H205" s="1">
        <v>36</v>
      </c>
      <c r="I205" s="1">
        <v>29</v>
      </c>
      <c r="J205" s="48" t="s">
        <v>1256</v>
      </c>
    </row>
    <row r="206" spans="1:10" customFormat="1" x14ac:dyDescent="0.4">
      <c r="A206" s="54" t="s">
        <v>508</v>
      </c>
      <c r="B206" s="19">
        <v>205</v>
      </c>
      <c r="C206" s="48" t="s">
        <v>507</v>
      </c>
      <c r="D206" s="1" t="s">
        <v>508</v>
      </c>
      <c r="E206" s="1" t="s">
        <v>26</v>
      </c>
      <c r="F206" s="1">
        <v>6</v>
      </c>
      <c r="G206" s="1">
        <v>16</v>
      </c>
      <c r="H206" s="1">
        <v>9</v>
      </c>
      <c r="I206" s="1">
        <v>6</v>
      </c>
      <c r="J206" s="48" t="s">
        <v>1253</v>
      </c>
    </row>
    <row r="207" spans="1:10" customFormat="1" x14ac:dyDescent="0.4">
      <c r="A207" s="54" t="s">
        <v>486</v>
      </c>
      <c r="B207" s="19">
        <v>206</v>
      </c>
      <c r="C207" s="48" t="s">
        <v>485</v>
      </c>
      <c r="D207" s="1" t="s">
        <v>486</v>
      </c>
      <c r="E207" s="1" t="s">
        <v>487</v>
      </c>
      <c r="F207" s="1">
        <v>12</v>
      </c>
      <c r="G207" s="1">
        <v>13</v>
      </c>
      <c r="H207" s="1">
        <v>9</v>
      </c>
      <c r="I207" s="1">
        <v>11</v>
      </c>
      <c r="J207" s="48" t="s">
        <v>1253</v>
      </c>
    </row>
    <row r="208" spans="1:10" customFormat="1" x14ac:dyDescent="0.4">
      <c r="A208" s="54" t="s">
        <v>2075</v>
      </c>
      <c r="B208" s="19">
        <v>207</v>
      </c>
      <c r="C208" s="48" t="s">
        <v>1994</v>
      </c>
      <c r="D208" s="1" t="s">
        <v>2075</v>
      </c>
      <c r="E208" s="1" t="s">
        <v>1107</v>
      </c>
      <c r="F208" s="1">
        <v>2</v>
      </c>
      <c r="G208" s="1">
        <v>5</v>
      </c>
      <c r="H208" s="1">
        <v>6</v>
      </c>
      <c r="I208" s="1">
        <v>5</v>
      </c>
      <c r="J208" s="48" t="s">
        <v>1556</v>
      </c>
    </row>
    <row r="209" spans="1:10" customFormat="1" x14ac:dyDescent="0.4">
      <c r="A209" s="54" t="s">
        <v>688</v>
      </c>
      <c r="B209" s="19">
        <v>208</v>
      </c>
      <c r="C209" s="48" t="s">
        <v>687</v>
      </c>
      <c r="D209" s="1" t="s">
        <v>688</v>
      </c>
      <c r="E209" s="1" t="s">
        <v>689</v>
      </c>
      <c r="F209" s="1">
        <v>3</v>
      </c>
      <c r="G209" s="1">
        <v>2</v>
      </c>
      <c r="H209" s="1">
        <v>7</v>
      </c>
      <c r="I209" s="1">
        <v>14</v>
      </c>
      <c r="J209" s="48" t="s">
        <v>1255</v>
      </c>
    </row>
    <row r="210" spans="1:10" customFormat="1" x14ac:dyDescent="0.4">
      <c r="A210" s="54" t="s">
        <v>595</v>
      </c>
      <c r="B210" s="19">
        <v>209</v>
      </c>
      <c r="C210" s="48" t="s">
        <v>594</v>
      </c>
      <c r="D210" s="1" t="s">
        <v>595</v>
      </c>
      <c r="E210" s="1" t="s">
        <v>6</v>
      </c>
      <c r="F210" s="1">
        <v>1</v>
      </c>
      <c r="G210" s="1">
        <v>2</v>
      </c>
      <c r="H210" s="1">
        <v>2</v>
      </c>
      <c r="I210" s="1">
        <v>2</v>
      </c>
      <c r="J210" s="48" t="s">
        <v>1254</v>
      </c>
    </row>
    <row r="211" spans="1:10" customFormat="1" x14ac:dyDescent="0.4">
      <c r="A211" s="54" t="s">
        <v>607</v>
      </c>
      <c r="B211" s="19">
        <v>210</v>
      </c>
      <c r="C211" s="48" t="s">
        <v>606</v>
      </c>
      <c r="D211" s="1" t="s">
        <v>607</v>
      </c>
      <c r="E211" s="1" t="s">
        <v>6</v>
      </c>
      <c r="F211" s="1">
        <v>4</v>
      </c>
      <c r="G211" s="1">
        <v>5</v>
      </c>
      <c r="H211" s="1">
        <v>4</v>
      </c>
      <c r="I211" s="1">
        <v>2</v>
      </c>
      <c r="J211" s="48" t="s">
        <v>1254</v>
      </c>
    </row>
    <row r="212" spans="1:10" customFormat="1" x14ac:dyDescent="0.4">
      <c r="A212" s="54" t="s">
        <v>1888</v>
      </c>
      <c r="B212" s="19">
        <v>211</v>
      </c>
      <c r="C212" s="48" t="s">
        <v>1736</v>
      </c>
      <c r="D212" s="1" t="s">
        <v>1888</v>
      </c>
      <c r="E212" s="1" t="s">
        <v>1975</v>
      </c>
      <c r="F212" s="1">
        <v>0</v>
      </c>
      <c r="G212" s="1">
        <v>1</v>
      </c>
      <c r="H212" s="1">
        <v>2</v>
      </c>
      <c r="I212" s="1">
        <v>1</v>
      </c>
      <c r="J212" s="48" t="s">
        <v>1251</v>
      </c>
    </row>
    <row r="213" spans="1:10" customFormat="1" x14ac:dyDescent="0.4">
      <c r="A213" s="54" t="s">
        <v>2076</v>
      </c>
      <c r="B213" s="19">
        <v>212</v>
      </c>
      <c r="C213" s="48" t="s">
        <v>1995</v>
      </c>
      <c r="D213" s="1" t="s">
        <v>2076</v>
      </c>
      <c r="E213" s="1" t="s">
        <v>2077</v>
      </c>
      <c r="F213" s="1">
        <v>0</v>
      </c>
      <c r="G213" s="1">
        <v>0</v>
      </c>
      <c r="H213" s="1">
        <v>0</v>
      </c>
      <c r="I213" s="1">
        <v>0</v>
      </c>
      <c r="J213" s="48" t="s">
        <v>1257</v>
      </c>
    </row>
    <row r="214" spans="1:10" customFormat="1" x14ac:dyDescent="0.4">
      <c r="A214" s="54" t="s">
        <v>1417</v>
      </c>
      <c r="B214" s="19">
        <v>213</v>
      </c>
      <c r="C214" s="48" t="s">
        <v>1506</v>
      </c>
      <c r="D214" s="1" t="s">
        <v>1417</v>
      </c>
      <c r="E214" s="1" t="s">
        <v>1575</v>
      </c>
      <c r="F214" s="1">
        <v>1</v>
      </c>
      <c r="G214" s="1">
        <v>0</v>
      </c>
      <c r="H214" s="1">
        <v>0</v>
      </c>
      <c r="I214" s="1">
        <v>0</v>
      </c>
      <c r="J214" s="48" t="s">
        <v>1257</v>
      </c>
    </row>
    <row r="215" spans="1:10" customFormat="1" x14ac:dyDescent="0.4">
      <c r="A215" s="54" t="s">
        <v>2078</v>
      </c>
      <c r="B215" s="19">
        <v>214</v>
      </c>
      <c r="C215" s="48" t="s">
        <v>1996</v>
      </c>
      <c r="D215" s="1" t="s">
        <v>2078</v>
      </c>
      <c r="E215" s="1" t="s">
        <v>2079</v>
      </c>
      <c r="F215" s="1">
        <v>0</v>
      </c>
      <c r="G215" s="1">
        <v>0</v>
      </c>
      <c r="H215" s="1">
        <v>0</v>
      </c>
      <c r="I215" s="1">
        <v>0</v>
      </c>
      <c r="J215" s="48" t="s">
        <v>1257</v>
      </c>
    </row>
    <row r="216" spans="1:10" customFormat="1" x14ac:dyDescent="0.4">
      <c r="A216" s="54" t="s">
        <v>1871</v>
      </c>
      <c r="B216" s="19">
        <v>215</v>
      </c>
      <c r="C216" s="48" t="s">
        <v>1719</v>
      </c>
      <c r="D216" s="1" t="s">
        <v>1871</v>
      </c>
      <c r="E216" s="1" t="s">
        <v>701</v>
      </c>
      <c r="F216" s="1">
        <v>0</v>
      </c>
      <c r="G216" s="1">
        <v>1</v>
      </c>
      <c r="H216" s="1">
        <v>1</v>
      </c>
      <c r="I216" s="1">
        <v>1</v>
      </c>
      <c r="J216" s="48" t="s">
        <v>1544</v>
      </c>
    </row>
    <row r="217" spans="1:10" customFormat="1" x14ac:dyDescent="0.4">
      <c r="A217" s="54" t="s">
        <v>159</v>
      </c>
      <c r="B217" s="19">
        <v>216</v>
      </c>
      <c r="C217" s="48" t="s">
        <v>158</v>
      </c>
      <c r="D217" s="1" t="s">
        <v>159</v>
      </c>
      <c r="E217" s="1" t="s">
        <v>38</v>
      </c>
      <c r="F217" s="1">
        <v>7</v>
      </c>
      <c r="G217" s="1">
        <v>7</v>
      </c>
      <c r="H217" s="1">
        <v>4</v>
      </c>
      <c r="I217" s="1">
        <v>3</v>
      </c>
      <c r="J217" s="48" t="s">
        <v>1251</v>
      </c>
    </row>
    <row r="218" spans="1:10" customFormat="1" x14ac:dyDescent="0.4">
      <c r="A218" s="54" t="s">
        <v>1427</v>
      </c>
      <c r="B218" s="19">
        <v>217</v>
      </c>
      <c r="C218" s="48" t="s">
        <v>1516</v>
      </c>
      <c r="D218" s="1" t="s">
        <v>1427</v>
      </c>
      <c r="E218" s="1" t="s">
        <v>5</v>
      </c>
      <c r="F218" s="1">
        <v>2</v>
      </c>
      <c r="G218" s="1">
        <v>1</v>
      </c>
      <c r="H218" s="1">
        <v>1</v>
      </c>
      <c r="I218" s="1">
        <v>1</v>
      </c>
      <c r="J218" s="48" t="s">
        <v>1258</v>
      </c>
    </row>
    <row r="219" spans="1:10" customFormat="1" x14ac:dyDescent="0.4">
      <c r="A219" s="54" t="s">
        <v>1748</v>
      </c>
      <c r="B219" s="19">
        <v>218</v>
      </c>
      <c r="C219" s="48" t="s">
        <v>1596</v>
      </c>
      <c r="D219" s="1" t="s">
        <v>1748</v>
      </c>
      <c r="E219" s="1" t="s">
        <v>1896</v>
      </c>
      <c r="F219" s="1">
        <v>0</v>
      </c>
      <c r="G219" s="1">
        <v>0</v>
      </c>
      <c r="H219" s="1">
        <v>0</v>
      </c>
      <c r="I219" s="1">
        <v>1</v>
      </c>
      <c r="J219" s="48" t="s">
        <v>1252</v>
      </c>
    </row>
    <row r="220" spans="1:10" customFormat="1" x14ac:dyDescent="0.4">
      <c r="A220" s="54" t="s">
        <v>1346</v>
      </c>
      <c r="B220" s="19">
        <v>219</v>
      </c>
      <c r="C220" s="48" t="s">
        <v>1436</v>
      </c>
      <c r="D220" s="1" t="s">
        <v>1346</v>
      </c>
      <c r="E220" s="1" t="s">
        <v>154</v>
      </c>
      <c r="F220" s="1">
        <v>0</v>
      </c>
      <c r="G220" s="1">
        <v>0</v>
      </c>
      <c r="H220" s="1">
        <v>1</v>
      </c>
      <c r="I220" s="1">
        <v>0</v>
      </c>
      <c r="J220" s="48" t="s">
        <v>1254</v>
      </c>
    </row>
    <row r="221" spans="1:10" customFormat="1" x14ac:dyDescent="0.4">
      <c r="A221" s="54" t="s">
        <v>943</v>
      </c>
      <c r="B221" s="19">
        <v>220</v>
      </c>
      <c r="C221" s="48" t="s">
        <v>942</v>
      </c>
      <c r="D221" s="1" t="s">
        <v>943</v>
      </c>
      <c r="E221" s="1" t="s">
        <v>36</v>
      </c>
      <c r="F221" s="1">
        <v>1</v>
      </c>
      <c r="G221" s="1">
        <v>2</v>
      </c>
      <c r="H221" s="1">
        <v>1</v>
      </c>
      <c r="I221" s="1">
        <v>1</v>
      </c>
      <c r="J221" s="48" t="s">
        <v>1261</v>
      </c>
    </row>
    <row r="222" spans="1:10" customFormat="1" x14ac:dyDescent="0.4">
      <c r="A222" s="54" t="s">
        <v>616</v>
      </c>
      <c r="B222" s="19">
        <v>221</v>
      </c>
      <c r="C222" s="48" t="s">
        <v>615</v>
      </c>
      <c r="D222" s="1" t="s">
        <v>616</v>
      </c>
      <c r="E222" s="1" t="s">
        <v>3</v>
      </c>
      <c r="F222" s="1">
        <v>27</v>
      </c>
      <c r="G222" s="1">
        <v>7</v>
      </c>
      <c r="H222" s="1">
        <v>9</v>
      </c>
      <c r="I222" s="1">
        <v>9</v>
      </c>
      <c r="J222" s="48" t="s">
        <v>1254</v>
      </c>
    </row>
    <row r="223" spans="1:10" customFormat="1" x14ac:dyDescent="0.4">
      <c r="A223" s="54" t="s">
        <v>324</v>
      </c>
      <c r="B223" s="19">
        <v>222</v>
      </c>
      <c r="C223" s="48" t="s">
        <v>323</v>
      </c>
      <c r="D223" s="1" t="s">
        <v>324</v>
      </c>
      <c r="E223" s="1" t="s">
        <v>4</v>
      </c>
      <c r="F223" s="1">
        <v>10</v>
      </c>
      <c r="G223" s="1">
        <v>9</v>
      </c>
      <c r="H223" s="1">
        <v>9</v>
      </c>
      <c r="I223" s="1">
        <v>9</v>
      </c>
      <c r="J223" s="48" t="s">
        <v>1252</v>
      </c>
    </row>
    <row r="224" spans="1:10" customFormat="1" x14ac:dyDescent="0.4">
      <c r="A224" s="54" t="s">
        <v>374</v>
      </c>
      <c r="B224" s="19">
        <v>223</v>
      </c>
      <c r="C224" s="48" t="s">
        <v>373</v>
      </c>
      <c r="D224" s="1" t="s">
        <v>374</v>
      </c>
      <c r="E224" s="1" t="s">
        <v>4</v>
      </c>
      <c r="F224" s="1">
        <v>18</v>
      </c>
      <c r="G224" s="1">
        <v>15</v>
      </c>
      <c r="H224" s="1">
        <v>17</v>
      </c>
      <c r="I224" s="1">
        <v>17</v>
      </c>
      <c r="J224" s="48" t="s">
        <v>1252</v>
      </c>
    </row>
    <row r="225" spans="1:10" customFormat="1" x14ac:dyDescent="0.4">
      <c r="A225" s="54" t="s">
        <v>336</v>
      </c>
      <c r="B225" s="19">
        <v>224</v>
      </c>
      <c r="C225" s="48" t="s">
        <v>335</v>
      </c>
      <c r="D225" s="1" t="s">
        <v>336</v>
      </c>
      <c r="E225" s="1" t="s">
        <v>337</v>
      </c>
      <c r="F225" s="1">
        <v>0</v>
      </c>
      <c r="G225" s="1">
        <v>1</v>
      </c>
      <c r="H225" s="1">
        <v>2</v>
      </c>
      <c r="I225" s="1">
        <v>2</v>
      </c>
      <c r="J225" s="48" t="s">
        <v>1252</v>
      </c>
    </row>
    <row r="226" spans="1:10" customFormat="1" x14ac:dyDescent="0.4">
      <c r="A226" s="54" t="s">
        <v>927</v>
      </c>
      <c r="B226" s="19">
        <v>225</v>
      </c>
      <c r="C226" s="48" t="s">
        <v>926</v>
      </c>
      <c r="D226" s="1" t="s">
        <v>927</v>
      </c>
      <c r="E226" s="1" t="s">
        <v>8</v>
      </c>
      <c r="F226" s="1">
        <v>4</v>
      </c>
      <c r="G226" s="1">
        <v>4</v>
      </c>
      <c r="H226" s="1">
        <v>5</v>
      </c>
      <c r="I226" s="1">
        <v>4</v>
      </c>
      <c r="J226" s="48" t="s">
        <v>1525</v>
      </c>
    </row>
    <row r="227" spans="1:10" customFormat="1" x14ac:dyDescent="0.4">
      <c r="A227" s="54" t="s">
        <v>725</v>
      </c>
      <c r="B227" s="19">
        <v>226</v>
      </c>
      <c r="C227" s="48" t="s">
        <v>724</v>
      </c>
      <c r="D227" s="1" t="s">
        <v>725</v>
      </c>
      <c r="E227" s="1" t="s">
        <v>703</v>
      </c>
      <c r="F227" s="1">
        <v>5</v>
      </c>
      <c r="G227" s="1">
        <v>5</v>
      </c>
      <c r="H227" s="1">
        <v>11</v>
      </c>
      <c r="I227" s="1">
        <v>6</v>
      </c>
      <c r="J227" s="48" t="s">
        <v>1258</v>
      </c>
    </row>
    <row r="228" spans="1:10" customFormat="1" x14ac:dyDescent="0.4">
      <c r="A228" s="54" t="s">
        <v>585</v>
      </c>
      <c r="B228" s="19">
        <v>227</v>
      </c>
      <c r="C228" s="48" t="s">
        <v>584</v>
      </c>
      <c r="D228" s="1" t="s">
        <v>585</v>
      </c>
      <c r="E228" s="1" t="s">
        <v>6</v>
      </c>
      <c r="F228" s="1">
        <v>6</v>
      </c>
      <c r="G228" s="1">
        <v>4</v>
      </c>
      <c r="H228" s="1">
        <v>7</v>
      </c>
      <c r="I228" s="1">
        <v>7</v>
      </c>
      <c r="J228" s="48" t="s">
        <v>1254</v>
      </c>
    </row>
    <row r="229" spans="1:10" customFormat="1" x14ac:dyDescent="0.4">
      <c r="A229" s="54" t="s">
        <v>2080</v>
      </c>
      <c r="B229" s="19">
        <v>228</v>
      </c>
      <c r="C229" s="48" t="s">
        <v>1997</v>
      </c>
      <c r="D229" s="1" t="s">
        <v>2080</v>
      </c>
      <c r="E229" s="1" t="s">
        <v>705</v>
      </c>
      <c r="F229" s="1">
        <v>0</v>
      </c>
      <c r="G229" s="1">
        <v>0</v>
      </c>
      <c r="H229" s="1">
        <v>0</v>
      </c>
      <c r="I229" s="1">
        <v>0</v>
      </c>
      <c r="J229" s="48" t="s">
        <v>1525</v>
      </c>
    </row>
    <row r="230" spans="1:10" customFormat="1" x14ac:dyDescent="0.4">
      <c r="A230" s="54" t="s">
        <v>948</v>
      </c>
      <c r="B230" s="19">
        <v>229</v>
      </c>
      <c r="C230" s="48" t="s">
        <v>947</v>
      </c>
      <c r="D230" s="1" t="s">
        <v>948</v>
      </c>
      <c r="E230" s="1" t="s">
        <v>949</v>
      </c>
      <c r="F230" s="1">
        <v>3</v>
      </c>
      <c r="G230" s="1">
        <v>5</v>
      </c>
      <c r="H230" s="1">
        <v>5</v>
      </c>
      <c r="I230" s="1">
        <v>3</v>
      </c>
      <c r="J230" s="48" t="s">
        <v>1261</v>
      </c>
    </row>
    <row r="231" spans="1:10" customFormat="1" x14ac:dyDescent="0.4">
      <c r="A231" s="54" t="s">
        <v>1774</v>
      </c>
      <c r="B231" s="19">
        <v>230</v>
      </c>
      <c r="C231" s="48" t="s">
        <v>1622</v>
      </c>
      <c r="D231" s="1" t="s">
        <v>1774</v>
      </c>
      <c r="E231" s="1" t="s">
        <v>8</v>
      </c>
      <c r="F231" s="1">
        <v>6</v>
      </c>
      <c r="G231" s="1">
        <v>6</v>
      </c>
      <c r="H231" s="1">
        <v>6</v>
      </c>
      <c r="I231" s="1">
        <v>4</v>
      </c>
      <c r="J231" s="48" t="s">
        <v>1254</v>
      </c>
    </row>
    <row r="232" spans="1:10" customFormat="1" x14ac:dyDescent="0.4">
      <c r="A232" s="54" t="s">
        <v>145</v>
      </c>
      <c r="B232" s="19">
        <v>231</v>
      </c>
      <c r="C232" s="48" t="s">
        <v>144</v>
      </c>
      <c r="D232" s="1" t="s">
        <v>145</v>
      </c>
      <c r="E232" s="1" t="s">
        <v>146</v>
      </c>
      <c r="F232" s="1">
        <v>10</v>
      </c>
      <c r="G232" s="1">
        <v>11</v>
      </c>
      <c r="H232" s="1">
        <v>9</v>
      </c>
      <c r="I232" s="1">
        <v>4</v>
      </c>
      <c r="J232" s="48" t="s">
        <v>1251</v>
      </c>
    </row>
    <row r="233" spans="1:10" customFormat="1" x14ac:dyDescent="0.4">
      <c r="A233" s="54" t="s">
        <v>190</v>
      </c>
      <c r="B233" s="19">
        <v>232</v>
      </c>
      <c r="C233" s="48" t="s">
        <v>189</v>
      </c>
      <c r="D233" s="1" t="s">
        <v>190</v>
      </c>
      <c r="E233" s="1" t="s">
        <v>191</v>
      </c>
      <c r="F233" s="1">
        <v>1</v>
      </c>
      <c r="G233" s="1">
        <v>1</v>
      </c>
      <c r="H233" s="1">
        <v>1</v>
      </c>
      <c r="I233" s="1">
        <v>1</v>
      </c>
      <c r="J233" s="48" t="s">
        <v>1251</v>
      </c>
    </row>
    <row r="234" spans="1:10" customFormat="1" x14ac:dyDescent="0.4">
      <c r="A234" s="54" t="s">
        <v>2081</v>
      </c>
      <c r="B234" s="19">
        <v>233</v>
      </c>
      <c r="C234" s="48" t="s">
        <v>1998</v>
      </c>
      <c r="D234" s="1" t="s">
        <v>2081</v>
      </c>
      <c r="E234" s="1" t="s">
        <v>2082</v>
      </c>
      <c r="F234" s="1">
        <v>0</v>
      </c>
      <c r="G234" s="1">
        <v>0</v>
      </c>
      <c r="H234" s="1">
        <v>0</v>
      </c>
      <c r="I234" s="1">
        <v>0</v>
      </c>
      <c r="J234" s="48" t="s">
        <v>1546</v>
      </c>
    </row>
    <row r="235" spans="1:10" customFormat="1" x14ac:dyDescent="0.4">
      <c r="A235" s="54" t="s">
        <v>1784</v>
      </c>
      <c r="B235" s="19">
        <v>234</v>
      </c>
      <c r="C235" s="48" t="s">
        <v>1632</v>
      </c>
      <c r="D235" s="1" t="s">
        <v>1784</v>
      </c>
      <c r="E235" s="1" t="s">
        <v>1914</v>
      </c>
      <c r="F235" s="1">
        <v>3</v>
      </c>
      <c r="G235" s="1">
        <v>4</v>
      </c>
      <c r="H235" s="1">
        <v>4</v>
      </c>
      <c r="I235" s="1">
        <v>5</v>
      </c>
      <c r="J235" s="48" t="s">
        <v>1532</v>
      </c>
    </row>
    <row r="236" spans="1:10" customFormat="1" x14ac:dyDescent="0.4">
      <c r="A236" s="54" t="s">
        <v>249</v>
      </c>
      <c r="B236" s="19">
        <v>235</v>
      </c>
      <c r="C236" s="48" t="s">
        <v>248</v>
      </c>
      <c r="D236" s="1" t="s">
        <v>249</v>
      </c>
      <c r="E236" s="1" t="s">
        <v>6</v>
      </c>
      <c r="F236" s="1">
        <v>0</v>
      </c>
      <c r="G236" s="1">
        <v>0</v>
      </c>
      <c r="H236" s="1">
        <v>0</v>
      </c>
      <c r="I236" s="1">
        <v>3</v>
      </c>
      <c r="J236" s="48" t="s">
        <v>1252</v>
      </c>
    </row>
    <row r="237" spans="1:10" customFormat="1" x14ac:dyDescent="0.4">
      <c r="A237" s="54" t="s">
        <v>1158</v>
      </c>
      <c r="B237" s="19">
        <v>236</v>
      </c>
      <c r="C237" s="48" t="s">
        <v>1157</v>
      </c>
      <c r="D237" s="1" t="s">
        <v>1158</v>
      </c>
      <c r="E237" s="1" t="s">
        <v>1159</v>
      </c>
      <c r="F237" s="1">
        <v>15</v>
      </c>
      <c r="G237" s="1">
        <v>0</v>
      </c>
      <c r="H237" s="1">
        <v>0</v>
      </c>
      <c r="I237" s="1">
        <v>0</v>
      </c>
      <c r="J237" s="48" t="s">
        <v>1531</v>
      </c>
    </row>
    <row r="238" spans="1:10" customFormat="1" x14ac:dyDescent="0.4">
      <c r="A238" s="54" t="s">
        <v>1155</v>
      </c>
      <c r="B238" s="19">
        <v>237</v>
      </c>
      <c r="C238" s="48" t="s">
        <v>1154</v>
      </c>
      <c r="D238" s="1" t="s">
        <v>1155</v>
      </c>
      <c r="E238" s="1" t="s">
        <v>1156</v>
      </c>
      <c r="F238" s="1">
        <v>12</v>
      </c>
      <c r="G238" s="1">
        <v>10</v>
      </c>
      <c r="H238" s="1">
        <v>15</v>
      </c>
      <c r="I238" s="1">
        <v>16</v>
      </c>
      <c r="J238" s="48" t="s">
        <v>1531</v>
      </c>
    </row>
    <row r="239" spans="1:10" customFormat="1" x14ac:dyDescent="0.4">
      <c r="A239" s="54" t="s">
        <v>1369</v>
      </c>
      <c r="B239" s="19">
        <v>238</v>
      </c>
      <c r="C239" s="48" t="s">
        <v>1458</v>
      </c>
      <c r="D239" s="1" t="s">
        <v>1369</v>
      </c>
      <c r="E239" s="1" t="s">
        <v>1543</v>
      </c>
      <c r="F239" s="1">
        <v>3</v>
      </c>
      <c r="G239" s="1">
        <v>3</v>
      </c>
      <c r="H239" s="1">
        <v>3</v>
      </c>
      <c r="I239" s="1">
        <v>3</v>
      </c>
      <c r="J239" s="48" t="s">
        <v>1532</v>
      </c>
    </row>
    <row r="240" spans="1:10" customFormat="1" x14ac:dyDescent="0.4">
      <c r="A240" s="54" t="s">
        <v>541</v>
      </c>
      <c r="B240" s="19">
        <v>239</v>
      </c>
      <c r="C240" s="48" t="s">
        <v>540</v>
      </c>
      <c r="D240" s="1" t="s">
        <v>541</v>
      </c>
      <c r="E240" s="1" t="s">
        <v>6</v>
      </c>
      <c r="F240" s="1">
        <v>2</v>
      </c>
      <c r="G240" s="1">
        <v>3</v>
      </c>
      <c r="H240" s="1">
        <v>3</v>
      </c>
      <c r="I240" s="1">
        <v>3</v>
      </c>
      <c r="J240" s="48" t="s">
        <v>1254</v>
      </c>
    </row>
    <row r="241" spans="1:10" customFormat="1" x14ac:dyDescent="0.4">
      <c r="A241" s="54" t="s">
        <v>1111</v>
      </c>
      <c r="B241" s="19">
        <v>240</v>
      </c>
      <c r="C241" s="48" t="s">
        <v>1110</v>
      </c>
      <c r="D241" s="1" t="s">
        <v>1111</v>
      </c>
      <c r="E241" s="1" t="s">
        <v>3</v>
      </c>
      <c r="F241" s="1">
        <v>25</v>
      </c>
      <c r="G241" s="1">
        <v>14</v>
      </c>
      <c r="H241" s="1">
        <v>20</v>
      </c>
      <c r="I241" s="1">
        <v>18</v>
      </c>
      <c r="J241" s="48" t="s">
        <v>1531</v>
      </c>
    </row>
    <row r="242" spans="1:10" customFormat="1" x14ac:dyDescent="0.4">
      <c r="A242" s="54" t="s">
        <v>1109</v>
      </c>
      <c r="B242" s="19">
        <v>241</v>
      </c>
      <c r="C242" s="48" t="s">
        <v>1108</v>
      </c>
      <c r="D242" s="1" t="s">
        <v>1109</v>
      </c>
      <c r="E242" s="1" t="s">
        <v>17</v>
      </c>
      <c r="F242" s="1">
        <v>0</v>
      </c>
      <c r="G242" s="1">
        <v>4</v>
      </c>
      <c r="H242" s="1">
        <v>3</v>
      </c>
      <c r="I242" s="1">
        <v>4</v>
      </c>
      <c r="J242" s="48" t="s">
        <v>1531</v>
      </c>
    </row>
    <row r="243" spans="1:10" customFormat="1" x14ac:dyDescent="0.4">
      <c r="A243" s="54" t="s">
        <v>398</v>
      </c>
      <c r="B243" s="19">
        <v>242</v>
      </c>
      <c r="C243" s="48" t="s">
        <v>397</v>
      </c>
      <c r="D243" s="1" t="s">
        <v>398</v>
      </c>
      <c r="E243" s="1" t="s">
        <v>4</v>
      </c>
      <c r="F243" s="1">
        <v>5</v>
      </c>
      <c r="G243" s="1">
        <v>13</v>
      </c>
      <c r="H243" s="1">
        <v>11</v>
      </c>
      <c r="I243" s="1">
        <v>5</v>
      </c>
      <c r="J243" s="48" t="s">
        <v>1252</v>
      </c>
    </row>
    <row r="244" spans="1:10" customFormat="1" x14ac:dyDescent="0.4">
      <c r="A244" s="54" t="s">
        <v>523</v>
      </c>
      <c r="B244" s="19">
        <v>243</v>
      </c>
      <c r="C244" s="48" t="s">
        <v>522</v>
      </c>
      <c r="D244" s="1" t="s">
        <v>523</v>
      </c>
      <c r="E244" s="1" t="s">
        <v>1320</v>
      </c>
      <c r="F244" s="1">
        <v>3</v>
      </c>
      <c r="G244" s="1">
        <v>4</v>
      </c>
      <c r="H244" s="1">
        <v>4</v>
      </c>
      <c r="I244" s="1">
        <v>4</v>
      </c>
      <c r="J244" s="48" t="s">
        <v>1253</v>
      </c>
    </row>
    <row r="245" spans="1:10" customFormat="1" x14ac:dyDescent="0.4">
      <c r="A245" s="54" t="s">
        <v>1323</v>
      </c>
      <c r="B245" s="19">
        <v>244</v>
      </c>
      <c r="C245" s="48" t="s">
        <v>1322</v>
      </c>
      <c r="D245" s="1" t="s">
        <v>1323</v>
      </c>
      <c r="E245" s="1" t="s">
        <v>26</v>
      </c>
      <c r="F245" s="1">
        <v>0</v>
      </c>
      <c r="G245" s="1">
        <v>1</v>
      </c>
      <c r="H245" s="1">
        <v>8</v>
      </c>
      <c r="I245" s="1">
        <v>10</v>
      </c>
      <c r="J245" s="48" t="s">
        <v>1254</v>
      </c>
    </row>
    <row r="246" spans="1:10" customFormat="1" x14ac:dyDescent="0.4">
      <c r="A246" s="54" t="s">
        <v>418</v>
      </c>
      <c r="B246" s="19">
        <v>245</v>
      </c>
      <c r="C246" s="48" t="s">
        <v>417</v>
      </c>
      <c r="D246" s="1" t="s">
        <v>418</v>
      </c>
      <c r="E246" s="1" t="s">
        <v>26</v>
      </c>
      <c r="F246" s="1">
        <v>10</v>
      </c>
      <c r="G246" s="1">
        <v>20</v>
      </c>
      <c r="H246" s="1">
        <v>13</v>
      </c>
      <c r="I246" s="1">
        <v>6</v>
      </c>
      <c r="J246" s="48" t="s">
        <v>1252</v>
      </c>
    </row>
    <row r="247" spans="1:10" customFormat="1" x14ac:dyDescent="0.4">
      <c r="A247" s="54" t="s">
        <v>424</v>
      </c>
      <c r="B247" s="19">
        <v>246</v>
      </c>
      <c r="C247" s="48" t="s">
        <v>423</v>
      </c>
      <c r="D247" s="1" t="s">
        <v>424</v>
      </c>
      <c r="E247" s="1" t="s">
        <v>26</v>
      </c>
      <c r="F247" s="1">
        <v>29</v>
      </c>
      <c r="G247" s="1">
        <v>26</v>
      </c>
      <c r="H247" s="1">
        <v>17</v>
      </c>
      <c r="I247" s="1">
        <v>12</v>
      </c>
      <c r="J247" s="48" t="s">
        <v>1252</v>
      </c>
    </row>
    <row r="248" spans="1:10" customFormat="1" x14ac:dyDescent="0.4">
      <c r="A248" s="54" t="s">
        <v>733</v>
      </c>
      <c r="B248" s="19">
        <v>247</v>
      </c>
      <c r="C248" s="48" t="s">
        <v>732</v>
      </c>
      <c r="D248" s="1" t="s">
        <v>733</v>
      </c>
      <c r="E248" s="1" t="s">
        <v>26</v>
      </c>
      <c r="F248" s="1">
        <v>0</v>
      </c>
      <c r="G248" s="1">
        <v>0</v>
      </c>
      <c r="H248" s="1">
        <v>0</v>
      </c>
      <c r="I248" s="1">
        <v>1</v>
      </c>
      <c r="J248" s="48" t="s">
        <v>1258</v>
      </c>
    </row>
    <row r="249" spans="1:10" customFormat="1" x14ac:dyDescent="0.4">
      <c r="A249" s="54" t="s">
        <v>196</v>
      </c>
      <c r="B249" s="19">
        <v>248</v>
      </c>
      <c r="C249" s="48" t="s">
        <v>195</v>
      </c>
      <c r="D249" s="1" t="s">
        <v>196</v>
      </c>
      <c r="E249" s="1" t="s">
        <v>38</v>
      </c>
      <c r="F249" s="1">
        <v>6</v>
      </c>
      <c r="G249" s="1">
        <v>7</v>
      </c>
      <c r="H249" s="1">
        <v>6</v>
      </c>
      <c r="I249" s="1">
        <v>7</v>
      </c>
      <c r="J249" s="48" t="s">
        <v>1251</v>
      </c>
    </row>
    <row r="250" spans="1:10" customFormat="1" x14ac:dyDescent="0.4">
      <c r="A250" s="54" t="s">
        <v>731</v>
      </c>
      <c r="B250" s="19">
        <v>249</v>
      </c>
      <c r="C250" s="48" t="s">
        <v>730</v>
      </c>
      <c r="D250" s="1" t="s">
        <v>731</v>
      </c>
      <c r="E250" s="1" t="s">
        <v>729</v>
      </c>
      <c r="F250" s="1">
        <v>1</v>
      </c>
      <c r="G250" s="1">
        <v>0</v>
      </c>
      <c r="H250" s="1">
        <v>0</v>
      </c>
      <c r="I250" s="1">
        <v>0</v>
      </c>
      <c r="J250" s="48" t="s">
        <v>1258</v>
      </c>
    </row>
    <row r="251" spans="1:10" customFormat="1" x14ac:dyDescent="0.4">
      <c r="A251" s="54" t="s">
        <v>186</v>
      </c>
      <c r="B251" s="19">
        <v>250</v>
      </c>
      <c r="C251" s="48" t="s">
        <v>185</v>
      </c>
      <c r="D251" s="1" t="s">
        <v>186</v>
      </c>
      <c r="E251" s="1" t="s">
        <v>1926</v>
      </c>
      <c r="F251" s="1">
        <v>4</v>
      </c>
      <c r="G251" s="1">
        <v>5</v>
      </c>
      <c r="H251" s="1">
        <v>4</v>
      </c>
      <c r="I251" s="1">
        <v>1</v>
      </c>
      <c r="J251" s="48" t="s">
        <v>1251</v>
      </c>
    </row>
    <row r="252" spans="1:10" customFormat="1" x14ac:dyDescent="0.4">
      <c r="A252" s="54" t="s">
        <v>691</v>
      </c>
      <c r="B252" s="19">
        <v>251</v>
      </c>
      <c r="C252" s="48" t="s">
        <v>690</v>
      </c>
      <c r="D252" s="1" t="s">
        <v>691</v>
      </c>
      <c r="E252" s="1" t="s">
        <v>692</v>
      </c>
      <c r="F252" s="1">
        <v>0</v>
      </c>
      <c r="G252" s="1">
        <v>0</v>
      </c>
      <c r="H252" s="1">
        <v>6</v>
      </c>
      <c r="I252" s="1">
        <v>7</v>
      </c>
      <c r="J252" s="48" t="s">
        <v>1255</v>
      </c>
    </row>
    <row r="253" spans="1:10" customFormat="1" x14ac:dyDescent="0.4">
      <c r="A253" s="54" t="s">
        <v>2083</v>
      </c>
      <c r="B253" s="19">
        <v>252</v>
      </c>
      <c r="C253" s="48" t="s">
        <v>1999</v>
      </c>
      <c r="D253" s="1" t="s">
        <v>2083</v>
      </c>
      <c r="E253" s="1" t="s">
        <v>12</v>
      </c>
      <c r="F253" s="1">
        <v>1</v>
      </c>
      <c r="G253" s="1">
        <v>1</v>
      </c>
      <c r="H253" s="1">
        <v>1</v>
      </c>
      <c r="I253" s="1">
        <v>0</v>
      </c>
      <c r="J253" s="48" t="s">
        <v>1254</v>
      </c>
    </row>
    <row r="254" spans="1:10" customFormat="1" x14ac:dyDescent="0.4">
      <c r="A254" s="54" t="s">
        <v>1115</v>
      </c>
      <c r="B254" s="19">
        <v>253</v>
      </c>
      <c r="C254" s="48" t="s">
        <v>1114</v>
      </c>
      <c r="D254" s="1" t="s">
        <v>1115</v>
      </c>
      <c r="E254" s="1" t="s">
        <v>12</v>
      </c>
      <c r="F254" s="1">
        <v>76</v>
      </c>
      <c r="G254" s="1">
        <v>160</v>
      </c>
      <c r="H254" s="1">
        <v>250</v>
      </c>
      <c r="I254" s="1">
        <v>239</v>
      </c>
      <c r="J254" s="48" t="s">
        <v>1531</v>
      </c>
    </row>
    <row r="255" spans="1:10" customFormat="1" x14ac:dyDescent="0.4">
      <c r="A255" s="54" t="s">
        <v>1113</v>
      </c>
      <c r="B255" s="19">
        <v>254</v>
      </c>
      <c r="C255" s="48" t="s">
        <v>1112</v>
      </c>
      <c r="D255" s="1" t="s">
        <v>1113</v>
      </c>
      <c r="E255" s="1" t="s">
        <v>12</v>
      </c>
      <c r="F255" s="1">
        <v>85</v>
      </c>
      <c r="G255" s="1">
        <v>71</v>
      </c>
      <c r="H255" s="1">
        <v>69</v>
      </c>
      <c r="I255" s="1">
        <v>66</v>
      </c>
      <c r="J255" s="48" t="s">
        <v>1531</v>
      </c>
    </row>
    <row r="256" spans="1:10" customFormat="1" x14ac:dyDescent="0.4">
      <c r="A256" s="54" t="s">
        <v>1837</v>
      </c>
      <c r="B256" s="19">
        <v>255</v>
      </c>
      <c r="C256" s="48" t="s">
        <v>1685</v>
      </c>
      <c r="D256" s="1" t="s">
        <v>1837</v>
      </c>
      <c r="E256" s="1" t="s">
        <v>1941</v>
      </c>
      <c r="F256" s="1">
        <v>0</v>
      </c>
      <c r="G256" s="1">
        <v>16</v>
      </c>
      <c r="H256" s="1">
        <v>2</v>
      </c>
      <c r="I256" s="1">
        <v>3</v>
      </c>
      <c r="J256" s="48" t="s">
        <v>1556</v>
      </c>
    </row>
    <row r="257" spans="1:10" customFormat="1" x14ac:dyDescent="0.4">
      <c r="A257" s="54" t="s">
        <v>150</v>
      </c>
      <c r="B257" s="19">
        <v>256</v>
      </c>
      <c r="C257" s="48" t="s">
        <v>149</v>
      </c>
      <c r="D257" s="1" t="s">
        <v>150</v>
      </c>
      <c r="E257" s="1" t="s">
        <v>1945</v>
      </c>
      <c r="F257" s="1">
        <v>1</v>
      </c>
      <c r="G257" s="1">
        <v>1</v>
      </c>
      <c r="H257" s="1">
        <v>0</v>
      </c>
      <c r="I257" s="1">
        <v>0</v>
      </c>
      <c r="J257" s="48" t="s">
        <v>1251</v>
      </c>
    </row>
    <row r="258" spans="1:10" customFormat="1" x14ac:dyDescent="0.4">
      <c r="A258" s="54" t="s">
        <v>2084</v>
      </c>
      <c r="B258" s="19">
        <v>257</v>
      </c>
      <c r="C258" s="48" t="s">
        <v>2000</v>
      </c>
      <c r="D258" s="1" t="s">
        <v>2084</v>
      </c>
      <c r="E258" s="1" t="s">
        <v>1315</v>
      </c>
      <c r="F258" s="1">
        <v>0</v>
      </c>
      <c r="G258" s="1">
        <v>0</v>
      </c>
      <c r="H258" s="1">
        <v>0</v>
      </c>
      <c r="I258" s="1">
        <v>0</v>
      </c>
      <c r="J258" s="48" t="s">
        <v>1251</v>
      </c>
    </row>
    <row r="259" spans="1:10" customFormat="1" x14ac:dyDescent="0.4">
      <c r="A259" s="54" t="s">
        <v>181</v>
      </c>
      <c r="B259" s="19">
        <v>258</v>
      </c>
      <c r="C259" s="48" t="s">
        <v>180</v>
      </c>
      <c r="D259" s="1" t="s">
        <v>181</v>
      </c>
      <c r="E259" s="1" t="s">
        <v>179</v>
      </c>
      <c r="F259" s="1">
        <v>0</v>
      </c>
      <c r="G259" s="1">
        <v>2</v>
      </c>
      <c r="H259" s="1">
        <v>2</v>
      </c>
      <c r="I259" s="1">
        <v>1</v>
      </c>
      <c r="J259" s="48" t="s">
        <v>1251</v>
      </c>
    </row>
    <row r="260" spans="1:10" customFormat="1" x14ac:dyDescent="0.4">
      <c r="A260" s="54" t="s">
        <v>2085</v>
      </c>
      <c r="B260" s="19">
        <v>259</v>
      </c>
      <c r="C260" s="48" t="s">
        <v>2001</v>
      </c>
      <c r="D260" s="1" t="s">
        <v>2085</v>
      </c>
      <c r="E260" s="1" t="s">
        <v>1975</v>
      </c>
      <c r="F260" s="1">
        <v>0</v>
      </c>
      <c r="G260" s="1">
        <v>0</v>
      </c>
      <c r="H260" s="1">
        <v>0</v>
      </c>
      <c r="I260" s="1">
        <v>0</v>
      </c>
      <c r="J260" s="48" t="s">
        <v>1251</v>
      </c>
    </row>
    <row r="261" spans="1:10" customFormat="1" x14ac:dyDescent="0.4">
      <c r="A261" s="54" t="s">
        <v>1096</v>
      </c>
      <c r="B261" s="19">
        <v>260</v>
      </c>
      <c r="C261" s="48" t="s">
        <v>1095</v>
      </c>
      <c r="D261" s="1" t="s">
        <v>1096</v>
      </c>
      <c r="E261" s="1" t="s">
        <v>1097</v>
      </c>
      <c r="F261" s="1">
        <v>93</v>
      </c>
      <c r="G261" s="1">
        <v>35</v>
      </c>
      <c r="H261" s="1">
        <v>62</v>
      </c>
      <c r="I261" s="1">
        <v>64</v>
      </c>
      <c r="J261" s="48" t="s">
        <v>1544</v>
      </c>
    </row>
    <row r="262" spans="1:10" customFormat="1" x14ac:dyDescent="0.4">
      <c r="A262" s="54" t="s">
        <v>2086</v>
      </c>
      <c r="B262" s="19">
        <v>261</v>
      </c>
      <c r="C262" s="48" t="s">
        <v>2002</v>
      </c>
      <c r="D262" s="1" t="s">
        <v>2086</v>
      </c>
      <c r="E262" s="1" t="s">
        <v>2087</v>
      </c>
      <c r="F262" s="1">
        <v>0</v>
      </c>
      <c r="G262" s="1">
        <v>0</v>
      </c>
      <c r="H262" s="1">
        <v>0</v>
      </c>
      <c r="I262" s="1">
        <v>0</v>
      </c>
      <c r="J262" s="48" t="s">
        <v>1257</v>
      </c>
    </row>
    <row r="263" spans="1:10" customFormat="1" x14ac:dyDescent="0.4">
      <c r="A263" s="54" t="s">
        <v>1854</v>
      </c>
      <c r="B263" s="19">
        <v>262</v>
      </c>
      <c r="C263" s="48" t="s">
        <v>1702</v>
      </c>
      <c r="D263" s="1" t="s">
        <v>1854</v>
      </c>
      <c r="E263" s="1" t="s">
        <v>1957</v>
      </c>
      <c r="F263" s="1">
        <v>0</v>
      </c>
      <c r="G263" s="1">
        <v>0</v>
      </c>
      <c r="H263" s="1">
        <v>1</v>
      </c>
      <c r="I263" s="1">
        <v>0</v>
      </c>
      <c r="J263" s="48" t="s">
        <v>1257</v>
      </c>
    </row>
    <row r="264" spans="1:10" customFormat="1" x14ac:dyDescent="0.4">
      <c r="A264" s="54" t="s">
        <v>1890</v>
      </c>
      <c r="B264" s="19">
        <v>263</v>
      </c>
      <c r="C264" s="48" t="s">
        <v>1738</v>
      </c>
      <c r="D264" s="1" t="s">
        <v>1890</v>
      </c>
      <c r="E264" s="1" t="s">
        <v>1976</v>
      </c>
      <c r="F264" s="1">
        <v>0</v>
      </c>
      <c r="G264" s="1">
        <v>0</v>
      </c>
      <c r="H264" s="1">
        <v>12</v>
      </c>
      <c r="I264" s="1">
        <v>1</v>
      </c>
      <c r="J264" s="48" t="s">
        <v>1257</v>
      </c>
    </row>
    <row r="265" spans="1:10" customFormat="1" x14ac:dyDescent="0.4">
      <c r="A265" s="54" t="s">
        <v>2088</v>
      </c>
      <c r="B265" s="19">
        <v>264</v>
      </c>
      <c r="C265" s="48" t="s">
        <v>2003</v>
      </c>
      <c r="D265" s="1" t="s">
        <v>2088</v>
      </c>
      <c r="E265" s="1" t="s">
        <v>2089</v>
      </c>
      <c r="F265" s="1">
        <v>0</v>
      </c>
      <c r="G265" s="1">
        <v>0</v>
      </c>
      <c r="H265" s="1">
        <v>0</v>
      </c>
      <c r="I265" s="1">
        <v>0</v>
      </c>
      <c r="J265" s="48" t="s">
        <v>1257</v>
      </c>
    </row>
    <row r="266" spans="1:10" customFormat="1" x14ac:dyDescent="0.4">
      <c r="A266" s="54" t="s">
        <v>1860</v>
      </c>
      <c r="B266" s="19">
        <v>265</v>
      </c>
      <c r="C266" s="48" t="s">
        <v>1708</v>
      </c>
      <c r="D266" s="1" t="s">
        <v>1860</v>
      </c>
      <c r="E266" s="1" t="s">
        <v>1956</v>
      </c>
      <c r="F266" s="1">
        <v>0</v>
      </c>
      <c r="G266" s="1">
        <v>0</v>
      </c>
      <c r="H266" s="1">
        <v>1</v>
      </c>
      <c r="I266" s="1">
        <v>0</v>
      </c>
      <c r="J266" s="48" t="s">
        <v>1257</v>
      </c>
    </row>
    <row r="267" spans="1:10" customFormat="1" x14ac:dyDescent="0.4">
      <c r="A267" s="54" t="s">
        <v>1423</v>
      </c>
      <c r="B267" s="19">
        <v>266</v>
      </c>
      <c r="C267" s="48" t="s">
        <v>1512</v>
      </c>
      <c r="D267" s="1" t="s">
        <v>1423</v>
      </c>
      <c r="E267" s="1" t="s">
        <v>1578</v>
      </c>
      <c r="F267" s="1">
        <v>1</v>
      </c>
      <c r="G267" s="1">
        <v>1</v>
      </c>
      <c r="H267" s="1">
        <v>0</v>
      </c>
      <c r="I267" s="1">
        <v>0</v>
      </c>
      <c r="J267" s="48" t="s">
        <v>1257</v>
      </c>
    </row>
    <row r="268" spans="1:10" customFormat="1" x14ac:dyDescent="0.4">
      <c r="A268" s="54" t="s">
        <v>642</v>
      </c>
      <c r="B268" s="19">
        <v>267</v>
      </c>
      <c r="C268" s="48" t="s">
        <v>641</v>
      </c>
      <c r="D268" s="1" t="s">
        <v>642</v>
      </c>
      <c r="E268" s="1" t="s">
        <v>30</v>
      </c>
      <c r="F268" s="1">
        <v>0</v>
      </c>
      <c r="G268" s="1">
        <v>1</v>
      </c>
      <c r="H268" s="1">
        <v>2</v>
      </c>
      <c r="I268" s="1">
        <v>1</v>
      </c>
      <c r="J268" s="48" t="s">
        <v>1254</v>
      </c>
    </row>
    <row r="269" spans="1:10" customFormat="1" x14ac:dyDescent="0.4">
      <c r="A269" s="54" t="s">
        <v>640</v>
      </c>
      <c r="B269" s="19">
        <v>268</v>
      </c>
      <c r="C269" s="48" t="s">
        <v>639</v>
      </c>
      <c r="D269" s="1" t="s">
        <v>640</v>
      </c>
      <c r="E269" s="1" t="s">
        <v>162</v>
      </c>
      <c r="F269" s="1">
        <v>5</v>
      </c>
      <c r="G269" s="1">
        <v>5</v>
      </c>
      <c r="H269" s="1">
        <v>5</v>
      </c>
      <c r="I269" s="1">
        <v>5</v>
      </c>
      <c r="J269" s="48" t="s">
        <v>1254</v>
      </c>
    </row>
    <row r="270" spans="1:10" customFormat="1" x14ac:dyDescent="0.4">
      <c r="A270" s="54" t="s">
        <v>1432</v>
      </c>
      <c r="B270" s="19">
        <v>269</v>
      </c>
      <c r="C270" s="48" t="s">
        <v>1521</v>
      </c>
      <c r="D270" s="1" t="s">
        <v>1432</v>
      </c>
      <c r="E270" s="1" t="s">
        <v>1583</v>
      </c>
      <c r="F270" s="1">
        <v>12</v>
      </c>
      <c r="G270" s="1">
        <v>4</v>
      </c>
      <c r="H270" s="1">
        <v>6</v>
      </c>
      <c r="I270" s="1">
        <v>6</v>
      </c>
      <c r="J270" s="48" t="s">
        <v>1254</v>
      </c>
    </row>
    <row r="271" spans="1:10" customFormat="1" x14ac:dyDescent="0.4">
      <c r="A271" s="54" t="s">
        <v>661</v>
      </c>
      <c r="B271" s="19">
        <v>270</v>
      </c>
      <c r="C271" s="48" t="s">
        <v>660</v>
      </c>
      <c r="D271" s="1" t="s">
        <v>661</v>
      </c>
      <c r="E271" s="1" t="s">
        <v>52</v>
      </c>
      <c r="F271" s="1">
        <v>0</v>
      </c>
      <c r="G271" s="1">
        <v>0</v>
      </c>
      <c r="H271" s="1">
        <v>7</v>
      </c>
      <c r="I271" s="1">
        <v>5</v>
      </c>
      <c r="J271" s="48" t="s">
        <v>1254</v>
      </c>
    </row>
    <row r="272" spans="1:10" customFormat="1" x14ac:dyDescent="0.4">
      <c r="A272" s="54" t="s">
        <v>663</v>
      </c>
      <c r="B272" s="19">
        <v>271</v>
      </c>
      <c r="C272" s="48" t="s">
        <v>662</v>
      </c>
      <c r="D272" s="1" t="s">
        <v>663</v>
      </c>
      <c r="E272" s="1" t="s">
        <v>52</v>
      </c>
      <c r="F272" s="1">
        <v>29</v>
      </c>
      <c r="G272" s="1">
        <v>39</v>
      </c>
      <c r="H272" s="1">
        <v>61</v>
      </c>
      <c r="I272" s="1">
        <v>58</v>
      </c>
      <c r="J272" s="48" t="s">
        <v>1254</v>
      </c>
    </row>
    <row r="273" spans="1:10" customFormat="1" x14ac:dyDescent="0.4">
      <c r="A273" s="54" t="s">
        <v>1351</v>
      </c>
      <c r="B273" s="19">
        <v>272</v>
      </c>
      <c r="C273" s="48" t="s">
        <v>1441</v>
      </c>
      <c r="D273" s="1" t="s">
        <v>1351</v>
      </c>
      <c r="E273" s="1" t="s">
        <v>1528</v>
      </c>
      <c r="F273" s="1">
        <v>11</v>
      </c>
      <c r="G273" s="1">
        <v>5</v>
      </c>
      <c r="H273" s="1">
        <v>3</v>
      </c>
      <c r="I273" s="1">
        <v>3</v>
      </c>
      <c r="J273" s="48" t="s">
        <v>1254</v>
      </c>
    </row>
    <row r="274" spans="1:10" customFormat="1" x14ac:dyDescent="0.4">
      <c r="A274" s="54" t="s">
        <v>439</v>
      </c>
      <c r="B274" s="19">
        <v>273</v>
      </c>
      <c r="C274" s="48" t="s">
        <v>438</v>
      </c>
      <c r="D274" s="1" t="s">
        <v>439</v>
      </c>
      <c r="E274" s="1" t="s">
        <v>2</v>
      </c>
      <c r="F274" s="1">
        <v>7</v>
      </c>
      <c r="G274" s="1">
        <v>5</v>
      </c>
      <c r="H274" s="1">
        <v>2</v>
      </c>
      <c r="I274" s="1">
        <v>2</v>
      </c>
      <c r="J274" s="48" t="s">
        <v>1252</v>
      </c>
    </row>
    <row r="275" spans="1:10" customFormat="1" x14ac:dyDescent="0.4">
      <c r="A275" s="54" t="s">
        <v>1352</v>
      </c>
      <c r="B275" s="19">
        <v>274</v>
      </c>
      <c r="C275" s="48" t="s">
        <v>1442</v>
      </c>
      <c r="D275" s="1" t="s">
        <v>1352</v>
      </c>
      <c r="E275" s="1" t="s">
        <v>70</v>
      </c>
      <c r="F275" s="1">
        <v>137</v>
      </c>
      <c r="G275" s="1">
        <v>178</v>
      </c>
      <c r="H275" s="1">
        <v>156</v>
      </c>
      <c r="I275" s="1">
        <v>140</v>
      </c>
      <c r="J275" s="48" t="s">
        <v>1252</v>
      </c>
    </row>
    <row r="276" spans="1:10" customFormat="1" x14ac:dyDescent="0.4">
      <c r="A276" s="54" t="s">
        <v>384</v>
      </c>
      <c r="B276" s="19">
        <v>275</v>
      </c>
      <c r="C276" s="48" t="s">
        <v>383</v>
      </c>
      <c r="D276" s="1" t="s">
        <v>384</v>
      </c>
      <c r="E276" s="1" t="s">
        <v>1321</v>
      </c>
      <c r="F276" s="1">
        <v>0</v>
      </c>
      <c r="G276" s="1">
        <v>2</v>
      </c>
      <c r="H276" s="1">
        <v>3</v>
      </c>
      <c r="I276" s="1">
        <v>2</v>
      </c>
      <c r="J276" s="48" t="s">
        <v>1252</v>
      </c>
    </row>
    <row r="277" spans="1:10" customFormat="1" x14ac:dyDescent="0.4">
      <c r="A277" s="54" t="s">
        <v>225</v>
      </c>
      <c r="B277" s="19">
        <v>276</v>
      </c>
      <c r="C277" s="48" t="s">
        <v>224</v>
      </c>
      <c r="D277" s="1" t="s">
        <v>225</v>
      </c>
      <c r="E277" s="1" t="s">
        <v>49</v>
      </c>
      <c r="F277" s="1">
        <v>4</v>
      </c>
      <c r="G277" s="1">
        <v>4</v>
      </c>
      <c r="H277" s="1">
        <v>4</v>
      </c>
      <c r="I277" s="1">
        <v>3</v>
      </c>
      <c r="J277" s="48" t="s">
        <v>1252</v>
      </c>
    </row>
    <row r="278" spans="1:10" customFormat="1" x14ac:dyDescent="0.4">
      <c r="A278" s="54" t="s">
        <v>867</v>
      </c>
      <c r="B278" s="19">
        <v>277</v>
      </c>
      <c r="C278" s="48" t="s">
        <v>866</v>
      </c>
      <c r="D278" s="1" t="s">
        <v>867</v>
      </c>
      <c r="E278" s="1" t="s">
        <v>12</v>
      </c>
      <c r="F278" s="1">
        <v>9</v>
      </c>
      <c r="G278" s="1">
        <v>8</v>
      </c>
      <c r="H278" s="1">
        <v>6</v>
      </c>
      <c r="I278" s="1">
        <v>8</v>
      </c>
      <c r="J278" s="48" t="s">
        <v>1525</v>
      </c>
    </row>
    <row r="279" spans="1:10" customFormat="1" x14ac:dyDescent="0.4">
      <c r="A279" s="54" t="s">
        <v>957</v>
      </c>
      <c r="B279" s="19">
        <v>278</v>
      </c>
      <c r="C279" s="48" t="s">
        <v>956</v>
      </c>
      <c r="D279" s="1" t="s">
        <v>957</v>
      </c>
      <c r="E279" s="1" t="s">
        <v>958</v>
      </c>
      <c r="F279" s="1">
        <v>0</v>
      </c>
      <c r="G279" s="1">
        <v>5</v>
      </c>
      <c r="H279" s="1">
        <v>5</v>
      </c>
      <c r="I279" s="1">
        <v>5</v>
      </c>
      <c r="J279" s="48" t="s">
        <v>1261</v>
      </c>
    </row>
    <row r="280" spans="1:10" customFormat="1" x14ac:dyDescent="0.4">
      <c r="A280" s="54" t="s">
        <v>334</v>
      </c>
      <c r="B280" s="19">
        <v>279</v>
      </c>
      <c r="C280" s="48" t="s">
        <v>333</v>
      </c>
      <c r="D280" s="1" t="s">
        <v>334</v>
      </c>
      <c r="E280" s="1" t="s">
        <v>6</v>
      </c>
      <c r="F280" s="1">
        <v>1</v>
      </c>
      <c r="G280" s="1">
        <v>0</v>
      </c>
      <c r="H280" s="1">
        <v>1</v>
      </c>
      <c r="I280" s="1">
        <v>0</v>
      </c>
      <c r="J280" s="48" t="s">
        <v>1252</v>
      </c>
    </row>
    <row r="281" spans="1:10" customFormat="1" x14ac:dyDescent="0.4">
      <c r="A281" s="54" t="s">
        <v>360</v>
      </c>
      <c r="B281" s="19">
        <v>280</v>
      </c>
      <c r="C281" s="48" t="s">
        <v>359</v>
      </c>
      <c r="D281" s="1" t="s">
        <v>360</v>
      </c>
      <c r="E281" s="1" t="s">
        <v>6</v>
      </c>
      <c r="F281" s="1">
        <v>17</v>
      </c>
      <c r="G281" s="1">
        <v>20</v>
      </c>
      <c r="H281" s="1">
        <v>17</v>
      </c>
      <c r="I281" s="1">
        <v>16</v>
      </c>
      <c r="J281" s="48" t="s">
        <v>1252</v>
      </c>
    </row>
    <row r="282" spans="1:10" customFormat="1" x14ac:dyDescent="0.4">
      <c r="A282" s="54" t="s">
        <v>474</v>
      </c>
      <c r="B282" s="19">
        <v>281</v>
      </c>
      <c r="C282" s="48" t="s">
        <v>473</v>
      </c>
      <c r="D282" s="1" t="s">
        <v>474</v>
      </c>
      <c r="E282" s="1" t="s">
        <v>475</v>
      </c>
      <c r="F282" s="1">
        <v>7</v>
      </c>
      <c r="G282" s="1">
        <v>10</v>
      </c>
      <c r="H282" s="1">
        <v>10</v>
      </c>
      <c r="I282" s="1">
        <v>4</v>
      </c>
      <c r="J282" s="48" t="s">
        <v>1252</v>
      </c>
    </row>
    <row r="283" spans="1:10" customFormat="1" x14ac:dyDescent="0.4">
      <c r="A283" s="54" t="s">
        <v>65</v>
      </c>
      <c r="B283" s="19">
        <v>282</v>
      </c>
      <c r="C283" s="48" t="s">
        <v>64</v>
      </c>
      <c r="D283" s="1" t="s">
        <v>65</v>
      </c>
      <c r="E283" s="1" t="s">
        <v>12</v>
      </c>
      <c r="F283" s="1">
        <v>0</v>
      </c>
      <c r="G283" s="1">
        <v>1</v>
      </c>
      <c r="H283" s="1">
        <v>1</v>
      </c>
      <c r="I283" s="1">
        <v>1</v>
      </c>
      <c r="J283" s="48" t="s">
        <v>1251</v>
      </c>
    </row>
    <row r="284" spans="1:10" customFormat="1" x14ac:dyDescent="0.4">
      <c r="A284" s="54" t="s">
        <v>2090</v>
      </c>
      <c r="B284" s="19">
        <v>283</v>
      </c>
      <c r="C284" s="48" t="s">
        <v>2004</v>
      </c>
      <c r="D284" s="1" t="s">
        <v>2090</v>
      </c>
      <c r="E284" s="1" t="s">
        <v>79</v>
      </c>
      <c r="F284" s="1">
        <v>0</v>
      </c>
      <c r="G284" s="1">
        <v>0</v>
      </c>
      <c r="H284" s="1">
        <v>0</v>
      </c>
      <c r="I284" s="1">
        <v>0</v>
      </c>
      <c r="J284" s="48" t="s">
        <v>1525</v>
      </c>
    </row>
    <row r="285" spans="1:10" customFormat="1" x14ac:dyDescent="0.4">
      <c r="A285" s="54" t="s">
        <v>684</v>
      </c>
      <c r="B285" s="19">
        <v>284</v>
      </c>
      <c r="C285" s="48" t="s">
        <v>683</v>
      </c>
      <c r="D285" s="1" t="s">
        <v>684</v>
      </c>
      <c r="E285" s="1" t="s">
        <v>12</v>
      </c>
      <c r="F285" s="1">
        <v>7</v>
      </c>
      <c r="G285" s="1">
        <v>10</v>
      </c>
      <c r="H285" s="1">
        <v>9</v>
      </c>
      <c r="I285" s="1">
        <v>8</v>
      </c>
      <c r="J285" s="48" t="s">
        <v>1254</v>
      </c>
    </row>
    <row r="286" spans="1:10" customFormat="1" x14ac:dyDescent="0.4">
      <c r="A286" s="54" t="s">
        <v>1229</v>
      </c>
      <c r="B286" s="19">
        <v>285</v>
      </c>
      <c r="C286" s="48" t="s">
        <v>1228</v>
      </c>
      <c r="D286" s="1" t="s">
        <v>1229</v>
      </c>
      <c r="E286" s="1" t="s">
        <v>1230</v>
      </c>
      <c r="F286" s="1">
        <v>0</v>
      </c>
      <c r="G286" s="1">
        <v>23</v>
      </c>
      <c r="H286" s="1">
        <v>12</v>
      </c>
      <c r="I286" s="1">
        <v>10</v>
      </c>
      <c r="J286" s="48" t="s">
        <v>1537</v>
      </c>
    </row>
    <row r="287" spans="1:10" customFormat="1" x14ac:dyDescent="0.4">
      <c r="A287" s="54" t="s">
        <v>1794</v>
      </c>
      <c r="B287" s="19">
        <v>286</v>
      </c>
      <c r="C287" s="48" t="s">
        <v>1642</v>
      </c>
      <c r="D287" s="1" t="s">
        <v>1794</v>
      </c>
      <c r="E287" s="1" t="s">
        <v>6</v>
      </c>
      <c r="F287" s="1">
        <v>0</v>
      </c>
      <c r="G287" s="1">
        <v>2</v>
      </c>
      <c r="H287" s="1">
        <v>3</v>
      </c>
      <c r="I287" s="1">
        <v>2</v>
      </c>
      <c r="J287" s="48" t="s">
        <v>1254</v>
      </c>
    </row>
    <row r="288" spans="1:10" customFormat="1" x14ac:dyDescent="0.4">
      <c r="A288" s="54" t="s">
        <v>921</v>
      </c>
      <c r="B288" s="19">
        <v>287</v>
      </c>
      <c r="C288" s="48" t="s">
        <v>920</v>
      </c>
      <c r="D288" s="1" t="s">
        <v>921</v>
      </c>
      <c r="E288" s="1" t="s">
        <v>22</v>
      </c>
      <c r="F288" s="1">
        <v>1</v>
      </c>
      <c r="G288" s="1">
        <v>1</v>
      </c>
      <c r="H288" s="1">
        <v>0</v>
      </c>
      <c r="I288" s="1">
        <v>0</v>
      </c>
      <c r="J288" s="48" t="s">
        <v>1525</v>
      </c>
    </row>
    <row r="289" spans="1:10" customFormat="1" x14ac:dyDescent="0.4">
      <c r="A289" s="54" t="s">
        <v>530</v>
      </c>
      <c r="B289" s="19">
        <v>288</v>
      </c>
      <c r="C289" s="48" t="s">
        <v>529</v>
      </c>
      <c r="D289" s="1" t="s">
        <v>530</v>
      </c>
      <c r="E289" s="1" t="s">
        <v>35</v>
      </c>
      <c r="F289" s="1">
        <v>2</v>
      </c>
      <c r="G289" s="1">
        <v>2</v>
      </c>
      <c r="H289" s="1">
        <v>3</v>
      </c>
      <c r="I289" s="1">
        <v>2</v>
      </c>
      <c r="J289" s="48" t="s">
        <v>1254</v>
      </c>
    </row>
    <row r="290" spans="1:10" customFormat="1" x14ac:dyDescent="0.4">
      <c r="A290" s="54" t="s">
        <v>305</v>
      </c>
      <c r="B290" s="19">
        <v>289</v>
      </c>
      <c r="C290" s="48" t="s">
        <v>304</v>
      </c>
      <c r="D290" s="1" t="s">
        <v>305</v>
      </c>
      <c r="E290" s="1" t="s">
        <v>12</v>
      </c>
      <c r="F290" s="1">
        <v>3</v>
      </c>
      <c r="G290" s="1">
        <v>3</v>
      </c>
      <c r="H290" s="1">
        <v>3</v>
      </c>
      <c r="I290" s="1">
        <v>4</v>
      </c>
      <c r="J290" s="48" t="s">
        <v>1252</v>
      </c>
    </row>
    <row r="291" spans="1:10" customFormat="1" x14ac:dyDescent="0.4">
      <c r="A291" s="54" t="s">
        <v>1298</v>
      </c>
      <c r="B291" s="19">
        <v>290</v>
      </c>
      <c r="C291" s="48" t="s">
        <v>1297</v>
      </c>
      <c r="D291" s="1" t="s">
        <v>1298</v>
      </c>
      <c r="E291" s="1" t="s">
        <v>6</v>
      </c>
      <c r="F291" s="1">
        <v>0</v>
      </c>
      <c r="G291" s="1">
        <v>1</v>
      </c>
      <c r="H291" s="1">
        <v>3</v>
      </c>
      <c r="I291" s="1">
        <v>4</v>
      </c>
      <c r="J291" s="48" t="s">
        <v>1254</v>
      </c>
    </row>
    <row r="292" spans="1:10" customFormat="1" x14ac:dyDescent="0.4">
      <c r="A292" s="54" t="s">
        <v>322</v>
      </c>
      <c r="B292" s="19">
        <v>291</v>
      </c>
      <c r="C292" s="48" t="s">
        <v>321</v>
      </c>
      <c r="D292" s="1" t="s">
        <v>322</v>
      </c>
      <c r="E292" s="1" t="s">
        <v>6</v>
      </c>
      <c r="F292" s="1">
        <v>5</v>
      </c>
      <c r="G292" s="1">
        <v>5</v>
      </c>
      <c r="H292" s="1">
        <v>5</v>
      </c>
      <c r="I292" s="1">
        <v>4</v>
      </c>
      <c r="J292" s="48" t="s">
        <v>1252</v>
      </c>
    </row>
    <row r="293" spans="1:10" customFormat="1" x14ac:dyDescent="0.4">
      <c r="A293" s="54" t="s">
        <v>1117</v>
      </c>
      <c r="B293" s="19">
        <v>292</v>
      </c>
      <c r="C293" s="48" t="s">
        <v>1116</v>
      </c>
      <c r="D293" s="1" t="s">
        <v>1117</v>
      </c>
      <c r="E293" s="1" t="s">
        <v>4</v>
      </c>
      <c r="F293" s="1">
        <v>8</v>
      </c>
      <c r="G293" s="1">
        <v>13</v>
      </c>
      <c r="H293" s="1">
        <v>3</v>
      </c>
      <c r="I293" s="1">
        <v>10</v>
      </c>
      <c r="J293" s="48" t="s">
        <v>1531</v>
      </c>
    </row>
    <row r="294" spans="1:10" customFormat="1" x14ac:dyDescent="0.4">
      <c r="A294" s="54" t="s">
        <v>819</v>
      </c>
      <c r="B294" s="19">
        <v>293</v>
      </c>
      <c r="C294" s="48" t="s">
        <v>818</v>
      </c>
      <c r="D294" s="1" t="s">
        <v>819</v>
      </c>
      <c r="E294" s="1" t="s">
        <v>820</v>
      </c>
      <c r="F294" s="1">
        <v>0</v>
      </c>
      <c r="G294" s="1">
        <v>1</v>
      </c>
      <c r="H294" s="1">
        <v>1</v>
      </c>
      <c r="I294" s="1">
        <v>1</v>
      </c>
      <c r="J294" s="48" t="s">
        <v>1525</v>
      </c>
    </row>
    <row r="295" spans="1:10" customFormat="1" x14ac:dyDescent="0.4">
      <c r="A295" s="54" t="s">
        <v>1001</v>
      </c>
      <c r="B295" s="19">
        <v>294</v>
      </c>
      <c r="C295" s="48" t="s">
        <v>1000</v>
      </c>
      <c r="D295" s="1" t="s">
        <v>1001</v>
      </c>
      <c r="E295" s="1" t="s">
        <v>741</v>
      </c>
      <c r="F295" s="1">
        <v>6</v>
      </c>
      <c r="G295" s="1">
        <v>0</v>
      </c>
      <c r="H295" s="1">
        <v>1</v>
      </c>
      <c r="I295" s="1">
        <v>1</v>
      </c>
      <c r="J295" s="48" t="s">
        <v>1261</v>
      </c>
    </row>
    <row r="296" spans="1:10" customFormat="1" x14ac:dyDescent="0.4">
      <c r="A296" s="54" t="s">
        <v>646</v>
      </c>
      <c r="B296" s="19">
        <v>295</v>
      </c>
      <c r="C296" s="48" t="s">
        <v>645</v>
      </c>
      <c r="D296" s="1" t="s">
        <v>646</v>
      </c>
      <c r="E296" s="1" t="s">
        <v>43</v>
      </c>
      <c r="F296" s="1">
        <v>10</v>
      </c>
      <c r="G296" s="1">
        <v>9</v>
      </c>
      <c r="H296" s="1">
        <v>7</v>
      </c>
      <c r="I296" s="1">
        <v>9</v>
      </c>
      <c r="J296" s="48" t="s">
        <v>1254</v>
      </c>
    </row>
    <row r="297" spans="1:10" customFormat="1" x14ac:dyDescent="0.4">
      <c r="A297" s="54" t="s">
        <v>459</v>
      </c>
      <c r="B297" s="19">
        <v>296</v>
      </c>
      <c r="C297" s="48" t="s">
        <v>458</v>
      </c>
      <c r="D297" s="1" t="s">
        <v>459</v>
      </c>
      <c r="E297" s="1" t="s">
        <v>460</v>
      </c>
      <c r="F297" s="1">
        <v>24</v>
      </c>
      <c r="G297" s="1">
        <v>25</v>
      </c>
      <c r="H297" s="1">
        <v>22</v>
      </c>
      <c r="I297" s="1">
        <v>21</v>
      </c>
      <c r="J297" s="48" t="s">
        <v>1252</v>
      </c>
    </row>
    <row r="298" spans="1:10" customFormat="1" x14ac:dyDescent="0.4">
      <c r="A298" s="54" t="s">
        <v>218</v>
      </c>
      <c r="B298" s="19">
        <v>297</v>
      </c>
      <c r="C298" s="48" t="s">
        <v>217</v>
      </c>
      <c r="D298" s="1" t="s">
        <v>218</v>
      </c>
      <c r="E298" s="1" t="s">
        <v>26</v>
      </c>
      <c r="F298" s="1">
        <v>3</v>
      </c>
      <c r="G298" s="1">
        <v>1</v>
      </c>
      <c r="H298" s="1">
        <v>1</v>
      </c>
      <c r="I298" s="1">
        <v>1</v>
      </c>
      <c r="J298" s="48" t="s">
        <v>1252</v>
      </c>
    </row>
    <row r="299" spans="1:10" customFormat="1" x14ac:dyDescent="0.4">
      <c r="A299" s="54" t="s">
        <v>1817</v>
      </c>
      <c r="B299" s="19">
        <v>298</v>
      </c>
      <c r="C299" s="48" t="s">
        <v>1665</v>
      </c>
      <c r="D299" s="1" t="s">
        <v>1817</v>
      </c>
      <c r="E299" s="1" t="s">
        <v>26</v>
      </c>
      <c r="F299" s="1">
        <v>1</v>
      </c>
      <c r="G299" s="1">
        <v>0</v>
      </c>
      <c r="H299" s="1">
        <v>1</v>
      </c>
      <c r="I299" s="1">
        <v>0</v>
      </c>
      <c r="J299" s="48" t="s">
        <v>1525</v>
      </c>
    </row>
    <row r="300" spans="1:10" customFormat="1" x14ac:dyDescent="0.4">
      <c r="A300" s="54" t="s">
        <v>1820</v>
      </c>
      <c r="B300" s="19">
        <v>299</v>
      </c>
      <c r="C300" s="48" t="s">
        <v>1668</v>
      </c>
      <c r="D300" s="1" t="s">
        <v>1820</v>
      </c>
      <c r="E300" s="1" t="s">
        <v>162</v>
      </c>
      <c r="F300" s="1">
        <v>0</v>
      </c>
      <c r="G300" s="1">
        <v>0</v>
      </c>
      <c r="H300" s="1">
        <v>1</v>
      </c>
      <c r="I300" s="1">
        <v>0</v>
      </c>
      <c r="J300" s="48" t="s">
        <v>1251</v>
      </c>
    </row>
    <row r="301" spans="1:10" customFormat="1" x14ac:dyDescent="0.4">
      <c r="A301" s="54" t="s">
        <v>168</v>
      </c>
      <c r="B301" s="19">
        <v>300</v>
      </c>
      <c r="C301" s="48" t="s">
        <v>167</v>
      </c>
      <c r="D301" s="1" t="s">
        <v>168</v>
      </c>
      <c r="E301" s="1" t="s">
        <v>162</v>
      </c>
      <c r="F301" s="1">
        <v>1</v>
      </c>
      <c r="G301" s="1">
        <v>0</v>
      </c>
      <c r="H301" s="1">
        <v>1</v>
      </c>
      <c r="I301" s="1">
        <v>0</v>
      </c>
      <c r="J301" s="48" t="s">
        <v>1251</v>
      </c>
    </row>
    <row r="302" spans="1:10" customFormat="1" x14ac:dyDescent="0.4">
      <c r="A302" s="54" t="s">
        <v>408</v>
      </c>
      <c r="B302" s="19">
        <v>301</v>
      </c>
      <c r="C302" s="48" t="s">
        <v>407</v>
      </c>
      <c r="D302" s="1" t="s">
        <v>408</v>
      </c>
      <c r="E302" s="1" t="s">
        <v>28</v>
      </c>
      <c r="F302" s="1">
        <v>0</v>
      </c>
      <c r="G302" s="1">
        <v>1</v>
      </c>
      <c r="H302" s="1">
        <v>3</v>
      </c>
      <c r="I302" s="1">
        <v>3</v>
      </c>
      <c r="J302" s="48" t="s">
        <v>1252</v>
      </c>
    </row>
    <row r="303" spans="1:10" customFormat="1" x14ac:dyDescent="0.4">
      <c r="A303" s="54" t="s">
        <v>1824</v>
      </c>
      <c r="B303" s="19">
        <v>302</v>
      </c>
      <c r="C303" s="48" t="s">
        <v>1672</v>
      </c>
      <c r="D303" s="1" t="s">
        <v>1824</v>
      </c>
      <c r="E303" s="1" t="s">
        <v>1929</v>
      </c>
      <c r="F303" s="1">
        <v>5</v>
      </c>
      <c r="G303" s="1">
        <v>7</v>
      </c>
      <c r="H303" s="1">
        <v>8</v>
      </c>
      <c r="I303" s="1">
        <v>6</v>
      </c>
      <c r="J303" s="48" t="s">
        <v>1251</v>
      </c>
    </row>
    <row r="304" spans="1:10" customFormat="1" x14ac:dyDescent="0.4">
      <c r="A304" s="54" t="s">
        <v>1385</v>
      </c>
      <c r="B304" s="19">
        <v>303</v>
      </c>
      <c r="C304" s="48" t="s">
        <v>1474</v>
      </c>
      <c r="D304" s="1" t="s">
        <v>1385</v>
      </c>
      <c r="E304" s="1" t="s">
        <v>1552</v>
      </c>
      <c r="F304" s="1">
        <v>14</v>
      </c>
      <c r="G304" s="1">
        <v>17</v>
      </c>
      <c r="H304" s="1">
        <v>13</v>
      </c>
      <c r="I304" s="1">
        <v>4</v>
      </c>
      <c r="J304" s="48" t="s">
        <v>1532</v>
      </c>
    </row>
    <row r="305" spans="1:10" customFormat="1" x14ac:dyDescent="0.4">
      <c r="A305" s="54" t="s">
        <v>917</v>
      </c>
      <c r="B305" s="19">
        <v>304</v>
      </c>
      <c r="C305" s="48" t="s">
        <v>916</v>
      </c>
      <c r="D305" s="1" t="s">
        <v>917</v>
      </c>
      <c r="E305" s="1" t="s">
        <v>29</v>
      </c>
      <c r="F305" s="1">
        <v>3</v>
      </c>
      <c r="G305" s="1">
        <v>3</v>
      </c>
      <c r="H305" s="1">
        <v>3</v>
      </c>
      <c r="I305" s="1">
        <v>3</v>
      </c>
      <c r="J305" s="48" t="s">
        <v>1525</v>
      </c>
    </row>
    <row r="306" spans="1:10" customFormat="1" x14ac:dyDescent="0.4">
      <c r="A306" s="54" t="s">
        <v>1388</v>
      </c>
      <c r="B306" s="19">
        <v>305</v>
      </c>
      <c r="C306" s="48" t="s">
        <v>1477</v>
      </c>
      <c r="D306" s="1" t="s">
        <v>1388</v>
      </c>
      <c r="E306" s="1" t="s">
        <v>1553</v>
      </c>
      <c r="F306" s="1">
        <v>4</v>
      </c>
      <c r="G306" s="1">
        <v>7</v>
      </c>
      <c r="H306" s="1">
        <v>2</v>
      </c>
      <c r="I306" s="1">
        <v>3</v>
      </c>
      <c r="J306" s="48" t="s">
        <v>1532</v>
      </c>
    </row>
    <row r="307" spans="1:10" customFormat="1" x14ac:dyDescent="0.4">
      <c r="A307" s="54" t="s">
        <v>1826</v>
      </c>
      <c r="B307" s="19">
        <v>306</v>
      </c>
      <c r="C307" s="48" t="s">
        <v>1674</v>
      </c>
      <c r="D307" s="1" t="s">
        <v>1826</v>
      </c>
      <c r="E307" s="1" t="s">
        <v>1931</v>
      </c>
      <c r="F307" s="1">
        <v>0</v>
      </c>
      <c r="G307" s="1">
        <v>0</v>
      </c>
      <c r="H307" s="1">
        <v>1</v>
      </c>
      <c r="I307" s="1">
        <v>0</v>
      </c>
      <c r="J307" s="48" t="s">
        <v>1979</v>
      </c>
    </row>
    <row r="308" spans="1:10" customFormat="1" x14ac:dyDescent="0.4">
      <c r="A308" s="54" t="s">
        <v>518</v>
      </c>
      <c r="B308" s="19">
        <v>307</v>
      </c>
      <c r="C308" s="48" t="s">
        <v>517</v>
      </c>
      <c r="D308" s="1" t="s">
        <v>518</v>
      </c>
      <c r="E308" s="1" t="s">
        <v>519</v>
      </c>
      <c r="F308" s="1">
        <v>5</v>
      </c>
      <c r="G308" s="1">
        <v>7</v>
      </c>
      <c r="H308" s="1">
        <v>4</v>
      </c>
      <c r="I308" s="1">
        <v>5</v>
      </c>
      <c r="J308" s="48" t="s">
        <v>1253</v>
      </c>
    </row>
    <row r="309" spans="1:10" customFormat="1" x14ac:dyDescent="0.4">
      <c r="A309" s="54" t="s">
        <v>117</v>
      </c>
      <c r="B309" s="19">
        <v>308</v>
      </c>
      <c r="C309" s="48" t="s">
        <v>116</v>
      </c>
      <c r="D309" s="1" t="s">
        <v>117</v>
      </c>
      <c r="E309" s="1" t="s">
        <v>115</v>
      </c>
      <c r="F309" s="1">
        <v>0</v>
      </c>
      <c r="G309" s="1">
        <v>26</v>
      </c>
      <c r="H309" s="1">
        <v>11</v>
      </c>
      <c r="I309" s="1">
        <v>12</v>
      </c>
      <c r="J309" s="48" t="s">
        <v>1251</v>
      </c>
    </row>
    <row r="310" spans="1:10" customFormat="1" x14ac:dyDescent="0.4">
      <c r="A310" s="54" t="s">
        <v>1293</v>
      </c>
      <c r="B310" s="19">
        <v>309</v>
      </c>
      <c r="C310" s="48" t="s">
        <v>1292</v>
      </c>
      <c r="D310" s="1" t="s">
        <v>1293</v>
      </c>
      <c r="E310" s="1" t="s">
        <v>1294</v>
      </c>
      <c r="F310" s="1">
        <v>0</v>
      </c>
      <c r="G310" s="1">
        <v>2</v>
      </c>
      <c r="H310" s="1">
        <v>1</v>
      </c>
      <c r="I310" s="1">
        <v>2</v>
      </c>
      <c r="J310" s="48" t="s">
        <v>1261</v>
      </c>
    </row>
    <row r="311" spans="1:10" customFormat="1" x14ac:dyDescent="0.4">
      <c r="A311" s="54" t="s">
        <v>1406</v>
      </c>
      <c r="B311" s="19">
        <v>310</v>
      </c>
      <c r="C311" s="48" t="s">
        <v>1495</v>
      </c>
      <c r="D311" s="1" t="s">
        <v>1406</v>
      </c>
      <c r="E311" s="1" t="s">
        <v>162</v>
      </c>
      <c r="F311" s="1">
        <v>0</v>
      </c>
      <c r="G311" s="1">
        <v>1</v>
      </c>
      <c r="H311" s="1">
        <v>0</v>
      </c>
      <c r="I311" s="1">
        <v>1</v>
      </c>
      <c r="J311" s="48" t="s">
        <v>1251</v>
      </c>
    </row>
    <row r="312" spans="1:10" customFormat="1" x14ac:dyDescent="0.4">
      <c r="A312" s="54" t="s">
        <v>572</v>
      </c>
      <c r="B312" s="19">
        <v>311</v>
      </c>
      <c r="C312" s="48" t="s">
        <v>571</v>
      </c>
      <c r="D312" s="1" t="s">
        <v>572</v>
      </c>
      <c r="E312" s="1" t="s">
        <v>12</v>
      </c>
      <c r="F312" s="1">
        <v>41</v>
      </c>
      <c r="G312" s="1">
        <v>27</v>
      </c>
      <c r="H312" s="1">
        <v>25</v>
      </c>
      <c r="I312" s="1">
        <v>34</v>
      </c>
      <c r="J312" s="48" t="s">
        <v>1254</v>
      </c>
    </row>
    <row r="313" spans="1:10" customFormat="1" x14ac:dyDescent="0.4">
      <c r="A313" s="54" t="s">
        <v>561</v>
      </c>
      <c r="B313" s="19">
        <v>312</v>
      </c>
      <c r="C313" s="48" t="s">
        <v>560</v>
      </c>
      <c r="D313" s="1" t="s">
        <v>561</v>
      </c>
      <c r="E313" s="1" t="s">
        <v>12</v>
      </c>
      <c r="F313" s="1">
        <v>8</v>
      </c>
      <c r="G313" s="1">
        <v>9</v>
      </c>
      <c r="H313" s="1">
        <v>8</v>
      </c>
      <c r="I313" s="1">
        <v>8</v>
      </c>
      <c r="J313" s="48" t="s">
        <v>1254</v>
      </c>
    </row>
    <row r="314" spans="1:10" customFormat="1" x14ac:dyDescent="0.4">
      <c r="A314" s="54" t="s">
        <v>1849</v>
      </c>
      <c r="B314" s="19">
        <v>313</v>
      </c>
      <c r="C314" s="48" t="s">
        <v>1697</v>
      </c>
      <c r="D314" s="1" t="s">
        <v>1849</v>
      </c>
      <c r="E314" s="1" t="s">
        <v>705</v>
      </c>
      <c r="F314" s="1">
        <v>0</v>
      </c>
      <c r="G314" s="1">
        <v>0</v>
      </c>
      <c r="H314" s="1">
        <v>1</v>
      </c>
      <c r="I314" s="1">
        <v>0</v>
      </c>
      <c r="J314" s="48" t="s">
        <v>1257</v>
      </c>
    </row>
    <row r="315" spans="1:10" customFormat="1" x14ac:dyDescent="0.4">
      <c r="A315" s="54" t="s">
        <v>1858</v>
      </c>
      <c r="B315" s="19">
        <v>314</v>
      </c>
      <c r="C315" s="48" t="s">
        <v>1706</v>
      </c>
      <c r="D315" s="1" t="s">
        <v>1858</v>
      </c>
      <c r="E315" s="1" t="s">
        <v>1956</v>
      </c>
      <c r="F315" s="1">
        <v>1</v>
      </c>
      <c r="G315" s="1">
        <v>0</v>
      </c>
      <c r="H315" s="1">
        <v>0</v>
      </c>
      <c r="I315" s="1">
        <v>0</v>
      </c>
      <c r="J315" s="48" t="s">
        <v>1257</v>
      </c>
    </row>
    <row r="316" spans="1:10" customFormat="1" x14ac:dyDescent="0.4">
      <c r="A316" s="54" t="s">
        <v>707</v>
      </c>
      <c r="B316" s="19">
        <v>315</v>
      </c>
      <c r="C316" s="48" t="s">
        <v>706</v>
      </c>
      <c r="D316" s="1" t="s">
        <v>707</v>
      </c>
      <c r="E316" s="1" t="s">
        <v>708</v>
      </c>
      <c r="F316" s="1">
        <v>0</v>
      </c>
      <c r="G316" s="1">
        <v>2</v>
      </c>
      <c r="H316" s="1">
        <v>2</v>
      </c>
      <c r="I316" s="1">
        <v>3</v>
      </c>
      <c r="J316" s="48" t="s">
        <v>1257</v>
      </c>
    </row>
    <row r="317" spans="1:10" customFormat="1" x14ac:dyDescent="0.4">
      <c r="A317" s="54" t="s">
        <v>1087</v>
      </c>
      <c r="B317" s="19">
        <v>316</v>
      </c>
      <c r="C317" s="48" t="s">
        <v>1086</v>
      </c>
      <c r="D317" s="1" t="s">
        <v>1087</v>
      </c>
      <c r="E317" s="1" t="s">
        <v>749</v>
      </c>
      <c r="F317" s="1">
        <v>35</v>
      </c>
      <c r="G317" s="1">
        <v>41</v>
      </c>
      <c r="H317" s="1">
        <v>76</v>
      </c>
      <c r="I317" s="1">
        <v>73</v>
      </c>
      <c r="J317" s="48" t="s">
        <v>1544</v>
      </c>
    </row>
    <row r="318" spans="1:10" customFormat="1" x14ac:dyDescent="0.4">
      <c r="A318" s="54" t="s">
        <v>1893</v>
      </c>
      <c r="B318" s="19">
        <v>317</v>
      </c>
      <c r="C318" s="48" t="s">
        <v>1743</v>
      </c>
      <c r="D318" s="1" t="s">
        <v>1893</v>
      </c>
      <c r="E318" s="1" t="s">
        <v>1977</v>
      </c>
      <c r="F318" s="1">
        <v>0</v>
      </c>
      <c r="G318" s="1">
        <v>14</v>
      </c>
      <c r="H318" s="1">
        <v>5</v>
      </c>
      <c r="I318" s="1">
        <v>3</v>
      </c>
      <c r="J318" s="48" t="s">
        <v>1251</v>
      </c>
    </row>
    <row r="319" spans="1:10" customFormat="1" x14ac:dyDescent="0.4">
      <c r="A319" s="54" t="s">
        <v>1428</v>
      </c>
      <c r="B319" s="19">
        <v>318</v>
      </c>
      <c r="C319" s="48" t="s">
        <v>1517</v>
      </c>
      <c r="D319" s="1" t="s">
        <v>1428</v>
      </c>
      <c r="E319" s="1" t="s">
        <v>1977</v>
      </c>
      <c r="F319" s="1">
        <v>12</v>
      </c>
      <c r="G319" s="1">
        <v>16</v>
      </c>
      <c r="H319" s="1">
        <v>19</v>
      </c>
      <c r="I319" s="1">
        <v>12</v>
      </c>
      <c r="J319" s="48" t="s">
        <v>1251</v>
      </c>
    </row>
    <row r="320" spans="1:10" customFormat="1" x14ac:dyDescent="0.4">
      <c r="A320" s="54" t="s">
        <v>1101</v>
      </c>
      <c r="B320" s="19">
        <v>319</v>
      </c>
      <c r="C320" s="48" t="s">
        <v>1100</v>
      </c>
      <c r="D320" s="1" t="s">
        <v>1101</v>
      </c>
      <c r="E320" s="1" t="s">
        <v>1068</v>
      </c>
      <c r="F320" s="1">
        <v>0</v>
      </c>
      <c r="G320" s="1">
        <v>33</v>
      </c>
      <c r="H320" s="1">
        <v>68</v>
      </c>
      <c r="I320" s="1">
        <v>71</v>
      </c>
      <c r="J320" s="48" t="s">
        <v>1544</v>
      </c>
    </row>
    <row r="321" spans="1:10" customFormat="1" x14ac:dyDescent="0.4">
      <c r="A321" s="54" t="s">
        <v>2091</v>
      </c>
      <c r="B321" s="19">
        <v>320</v>
      </c>
      <c r="C321" s="48" t="s">
        <v>2005</v>
      </c>
      <c r="D321" s="1" t="s">
        <v>2091</v>
      </c>
      <c r="E321" s="1" t="s">
        <v>1975</v>
      </c>
      <c r="F321" s="1">
        <v>0</v>
      </c>
      <c r="G321" s="1">
        <v>0</v>
      </c>
      <c r="H321" s="1">
        <v>0</v>
      </c>
      <c r="I321" s="1">
        <v>0</v>
      </c>
      <c r="J321" s="48" t="s">
        <v>1251</v>
      </c>
    </row>
    <row r="322" spans="1:10" customFormat="1" x14ac:dyDescent="0.4">
      <c r="A322" s="54" t="s">
        <v>972</v>
      </c>
      <c r="B322" s="19">
        <v>321</v>
      </c>
      <c r="C322" s="48" t="s">
        <v>971</v>
      </c>
      <c r="D322" s="1" t="s">
        <v>972</v>
      </c>
      <c r="E322" s="1" t="s">
        <v>694</v>
      </c>
      <c r="F322" s="1">
        <v>5</v>
      </c>
      <c r="G322" s="1">
        <v>6</v>
      </c>
      <c r="H322" s="1">
        <v>5</v>
      </c>
      <c r="I322" s="1">
        <v>6</v>
      </c>
      <c r="J322" s="48" t="s">
        <v>1261</v>
      </c>
    </row>
    <row r="323" spans="1:10" customFormat="1" x14ac:dyDescent="0.4">
      <c r="A323" s="54" t="s">
        <v>1756</v>
      </c>
      <c r="B323" s="19">
        <v>322</v>
      </c>
      <c r="C323" s="48" t="s">
        <v>1604</v>
      </c>
      <c r="D323" s="1" t="s">
        <v>1756</v>
      </c>
      <c r="E323" s="1" t="s">
        <v>705</v>
      </c>
      <c r="F323" s="1">
        <v>0</v>
      </c>
      <c r="G323" s="1">
        <v>0</v>
      </c>
      <c r="H323" s="1">
        <v>0</v>
      </c>
      <c r="I323" s="1">
        <v>1</v>
      </c>
      <c r="J323" s="48" t="s">
        <v>1525</v>
      </c>
    </row>
    <row r="324" spans="1:10" customFormat="1" x14ac:dyDescent="0.4">
      <c r="A324" s="54" t="s">
        <v>798</v>
      </c>
      <c r="B324" s="19">
        <v>323</v>
      </c>
      <c r="C324" s="48" t="s">
        <v>797</v>
      </c>
      <c r="D324" s="1" t="s">
        <v>798</v>
      </c>
      <c r="E324" s="1" t="s">
        <v>705</v>
      </c>
      <c r="F324" s="1">
        <v>0</v>
      </c>
      <c r="G324" s="1">
        <v>1</v>
      </c>
      <c r="H324" s="1">
        <v>1</v>
      </c>
      <c r="I324" s="1">
        <v>2</v>
      </c>
      <c r="J324" s="48" t="s">
        <v>1525</v>
      </c>
    </row>
    <row r="325" spans="1:10" customFormat="1" x14ac:dyDescent="0.4">
      <c r="A325" s="54" t="s">
        <v>974</v>
      </c>
      <c r="B325" s="19">
        <v>324</v>
      </c>
      <c r="C325" s="48" t="s">
        <v>973</v>
      </c>
      <c r="D325" s="1" t="s">
        <v>974</v>
      </c>
      <c r="E325" s="1" t="s">
        <v>42</v>
      </c>
      <c r="F325" s="1">
        <v>2</v>
      </c>
      <c r="G325" s="1">
        <v>3</v>
      </c>
      <c r="H325" s="1">
        <v>2</v>
      </c>
      <c r="I325" s="1">
        <v>3</v>
      </c>
      <c r="J325" s="48" t="s">
        <v>1261</v>
      </c>
    </row>
    <row r="326" spans="1:10" customFormat="1" x14ac:dyDescent="0.4">
      <c r="A326" s="54" t="s">
        <v>237</v>
      </c>
      <c r="B326" s="19">
        <v>325</v>
      </c>
      <c r="C326" s="48" t="s">
        <v>236</v>
      </c>
      <c r="D326" s="1" t="s">
        <v>237</v>
      </c>
      <c r="E326" s="1" t="s">
        <v>235</v>
      </c>
      <c r="F326" s="1">
        <v>12</v>
      </c>
      <c r="G326" s="1">
        <v>13</v>
      </c>
      <c r="H326" s="1">
        <v>16</v>
      </c>
      <c r="I326" s="1">
        <v>11</v>
      </c>
      <c r="J326" s="48" t="s">
        <v>1252</v>
      </c>
    </row>
    <row r="327" spans="1:10" customFormat="1" x14ac:dyDescent="0.4">
      <c r="A327" s="54" t="s">
        <v>2092</v>
      </c>
      <c r="B327" s="19">
        <v>326</v>
      </c>
      <c r="C327" s="48" t="s">
        <v>2006</v>
      </c>
      <c r="D327" s="1" t="s">
        <v>2092</v>
      </c>
      <c r="E327" s="1" t="s">
        <v>79</v>
      </c>
      <c r="F327" s="1">
        <v>13</v>
      </c>
      <c r="G327" s="1">
        <v>14</v>
      </c>
      <c r="H327" s="1">
        <v>9</v>
      </c>
      <c r="I327" s="1">
        <v>10</v>
      </c>
      <c r="J327" s="48" t="s">
        <v>1253</v>
      </c>
    </row>
    <row r="328" spans="1:10" customFormat="1" x14ac:dyDescent="0.4">
      <c r="A328" s="54" t="s">
        <v>1350</v>
      </c>
      <c r="B328" s="19">
        <v>327</v>
      </c>
      <c r="C328" s="48" t="s">
        <v>1440</v>
      </c>
      <c r="D328" s="1" t="s">
        <v>1350</v>
      </c>
      <c r="E328" s="1" t="s">
        <v>1528</v>
      </c>
      <c r="F328" s="1">
        <v>8</v>
      </c>
      <c r="G328" s="1">
        <v>2</v>
      </c>
      <c r="H328" s="1">
        <v>3</v>
      </c>
      <c r="I328" s="1">
        <v>2</v>
      </c>
      <c r="J328" s="48" t="s">
        <v>1254</v>
      </c>
    </row>
    <row r="329" spans="1:10" customFormat="1" x14ac:dyDescent="0.4">
      <c r="A329" s="54" t="s">
        <v>862</v>
      </c>
      <c r="B329" s="19">
        <v>328</v>
      </c>
      <c r="C329" s="48" t="s">
        <v>861</v>
      </c>
      <c r="D329" s="1" t="s">
        <v>862</v>
      </c>
      <c r="E329" s="1" t="s">
        <v>22</v>
      </c>
      <c r="F329" s="1">
        <v>0</v>
      </c>
      <c r="G329" s="1">
        <v>0</v>
      </c>
      <c r="H329" s="1">
        <v>2</v>
      </c>
      <c r="I329" s="1">
        <v>1</v>
      </c>
      <c r="J329" s="48" t="s">
        <v>1525</v>
      </c>
    </row>
    <row r="330" spans="1:10" customFormat="1" x14ac:dyDescent="0.4">
      <c r="A330" s="54" t="s">
        <v>1760</v>
      </c>
      <c r="B330" s="19">
        <v>329</v>
      </c>
      <c r="C330" s="48" t="s">
        <v>1608</v>
      </c>
      <c r="D330" s="1" t="s">
        <v>1760</v>
      </c>
      <c r="E330" s="1" t="s">
        <v>1903</v>
      </c>
      <c r="F330" s="1">
        <v>0</v>
      </c>
      <c r="G330" s="1">
        <v>0</v>
      </c>
      <c r="H330" s="1">
        <v>2</v>
      </c>
      <c r="I330" s="1">
        <v>2</v>
      </c>
      <c r="J330" s="48" t="s">
        <v>1259</v>
      </c>
    </row>
    <row r="331" spans="1:10" customFormat="1" x14ac:dyDescent="0.4">
      <c r="A331" s="54" t="s">
        <v>828</v>
      </c>
      <c r="B331" s="19">
        <v>330</v>
      </c>
      <c r="C331" s="48" t="s">
        <v>827</v>
      </c>
      <c r="D331" s="1" t="s">
        <v>828</v>
      </c>
      <c r="E331" s="1" t="s">
        <v>219</v>
      </c>
      <c r="F331" s="1">
        <v>2</v>
      </c>
      <c r="G331" s="1">
        <v>3</v>
      </c>
      <c r="H331" s="1">
        <v>2</v>
      </c>
      <c r="I331" s="1">
        <v>2</v>
      </c>
      <c r="J331" s="48" t="s">
        <v>1525</v>
      </c>
    </row>
    <row r="332" spans="1:10" customFormat="1" x14ac:dyDescent="0.4">
      <c r="A332" s="54" t="s">
        <v>1357</v>
      </c>
      <c r="B332" s="19">
        <v>331</v>
      </c>
      <c r="C332" s="48" t="s">
        <v>1446</v>
      </c>
      <c r="D332" s="1" t="s">
        <v>1357</v>
      </c>
      <c r="E332" s="1" t="s">
        <v>49</v>
      </c>
      <c r="F332" s="1">
        <v>4</v>
      </c>
      <c r="G332" s="1">
        <v>3</v>
      </c>
      <c r="H332" s="1">
        <v>1</v>
      </c>
      <c r="I332" s="1">
        <v>1</v>
      </c>
      <c r="J332" s="48" t="s">
        <v>1251</v>
      </c>
    </row>
    <row r="333" spans="1:10" customFormat="1" x14ac:dyDescent="0.4">
      <c r="A333" s="54" t="s">
        <v>526</v>
      </c>
      <c r="B333" s="19">
        <v>332</v>
      </c>
      <c r="C333" s="48" t="s">
        <v>525</v>
      </c>
      <c r="D333" s="1" t="s">
        <v>526</v>
      </c>
      <c r="E333" s="1" t="s">
        <v>12</v>
      </c>
      <c r="F333" s="1">
        <v>4</v>
      </c>
      <c r="G333" s="1">
        <v>4</v>
      </c>
      <c r="H333" s="1">
        <v>4</v>
      </c>
      <c r="I333" s="1">
        <v>4</v>
      </c>
      <c r="J333" s="48" t="s">
        <v>1254</v>
      </c>
    </row>
    <row r="334" spans="1:10" customFormat="1" x14ac:dyDescent="0.4">
      <c r="A334" s="54" t="s">
        <v>1360</v>
      </c>
      <c r="B334" s="19">
        <v>333</v>
      </c>
      <c r="C334" s="48" t="s">
        <v>1449</v>
      </c>
      <c r="D334" s="1" t="s">
        <v>1360</v>
      </c>
      <c r="E334" s="1" t="s">
        <v>194</v>
      </c>
      <c r="F334" s="1">
        <v>1</v>
      </c>
      <c r="G334" s="1">
        <v>3</v>
      </c>
      <c r="H334" s="1">
        <v>2</v>
      </c>
      <c r="I334" s="1">
        <v>2</v>
      </c>
      <c r="J334" s="48" t="s">
        <v>1251</v>
      </c>
    </row>
    <row r="335" spans="1:10" customFormat="1" x14ac:dyDescent="0.4">
      <c r="A335" s="54" t="s">
        <v>353</v>
      </c>
      <c r="B335" s="19">
        <v>334</v>
      </c>
      <c r="C335" s="48" t="s">
        <v>352</v>
      </c>
      <c r="D335" s="1" t="s">
        <v>353</v>
      </c>
      <c r="E335" s="1" t="s">
        <v>4</v>
      </c>
      <c r="F335" s="1">
        <v>22</v>
      </c>
      <c r="G335" s="1">
        <v>19</v>
      </c>
      <c r="H335" s="1">
        <v>18</v>
      </c>
      <c r="I335" s="1">
        <v>17</v>
      </c>
      <c r="J335" s="48" t="s">
        <v>1252</v>
      </c>
    </row>
    <row r="336" spans="1:10" customFormat="1" x14ac:dyDescent="0.4">
      <c r="A336" s="54" t="s">
        <v>351</v>
      </c>
      <c r="B336" s="19">
        <v>335</v>
      </c>
      <c r="C336" s="48" t="s">
        <v>350</v>
      </c>
      <c r="D336" s="1" t="s">
        <v>351</v>
      </c>
      <c r="E336" s="1" t="s">
        <v>337</v>
      </c>
      <c r="F336" s="1">
        <v>4</v>
      </c>
      <c r="G336" s="1">
        <v>4</v>
      </c>
      <c r="H336" s="1">
        <v>4</v>
      </c>
      <c r="I336" s="1">
        <v>2</v>
      </c>
      <c r="J336" s="48" t="s">
        <v>1252</v>
      </c>
    </row>
    <row r="337" spans="1:10" customFormat="1" x14ac:dyDescent="0.4">
      <c r="A337" s="54" t="s">
        <v>349</v>
      </c>
      <c r="B337" s="19">
        <v>336</v>
      </c>
      <c r="C337" s="48" t="s">
        <v>348</v>
      </c>
      <c r="D337" s="1" t="s">
        <v>349</v>
      </c>
      <c r="E337" s="1" t="s">
        <v>4</v>
      </c>
      <c r="F337" s="1">
        <v>3</v>
      </c>
      <c r="G337" s="1">
        <v>3</v>
      </c>
      <c r="H337" s="1">
        <v>3</v>
      </c>
      <c r="I337" s="1">
        <v>1</v>
      </c>
      <c r="J337" s="48" t="s">
        <v>1252</v>
      </c>
    </row>
    <row r="338" spans="1:10" customFormat="1" x14ac:dyDescent="0.4">
      <c r="A338" s="54" t="s">
        <v>776</v>
      </c>
      <c r="B338" s="19">
        <v>337</v>
      </c>
      <c r="C338" s="48" t="s">
        <v>775</v>
      </c>
      <c r="D338" s="1" t="s">
        <v>776</v>
      </c>
      <c r="E338" s="1" t="s">
        <v>704</v>
      </c>
      <c r="F338" s="1">
        <v>0</v>
      </c>
      <c r="G338" s="1">
        <v>0</v>
      </c>
      <c r="H338" s="1">
        <v>2</v>
      </c>
      <c r="I338" s="1">
        <v>4</v>
      </c>
      <c r="J338" s="48" t="s">
        <v>1260</v>
      </c>
    </row>
    <row r="339" spans="1:10" customFormat="1" x14ac:dyDescent="0.4">
      <c r="A339" s="54" t="s">
        <v>751</v>
      </c>
      <c r="B339" s="19">
        <v>338</v>
      </c>
      <c r="C339" s="48" t="s">
        <v>750</v>
      </c>
      <c r="D339" s="1" t="s">
        <v>751</v>
      </c>
      <c r="E339" s="1" t="s">
        <v>7</v>
      </c>
      <c r="F339" s="1">
        <v>15</v>
      </c>
      <c r="G339" s="1">
        <v>12</v>
      </c>
      <c r="H339" s="1">
        <v>4</v>
      </c>
      <c r="I339" s="1">
        <v>4</v>
      </c>
      <c r="J339" s="48" t="s">
        <v>1258</v>
      </c>
    </row>
    <row r="340" spans="1:10" customFormat="1" x14ac:dyDescent="0.4">
      <c r="A340" s="54" t="s">
        <v>682</v>
      </c>
      <c r="B340" s="19">
        <v>339</v>
      </c>
      <c r="C340" s="48" t="s">
        <v>681</v>
      </c>
      <c r="D340" s="1" t="s">
        <v>682</v>
      </c>
      <c r="E340" s="1" t="s">
        <v>6</v>
      </c>
      <c r="F340" s="1">
        <v>2</v>
      </c>
      <c r="G340" s="1">
        <v>3</v>
      </c>
      <c r="H340" s="1">
        <v>2</v>
      </c>
      <c r="I340" s="1">
        <v>4</v>
      </c>
      <c r="J340" s="48" t="s">
        <v>1254</v>
      </c>
    </row>
    <row r="341" spans="1:10" customFormat="1" x14ac:dyDescent="0.4">
      <c r="A341" s="54" t="s">
        <v>1073</v>
      </c>
      <c r="B341" s="19">
        <v>340</v>
      </c>
      <c r="C341" s="48" t="s">
        <v>1072</v>
      </c>
      <c r="D341" s="1" t="s">
        <v>1073</v>
      </c>
      <c r="E341" s="1" t="s">
        <v>1074</v>
      </c>
      <c r="F341" s="1">
        <v>4</v>
      </c>
      <c r="G341" s="1">
        <v>4</v>
      </c>
      <c r="H341" s="1">
        <v>3</v>
      </c>
      <c r="I341" s="1">
        <v>2</v>
      </c>
      <c r="J341" s="48" t="s">
        <v>1532</v>
      </c>
    </row>
    <row r="342" spans="1:10" customFormat="1" x14ac:dyDescent="0.4">
      <c r="A342" s="54" t="s">
        <v>1167</v>
      </c>
      <c r="B342" s="19">
        <v>341</v>
      </c>
      <c r="C342" s="48" t="s">
        <v>1166</v>
      </c>
      <c r="D342" s="1" t="s">
        <v>1167</v>
      </c>
      <c r="E342" s="1" t="s">
        <v>1163</v>
      </c>
      <c r="F342" s="1">
        <v>10</v>
      </c>
      <c r="G342" s="1">
        <v>49</v>
      </c>
      <c r="H342" s="1">
        <v>12</v>
      </c>
      <c r="I342" s="1">
        <v>0</v>
      </c>
      <c r="J342" s="48" t="s">
        <v>1531</v>
      </c>
    </row>
    <row r="343" spans="1:10" customFormat="1" x14ac:dyDescent="0.4">
      <c r="A343" s="54" t="s">
        <v>1786</v>
      </c>
      <c r="B343" s="19">
        <v>342</v>
      </c>
      <c r="C343" s="48" t="s">
        <v>1634</v>
      </c>
      <c r="D343" s="1" t="s">
        <v>1786</v>
      </c>
      <c r="E343" s="1" t="s">
        <v>1916</v>
      </c>
      <c r="F343" s="1">
        <v>0</v>
      </c>
      <c r="G343" s="1">
        <v>28</v>
      </c>
      <c r="H343" s="1">
        <v>3</v>
      </c>
      <c r="I343" s="1">
        <v>7</v>
      </c>
      <c r="J343" s="48" t="s">
        <v>1531</v>
      </c>
    </row>
    <row r="344" spans="1:10" customFormat="1" x14ac:dyDescent="0.4">
      <c r="A344" s="54" t="s">
        <v>1787</v>
      </c>
      <c r="B344" s="19">
        <v>343</v>
      </c>
      <c r="C344" s="48" t="s">
        <v>1635</v>
      </c>
      <c r="D344" s="1" t="s">
        <v>1787</v>
      </c>
      <c r="E344" s="1" t="s">
        <v>6</v>
      </c>
      <c r="F344" s="1">
        <v>4</v>
      </c>
      <c r="G344" s="1">
        <v>8</v>
      </c>
      <c r="H344" s="1">
        <v>7</v>
      </c>
      <c r="I344" s="1">
        <v>6</v>
      </c>
      <c r="J344" s="48" t="s">
        <v>1252</v>
      </c>
    </row>
    <row r="345" spans="1:10" customFormat="1" x14ac:dyDescent="0.4">
      <c r="A345" s="54" t="s">
        <v>1093</v>
      </c>
      <c r="B345" s="19">
        <v>344</v>
      </c>
      <c r="C345" s="48" t="s">
        <v>1092</v>
      </c>
      <c r="D345" s="1" t="s">
        <v>1093</v>
      </c>
      <c r="E345" s="1" t="s">
        <v>1094</v>
      </c>
      <c r="F345" s="1">
        <v>0</v>
      </c>
      <c r="G345" s="1">
        <v>48</v>
      </c>
      <c r="H345" s="1">
        <v>90</v>
      </c>
      <c r="I345" s="1">
        <v>91</v>
      </c>
      <c r="J345" s="48" t="s">
        <v>1544</v>
      </c>
    </row>
    <row r="346" spans="1:10" customFormat="1" x14ac:dyDescent="0.4">
      <c r="A346" s="54" t="s">
        <v>889</v>
      </c>
      <c r="B346" s="19">
        <v>345</v>
      </c>
      <c r="C346" s="48" t="s">
        <v>888</v>
      </c>
      <c r="D346" s="1" t="s">
        <v>889</v>
      </c>
      <c r="E346" s="1" t="s">
        <v>20</v>
      </c>
      <c r="F346" s="1">
        <v>0</v>
      </c>
      <c r="G346" s="1">
        <v>2</v>
      </c>
      <c r="H346" s="1">
        <v>2</v>
      </c>
      <c r="I346" s="1">
        <v>2</v>
      </c>
      <c r="J346" s="48" t="s">
        <v>1525</v>
      </c>
    </row>
    <row r="347" spans="1:10" customFormat="1" x14ac:dyDescent="0.4">
      <c r="A347" s="54" t="s">
        <v>1119</v>
      </c>
      <c r="B347" s="19">
        <v>346</v>
      </c>
      <c r="C347" s="48" t="s">
        <v>1118</v>
      </c>
      <c r="D347" s="1" t="s">
        <v>1119</v>
      </c>
      <c r="E347" s="1" t="s">
        <v>1330</v>
      </c>
      <c r="F347" s="1">
        <v>0</v>
      </c>
      <c r="G347" s="1">
        <v>10</v>
      </c>
      <c r="H347" s="1">
        <v>3</v>
      </c>
      <c r="I347" s="1">
        <v>9</v>
      </c>
      <c r="J347" s="48" t="s">
        <v>1531</v>
      </c>
    </row>
    <row r="348" spans="1:10" customFormat="1" x14ac:dyDescent="0.4">
      <c r="A348" s="54" t="s">
        <v>372</v>
      </c>
      <c r="B348" s="19">
        <v>347</v>
      </c>
      <c r="C348" s="48" t="s">
        <v>371</v>
      </c>
      <c r="D348" s="1" t="s">
        <v>372</v>
      </c>
      <c r="E348" s="1" t="s">
        <v>17</v>
      </c>
      <c r="F348" s="1">
        <v>0</v>
      </c>
      <c r="G348" s="1">
        <v>1</v>
      </c>
      <c r="H348" s="1">
        <v>2</v>
      </c>
      <c r="I348" s="1">
        <v>1</v>
      </c>
      <c r="J348" s="48" t="s">
        <v>1252</v>
      </c>
    </row>
    <row r="349" spans="1:10" customFormat="1" x14ac:dyDescent="0.4">
      <c r="A349" s="54" t="s">
        <v>832</v>
      </c>
      <c r="B349" s="19">
        <v>348</v>
      </c>
      <c r="C349" s="48" t="s">
        <v>831</v>
      </c>
      <c r="D349" s="1" t="s">
        <v>832</v>
      </c>
      <c r="E349" s="1" t="s">
        <v>17</v>
      </c>
      <c r="F349" s="1">
        <v>0</v>
      </c>
      <c r="G349" s="1">
        <v>0</v>
      </c>
      <c r="H349" s="1">
        <v>0</v>
      </c>
      <c r="I349" s="1">
        <v>1</v>
      </c>
      <c r="J349" s="48" t="s">
        <v>1525</v>
      </c>
    </row>
    <row r="350" spans="1:10" customFormat="1" x14ac:dyDescent="0.4">
      <c r="A350" s="54" t="s">
        <v>253</v>
      </c>
      <c r="B350" s="19">
        <v>349</v>
      </c>
      <c r="C350" s="48" t="s">
        <v>252</v>
      </c>
      <c r="D350" s="1" t="s">
        <v>253</v>
      </c>
      <c r="E350" s="1" t="s">
        <v>6</v>
      </c>
      <c r="F350" s="1">
        <v>1</v>
      </c>
      <c r="G350" s="1">
        <v>0</v>
      </c>
      <c r="H350" s="1">
        <v>1</v>
      </c>
      <c r="I350" s="1">
        <v>0</v>
      </c>
      <c r="J350" s="48" t="s">
        <v>1252</v>
      </c>
    </row>
    <row r="351" spans="1:10" customFormat="1" x14ac:dyDescent="0.4">
      <c r="A351" s="54" t="s">
        <v>124</v>
      </c>
      <c r="B351" s="19">
        <v>350</v>
      </c>
      <c r="C351" s="48" t="s">
        <v>123</v>
      </c>
      <c r="D351" s="1" t="s">
        <v>124</v>
      </c>
      <c r="E351" s="1" t="s">
        <v>6</v>
      </c>
      <c r="F351" s="1">
        <v>9</v>
      </c>
      <c r="G351" s="1">
        <v>7</v>
      </c>
      <c r="H351" s="1">
        <v>8</v>
      </c>
      <c r="I351" s="1">
        <v>8</v>
      </c>
      <c r="J351" s="48" t="s">
        <v>1251</v>
      </c>
    </row>
    <row r="352" spans="1:10" customFormat="1" x14ac:dyDescent="0.4">
      <c r="A352" s="54" t="s">
        <v>464</v>
      </c>
      <c r="B352" s="19">
        <v>351</v>
      </c>
      <c r="C352" s="48" t="s">
        <v>463</v>
      </c>
      <c r="D352" s="1" t="s">
        <v>464</v>
      </c>
      <c r="E352" s="1" t="s">
        <v>4</v>
      </c>
      <c r="F352" s="1">
        <v>2</v>
      </c>
      <c r="G352" s="1">
        <v>2</v>
      </c>
      <c r="H352" s="1">
        <v>2</v>
      </c>
      <c r="I352" s="1">
        <v>3</v>
      </c>
      <c r="J352" s="48" t="s">
        <v>1252</v>
      </c>
    </row>
    <row r="353" spans="1:10" customFormat="1" x14ac:dyDescent="0.4">
      <c r="A353" s="54" t="s">
        <v>854</v>
      </c>
      <c r="B353" s="19">
        <v>352</v>
      </c>
      <c r="C353" s="48" t="s">
        <v>853</v>
      </c>
      <c r="D353" s="1" t="s">
        <v>854</v>
      </c>
      <c r="E353" s="1" t="s">
        <v>8</v>
      </c>
      <c r="F353" s="1">
        <v>2</v>
      </c>
      <c r="G353" s="1">
        <v>1</v>
      </c>
      <c r="H353" s="1">
        <v>0</v>
      </c>
      <c r="I353" s="1">
        <v>0</v>
      </c>
      <c r="J353" s="48" t="s">
        <v>1525</v>
      </c>
    </row>
    <row r="354" spans="1:10" customFormat="1" x14ac:dyDescent="0.4">
      <c r="A354" s="54" t="s">
        <v>318</v>
      </c>
      <c r="B354" s="19">
        <v>353</v>
      </c>
      <c r="C354" s="48" t="s">
        <v>317</v>
      </c>
      <c r="D354" s="1" t="s">
        <v>318</v>
      </c>
      <c r="E354" s="1" t="s">
        <v>1320</v>
      </c>
      <c r="F354" s="1">
        <v>0</v>
      </c>
      <c r="G354" s="1">
        <v>4</v>
      </c>
      <c r="H354" s="1">
        <v>6</v>
      </c>
      <c r="I354" s="1">
        <v>3</v>
      </c>
      <c r="J354" s="48" t="s">
        <v>1252</v>
      </c>
    </row>
    <row r="355" spans="1:10" customFormat="1" x14ac:dyDescent="0.4">
      <c r="A355" s="54" t="s">
        <v>1378</v>
      </c>
      <c r="B355" s="19">
        <v>354</v>
      </c>
      <c r="C355" s="48" t="s">
        <v>1467</v>
      </c>
      <c r="D355" s="1" t="s">
        <v>1378</v>
      </c>
      <c r="E355" s="1" t="s">
        <v>1548</v>
      </c>
      <c r="F355" s="1">
        <v>2</v>
      </c>
      <c r="G355" s="1">
        <v>3</v>
      </c>
      <c r="H355" s="1">
        <v>2</v>
      </c>
      <c r="I355" s="1">
        <v>1</v>
      </c>
      <c r="J355" s="48" t="s">
        <v>1258</v>
      </c>
    </row>
    <row r="356" spans="1:10" customFormat="1" x14ac:dyDescent="0.4">
      <c r="A356" s="54" t="s">
        <v>931</v>
      </c>
      <c r="B356" s="19">
        <v>355</v>
      </c>
      <c r="C356" s="48" t="s">
        <v>930</v>
      </c>
      <c r="D356" s="1" t="s">
        <v>931</v>
      </c>
      <c r="E356" s="1" t="s">
        <v>125</v>
      </c>
      <c r="F356" s="1">
        <v>2</v>
      </c>
      <c r="G356" s="1">
        <v>1</v>
      </c>
      <c r="H356" s="1">
        <v>1</v>
      </c>
      <c r="I356" s="1">
        <v>2</v>
      </c>
      <c r="J356" s="48" t="s">
        <v>1525</v>
      </c>
    </row>
    <row r="357" spans="1:10" customFormat="1" x14ac:dyDescent="0.4">
      <c r="A357" s="54" t="s">
        <v>420</v>
      </c>
      <c r="B357" s="19">
        <v>356</v>
      </c>
      <c r="C357" s="48" t="s">
        <v>419</v>
      </c>
      <c r="D357" s="1" t="s">
        <v>420</v>
      </c>
      <c r="E357" s="1" t="s">
        <v>26</v>
      </c>
      <c r="F357" s="1">
        <v>6</v>
      </c>
      <c r="G357" s="1">
        <v>8</v>
      </c>
      <c r="H357" s="1">
        <v>5</v>
      </c>
      <c r="I357" s="1">
        <v>5</v>
      </c>
      <c r="J357" s="48" t="s">
        <v>1252</v>
      </c>
    </row>
    <row r="358" spans="1:10" customFormat="1" x14ac:dyDescent="0.4">
      <c r="A358" s="54" t="s">
        <v>656</v>
      </c>
      <c r="B358" s="19">
        <v>357</v>
      </c>
      <c r="C358" s="48" t="s">
        <v>655</v>
      </c>
      <c r="D358" s="1" t="s">
        <v>656</v>
      </c>
      <c r="E358" s="1" t="s">
        <v>26</v>
      </c>
      <c r="F358" s="1">
        <v>13</v>
      </c>
      <c r="G358" s="1">
        <v>12</v>
      </c>
      <c r="H358" s="1">
        <v>14</v>
      </c>
      <c r="I358" s="1">
        <v>14</v>
      </c>
      <c r="J358" s="48" t="s">
        <v>1254</v>
      </c>
    </row>
    <row r="359" spans="1:10" customFormat="1" x14ac:dyDescent="0.4">
      <c r="A359" s="54" t="s">
        <v>1815</v>
      </c>
      <c r="B359" s="19">
        <v>358</v>
      </c>
      <c r="C359" s="48" t="s">
        <v>1663</v>
      </c>
      <c r="D359" s="1" t="s">
        <v>1815</v>
      </c>
      <c r="E359" s="1" t="s">
        <v>26</v>
      </c>
      <c r="F359" s="1">
        <v>0</v>
      </c>
      <c r="G359" s="1">
        <v>1</v>
      </c>
      <c r="H359" s="1">
        <v>2</v>
      </c>
      <c r="I359" s="1">
        <v>1</v>
      </c>
      <c r="J359" s="48" t="s">
        <v>1525</v>
      </c>
    </row>
    <row r="360" spans="1:10" customFormat="1" x14ac:dyDescent="0.4">
      <c r="A360" s="54" t="s">
        <v>451</v>
      </c>
      <c r="B360" s="19">
        <v>359</v>
      </c>
      <c r="C360" s="48" t="s">
        <v>450</v>
      </c>
      <c r="D360" s="1" t="s">
        <v>451</v>
      </c>
      <c r="E360" s="1" t="s">
        <v>27</v>
      </c>
      <c r="F360" s="1">
        <v>6</v>
      </c>
      <c r="G360" s="1">
        <v>6</v>
      </c>
      <c r="H360" s="1">
        <v>5</v>
      </c>
      <c r="I360" s="1">
        <v>4</v>
      </c>
      <c r="J360" s="48" t="s">
        <v>1252</v>
      </c>
    </row>
    <row r="361" spans="1:10" customFormat="1" x14ac:dyDescent="0.4">
      <c r="A361" s="54" t="s">
        <v>432</v>
      </c>
      <c r="B361" s="19">
        <v>360</v>
      </c>
      <c r="C361" s="48" t="s">
        <v>431</v>
      </c>
      <c r="D361" s="1" t="s">
        <v>432</v>
      </c>
      <c r="E361" s="1" t="s">
        <v>26</v>
      </c>
      <c r="F361" s="1">
        <v>7</v>
      </c>
      <c r="G361" s="1">
        <v>10</v>
      </c>
      <c r="H361" s="1">
        <v>4</v>
      </c>
      <c r="I361" s="1">
        <v>7</v>
      </c>
      <c r="J361" s="48" t="s">
        <v>1252</v>
      </c>
    </row>
    <row r="362" spans="1:10" customFormat="1" x14ac:dyDescent="0.4">
      <c r="A362" s="54" t="s">
        <v>1291</v>
      </c>
      <c r="B362" s="19">
        <v>361</v>
      </c>
      <c r="C362" s="48" t="s">
        <v>1290</v>
      </c>
      <c r="D362" s="1" t="s">
        <v>1291</v>
      </c>
      <c r="E362" s="1" t="s">
        <v>435</v>
      </c>
      <c r="F362" s="1">
        <v>1</v>
      </c>
      <c r="G362" s="1">
        <v>0</v>
      </c>
      <c r="H362" s="1">
        <v>1</v>
      </c>
      <c r="I362" s="1">
        <v>0</v>
      </c>
      <c r="J362" s="48" t="s">
        <v>1525</v>
      </c>
    </row>
    <row r="363" spans="1:10" customFormat="1" x14ac:dyDescent="0.4">
      <c r="A363" s="54" t="s">
        <v>347</v>
      </c>
      <c r="B363" s="19">
        <v>362</v>
      </c>
      <c r="C363" s="48" t="s">
        <v>346</v>
      </c>
      <c r="D363" s="1" t="s">
        <v>347</v>
      </c>
      <c r="E363" s="1" t="s">
        <v>52</v>
      </c>
      <c r="F363" s="1">
        <v>11</v>
      </c>
      <c r="G363" s="1">
        <v>8</v>
      </c>
      <c r="H363" s="1">
        <v>3</v>
      </c>
      <c r="I363" s="1">
        <v>3</v>
      </c>
      <c r="J363" s="48" t="s">
        <v>1252</v>
      </c>
    </row>
    <row r="364" spans="1:10" customFormat="1" x14ac:dyDescent="0.4">
      <c r="A364" s="54" t="s">
        <v>412</v>
      </c>
      <c r="B364" s="19">
        <v>363</v>
      </c>
      <c r="C364" s="48" t="s">
        <v>411</v>
      </c>
      <c r="D364" s="1" t="s">
        <v>412</v>
      </c>
      <c r="E364" s="1" t="s">
        <v>26</v>
      </c>
      <c r="F364" s="1">
        <v>19</v>
      </c>
      <c r="G364" s="1">
        <v>24</v>
      </c>
      <c r="H364" s="1">
        <v>17</v>
      </c>
      <c r="I364" s="1">
        <v>15</v>
      </c>
      <c r="J364" s="48" t="s">
        <v>1252</v>
      </c>
    </row>
    <row r="365" spans="1:10" customFormat="1" x14ac:dyDescent="0.4">
      <c r="A365" s="54" t="s">
        <v>1383</v>
      </c>
      <c r="B365" s="19">
        <v>364</v>
      </c>
      <c r="C365" s="48" t="s">
        <v>1472</v>
      </c>
      <c r="D365" s="1" t="s">
        <v>1383</v>
      </c>
      <c r="E365" s="1" t="s">
        <v>28</v>
      </c>
      <c r="F365" s="1">
        <v>9</v>
      </c>
      <c r="G365" s="1">
        <v>10</v>
      </c>
      <c r="H365" s="1">
        <v>11</v>
      </c>
      <c r="I365" s="1">
        <v>4</v>
      </c>
      <c r="J365" s="48" t="s">
        <v>1254</v>
      </c>
    </row>
    <row r="366" spans="1:10" customFormat="1" x14ac:dyDescent="0.4">
      <c r="A366" s="54" t="s">
        <v>63</v>
      </c>
      <c r="B366" s="19">
        <v>365</v>
      </c>
      <c r="C366" s="48" t="s">
        <v>62</v>
      </c>
      <c r="D366" s="1" t="s">
        <v>63</v>
      </c>
      <c r="E366" s="1" t="s">
        <v>1928</v>
      </c>
      <c r="F366" s="1">
        <v>7</v>
      </c>
      <c r="G366" s="1">
        <v>7</v>
      </c>
      <c r="H366" s="1">
        <v>6</v>
      </c>
      <c r="I366" s="1">
        <v>5</v>
      </c>
      <c r="J366" s="48" t="s">
        <v>1251</v>
      </c>
    </row>
    <row r="367" spans="1:10" customFormat="1" x14ac:dyDescent="0.4">
      <c r="A367" s="54" t="s">
        <v>1823</v>
      </c>
      <c r="B367" s="19">
        <v>366</v>
      </c>
      <c r="C367" s="48" t="s">
        <v>1671</v>
      </c>
      <c r="D367" s="1" t="s">
        <v>1823</v>
      </c>
      <c r="E367" s="1" t="s">
        <v>4</v>
      </c>
      <c r="F367" s="1">
        <v>0</v>
      </c>
      <c r="G367" s="1">
        <v>1</v>
      </c>
      <c r="H367" s="1">
        <v>1</v>
      </c>
      <c r="I367" s="1">
        <v>0</v>
      </c>
      <c r="J367" s="48" t="s">
        <v>1258</v>
      </c>
    </row>
    <row r="368" spans="1:10" customFormat="1" x14ac:dyDescent="0.4">
      <c r="A368" s="54" t="s">
        <v>1825</v>
      </c>
      <c r="B368" s="19">
        <v>367</v>
      </c>
      <c r="C368" s="48" t="s">
        <v>1673</v>
      </c>
      <c r="D368" s="1" t="s">
        <v>1825</v>
      </c>
      <c r="E368" s="1" t="s">
        <v>1930</v>
      </c>
      <c r="F368" s="1">
        <v>0</v>
      </c>
      <c r="G368" s="1">
        <v>0</v>
      </c>
      <c r="H368" s="1">
        <v>0</v>
      </c>
      <c r="I368" s="1">
        <v>1</v>
      </c>
      <c r="J368" s="48" t="s">
        <v>1979</v>
      </c>
    </row>
    <row r="369" spans="1:10" customFormat="1" x14ac:dyDescent="0.4">
      <c r="A369" s="54" t="s">
        <v>135</v>
      </c>
      <c r="B369" s="19">
        <v>368</v>
      </c>
      <c r="C369" s="48" t="s">
        <v>134</v>
      </c>
      <c r="D369" s="1" t="s">
        <v>135</v>
      </c>
      <c r="E369" s="1" t="s">
        <v>1932</v>
      </c>
      <c r="F369" s="1">
        <v>15</v>
      </c>
      <c r="G369" s="1">
        <v>23</v>
      </c>
      <c r="H369" s="1">
        <v>18</v>
      </c>
      <c r="I369" s="1">
        <v>15</v>
      </c>
      <c r="J369" s="48" t="s">
        <v>1251</v>
      </c>
    </row>
    <row r="370" spans="1:10" customFormat="1" x14ac:dyDescent="0.4">
      <c r="A370" s="54" t="s">
        <v>504</v>
      </c>
      <c r="B370" s="19">
        <v>369</v>
      </c>
      <c r="C370" s="48" t="s">
        <v>503</v>
      </c>
      <c r="D370" s="1" t="s">
        <v>504</v>
      </c>
      <c r="E370" s="1" t="s">
        <v>26</v>
      </c>
      <c r="F370" s="1">
        <v>0</v>
      </c>
      <c r="G370" s="1">
        <v>0</v>
      </c>
      <c r="H370" s="1">
        <v>1</v>
      </c>
      <c r="I370" s="1">
        <v>1</v>
      </c>
      <c r="J370" s="48" t="s">
        <v>1253</v>
      </c>
    </row>
    <row r="371" spans="1:10" customFormat="1" x14ac:dyDescent="0.4">
      <c r="A371" s="54" t="s">
        <v>841</v>
      </c>
      <c r="B371" s="19">
        <v>370</v>
      </c>
      <c r="C371" s="48" t="s">
        <v>840</v>
      </c>
      <c r="D371" s="1" t="s">
        <v>841</v>
      </c>
      <c r="E371" s="1" t="s">
        <v>1327</v>
      </c>
      <c r="F371" s="1">
        <v>2</v>
      </c>
      <c r="G371" s="1">
        <v>1</v>
      </c>
      <c r="H371" s="1">
        <v>1</v>
      </c>
      <c r="I371" s="1">
        <v>2</v>
      </c>
      <c r="J371" s="48" t="s">
        <v>1525</v>
      </c>
    </row>
    <row r="372" spans="1:10" customFormat="1" x14ac:dyDescent="0.4">
      <c r="A372" s="54" t="s">
        <v>1126</v>
      </c>
      <c r="B372" s="19">
        <v>371</v>
      </c>
      <c r="C372" s="48" t="s">
        <v>1125</v>
      </c>
      <c r="D372" s="1" t="s">
        <v>1126</v>
      </c>
      <c r="E372" s="1" t="s">
        <v>1127</v>
      </c>
      <c r="F372" s="1">
        <v>49</v>
      </c>
      <c r="G372" s="1">
        <v>49</v>
      </c>
      <c r="H372" s="1">
        <v>33</v>
      </c>
      <c r="I372" s="1">
        <v>12</v>
      </c>
      <c r="J372" s="48" t="s">
        <v>1531</v>
      </c>
    </row>
    <row r="373" spans="1:10" customFormat="1" x14ac:dyDescent="0.4">
      <c r="A373" s="54" t="s">
        <v>995</v>
      </c>
      <c r="B373" s="19">
        <v>372</v>
      </c>
      <c r="C373" s="48" t="s">
        <v>994</v>
      </c>
      <c r="D373" s="1" t="s">
        <v>995</v>
      </c>
      <c r="E373" s="1" t="s">
        <v>34</v>
      </c>
      <c r="F373" s="1">
        <v>7</v>
      </c>
      <c r="G373" s="1">
        <v>6</v>
      </c>
      <c r="H373" s="1">
        <v>4</v>
      </c>
      <c r="I373" s="1">
        <v>6</v>
      </c>
      <c r="J373" s="48" t="s">
        <v>1261</v>
      </c>
    </row>
    <row r="374" spans="1:10" customFormat="1" x14ac:dyDescent="0.4">
      <c r="A374" s="54" t="s">
        <v>954</v>
      </c>
      <c r="B374" s="19">
        <v>373</v>
      </c>
      <c r="C374" s="48" t="s">
        <v>953</v>
      </c>
      <c r="D374" s="1" t="s">
        <v>954</v>
      </c>
      <c r="E374" s="1" t="s">
        <v>955</v>
      </c>
      <c r="F374" s="1">
        <v>5</v>
      </c>
      <c r="G374" s="1">
        <v>6</v>
      </c>
      <c r="H374" s="1">
        <v>3</v>
      </c>
      <c r="I374" s="1">
        <v>2</v>
      </c>
      <c r="J374" s="48" t="s">
        <v>1261</v>
      </c>
    </row>
    <row r="375" spans="1:10" customFormat="1" x14ac:dyDescent="0.4">
      <c r="A375" s="54" t="s">
        <v>945</v>
      </c>
      <c r="B375" s="19">
        <v>374</v>
      </c>
      <c r="C375" s="48" t="s">
        <v>944</v>
      </c>
      <c r="D375" s="1" t="s">
        <v>945</v>
      </c>
      <c r="E375" s="1" t="s">
        <v>946</v>
      </c>
      <c r="F375" s="1">
        <v>0</v>
      </c>
      <c r="G375" s="1">
        <v>4</v>
      </c>
      <c r="H375" s="1">
        <v>4</v>
      </c>
      <c r="I375" s="1">
        <v>4</v>
      </c>
      <c r="J375" s="48" t="s">
        <v>1261</v>
      </c>
    </row>
    <row r="376" spans="1:10" customFormat="1" x14ac:dyDescent="0.4">
      <c r="A376" s="54" t="s">
        <v>1399</v>
      </c>
      <c r="B376" s="19">
        <v>375</v>
      </c>
      <c r="C376" s="48" t="s">
        <v>1488</v>
      </c>
      <c r="D376" s="1" t="s">
        <v>1399</v>
      </c>
      <c r="E376" s="1" t="s">
        <v>1558</v>
      </c>
      <c r="F376" s="1">
        <v>0</v>
      </c>
      <c r="G376" s="1">
        <v>0</v>
      </c>
      <c r="H376" s="1">
        <v>2</v>
      </c>
      <c r="I376" s="1">
        <v>2</v>
      </c>
      <c r="J376" s="48" t="s">
        <v>1534</v>
      </c>
    </row>
    <row r="377" spans="1:10" customFormat="1" x14ac:dyDescent="0.4">
      <c r="A377" s="54" t="s">
        <v>1404</v>
      </c>
      <c r="B377" s="19">
        <v>376</v>
      </c>
      <c r="C377" s="48" t="s">
        <v>1493</v>
      </c>
      <c r="D377" s="1" t="s">
        <v>1404</v>
      </c>
      <c r="E377" s="1" t="s">
        <v>37</v>
      </c>
      <c r="F377" s="1">
        <v>3</v>
      </c>
      <c r="G377" s="1">
        <v>0</v>
      </c>
      <c r="H377" s="1">
        <v>2</v>
      </c>
      <c r="I377" s="1">
        <v>2</v>
      </c>
      <c r="J377" s="48" t="s">
        <v>1261</v>
      </c>
    </row>
    <row r="378" spans="1:10" customFormat="1" x14ac:dyDescent="0.4">
      <c r="A378" s="54" t="s">
        <v>2093</v>
      </c>
      <c r="B378" s="19">
        <v>377</v>
      </c>
      <c r="C378" s="48" t="s">
        <v>2007</v>
      </c>
      <c r="D378" s="1" t="s">
        <v>2093</v>
      </c>
      <c r="E378" s="1" t="s">
        <v>2094</v>
      </c>
      <c r="F378" s="1">
        <v>0</v>
      </c>
      <c r="G378" s="1">
        <v>0</v>
      </c>
      <c r="H378" s="1">
        <v>0</v>
      </c>
      <c r="I378" s="1">
        <v>0</v>
      </c>
      <c r="J378" s="48" t="s">
        <v>1257</v>
      </c>
    </row>
    <row r="379" spans="1:10" customFormat="1" x14ac:dyDescent="0.4">
      <c r="A379" s="54" t="s">
        <v>2095</v>
      </c>
      <c r="B379" s="19">
        <v>378</v>
      </c>
      <c r="C379" s="48" t="s">
        <v>2008</v>
      </c>
      <c r="D379" s="1" t="s">
        <v>2095</v>
      </c>
      <c r="E379" s="1" t="s">
        <v>2096</v>
      </c>
      <c r="F379" s="1">
        <v>0</v>
      </c>
      <c r="G379" s="1">
        <v>0</v>
      </c>
      <c r="H379" s="1">
        <v>0</v>
      </c>
      <c r="I379" s="1">
        <v>0</v>
      </c>
      <c r="J379" s="48" t="s">
        <v>1257</v>
      </c>
    </row>
    <row r="380" spans="1:10" customFormat="1" x14ac:dyDescent="0.4">
      <c r="A380" s="54" t="s">
        <v>710</v>
      </c>
      <c r="B380" s="19">
        <v>379</v>
      </c>
      <c r="C380" s="48" t="s">
        <v>709</v>
      </c>
      <c r="D380" s="1" t="s">
        <v>710</v>
      </c>
      <c r="E380" s="1" t="s">
        <v>711</v>
      </c>
      <c r="F380" s="1">
        <v>0</v>
      </c>
      <c r="G380" s="1">
        <v>0</v>
      </c>
      <c r="H380" s="1">
        <v>28</v>
      </c>
      <c r="I380" s="1">
        <v>22</v>
      </c>
      <c r="J380" s="48" t="s">
        <v>1257</v>
      </c>
    </row>
    <row r="381" spans="1:10" customFormat="1" x14ac:dyDescent="0.4">
      <c r="A381" s="54" t="s">
        <v>1419</v>
      </c>
      <c r="B381" s="19">
        <v>380</v>
      </c>
      <c r="C381" s="48" t="s">
        <v>1508</v>
      </c>
      <c r="D381" s="1" t="s">
        <v>1419</v>
      </c>
      <c r="E381" s="1" t="s">
        <v>6</v>
      </c>
      <c r="F381" s="1">
        <v>0</v>
      </c>
      <c r="G381" s="1">
        <v>1</v>
      </c>
      <c r="H381" s="1">
        <v>0</v>
      </c>
      <c r="I381" s="1">
        <v>0</v>
      </c>
      <c r="J381" s="48" t="s">
        <v>1257</v>
      </c>
    </row>
    <row r="382" spans="1:10" customFormat="1" x14ac:dyDescent="0.4">
      <c r="A382" s="54" t="s">
        <v>1268</v>
      </c>
      <c r="B382" s="19">
        <v>381</v>
      </c>
      <c r="C382" s="48" t="s">
        <v>1267</v>
      </c>
      <c r="D382" s="1" t="s">
        <v>1268</v>
      </c>
      <c r="E382" s="1" t="s">
        <v>1269</v>
      </c>
      <c r="F382" s="1">
        <v>0</v>
      </c>
      <c r="G382" s="1">
        <v>0</v>
      </c>
      <c r="H382" s="1">
        <v>1</v>
      </c>
      <c r="I382" s="1">
        <v>1</v>
      </c>
      <c r="J382" s="48" t="s">
        <v>1257</v>
      </c>
    </row>
    <row r="383" spans="1:10" customFormat="1" x14ac:dyDescent="0.4">
      <c r="A383" s="54" t="s">
        <v>2097</v>
      </c>
      <c r="B383" s="19">
        <v>382</v>
      </c>
      <c r="C383" s="48" t="s">
        <v>2009</v>
      </c>
      <c r="D383" s="1" t="s">
        <v>2097</v>
      </c>
      <c r="E383" s="1" t="s">
        <v>51</v>
      </c>
      <c r="F383" s="1">
        <v>0</v>
      </c>
      <c r="G383" s="1">
        <v>0</v>
      </c>
      <c r="H383" s="1">
        <v>0</v>
      </c>
      <c r="I383" s="1">
        <v>0</v>
      </c>
      <c r="J383" s="48" t="s">
        <v>1257</v>
      </c>
    </row>
    <row r="384" spans="1:10" customFormat="1" x14ac:dyDescent="0.4">
      <c r="A384" s="54" t="s">
        <v>1866</v>
      </c>
      <c r="B384" s="19">
        <v>383</v>
      </c>
      <c r="C384" s="48" t="s">
        <v>1714</v>
      </c>
      <c r="D384" s="1" t="s">
        <v>1866</v>
      </c>
      <c r="E384" s="1" t="s">
        <v>1965</v>
      </c>
      <c r="F384" s="1">
        <v>0</v>
      </c>
      <c r="G384" s="1">
        <v>3</v>
      </c>
      <c r="H384" s="1">
        <v>0</v>
      </c>
      <c r="I384" s="1">
        <v>0</v>
      </c>
      <c r="J384" s="48" t="s">
        <v>1257</v>
      </c>
    </row>
    <row r="385" spans="1:10" customFormat="1" x14ac:dyDescent="0.4">
      <c r="A385" s="54" t="s">
        <v>2098</v>
      </c>
      <c r="B385" s="19">
        <v>384</v>
      </c>
      <c r="C385" s="48" t="s">
        <v>2010</v>
      </c>
      <c r="D385" s="1" t="s">
        <v>2098</v>
      </c>
      <c r="E385" s="1" t="s">
        <v>2099</v>
      </c>
      <c r="F385" s="1">
        <v>0</v>
      </c>
      <c r="G385" s="1">
        <v>0</v>
      </c>
      <c r="H385" s="1">
        <v>1</v>
      </c>
      <c r="I385" s="1">
        <v>0</v>
      </c>
      <c r="J385" s="48" t="s">
        <v>1251</v>
      </c>
    </row>
    <row r="386" spans="1:10" customFormat="1" x14ac:dyDescent="0.4">
      <c r="A386" s="54" t="s">
        <v>1892</v>
      </c>
      <c r="B386" s="19">
        <v>385</v>
      </c>
      <c r="C386" s="48" t="s">
        <v>1742</v>
      </c>
      <c r="D386" s="1" t="s">
        <v>1892</v>
      </c>
      <c r="E386" s="1" t="s">
        <v>1977</v>
      </c>
      <c r="F386" s="1">
        <v>4</v>
      </c>
      <c r="G386" s="1">
        <v>0</v>
      </c>
      <c r="H386" s="1">
        <v>0</v>
      </c>
      <c r="I386" s="1">
        <v>0</v>
      </c>
      <c r="J386" s="48" t="s">
        <v>1251</v>
      </c>
    </row>
    <row r="387" spans="1:10" customFormat="1" x14ac:dyDescent="0.4">
      <c r="A387" s="54" t="s">
        <v>1842</v>
      </c>
      <c r="B387" s="19">
        <v>386</v>
      </c>
      <c r="C387" s="48" t="s">
        <v>1690</v>
      </c>
      <c r="D387" s="1" t="s">
        <v>1842</v>
      </c>
      <c r="E387" s="1" t="s">
        <v>1948</v>
      </c>
      <c r="F387" s="1">
        <v>0</v>
      </c>
      <c r="G387" s="1">
        <v>1</v>
      </c>
      <c r="H387" s="1">
        <v>1</v>
      </c>
      <c r="I387" s="1">
        <v>0</v>
      </c>
      <c r="J387" s="48" t="s">
        <v>1257</v>
      </c>
    </row>
    <row r="388" spans="1:10" customFormat="1" x14ac:dyDescent="0.4">
      <c r="A388" s="54" t="s">
        <v>1053</v>
      </c>
      <c r="B388" s="19">
        <v>387</v>
      </c>
      <c r="C388" s="48" t="s">
        <v>1052</v>
      </c>
      <c r="D388" s="1" t="s">
        <v>1053</v>
      </c>
      <c r="E388" s="1" t="s">
        <v>1054</v>
      </c>
      <c r="F388" s="1">
        <v>3</v>
      </c>
      <c r="G388" s="1">
        <v>2</v>
      </c>
      <c r="H388" s="1">
        <v>3</v>
      </c>
      <c r="I388" s="1">
        <v>2</v>
      </c>
      <c r="J388" s="48" t="s">
        <v>1261</v>
      </c>
    </row>
    <row r="389" spans="1:10" customFormat="1" x14ac:dyDescent="0.4">
      <c r="A389" s="54" t="s">
        <v>1874</v>
      </c>
      <c r="B389" s="19">
        <v>388</v>
      </c>
      <c r="C389" s="48" t="s">
        <v>1722</v>
      </c>
      <c r="D389" s="1" t="s">
        <v>1874</v>
      </c>
      <c r="E389" s="1" t="s">
        <v>32</v>
      </c>
      <c r="F389" s="1">
        <v>4</v>
      </c>
      <c r="G389" s="1">
        <v>0</v>
      </c>
      <c r="H389" s="1">
        <v>0</v>
      </c>
      <c r="I389" s="1">
        <v>0</v>
      </c>
      <c r="J389" s="48" t="s">
        <v>1254</v>
      </c>
    </row>
    <row r="390" spans="1:10" customFormat="1" x14ac:dyDescent="0.4">
      <c r="A390" s="54" t="s">
        <v>624</v>
      </c>
      <c r="B390" s="19">
        <v>389</v>
      </c>
      <c r="C390" s="48" t="s">
        <v>623</v>
      </c>
      <c r="D390" s="1" t="s">
        <v>624</v>
      </c>
      <c r="E390" s="1" t="s">
        <v>1</v>
      </c>
      <c r="F390" s="1">
        <v>2</v>
      </c>
      <c r="G390" s="1">
        <v>3</v>
      </c>
      <c r="H390" s="1">
        <v>2</v>
      </c>
      <c r="I390" s="1">
        <v>1</v>
      </c>
      <c r="J390" s="48" t="s">
        <v>1254</v>
      </c>
    </row>
    <row r="391" spans="1:10" customFormat="1" x14ac:dyDescent="0.4">
      <c r="A391" s="54" t="s">
        <v>133</v>
      </c>
      <c r="B391" s="19">
        <v>390</v>
      </c>
      <c r="C391" s="48" t="s">
        <v>132</v>
      </c>
      <c r="D391" s="1" t="s">
        <v>133</v>
      </c>
      <c r="E391" s="1" t="s">
        <v>4</v>
      </c>
      <c r="F391" s="1">
        <v>0</v>
      </c>
      <c r="G391" s="1">
        <v>0</v>
      </c>
      <c r="H391" s="1">
        <v>0</v>
      </c>
      <c r="I391" s="1">
        <v>0</v>
      </c>
      <c r="J391" s="48" t="s">
        <v>1251</v>
      </c>
    </row>
    <row r="392" spans="1:10" customFormat="1" x14ac:dyDescent="0.4">
      <c r="A392" s="54" t="s">
        <v>830</v>
      </c>
      <c r="B392" s="19">
        <v>391</v>
      </c>
      <c r="C392" s="48" t="s">
        <v>829</v>
      </c>
      <c r="D392" s="1" t="s">
        <v>830</v>
      </c>
      <c r="E392" s="1" t="s">
        <v>219</v>
      </c>
      <c r="F392" s="1">
        <v>2</v>
      </c>
      <c r="G392" s="1">
        <v>1</v>
      </c>
      <c r="H392" s="1">
        <v>1</v>
      </c>
      <c r="I392" s="1">
        <v>1</v>
      </c>
      <c r="J392" s="48" t="s">
        <v>1525</v>
      </c>
    </row>
    <row r="393" spans="1:10" customFormat="1" x14ac:dyDescent="0.4">
      <c r="A393" s="54" t="s">
        <v>76</v>
      </c>
      <c r="B393" s="19">
        <v>392</v>
      </c>
      <c r="C393" s="48" t="s">
        <v>75</v>
      </c>
      <c r="D393" s="1" t="s">
        <v>76</v>
      </c>
      <c r="E393" s="1" t="s">
        <v>260</v>
      </c>
      <c r="F393" s="1">
        <v>3</v>
      </c>
      <c r="G393" s="1">
        <v>7</v>
      </c>
      <c r="H393" s="1">
        <v>5</v>
      </c>
      <c r="I393" s="1">
        <v>6</v>
      </c>
      <c r="J393" s="48" t="s">
        <v>1251</v>
      </c>
    </row>
    <row r="394" spans="1:10" customFormat="1" x14ac:dyDescent="0.4">
      <c r="A394" s="54" t="s">
        <v>582</v>
      </c>
      <c r="B394" s="19">
        <v>393</v>
      </c>
      <c r="C394" s="48" t="s">
        <v>581</v>
      </c>
      <c r="D394" s="1" t="s">
        <v>582</v>
      </c>
      <c r="E394" s="1" t="s">
        <v>583</v>
      </c>
      <c r="F394" s="1">
        <v>20</v>
      </c>
      <c r="G394" s="1">
        <v>20</v>
      </c>
      <c r="H394" s="1">
        <v>11</v>
      </c>
      <c r="I394" s="1">
        <v>8</v>
      </c>
      <c r="J394" s="48" t="s">
        <v>1254</v>
      </c>
    </row>
    <row r="395" spans="1:10" customFormat="1" x14ac:dyDescent="0.4">
      <c r="A395" s="54" t="s">
        <v>94</v>
      </c>
      <c r="B395" s="19">
        <v>394</v>
      </c>
      <c r="C395" s="48" t="s">
        <v>93</v>
      </c>
      <c r="D395" s="1" t="s">
        <v>94</v>
      </c>
      <c r="E395" s="1" t="s">
        <v>17</v>
      </c>
      <c r="F395" s="1">
        <v>5</v>
      </c>
      <c r="G395" s="1">
        <v>7</v>
      </c>
      <c r="H395" s="1">
        <v>6</v>
      </c>
      <c r="I395" s="1">
        <v>6</v>
      </c>
      <c r="J395" s="48" t="s">
        <v>1251</v>
      </c>
    </row>
    <row r="396" spans="1:10" customFormat="1" x14ac:dyDescent="0.4">
      <c r="A396" s="54" t="s">
        <v>1008</v>
      </c>
      <c r="B396" s="19">
        <v>395</v>
      </c>
      <c r="C396" s="48" t="s">
        <v>1007</v>
      </c>
      <c r="D396" s="1" t="s">
        <v>1008</v>
      </c>
      <c r="E396" s="1" t="s">
        <v>1009</v>
      </c>
      <c r="F396" s="1">
        <v>1</v>
      </c>
      <c r="G396" s="1">
        <v>2</v>
      </c>
      <c r="H396" s="1">
        <v>2</v>
      </c>
      <c r="I396" s="1">
        <v>1</v>
      </c>
      <c r="J396" s="48" t="s">
        <v>1261</v>
      </c>
    </row>
    <row r="397" spans="1:10" customFormat="1" x14ac:dyDescent="0.4">
      <c r="A397" s="54" t="s">
        <v>291</v>
      </c>
      <c r="B397" s="19">
        <v>396</v>
      </c>
      <c r="C397" s="48" t="s">
        <v>290</v>
      </c>
      <c r="D397" s="1" t="s">
        <v>291</v>
      </c>
      <c r="E397" s="1" t="s">
        <v>12</v>
      </c>
      <c r="F397" s="1">
        <v>9</v>
      </c>
      <c r="G397" s="1">
        <v>11</v>
      </c>
      <c r="H397" s="1">
        <v>9</v>
      </c>
      <c r="I397" s="1">
        <v>8</v>
      </c>
      <c r="J397" s="48" t="s">
        <v>1252</v>
      </c>
    </row>
    <row r="398" spans="1:10" customFormat="1" x14ac:dyDescent="0.4">
      <c r="A398" s="54" t="s">
        <v>1768</v>
      </c>
      <c r="B398" s="19">
        <v>397</v>
      </c>
      <c r="C398" s="48" t="s">
        <v>1616</v>
      </c>
      <c r="D398" s="1" t="s">
        <v>1768</v>
      </c>
      <c r="E398" s="1" t="s">
        <v>12</v>
      </c>
      <c r="F398" s="1">
        <v>0</v>
      </c>
      <c r="G398" s="1">
        <v>4</v>
      </c>
      <c r="H398" s="1">
        <v>4</v>
      </c>
      <c r="I398" s="1">
        <v>3</v>
      </c>
      <c r="J398" s="48" t="s">
        <v>1525</v>
      </c>
    </row>
    <row r="399" spans="1:10" customFormat="1" x14ac:dyDescent="0.4">
      <c r="A399" s="54" t="s">
        <v>1778</v>
      </c>
      <c r="B399" s="19">
        <v>398</v>
      </c>
      <c r="C399" s="48" t="s">
        <v>1626</v>
      </c>
      <c r="D399" s="1" t="s">
        <v>1778</v>
      </c>
      <c r="E399" s="1" t="s">
        <v>1333</v>
      </c>
      <c r="F399" s="1">
        <v>49</v>
      </c>
      <c r="G399" s="1">
        <v>49</v>
      </c>
      <c r="H399" s="1">
        <v>25</v>
      </c>
      <c r="I399" s="1">
        <v>0</v>
      </c>
      <c r="J399" s="48" t="s">
        <v>1531</v>
      </c>
    </row>
    <row r="400" spans="1:10" customFormat="1" x14ac:dyDescent="0.4">
      <c r="A400" s="54" t="s">
        <v>1879</v>
      </c>
      <c r="B400" s="19">
        <v>399</v>
      </c>
      <c r="C400" s="48" t="s">
        <v>1727</v>
      </c>
      <c r="D400" s="1" t="s">
        <v>1879</v>
      </c>
      <c r="E400" s="1" t="s">
        <v>1971</v>
      </c>
      <c r="F400" s="1">
        <v>4</v>
      </c>
      <c r="G400" s="1">
        <v>9</v>
      </c>
      <c r="H400" s="1">
        <v>4</v>
      </c>
      <c r="I400" s="1">
        <v>3</v>
      </c>
      <c r="J400" s="48" t="s">
        <v>1532</v>
      </c>
    </row>
    <row r="401" spans="1:10" customFormat="1" x14ac:dyDescent="0.4">
      <c r="A401" s="54" t="s">
        <v>1150</v>
      </c>
      <c r="B401" s="19">
        <v>400</v>
      </c>
      <c r="C401" s="48" t="s">
        <v>1149</v>
      </c>
      <c r="D401" s="1" t="s">
        <v>1150</v>
      </c>
      <c r="E401" s="1" t="s">
        <v>1151</v>
      </c>
      <c r="F401" s="1">
        <v>0</v>
      </c>
      <c r="G401" s="1">
        <v>16</v>
      </c>
      <c r="H401" s="1">
        <v>28</v>
      </c>
      <c r="I401" s="1">
        <v>17</v>
      </c>
      <c r="J401" s="48" t="s">
        <v>1531</v>
      </c>
    </row>
    <row r="402" spans="1:10" customFormat="1" x14ac:dyDescent="0.4">
      <c r="A402" s="54" t="s">
        <v>1880</v>
      </c>
      <c r="B402" s="19">
        <v>401</v>
      </c>
      <c r="C402" s="48" t="s">
        <v>1728</v>
      </c>
      <c r="D402" s="1" t="s">
        <v>1880</v>
      </c>
      <c r="E402" s="1" t="s">
        <v>1564</v>
      </c>
      <c r="F402" s="1">
        <v>4</v>
      </c>
      <c r="G402" s="1">
        <v>3</v>
      </c>
      <c r="H402" s="1">
        <v>2</v>
      </c>
      <c r="I402" s="1">
        <v>4</v>
      </c>
      <c r="J402" s="48" t="s">
        <v>1532</v>
      </c>
    </row>
    <row r="403" spans="1:10" customFormat="1" x14ac:dyDescent="0.4">
      <c r="A403" s="54" t="s">
        <v>297</v>
      </c>
      <c r="B403" s="19">
        <v>402</v>
      </c>
      <c r="C403" s="48" t="s">
        <v>296</v>
      </c>
      <c r="D403" s="1" t="s">
        <v>297</v>
      </c>
      <c r="E403" s="1" t="s">
        <v>5</v>
      </c>
      <c r="F403" s="1">
        <v>15</v>
      </c>
      <c r="G403" s="1">
        <v>8</v>
      </c>
      <c r="H403" s="1">
        <v>10</v>
      </c>
      <c r="I403" s="1">
        <v>10</v>
      </c>
      <c r="J403" s="48" t="s">
        <v>1252</v>
      </c>
    </row>
    <row r="404" spans="1:10" customFormat="1" x14ac:dyDescent="0.4">
      <c r="A404" s="54" t="s">
        <v>601</v>
      </c>
      <c r="B404" s="19">
        <v>403</v>
      </c>
      <c r="C404" s="48" t="s">
        <v>600</v>
      </c>
      <c r="D404" s="1" t="s">
        <v>601</v>
      </c>
      <c r="E404" s="1" t="s">
        <v>6</v>
      </c>
      <c r="F404" s="1">
        <v>2</v>
      </c>
      <c r="G404" s="1">
        <v>2</v>
      </c>
      <c r="H404" s="1">
        <v>5</v>
      </c>
      <c r="I404" s="1">
        <v>3</v>
      </c>
      <c r="J404" s="48" t="s">
        <v>1254</v>
      </c>
    </row>
    <row r="405" spans="1:10" customFormat="1" x14ac:dyDescent="0.4">
      <c r="A405" s="54" t="s">
        <v>1105</v>
      </c>
      <c r="B405" s="19">
        <v>404</v>
      </c>
      <c r="C405" s="48" t="s">
        <v>1104</v>
      </c>
      <c r="D405" s="1" t="s">
        <v>1105</v>
      </c>
      <c r="E405" s="1" t="s">
        <v>1106</v>
      </c>
      <c r="F405" s="1">
        <v>26</v>
      </c>
      <c r="G405" s="1">
        <v>15</v>
      </c>
      <c r="H405" s="1">
        <v>32</v>
      </c>
      <c r="I405" s="1">
        <v>33</v>
      </c>
      <c r="J405" s="48" t="s">
        <v>1544</v>
      </c>
    </row>
    <row r="406" spans="1:10" customFormat="1" x14ac:dyDescent="0.4">
      <c r="A406" s="54" t="s">
        <v>822</v>
      </c>
      <c r="B406" s="19">
        <v>405</v>
      </c>
      <c r="C406" s="48" t="s">
        <v>821</v>
      </c>
      <c r="D406" s="1" t="s">
        <v>822</v>
      </c>
      <c r="E406" s="1" t="s">
        <v>17</v>
      </c>
      <c r="F406" s="1">
        <v>1</v>
      </c>
      <c r="G406" s="1">
        <v>3</v>
      </c>
      <c r="H406" s="1">
        <v>0</v>
      </c>
      <c r="I406" s="1">
        <v>2</v>
      </c>
      <c r="J406" s="48" t="s">
        <v>1525</v>
      </c>
    </row>
    <row r="407" spans="1:10" customFormat="1" x14ac:dyDescent="0.4">
      <c r="A407" s="54" t="s">
        <v>988</v>
      </c>
      <c r="B407" s="19">
        <v>406</v>
      </c>
      <c r="C407" s="48" t="s">
        <v>987</v>
      </c>
      <c r="D407" s="1" t="s">
        <v>988</v>
      </c>
      <c r="E407" s="1" t="s">
        <v>989</v>
      </c>
      <c r="F407" s="1">
        <v>8</v>
      </c>
      <c r="G407" s="1">
        <v>11</v>
      </c>
      <c r="H407" s="1">
        <v>6</v>
      </c>
      <c r="I407" s="1">
        <v>3</v>
      </c>
      <c r="J407" s="48" t="s">
        <v>1261</v>
      </c>
    </row>
    <row r="408" spans="1:10" customFormat="1" x14ac:dyDescent="0.4">
      <c r="A408" s="54" t="s">
        <v>386</v>
      </c>
      <c r="B408" s="19">
        <v>407</v>
      </c>
      <c r="C408" s="48" t="s">
        <v>385</v>
      </c>
      <c r="D408" s="1" t="s">
        <v>386</v>
      </c>
      <c r="E408" s="1" t="s">
        <v>387</v>
      </c>
      <c r="F408" s="1">
        <v>6</v>
      </c>
      <c r="G408" s="1">
        <v>9</v>
      </c>
      <c r="H408" s="1">
        <v>8</v>
      </c>
      <c r="I408" s="1">
        <v>7</v>
      </c>
      <c r="J408" s="48" t="s">
        <v>1252</v>
      </c>
    </row>
    <row r="409" spans="1:10" customFormat="1" x14ac:dyDescent="0.4">
      <c r="A409" s="54" t="s">
        <v>1376</v>
      </c>
      <c r="B409" s="19">
        <v>408</v>
      </c>
      <c r="C409" s="48" t="s">
        <v>1465</v>
      </c>
      <c r="D409" s="1" t="s">
        <v>1376</v>
      </c>
      <c r="E409" s="1" t="s">
        <v>820</v>
      </c>
      <c r="F409" s="1">
        <v>2</v>
      </c>
      <c r="G409" s="1">
        <v>2</v>
      </c>
      <c r="H409" s="1">
        <v>1</v>
      </c>
      <c r="I409" s="1">
        <v>2</v>
      </c>
      <c r="J409" s="48" t="s">
        <v>1525</v>
      </c>
    </row>
    <row r="410" spans="1:10" customFormat="1" x14ac:dyDescent="0.4">
      <c r="A410" s="54" t="s">
        <v>1884</v>
      </c>
      <c r="B410" s="19">
        <v>409</v>
      </c>
      <c r="C410" s="48" t="s">
        <v>1732</v>
      </c>
      <c r="D410" s="1" t="s">
        <v>1884</v>
      </c>
      <c r="E410" s="1" t="s">
        <v>8</v>
      </c>
      <c r="F410" s="1">
        <v>5</v>
      </c>
      <c r="G410" s="1">
        <v>5</v>
      </c>
      <c r="H410" s="1">
        <v>3</v>
      </c>
      <c r="I410" s="1">
        <v>5</v>
      </c>
      <c r="J410" s="48" t="s">
        <v>1254</v>
      </c>
    </row>
    <row r="411" spans="1:10" customFormat="1" x14ac:dyDescent="0.4">
      <c r="A411" s="54" t="s">
        <v>404</v>
      </c>
      <c r="B411" s="19">
        <v>410</v>
      </c>
      <c r="C411" s="48" t="s">
        <v>403</v>
      </c>
      <c r="D411" s="1" t="s">
        <v>404</v>
      </c>
      <c r="E411" s="1" t="s">
        <v>26</v>
      </c>
      <c r="F411" s="1">
        <v>20</v>
      </c>
      <c r="G411" s="1">
        <v>14</v>
      </c>
      <c r="H411" s="1">
        <v>12</v>
      </c>
      <c r="I411" s="1">
        <v>12</v>
      </c>
      <c r="J411" s="48" t="s">
        <v>1252</v>
      </c>
    </row>
    <row r="412" spans="1:10" customFormat="1" x14ac:dyDescent="0.4">
      <c r="A412" s="54" t="s">
        <v>204</v>
      </c>
      <c r="B412" s="19">
        <v>411</v>
      </c>
      <c r="C412" s="48" t="s">
        <v>203</v>
      </c>
      <c r="D412" s="1" t="s">
        <v>204</v>
      </c>
      <c r="E412" s="1" t="s">
        <v>27</v>
      </c>
      <c r="F412" s="1">
        <v>6</v>
      </c>
      <c r="G412" s="1">
        <v>5</v>
      </c>
      <c r="H412" s="1">
        <v>3</v>
      </c>
      <c r="I412" s="1">
        <v>3</v>
      </c>
      <c r="J412" s="48" t="s">
        <v>1251</v>
      </c>
    </row>
    <row r="413" spans="1:10" customFormat="1" x14ac:dyDescent="0.4">
      <c r="A413" s="54" t="s">
        <v>636</v>
      </c>
      <c r="B413" s="19">
        <v>412</v>
      </c>
      <c r="C413" s="48" t="s">
        <v>635</v>
      </c>
      <c r="D413" s="1" t="s">
        <v>636</v>
      </c>
      <c r="E413" s="1" t="s">
        <v>27</v>
      </c>
      <c r="F413" s="1">
        <v>26</v>
      </c>
      <c r="G413" s="1">
        <v>27</v>
      </c>
      <c r="H413" s="1">
        <v>21</v>
      </c>
      <c r="I413" s="1">
        <v>21</v>
      </c>
      <c r="J413" s="48" t="s">
        <v>1254</v>
      </c>
    </row>
    <row r="414" spans="1:10" customFormat="1" x14ac:dyDescent="0.4">
      <c r="A414" s="54" t="s">
        <v>164</v>
      </c>
      <c r="B414" s="19">
        <v>413</v>
      </c>
      <c r="C414" s="48" t="s">
        <v>163</v>
      </c>
      <c r="D414" s="1" t="s">
        <v>164</v>
      </c>
      <c r="E414" s="1" t="s">
        <v>26</v>
      </c>
      <c r="F414" s="1">
        <v>2</v>
      </c>
      <c r="G414" s="1">
        <v>0</v>
      </c>
      <c r="H414" s="1">
        <v>1</v>
      </c>
      <c r="I414" s="1">
        <v>1</v>
      </c>
      <c r="J414" s="48" t="s">
        <v>1251</v>
      </c>
    </row>
    <row r="415" spans="1:10" customFormat="1" x14ac:dyDescent="0.4">
      <c r="A415" s="54" t="s">
        <v>1312</v>
      </c>
      <c r="B415" s="19">
        <v>414</v>
      </c>
      <c r="C415" s="48" t="s">
        <v>1311</v>
      </c>
      <c r="D415" s="1" t="s">
        <v>1312</v>
      </c>
      <c r="E415" s="1" t="s">
        <v>1974</v>
      </c>
      <c r="F415" s="1">
        <v>4</v>
      </c>
      <c r="G415" s="1">
        <v>6</v>
      </c>
      <c r="H415" s="1">
        <v>5</v>
      </c>
      <c r="I415" s="1">
        <v>4</v>
      </c>
      <c r="J415" s="48" t="s">
        <v>1251</v>
      </c>
    </row>
    <row r="416" spans="1:10" customFormat="1" x14ac:dyDescent="0.4">
      <c r="A416" s="54" t="s">
        <v>368</v>
      </c>
      <c r="B416" s="19">
        <v>415</v>
      </c>
      <c r="C416" s="48" t="s">
        <v>367</v>
      </c>
      <c r="D416" s="1" t="s">
        <v>368</v>
      </c>
      <c r="E416" s="1" t="s">
        <v>52</v>
      </c>
      <c r="F416" s="1">
        <v>0</v>
      </c>
      <c r="G416" s="1">
        <v>0</v>
      </c>
      <c r="H416" s="1">
        <v>2</v>
      </c>
      <c r="I416" s="1">
        <v>1</v>
      </c>
      <c r="J416" s="48" t="s">
        <v>1252</v>
      </c>
    </row>
    <row r="417" spans="1:10" customFormat="1" x14ac:dyDescent="0.4">
      <c r="A417" s="54" t="s">
        <v>1384</v>
      </c>
      <c r="B417" s="19">
        <v>416</v>
      </c>
      <c r="C417" s="48" t="s">
        <v>1473</v>
      </c>
      <c r="D417" s="1" t="s">
        <v>1384</v>
      </c>
      <c r="E417" s="1" t="s">
        <v>1551</v>
      </c>
      <c r="F417" s="1">
        <v>0</v>
      </c>
      <c r="G417" s="1">
        <v>0</v>
      </c>
      <c r="H417" s="1">
        <v>1</v>
      </c>
      <c r="I417" s="1">
        <v>1</v>
      </c>
      <c r="J417" s="48" t="s">
        <v>1525</v>
      </c>
    </row>
    <row r="418" spans="1:10" customFormat="1" x14ac:dyDescent="0.4">
      <c r="A418" s="54" t="s">
        <v>909</v>
      </c>
      <c r="B418" s="19">
        <v>417</v>
      </c>
      <c r="C418" s="48" t="s">
        <v>908</v>
      </c>
      <c r="D418" s="1" t="s">
        <v>909</v>
      </c>
      <c r="E418" s="1" t="s">
        <v>12</v>
      </c>
      <c r="F418" s="1">
        <v>0</v>
      </c>
      <c r="G418" s="1">
        <v>20</v>
      </c>
      <c r="H418" s="1">
        <v>5</v>
      </c>
      <c r="I418" s="1">
        <v>5</v>
      </c>
      <c r="J418" s="48" t="s">
        <v>1525</v>
      </c>
    </row>
    <row r="419" spans="1:10" customFormat="1" x14ac:dyDescent="0.4">
      <c r="A419" s="54" t="s">
        <v>514</v>
      </c>
      <c r="B419" s="19">
        <v>418</v>
      </c>
      <c r="C419" s="48" t="s">
        <v>513</v>
      </c>
      <c r="D419" s="1" t="s">
        <v>514</v>
      </c>
      <c r="E419" s="1" t="s">
        <v>26</v>
      </c>
      <c r="F419" s="1">
        <v>0</v>
      </c>
      <c r="G419" s="1">
        <v>7</v>
      </c>
      <c r="H419" s="1">
        <v>8</v>
      </c>
      <c r="I419" s="1">
        <v>8</v>
      </c>
      <c r="J419" s="48" t="s">
        <v>1253</v>
      </c>
    </row>
    <row r="420" spans="1:10" customFormat="1" x14ac:dyDescent="0.4">
      <c r="A420" s="54" t="s">
        <v>838</v>
      </c>
      <c r="B420" s="19">
        <v>419</v>
      </c>
      <c r="C420" s="48" t="s">
        <v>837</v>
      </c>
      <c r="D420" s="1" t="s">
        <v>838</v>
      </c>
      <c r="E420" s="1" t="s">
        <v>839</v>
      </c>
      <c r="F420" s="1">
        <v>5</v>
      </c>
      <c r="G420" s="1">
        <v>6</v>
      </c>
      <c r="H420" s="1">
        <v>5</v>
      </c>
      <c r="I420" s="1">
        <v>5</v>
      </c>
      <c r="J420" s="48" t="s">
        <v>1525</v>
      </c>
    </row>
    <row r="421" spans="1:10" customFormat="1" x14ac:dyDescent="0.4">
      <c r="A421" s="54" t="s">
        <v>69</v>
      </c>
      <c r="B421" s="19">
        <v>420</v>
      </c>
      <c r="C421" s="48" t="s">
        <v>68</v>
      </c>
      <c r="D421" s="1" t="s">
        <v>69</v>
      </c>
      <c r="E421" s="1" t="s">
        <v>10</v>
      </c>
      <c r="F421" s="1">
        <v>7</v>
      </c>
      <c r="G421" s="1">
        <v>9</v>
      </c>
      <c r="H421" s="1">
        <v>6</v>
      </c>
      <c r="I421" s="1">
        <v>3</v>
      </c>
      <c r="J421" s="48" t="s">
        <v>1251</v>
      </c>
    </row>
    <row r="422" spans="1:10" customFormat="1" x14ac:dyDescent="0.4">
      <c r="A422" s="54" t="s">
        <v>935</v>
      </c>
      <c r="B422" s="19">
        <v>421</v>
      </c>
      <c r="C422" s="48" t="s">
        <v>934</v>
      </c>
      <c r="D422" s="1" t="s">
        <v>935</v>
      </c>
      <c r="E422" s="1" t="s">
        <v>14</v>
      </c>
      <c r="F422" s="1">
        <v>1</v>
      </c>
      <c r="G422" s="1">
        <v>5</v>
      </c>
      <c r="H422" s="1">
        <v>4</v>
      </c>
      <c r="I422" s="1">
        <v>5</v>
      </c>
      <c r="J422" s="48" t="s">
        <v>1261</v>
      </c>
    </row>
    <row r="423" spans="1:10" customFormat="1" x14ac:dyDescent="0.4">
      <c r="A423" s="54" t="s">
        <v>667</v>
      </c>
      <c r="B423" s="19">
        <v>422</v>
      </c>
      <c r="C423" s="48" t="s">
        <v>666</v>
      </c>
      <c r="D423" s="1" t="s">
        <v>667</v>
      </c>
      <c r="E423" s="1" t="s">
        <v>668</v>
      </c>
      <c r="F423" s="1">
        <v>5</v>
      </c>
      <c r="G423" s="1">
        <v>6</v>
      </c>
      <c r="H423" s="1">
        <v>5</v>
      </c>
      <c r="I423" s="1">
        <v>6</v>
      </c>
      <c r="J423" s="48" t="s">
        <v>1254</v>
      </c>
    </row>
    <row r="424" spans="1:10" customFormat="1" x14ac:dyDescent="0.4">
      <c r="A424" s="54" t="s">
        <v>1836</v>
      </c>
      <c r="B424" s="19">
        <v>423</v>
      </c>
      <c r="C424" s="48" t="s">
        <v>1684</v>
      </c>
      <c r="D424" s="1" t="s">
        <v>1836</v>
      </c>
      <c r="E424" s="1" t="s">
        <v>959</v>
      </c>
      <c r="F424" s="1">
        <v>8</v>
      </c>
      <c r="G424" s="1">
        <v>8</v>
      </c>
      <c r="H424" s="1">
        <v>8</v>
      </c>
      <c r="I424" s="1">
        <v>8</v>
      </c>
      <c r="J424" s="48" t="s">
        <v>1261</v>
      </c>
    </row>
    <row r="425" spans="1:10" customFormat="1" x14ac:dyDescent="0.4">
      <c r="A425" s="54" t="s">
        <v>103</v>
      </c>
      <c r="B425" s="19">
        <v>424</v>
      </c>
      <c r="C425" s="48" t="s">
        <v>102</v>
      </c>
      <c r="D425" s="1" t="s">
        <v>103</v>
      </c>
      <c r="E425" s="1" t="s">
        <v>1942</v>
      </c>
      <c r="F425" s="1">
        <v>8</v>
      </c>
      <c r="G425" s="1">
        <v>8</v>
      </c>
      <c r="H425" s="1">
        <v>6</v>
      </c>
      <c r="I425" s="1">
        <v>7</v>
      </c>
      <c r="J425" s="48" t="s">
        <v>1251</v>
      </c>
    </row>
    <row r="426" spans="1:10" customFormat="1" x14ac:dyDescent="0.4">
      <c r="A426" s="54" t="s">
        <v>1400</v>
      </c>
      <c r="B426" s="19">
        <v>425</v>
      </c>
      <c r="C426" s="48" t="s">
        <v>1489</v>
      </c>
      <c r="D426" s="1" t="s">
        <v>1400</v>
      </c>
      <c r="E426" s="1" t="s">
        <v>1559</v>
      </c>
      <c r="F426" s="1">
        <v>1</v>
      </c>
      <c r="G426" s="1">
        <v>0</v>
      </c>
      <c r="H426" s="1">
        <v>0</v>
      </c>
      <c r="I426" s="1">
        <v>1</v>
      </c>
      <c r="J426" s="48" t="s">
        <v>1261</v>
      </c>
    </row>
    <row r="427" spans="1:10" customFormat="1" x14ac:dyDescent="0.4">
      <c r="A427" s="54" t="s">
        <v>1887</v>
      </c>
      <c r="B427" s="19">
        <v>426</v>
      </c>
      <c r="C427" s="48" t="s">
        <v>1735</v>
      </c>
      <c r="D427" s="1" t="s">
        <v>1887</v>
      </c>
      <c r="E427" s="1" t="s">
        <v>1975</v>
      </c>
      <c r="F427" s="1">
        <v>0</v>
      </c>
      <c r="G427" s="1">
        <v>3</v>
      </c>
      <c r="H427" s="1">
        <v>4</v>
      </c>
      <c r="I427" s="1">
        <v>3</v>
      </c>
      <c r="J427" s="48" t="s">
        <v>1251</v>
      </c>
    </row>
    <row r="428" spans="1:10" customFormat="1" x14ac:dyDescent="0.4">
      <c r="A428" s="54" t="s">
        <v>1839</v>
      </c>
      <c r="B428" s="19">
        <v>427</v>
      </c>
      <c r="C428" s="48" t="s">
        <v>1687</v>
      </c>
      <c r="D428" s="1" t="s">
        <v>1839</v>
      </c>
      <c r="E428" s="1" t="s">
        <v>38</v>
      </c>
      <c r="F428" s="1">
        <v>0</v>
      </c>
      <c r="G428" s="1">
        <v>0</v>
      </c>
      <c r="H428" s="1">
        <v>0</v>
      </c>
      <c r="I428" s="1">
        <v>1</v>
      </c>
      <c r="J428" s="48" t="s">
        <v>1254</v>
      </c>
    </row>
    <row r="429" spans="1:10" customFormat="1" x14ac:dyDescent="0.4">
      <c r="A429" s="54" t="s">
        <v>200</v>
      </c>
      <c r="B429" s="19">
        <v>428</v>
      </c>
      <c r="C429" s="48" t="s">
        <v>199</v>
      </c>
      <c r="D429" s="1" t="s">
        <v>200</v>
      </c>
      <c r="E429" s="1" t="s">
        <v>191</v>
      </c>
      <c r="F429" s="1">
        <v>1</v>
      </c>
      <c r="G429" s="1">
        <v>1</v>
      </c>
      <c r="H429" s="1">
        <v>1</v>
      </c>
      <c r="I429" s="1">
        <v>1</v>
      </c>
      <c r="J429" s="48" t="s">
        <v>1251</v>
      </c>
    </row>
    <row r="430" spans="1:10" customFormat="1" x14ac:dyDescent="0.4">
      <c r="A430" s="54" t="s">
        <v>1409</v>
      </c>
      <c r="B430" s="19">
        <v>429</v>
      </c>
      <c r="C430" s="48" t="s">
        <v>1498</v>
      </c>
      <c r="D430" s="1" t="s">
        <v>1409</v>
      </c>
      <c r="E430" s="1" t="s">
        <v>1566</v>
      </c>
      <c r="F430" s="1">
        <v>0</v>
      </c>
      <c r="G430" s="1">
        <v>1</v>
      </c>
      <c r="H430" s="1">
        <v>1</v>
      </c>
      <c r="I430" s="1">
        <v>0</v>
      </c>
      <c r="J430" s="48" t="s">
        <v>1532</v>
      </c>
    </row>
    <row r="431" spans="1:10" customFormat="1" x14ac:dyDescent="0.4">
      <c r="A431" s="54" t="s">
        <v>2100</v>
      </c>
      <c r="B431" s="19">
        <v>430</v>
      </c>
      <c r="C431" s="48" t="s">
        <v>2011</v>
      </c>
      <c r="D431" s="1" t="s">
        <v>2100</v>
      </c>
      <c r="E431" s="1" t="s">
        <v>2101</v>
      </c>
      <c r="F431" s="1">
        <v>0</v>
      </c>
      <c r="G431" s="1">
        <v>0</v>
      </c>
      <c r="H431" s="1">
        <v>0</v>
      </c>
      <c r="I431" s="1">
        <v>0</v>
      </c>
      <c r="J431" s="48" t="s">
        <v>1257</v>
      </c>
    </row>
    <row r="432" spans="1:10" customFormat="1" x14ac:dyDescent="0.4">
      <c r="A432" s="54" t="s">
        <v>1863</v>
      </c>
      <c r="B432" s="19">
        <v>431</v>
      </c>
      <c r="C432" s="48" t="s">
        <v>1711</v>
      </c>
      <c r="D432" s="1" t="s">
        <v>1863</v>
      </c>
      <c r="E432" s="1" t="s">
        <v>1962</v>
      </c>
      <c r="F432" s="1">
        <v>0</v>
      </c>
      <c r="G432" s="1">
        <v>0</v>
      </c>
      <c r="H432" s="1">
        <v>1</v>
      </c>
      <c r="I432" s="1">
        <v>0</v>
      </c>
      <c r="J432" s="48" t="s">
        <v>1257</v>
      </c>
    </row>
    <row r="433" spans="1:10" customFormat="1" x14ac:dyDescent="0.4">
      <c r="A433" s="54" t="s">
        <v>1864</v>
      </c>
      <c r="B433" s="19">
        <v>432</v>
      </c>
      <c r="C433" s="48" t="s">
        <v>1712</v>
      </c>
      <c r="D433" s="1" t="s">
        <v>1864</v>
      </c>
      <c r="E433" s="1" t="s">
        <v>1963</v>
      </c>
      <c r="F433" s="1">
        <v>7</v>
      </c>
      <c r="G433" s="1">
        <v>4</v>
      </c>
      <c r="H433" s="1">
        <v>6</v>
      </c>
      <c r="I433" s="1">
        <v>0</v>
      </c>
      <c r="J433" s="48" t="s">
        <v>1257</v>
      </c>
    </row>
    <row r="434" spans="1:10" customFormat="1" x14ac:dyDescent="0.4">
      <c r="A434" s="54" t="s">
        <v>2102</v>
      </c>
      <c r="B434" s="19">
        <v>433</v>
      </c>
      <c r="C434" s="48" t="s">
        <v>2012</v>
      </c>
      <c r="D434" s="1" t="s">
        <v>2102</v>
      </c>
      <c r="E434" s="1" t="s">
        <v>2103</v>
      </c>
      <c r="F434" s="1">
        <v>3</v>
      </c>
      <c r="G434" s="1">
        <v>3</v>
      </c>
      <c r="H434" s="1">
        <v>2</v>
      </c>
      <c r="I434" s="1">
        <v>1</v>
      </c>
      <c r="J434" s="48" t="s">
        <v>1544</v>
      </c>
    </row>
    <row r="435" spans="1:10" customFormat="1" x14ac:dyDescent="0.4">
      <c r="A435" s="54" t="s">
        <v>576</v>
      </c>
      <c r="B435" s="19">
        <v>434</v>
      </c>
      <c r="C435" s="48" t="s">
        <v>575</v>
      </c>
      <c r="D435" s="1" t="s">
        <v>576</v>
      </c>
      <c r="E435" s="1" t="s">
        <v>210</v>
      </c>
      <c r="F435" s="1">
        <v>0</v>
      </c>
      <c r="G435" s="1">
        <v>47</v>
      </c>
      <c r="H435" s="1">
        <v>50</v>
      </c>
      <c r="I435" s="1">
        <v>40</v>
      </c>
      <c r="J435" s="48" t="s">
        <v>1254</v>
      </c>
    </row>
    <row r="436" spans="1:10" customFormat="1" x14ac:dyDescent="0.4">
      <c r="A436" s="54" t="s">
        <v>1875</v>
      </c>
      <c r="B436" s="19">
        <v>435</v>
      </c>
      <c r="C436" s="48" t="s">
        <v>1723</v>
      </c>
      <c r="D436" s="1" t="s">
        <v>1875</v>
      </c>
      <c r="E436" s="1" t="s">
        <v>1969</v>
      </c>
      <c r="F436" s="1">
        <v>2</v>
      </c>
      <c r="G436" s="1">
        <v>2</v>
      </c>
      <c r="H436" s="1">
        <v>1</v>
      </c>
      <c r="I436" s="1">
        <v>2</v>
      </c>
      <c r="J436" s="48" t="s">
        <v>1254</v>
      </c>
    </row>
    <row r="437" spans="1:10" customFormat="1" x14ac:dyDescent="0.4">
      <c r="A437" s="54" t="s">
        <v>1876</v>
      </c>
      <c r="B437" s="19">
        <v>436</v>
      </c>
      <c r="C437" s="48" t="s">
        <v>1724</v>
      </c>
      <c r="D437" s="1" t="s">
        <v>1876</v>
      </c>
      <c r="E437" s="1" t="s">
        <v>207</v>
      </c>
      <c r="F437" s="1">
        <v>2</v>
      </c>
      <c r="G437" s="1">
        <v>0</v>
      </c>
      <c r="H437" s="1">
        <v>2</v>
      </c>
      <c r="I437" s="1">
        <v>1</v>
      </c>
      <c r="J437" s="48" t="s">
        <v>1254</v>
      </c>
    </row>
    <row r="438" spans="1:10" customFormat="1" x14ac:dyDescent="0.4">
      <c r="A438" s="54" t="s">
        <v>817</v>
      </c>
      <c r="B438" s="19">
        <v>437</v>
      </c>
      <c r="C438" s="48" t="s">
        <v>816</v>
      </c>
      <c r="D438" s="1" t="s">
        <v>817</v>
      </c>
      <c r="E438" s="1" t="s">
        <v>815</v>
      </c>
      <c r="F438" s="1">
        <v>2</v>
      </c>
      <c r="G438" s="1">
        <v>4</v>
      </c>
      <c r="H438" s="1">
        <v>4</v>
      </c>
      <c r="I438" s="1">
        <v>3</v>
      </c>
      <c r="J438" s="48" t="s">
        <v>1525</v>
      </c>
    </row>
    <row r="439" spans="1:10" customFormat="1" x14ac:dyDescent="0.4">
      <c r="A439" s="54" t="s">
        <v>1006</v>
      </c>
      <c r="B439" s="19">
        <v>438</v>
      </c>
      <c r="C439" s="48" t="s">
        <v>1005</v>
      </c>
      <c r="D439" s="1" t="s">
        <v>1006</v>
      </c>
      <c r="E439" s="1" t="s">
        <v>815</v>
      </c>
      <c r="F439" s="1">
        <v>36</v>
      </c>
      <c r="G439" s="1">
        <v>17</v>
      </c>
      <c r="H439" s="1">
        <v>24</v>
      </c>
      <c r="I439" s="1">
        <v>34</v>
      </c>
      <c r="J439" s="48" t="s">
        <v>1261</v>
      </c>
    </row>
    <row r="440" spans="1:10" customFormat="1" x14ac:dyDescent="0.4">
      <c r="A440" s="54" t="s">
        <v>1353</v>
      </c>
      <c r="B440" s="19">
        <v>439</v>
      </c>
      <c r="C440" s="48" t="s">
        <v>1443</v>
      </c>
      <c r="D440" s="1" t="s">
        <v>1353</v>
      </c>
      <c r="E440" s="1" t="s">
        <v>1529</v>
      </c>
      <c r="F440" s="1">
        <v>20</v>
      </c>
      <c r="G440" s="1">
        <v>15</v>
      </c>
      <c r="H440" s="1">
        <v>14</v>
      </c>
      <c r="I440" s="1">
        <v>21</v>
      </c>
      <c r="J440" s="48" t="s">
        <v>1252</v>
      </c>
    </row>
    <row r="441" spans="1:10" customFormat="1" x14ac:dyDescent="0.4">
      <c r="A441" s="54" t="s">
        <v>1759</v>
      </c>
      <c r="B441" s="19">
        <v>440</v>
      </c>
      <c r="C441" s="48" t="s">
        <v>1607</v>
      </c>
      <c r="D441" s="1" t="s">
        <v>1759</v>
      </c>
      <c r="E441" s="1" t="s">
        <v>61</v>
      </c>
      <c r="F441" s="1">
        <v>0</v>
      </c>
      <c r="G441" s="1">
        <v>0</v>
      </c>
      <c r="H441" s="1">
        <v>1</v>
      </c>
      <c r="I441" s="1">
        <v>2</v>
      </c>
      <c r="J441" s="48" t="s">
        <v>1259</v>
      </c>
    </row>
    <row r="442" spans="1:10" customFormat="1" x14ac:dyDescent="0.4">
      <c r="A442" s="54" t="s">
        <v>176</v>
      </c>
      <c r="B442" s="19">
        <v>441</v>
      </c>
      <c r="C442" s="48" t="s">
        <v>175</v>
      </c>
      <c r="D442" s="1" t="s">
        <v>176</v>
      </c>
      <c r="E442" s="1" t="s">
        <v>35</v>
      </c>
      <c r="F442" s="1">
        <v>1</v>
      </c>
      <c r="G442" s="1">
        <v>0</v>
      </c>
      <c r="H442" s="1">
        <v>0</v>
      </c>
      <c r="I442" s="1">
        <v>0</v>
      </c>
      <c r="J442" s="48" t="s">
        <v>1251</v>
      </c>
    </row>
    <row r="443" spans="1:10" customFormat="1" x14ac:dyDescent="0.4">
      <c r="A443" s="54" t="s">
        <v>272</v>
      </c>
      <c r="B443" s="19">
        <v>442</v>
      </c>
      <c r="C443" s="48" t="s">
        <v>271</v>
      </c>
      <c r="D443" s="1" t="s">
        <v>272</v>
      </c>
      <c r="E443" s="1" t="s">
        <v>4</v>
      </c>
      <c r="F443" s="1">
        <v>7</v>
      </c>
      <c r="G443" s="1">
        <v>7</v>
      </c>
      <c r="H443" s="1">
        <v>7</v>
      </c>
      <c r="I443" s="1">
        <v>7</v>
      </c>
      <c r="J443" s="48" t="s">
        <v>1252</v>
      </c>
    </row>
    <row r="444" spans="1:10" customFormat="1" x14ac:dyDescent="0.4">
      <c r="A444" s="54" t="s">
        <v>826</v>
      </c>
      <c r="B444" s="19">
        <v>443</v>
      </c>
      <c r="C444" s="48" t="s">
        <v>825</v>
      </c>
      <c r="D444" s="1" t="s">
        <v>826</v>
      </c>
      <c r="E444" s="1" t="s">
        <v>219</v>
      </c>
      <c r="F444" s="1">
        <v>2</v>
      </c>
      <c r="G444" s="1">
        <v>2</v>
      </c>
      <c r="H444" s="1">
        <v>2</v>
      </c>
      <c r="I444" s="1">
        <v>2</v>
      </c>
      <c r="J444" s="48" t="s">
        <v>1525</v>
      </c>
    </row>
    <row r="445" spans="1:10" customFormat="1" x14ac:dyDescent="0.4">
      <c r="A445" s="54" t="s">
        <v>1764</v>
      </c>
      <c r="B445" s="19">
        <v>444</v>
      </c>
      <c r="C445" s="48" t="s">
        <v>1612</v>
      </c>
      <c r="D445" s="1" t="s">
        <v>1764</v>
      </c>
      <c r="E445" s="1" t="s">
        <v>3</v>
      </c>
      <c r="F445" s="1">
        <v>7</v>
      </c>
      <c r="G445" s="1">
        <v>6</v>
      </c>
      <c r="H445" s="1">
        <v>7</v>
      </c>
      <c r="I445" s="1">
        <v>7</v>
      </c>
      <c r="J445" s="48" t="s">
        <v>1254</v>
      </c>
    </row>
    <row r="446" spans="1:10" customFormat="1" x14ac:dyDescent="0.4">
      <c r="A446" s="54" t="s">
        <v>771</v>
      </c>
      <c r="B446" s="19">
        <v>445</v>
      </c>
      <c r="C446" s="48" t="s">
        <v>770</v>
      </c>
      <c r="D446" s="1" t="s">
        <v>771</v>
      </c>
      <c r="E446" s="1" t="s">
        <v>756</v>
      </c>
      <c r="F446" s="1">
        <v>0</v>
      </c>
      <c r="G446" s="1">
        <v>4</v>
      </c>
      <c r="H446" s="1">
        <v>11</v>
      </c>
      <c r="I446" s="1">
        <v>7</v>
      </c>
      <c r="J446" s="48" t="s">
        <v>1534</v>
      </c>
    </row>
    <row r="447" spans="1:10" customFormat="1" x14ac:dyDescent="0.4">
      <c r="A447" s="54" t="s">
        <v>722</v>
      </c>
      <c r="B447" s="19">
        <v>446</v>
      </c>
      <c r="C447" s="48" t="s">
        <v>721</v>
      </c>
      <c r="D447" s="1" t="s">
        <v>722</v>
      </c>
      <c r="E447" s="1" t="s">
        <v>723</v>
      </c>
      <c r="F447" s="1">
        <v>2</v>
      </c>
      <c r="G447" s="1">
        <v>1</v>
      </c>
      <c r="H447" s="1">
        <v>1</v>
      </c>
      <c r="I447" s="1">
        <v>2</v>
      </c>
      <c r="J447" s="48" t="s">
        <v>1258</v>
      </c>
    </row>
    <row r="448" spans="1:10" customFormat="1" x14ac:dyDescent="0.4">
      <c r="A448" s="54" t="s">
        <v>1770</v>
      </c>
      <c r="B448" s="19">
        <v>447</v>
      </c>
      <c r="C448" s="48" t="s">
        <v>1618</v>
      </c>
      <c r="D448" s="1" t="s">
        <v>1770</v>
      </c>
      <c r="E448" s="1" t="s">
        <v>693</v>
      </c>
      <c r="F448" s="1">
        <v>1</v>
      </c>
      <c r="G448" s="1">
        <v>1</v>
      </c>
      <c r="H448" s="1">
        <v>0</v>
      </c>
      <c r="I448" s="1">
        <v>0</v>
      </c>
      <c r="J448" s="48" t="s">
        <v>1546</v>
      </c>
    </row>
    <row r="449" spans="1:10" customFormat="1" x14ac:dyDescent="0.4">
      <c r="A449" s="54" t="s">
        <v>674</v>
      </c>
      <c r="B449" s="19">
        <v>448</v>
      </c>
      <c r="C449" s="48" t="s">
        <v>673</v>
      </c>
      <c r="D449" s="1" t="s">
        <v>674</v>
      </c>
      <c r="E449" s="1" t="s">
        <v>8</v>
      </c>
      <c r="F449" s="1">
        <v>6</v>
      </c>
      <c r="G449" s="1">
        <v>6</v>
      </c>
      <c r="H449" s="1">
        <v>7</v>
      </c>
      <c r="I449" s="1">
        <v>6</v>
      </c>
      <c r="J449" s="48" t="s">
        <v>1254</v>
      </c>
    </row>
    <row r="450" spans="1:10" customFormat="1" x14ac:dyDescent="0.4">
      <c r="A450" s="54" t="s">
        <v>1363</v>
      </c>
      <c r="B450" s="19">
        <v>449</v>
      </c>
      <c r="C450" s="48" t="s">
        <v>1452</v>
      </c>
      <c r="D450" s="1" t="s">
        <v>1363</v>
      </c>
      <c r="E450" s="1" t="s">
        <v>23</v>
      </c>
      <c r="F450" s="1">
        <v>4</v>
      </c>
      <c r="G450" s="1">
        <v>6</v>
      </c>
      <c r="H450" s="1">
        <v>6</v>
      </c>
      <c r="I450" s="1">
        <v>4</v>
      </c>
      <c r="J450" s="48" t="s">
        <v>1261</v>
      </c>
    </row>
    <row r="451" spans="1:10" customFormat="1" x14ac:dyDescent="0.4">
      <c r="A451" s="54" t="s">
        <v>1776</v>
      </c>
      <c r="B451" s="19">
        <v>450</v>
      </c>
      <c r="C451" s="48" t="s">
        <v>1624</v>
      </c>
      <c r="D451" s="1" t="s">
        <v>1776</v>
      </c>
      <c r="E451" s="1" t="s">
        <v>1909</v>
      </c>
      <c r="F451" s="1">
        <v>49</v>
      </c>
      <c r="G451" s="1">
        <v>49</v>
      </c>
      <c r="H451" s="1">
        <v>25</v>
      </c>
      <c r="I451" s="1">
        <v>0</v>
      </c>
      <c r="J451" s="48" t="s">
        <v>1531</v>
      </c>
    </row>
    <row r="452" spans="1:10" customFormat="1" x14ac:dyDescent="0.4">
      <c r="A452" s="54" t="s">
        <v>1131</v>
      </c>
      <c r="B452" s="19">
        <v>451</v>
      </c>
      <c r="C452" s="48" t="s">
        <v>1130</v>
      </c>
      <c r="D452" s="1" t="s">
        <v>1131</v>
      </c>
      <c r="E452" s="1" t="s">
        <v>1132</v>
      </c>
      <c r="F452" s="1">
        <v>0</v>
      </c>
      <c r="G452" s="1">
        <v>6</v>
      </c>
      <c r="H452" s="1">
        <v>16</v>
      </c>
      <c r="I452" s="1">
        <v>18</v>
      </c>
      <c r="J452" s="48" t="s">
        <v>1531</v>
      </c>
    </row>
    <row r="453" spans="1:10" customFormat="1" x14ac:dyDescent="0.4">
      <c r="A453" s="54" t="s">
        <v>295</v>
      </c>
      <c r="B453" s="19">
        <v>452</v>
      </c>
      <c r="C453" s="48" t="s">
        <v>294</v>
      </c>
      <c r="D453" s="1" t="s">
        <v>295</v>
      </c>
      <c r="E453" s="1" t="s">
        <v>44</v>
      </c>
      <c r="F453" s="1">
        <v>0</v>
      </c>
      <c r="G453" s="1">
        <v>2</v>
      </c>
      <c r="H453" s="1">
        <v>3</v>
      </c>
      <c r="I453" s="1">
        <v>3</v>
      </c>
      <c r="J453" s="48" t="s">
        <v>1252</v>
      </c>
    </row>
    <row r="454" spans="1:10" customFormat="1" x14ac:dyDescent="0.4">
      <c r="A454" s="54" t="s">
        <v>1789</v>
      </c>
      <c r="B454" s="19">
        <v>453</v>
      </c>
      <c r="C454" s="48" t="s">
        <v>1637</v>
      </c>
      <c r="D454" s="1" t="s">
        <v>1789</v>
      </c>
      <c r="E454" s="1" t="s">
        <v>1918</v>
      </c>
      <c r="F454" s="1">
        <v>1</v>
      </c>
      <c r="G454" s="1">
        <v>1</v>
      </c>
      <c r="H454" s="1">
        <v>1</v>
      </c>
      <c r="I454" s="1">
        <v>2</v>
      </c>
      <c r="J454" s="48" t="s">
        <v>1531</v>
      </c>
    </row>
    <row r="455" spans="1:10" customFormat="1" x14ac:dyDescent="0.4">
      <c r="A455" s="54" t="s">
        <v>1014</v>
      </c>
      <c r="B455" s="19">
        <v>454</v>
      </c>
      <c r="C455" s="48" t="s">
        <v>1013</v>
      </c>
      <c r="D455" s="1" t="s">
        <v>1014</v>
      </c>
      <c r="E455" s="1" t="s">
        <v>1015</v>
      </c>
      <c r="F455" s="1">
        <v>11</v>
      </c>
      <c r="G455" s="1">
        <v>11</v>
      </c>
      <c r="H455" s="1">
        <v>10</v>
      </c>
      <c r="I455" s="1">
        <v>11</v>
      </c>
      <c r="J455" s="48" t="s">
        <v>1261</v>
      </c>
    </row>
    <row r="456" spans="1:10" customFormat="1" x14ac:dyDescent="0.4">
      <c r="A456" s="54" t="s">
        <v>1022</v>
      </c>
      <c r="B456" s="19">
        <v>455</v>
      </c>
      <c r="C456" s="48" t="s">
        <v>1021</v>
      </c>
      <c r="D456" s="1" t="s">
        <v>1022</v>
      </c>
      <c r="E456" s="1" t="s">
        <v>388</v>
      </c>
      <c r="F456" s="1">
        <v>3</v>
      </c>
      <c r="G456" s="1">
        <v>2</v>
      </c>
      <c r="H456" s="1">
        <v>2</v>
      </c>
      <c r="I456" s="1">
        <v>4</v>
      </c>
      <c r="J456" s="48" t="s">
        <v>1261</v>
      </c>
    </row>
    <row r="457" spans="1:10" customFormat="1" x14ac:dyDescent="0.4">
      <c r="A457" s="54" t="s">
        <v>1030</v>
      </c>
      <c r="B457" s="19">
        <v>456</v>
      </c>
      <c r="C457" s="48" t="s">
        <v>1029</v>
      </c>
      <c r="D457" s="1" t="s">
        <v>1030</v>
      </c>
      <c r="E457" s="1" t="s">
        <v>1031</v>
      </c>
      <c r="F457" s="1">
        <v>5</v>
      </c>
      <c r="G457" s="1">
        <v>6</v>
      </c>
      <c r="H457" s="1">
        <v>6</v>
      </c>
      <c r="I457" s="1">
        <v>7</v>
      </c>
      <c r="J457" s="48" t="s">
        <v>1261</v>
      </c>
    </row>
    <row r="458" spans="1:10" customFormat="1" x14ac:dyDescent="0.4">
      <c r="A458" s="54" t="s">
        <v>1798</v>
      </c>
      <c r="B458" s="19">
        <v>457</v>
      </c>
      <c r="C458" s="48" t="s">
        <v>1646</v>
      </c>
      <c r="D458" s="1" t="s">
        <v>1798</v>
      </c>
      <c r="E458" s="1" t="s">
        <v>5</v>
      </c>
      <c r="F458" s="1">
        <v>0</v>
      </c>
      <c r="G458" s="1">
        <v>1</v>
      </c>
      <c r="H458" s="1">
        <v>1</v>
      </c>
      <c r="I458" s="1">
        <v>1</v>
      </c>
      <c r="J458" s="48" t="s">
        <v>1525</v>
      </c>
    </row>
    <row r="459" spans="1:10" customFormat="1" x14ac:dyDescent="0.4">
      <c r="A459" s="54" t="s">
        <v>1192</v>
      </c>
      <c r="B459" s="19">
        <v>458</v>
      </c>
      <c r="C459" s="48" t="s">
        <v>1191</v>
      </c>
      <c r="D459" s="1" t="s">
        <v>1192</v>
      </c>
      <c r="E459" s="1" t="s">
        <v>6</v>
      </c>
      <c r="F459" s="1">
        <v>12</v>
      </c>
      <c r="G459" s="1">
        <v>6</v>
      </c>
      <c r="H459" s="1">
        <v>5</v>
      </c>
      <c r="I459" s="1">
        <v>5</v>
      </c>
      <c r="J459" s="48" t="s">
        <v>1535</v>
      </c>
    </row>
    <row r="460" spans="1:10" customFormat="1" x14ac:dyDescent="0.4">
      <c r="A460" s="54" t="s">
        <v>251</v>
      </c>
      <c r="B460" s="19">
        <v>459</v>
      </c>
      <c r="C460" s="48" t="s">
        <v>250</v>
      </c>
      <c r="D460" s="1" t="s">
        <v>251</v>
      </c>
      <c r="E460" s="1" t="s">
        <v>6</v>
      </c>
      <c r="F460" s="1">
        <v>7</v>
      </c>
      <c r="G460" s="1">
        <v>4</v>
      </c>
      <c r="H460" s="1">
        <v>2</v>
      </c>
      <c r="I460" s="1">
        <v>1</v>
      </c>
      <c r="J460" s="48" t="s">
        <v>1252</v>
      </c>
    </row>
    <row r="461" spans="1:10" customFormat="1" x14ac:dyDescent="0.4">
      <c r="A461" s="54" t="s">
        <v>2104</v>
      </c>
      <c r="B461" s="19">
        <v>460</v>
      </c>
      <c r="C461" s="48" t="s">
        <v>101</v>
      </c>
      <c r="D461" s="1" t="s">
        <v>2104</v>
      </c>
      <c r="E461" s="1" t="s">
        <v>2105</v>
      </c>
      <c r="F461" s="1">
        <v>4</v>
      </c>
      <c r="G461" s="1">
        <v>2</v>
      </c>
      <c r="H461" s="1">
        <v>3</v>
      </c>
      <c r="I461" s="1">
        <v>2</v>
      </c>
      <c r="J461" s="48" t="s">
        <v>1251</v>
      </c>
    </row>
    <row r="462" spans="1:10" customFormat="1" x14ac:dyDescent="0.4">
      <c r="A462" s="54" t="s">
        <v>1809</v>
      </c>
      <c r="B462" s="19">
        <v>461</v>
      </c>
      <c r="C462" s="48" t="s">
        <v>1657</v>
      </c>
      <c r="D462" s="1" t="s">
        <v>1809</v>
      </c>
      <c r="E462" s="1" t="s">
        <v>28</v>
      </c>
      <c r="F462" s="1">
        <v>1</v>
      </c>
      <c r="G462" s="1">
        <v>1</v>
      </c>
      <c r="H462" s="1">
        <v>1</v>
      </c>
      <c r="I462" s="1">
        <v>1</v>
      </c>
      <c r="J462" s="48" t="s">
        <v>1525</v>
      </c>
    </row>
    <row r="463" spans="1:10" customFormat="1" x14ac:dyDescent="0.4">
      <c r="A463" s="54" t="s">
        <v>665</v>
      </c>
      <c r="B463" s="19">
        <v>462</v>
      </c>
      <c r="C463" s="48" t="s">
        <v>664</v>
      </c>
      <c r="D463" s="1" t="s">
        <v>665</v>
      </c>
      <c r="E463" s="1" t="s">
        <v>26</v>
      </c>
      <c r="F463" s="1">
        <v>7</v>
      </c>
      <c r="G463" s="1">
        <v>10</v>
      </c>
      <c r="H463" s="1">
        <v>8</v>
      </c>
      <c r="I463" s="1">
        <v>9</v>
      </c>
      <c r="J463" s="48" t="s">
        <v>1254</v>
      </c>
    </row>
    <row r="464" spans="1:10" customFormat="1" x14ac:dyDescent="0.4">
      <c r="A464" s="54" t="s">
        <v>1816</v>
      </c>
      <c r="B464" s="19">
        <v>463</v>
      </c>
      <c r="C464" s="48" t="s">
        <v>1664</v>
      </c>
      <c r="D464" s="1" t="s">
        <v>1816</v>
      </c>
      <c r="E464" s="1" t="s">
        <v>27</v>
      </c>
      <c r="F464" s="1">
        <v>0</v>
      </c>
      <c r="G464" s="1">
        <v>0</v>
      </c>
      <c r="H464" s="1">
        <v>1</v>
      </c>
      <c r="I464" s="1">
        <v>1</v>
      </c>
      <c r="J464" s="48" t="s">
        <v>1525</v>
      </c>
    </row>
    <row r="465" spans="1:10" customFormat="1" x14ac:dyDescent="0.4">
      <c r="A465" s="54" t="s">
        <v>282</v>
      </c>
      <c r="B465" s="19">
        <v>464</v>
      </c>
      <c r="C465" s="48" t="s">
        <v>281</v>
      </c>
      <c r="D465" s="1" t="s">
        <v>282</v>
      </c>
      <c r="E465" s="1" t="s">
        <v>26</v>
      </c>
      <c r="F465" s="1">
        <v>23</v>
      </c>
      <c r="G465" s="1">
        <v>20</v>
      </c>
      <c r="H465" s="1">
        <v>8</v>
      </c>
      <c r="I465" s="1">
        <v>8</v>
      </c>
      <c r="J465" s="48" t="s">
        <v>1252</v>
      </c>
    </row>
    <row r="466" spans="1:10" customFormat="1" x14ac:dyDescent="0.4">
      <c r="A466" s="54" t="s">
        <v>2106</v>
      </c>
      <c r="B466" s="19">
        <v>465</v>
      </c>
      <c r="C466" s="48" t="s">
        <v>2013</v>
      </c>
      <c r="D466" s="1" t="s">
        <v>2106</v>
      </c>
      <c r="E466" s="1" t="s">
        <v>2107</v>
      </c>
      <c r="F466" s="1">
        <v>0</v>
      </c>
      <c r="G466" s="1">
        <v>0</v>
      </c>
      <c r="H466" s="1">
        <v>0</v>
      </c>
      <c r="I466" s="1">
        <v>0</v>
      </c>
      <c r="J466" s="48" t="s">
        <v>1534</v>
      </c>
    </row>
    <row r="467" spans="1:10" customFormat="1" x14ac:dyDescent="0.4">
      <c r="A467" s="54" t="s">
        <v>2108</v>
      </c>
      <c r="B467" s="19">
        <v>466</v>
      </c>
      <c r="C467" s="48" t="s">
        <v>2014</v>
      </c>
      <c r="D467" s="1" t="s">
        <v>2108</v>
      </c>
      <c r="E467" s="1" t="s">
        <v>2109</v>
      </c>
      <c r="F467" s="1">
        <v>27</v>
      </c>
      <c r="G467" s="1">
        <v>8</v>
      </c>
      <c r="H467" s="1">
        <v>17</v>
      </c>
      <c r="I467" s="1">
        <v>18</v>
      </c>
      <c r="J467" s="48" t="s">
        <v>1544</v>
      </c>
    </row>
    <row r="468" spans="1:10" customFormat="1" x14ac:dyDescent="0.4">
      <c r="A468" s="54" t="s">
        <v>516</v>
      </c>
      <c r="B468" s="19">
        <v>467</v>
      </c>
      <c r="C468" s="48" t="s">
        <v>515</v>
      </c>
      <c r="D468" s="1" t="s">
        <v>516</v>
      </c>
      <c r="E468" s="1" t="s">
        <v>38</v>
      </c>
      <c r="F468" s="1">
        <v>3</v>
      </c>
      <c r="G468" s="1">
        <v>5</v>
      </c>
      <c r="H468" s="1">
        <v>4</v>
      </c>
      <c r="I468" s="1">
        <v>4</v>
      </c>
      <c r="J468" s="48" t="s">
        <v>1253</v>
      </c>
    </row>
    <row r="469" spans="1:10" customFormat="1" x14ac:dyDescent="0.4">
      <c r="A469" s="54" t="s">
        <v>1829</v>
      </c>
      <c r="B469" s="19">
        <v>468</v>
      </c>
      <c r="C469" s="48" t="s">
        <v>1677</v>
      </c>
      <c r="D469" s="1" t="s">
        <v>1829</v>
      </c>
      <c r="E469" s="1" t="s">
        <v>1936</v>
      </c>
      <c r="F469" s="1">
        <v>0</v>
      </c>
      <c r="G469" s="1">
        <v>1</v>
      </c>
      <c r="H469" s="1">
        <v>0</v>
      </c>
      <c r="I469" s="1">
        <v>0</v>
      </c>
      <c r="J469" s="48" t="s">
        <v>1253</v>
      </c>
    </row>
    <row r="470" spans="1:10" customFormat="1" x14ac:dyDescent="0.4">
      <c r="A470" s="54" t="s">
        <v>1393</v>
      </c>
      <c r="B470" s="19">
        <v>469</v>
      </c>
      <c r="C470" s="48" t="s">
        <v>1482</v>
      </c>
      <c r="D470" s="1" t="s">
        <v>1393</v>
      </c>
      <c r="E470" s="1" t="s">
        <v>6</v>
      </c>
      <c r="F470" s="1">
        <v>1</v>
      </c>
      <c r="G470" s="1">
        <v>0</v>
      </c>
      <c r="H470" s="1">
        <v>1</v>
      </c>
      <c r="I470" s="1">
        <v>1</v>
      </c>
      <c r="J470" s="48" t="s">
        <v>1525</v>
      </c>
    </row>
    <row r="471" spans="1:10" customFormat="1" x14ac:dyDescent="0.4">
      <c r="A471" s="54" t="s">
        <v>1241</v>
      </c>
      <c r="B471" s="19">
        <v>470</v>
      </c>
      <c r="C471" s="48" t="s">
        <v>1240</v>
      </c>
      <c r="D471" s="1" t="s">
        <v>1241</v>
      </c>
      <c r="E471" s="1" t="s">
        <v>0</v>
      </c>
      <c r="F471" s="1">
        <v>39</v>
      </c>
      <c r="G471" s="1">
        <v>45</v>
      </c>
      <c r="H471" s="1">
        <v>55</v>
      </c>
      <c r="I471" s="1">
        <v>58</v>
      </c>
      <c r="J471" s="48" t="s">
        <v>1556</v>
      </c>
    </row>
    <row r="472" spans="1:10" customFormat="1" x14ac:dyDescent="0.4">
      <c r="A472" s="54" t="s">
        <v>1121</v>
      </c>
      <c r="B472" s="19">
        <v>471</v>
      </c>
      <c r="C472" s="48" t="s">
        <v>1120</v>
      </c>
      <c r="D472" s="1" t="s">
        <v>1121</v>
      </c>
      <c r="E472" s="1" t="s">
        <v>59</v>
      </c>
      <c r="F472" s="1">
        <v>25</v>
      </c>
      <c r="G472" s="1">
        <v>25</v>
      </c>
      <c r="H472" s="1">
        <v>25</v>
      </c>
      <c r="I472" s="1">
        <v>0</v>
      </c>
      <c r="J472" s="48" t="s">
        <v>1531</v>
      </c>
    </row>
    <row r="473" spans="1:10" customFormat="1" x14ac:dyDescent="0.4">
      <c r="A473" s="54" t="s">
        <v>480</v>
      </c>
      <c r="B473" s="19">
        <v>472</v>
      </c>
      <c r="C473" s="48" t="s">
        <v>479</v>
      </c>
      <c r="D473" s="1" t="s">
        <v>480</v>
      </c>
      <c r="E473" s="1" t="s">
        <v>37</v>
      </c>
      <c r="F473" s="1">
        <v>1</v>
      </c>
      <c r="G473" s="1">
        <v>1</v>
      </c>
      <c r="H473" s="1">
        <v>1</v>
      </c>
      <c r="I473" s="1">
        <v>1</v>
      </c>
      <c r="J473" s="48" t="s">
        <v>1252</v>
      </c>
    </row>
    <row r="474" spans="1:10" customFormat="1" x14ac:dyDescent="0.4">
      <c r="A474" s="54" t="s">
        <v>1237</v>
      </c>
      <c r="B474" s="19">
        <v>473</v>
      </c>
      <c r="C474" s="48" t="s">
        <v>1236</v>
      </c>
      <c r="D474" s="1" t="s">
        <v>1237</v>
      </c>
      <c r="E474" s="1" t="s">
        <v>23</v>
      </c>
      <c r="F474" s="1">
        <v>0</v>
      </c>
      <c r="G474" s="1">
        <v>5</v>
      </c>
      <c r="H474" s="1">
        <v>6</v>
      </c>
      <c r="I474" s="1">
        <v>4</v>
      </c>
      <c r="J474" s="48" t="s">
        <v>1537</v>
      </c>
    </row>
    <row r="475" spans="1:10" customFormat="1" x14ac:dyDescent="0.4">
      <c r="A475" s="54" t="s">
        <v>1049</v>
      </c>
      <c r="B475" s="19">
        <v>474</v>
      </c>
      <c r="C475" s="48" t="s">
        <v>1048</v>
      </c>
      <c r="D475" s="1" t="s">
        <v>1049</v>
      </c>
      <c r="E475" s="1" t="s">
        <v>1047</v>
      </c>
      <c r="F475" s="1">
        <v>0</v>
      </c>
      <c r="G475" s="1">
        <v>0</v>
      </c>
      <c r="H475" s="1">
        <v>0</v>
      </c>
      <c r="I475" s="1">
        <v>1</v>
      </c>
      <c r="J475" s="48" t="s">
        <v>1261</v>
      </c>
    </row>
    <row r="476" spans="1:10" customFormat="1" x14ac:dyDescent="0.4">
      <c r="A476" s="54" t="s">
        <v>937</v>
      </c>
      <c r="B476" s="19">
        <v>475</v>
      </c>
      <c r="C476" s="48" t="s">
        <v>936</v>
      </c>
      <c r="D476" s="1" t="s">
        <v>937</v>
      </c>
      <c r="E476" s="1" t="s">
        <v>938</v>
      </c>
      <c r="F476" s="1">
        <v>5</v>
      </c>
      <c r="G476" s="1">
        <v>7</v>
      </c>
      <c r="H476" s="1">
        <v>5</v>
      </c>
      <c r="I476" s="1">
        <v>5</v>
      </c>
      <c r="J476" s="48" t="s">
        <v>1261</v>
      </c>
    </row>
    <row r="477" spans="1:10" customFormat="1" x14ac:dyDescent="0.4">
      <c r="A477" s="54" t="s">
        <v>1051</v>
      </c>
      <c r="B477" s="19">
        <v>476</v>
      </c>
      <c r="C477" s="48" t="s">
        <v>1050</v>
      </c>
      <c r="D477" s="1" t="s">
        <v>1051</v>
      </c>
      <c r="E477" s="1" t="s">
        <v>38</v>
      </c>
      <c r="F477" s="1">
        <v>0</v>
      </c>
      <c r="G477" s="1">
        <v>1</v>
      </c>
      <c r="H477" s="1">
        <v>2</v>
      </c>
      <c r="I477" s="1">
        <v>2</v>
      </c>
      <c r="J477" s="48" t="s">
        <v>1261</v>
      </c>
    </row>
    <row r="478" spans="1:10" customFormat="1" x14ac:dyDescent="0.4">
      <c r="A478" s="54" t="s">
        <v>2110</v>
      </c>
      <c r="B478" s="19">
        <v>477</v>
      </c>
      <c r="C478" s="48" t="s">
        <v>2015</v>
      </c>
      <c r="D478" s="1" t="s">
        <v>2110</v>
      </c>
      <c r="E478" s="1" t="s">
        <v>38</v>
      </c>
      <c r="F478" s="1">
        <v>0</v>
      </c>
      <c r="G478" s="1">
        <v>0</v>
      </c>
      <c r="H478" s="1">
        <v>0</v>
      </c>
      <c r="I478" s="1">
        <v>0</v>
      </c>
      <c r="J478" s="48" t="s">
        <v>1261</v>
      </c>
    </row>
    <row r="479" spans="1:10" customFormat="1" x14ac:dyDescent="0.4">
      <c r="A479" s="54" t="s">
        <v>599</v>
      </c>
      <c r="B479" s="19">
        <v>478</v>
      </c>
      <c r="C479" s="48" t="s">
        <v>598</v>
      </c>
      <c r="D479" s="1" t="s">
        <v>599</v>
      </c>
      <c r="E479" s="1" t="s">
        <v>6</v>
      </c>
      <c r="F479" s="1">
        <v>0</v>
      </c>
      <c r="G479" s="1">
        <v>0</v>
      </c>
      <c r="H479" s="1">
        <v>4</v>
      </c>
      <c r="I479" s="1">
        <v>5</v>
      </c>
      <c r="J479" s="48" t="s">
        <v>1254</v>
      </c>
    </row>
    <row r="480" spans="1:10" customFormat="1" x14ac:dyDescent="0.4">
      <c r="A480" s="54" t="s">
        <v>678</v>
      </c>
      <c r="B480" s="19">
        <v>479</v>
      </c>
      <c r="C480" s="48" t="s">
        <v>677</v>
      </c>
      <c r="D480" s="1" t="s">
        <v>678</v>
      </c>
      <c r="E480" s="1" t="s">
        <v>38</v>
      </c>
      <c r="F480" s="1">
        <v>6</v>
      </c>
      <c r="G480" s="1">
        <v>10</v>
      </c>
      <c r="H480" s="1">
        <v>9</v>
      </c>
      <c r="I480" s="1">
        <v>10</v>
      </c>
      <c r="J480" s="48" t="s">
        <v>1254</v>
      </c>
    </row>
    <row r="481" spans="1:10" customFormat="1" x14ac:dyDescent="0.4">
      <c r="A481" s="54" t="s">
        <v>2111</v>
      </c>
      <c r="B481" s="19">
        <v>480</v>
      </c>
      <c r="C481" s="48" t="s">
        <v>2016</v>
      </c>
      <c r="D481" s="1" t="s">
        <v>2111</v>
      </c>
      <c r="E481" s="1" t="s">
        <v>2112</v>
      </c>
      <c r="F481" s="1">
        <v>0</v>
      </c>
      <c r="G481" s="1">
        <v>0</v>
      </c>
      <c r="H481" s="1">
        <v>0</v>
      </c>
      <c r="I481" s="1">
        <v>0</v>
      </c>
      <c r="J481" s="48" t="s">
        <v>1257</v>
      </c>
    </row>
    <row r="482" spans="1:10" customFormat="1" x14ac:dyDescent="0.4">
      <c r="A482" s="54" t="s">
        <v>713</v>
      </c>
      <c r="B482" s="19">
        <v>481</v>
      </c>
      <c r="C482" s="48" t="s">
        <v>712</v>
      </c>
      <c r="D482" s="1" t="s">
        <v>713</v>
      </c>
      <c r="E482" s="1" t="s">
        <v>714</v>
      </c>
      <c r="F482" s="1">
        <v>0</v>
      </c>
      <c r="G482" s="1">
        <v>0</v>
      </c>
      <c r="H482" s="1">
        <v>3</v>
      </c>
      <c r="I482" s="1">
        <v>5</v>
      </c>
      <c r="J482" s="48" t="s">
        <v>1257</v>
      </c>
    </row>
    <row r="483" spans="1:10" customFormat="1" x14ac:dyDescent="0.4">
      <c r="A483" s="54" t="s">
        <v>2113</v>
      </c>
      <c r="B483" s="19">
        <v>482</v>
      </c>
      <c r="C483" s="48" t="s">
        <v>2017</v>
      </c>
      <c r="D483" s="1" t="s">
        <v>2113</v>
      </c>
      <c r="E483" s="1" t="s">
        <v>2114</v>
      </c>
      <c r="F483" s="1">
        <v>0</v>
      </c>
      <c r="G483" s="1">
        <v>0</v>
      </c>
      <c r="H483" s="1">
        <v>0</v>
      </c>
      <c r="I483" s="1">
        <v>0</v>
      </c>
      <c r="J483" s="48" t="s">
        <v>1257</v>
      </c>
    </row>
    <row r="484" spans="1:10" customFormat="1" x14ac:dyDescent="0.4">
      <c r="A484" s="54" t="s">
        <v>2115</v>
      </c>
      <c r="B484" s="19">
        <v>483</v>
      </c>
      <c r="C484" s="48" t="s">
        <v>2018</v>
      </c>
      <c r="D484" s="1" t="s">
        <v>2115</v>
      </c>
      <c r="E484" s="1" t="s">
        <v>1572</v>
      </c>
      <c r="F484" s="1">
        <v>0</v>
      </c>
      <c r="G484" s="1">
        <v>0</v>
      </c>
      <c r="H484" s="1">
        <v>0</v>
      </c>
      <c r="I484" s="1">
        <v>0</v>
      </c>
      <c r="J484" s="48" t="s">
        <v>1257</v>
      </c>
    </row>
    <row r="485" spans="1:10" customFormat="1" x14ac:dyDescent="0.4">
      <c r="A485" s="54" t="s">
        <v>1851</v>
      </c>
      <c r="B485" s="19">
        <v>484</v>
      </c>
      <c r="C485" s="48" t="s">
        <v>1699</v>
      </c>
      <c r="D485" s="1" t="s">
        <v>1851</v>
      </c>
      <c r="E485" s="1" t="s">
        <v>1954</v>
      </c>
      <c r="F485" s="1">
        <v>1</v>
      </c>
      <c r="G485" s="1">
        <v>2</v>
      </c>
      <c r="H485" s="1">
        <v>0</v>
      </c>
      <c r="I485" s="1">
        <v>0</v>
      </c>
      <c r="J485" s="48" t="s">
        <v>1257</v>
      </c>
    </row>
    <row r="486" spans="1:10" customFormat="1" x14ac:dyDescent="0.4">
      <c r="A486" s="54" t="s">
        <v>1852</v>
      </c>
      <c r="B486" s="19">
        <v>485</v>
      </c>
      <c r="C486" s="48" t="s">
        <v>1700</v>
      </c>
      <c r="D486" s="1" t="s">
        <v>1852</v>
      </c>
      <c r="E486" s="1" t="s">
        <v>1955</v>
      </c>
      <c r="F486" s="1">
        <v>0</v>
      </c>
      <c r="G486" s="1">
        <v>0</v>
      </c>
      <c r="H486" s="1">
        <v>0</v>
      </c>
      <c r="I486" s="1">
        <v>0</v>
      </c>
      <c r="J486" s="48" t="s">
        <v>1257</v>
      </c>
    </row>
    <row r="487" spans="1:10" customFormat="1" x14ac:dyDescent="0.4">
      <c r="A487" s="54" t="s">
        <v>648</v>
      </c>
      <c r="B487" s="19">
        <v>486</v>
      </c>
      <c r="C487" s="48" t="s">
        <v>647</v>
      </c>
      <c r="D487" s="1" t="s">
        <v>648</v>
      </c>
      <c r="E487" s="1" t="s">
        <v>26</v>
      </c>
      <c r="F487" s="1">
        <v>13</v>
      </c>
      <c r="G487" s="1">
        <v>13</v>
      </c>
      <c r="H487" s="1">
        <v>10</v>
      </c>
      <c r="I487" s="1">
        <v>9</v>
      </c>
      <c r="J487" s="48" t="s">
        <v>1254</v>
      </c>
    </row>
    <row r="488" spans="1:10" customFormat="1" x14ac:dyDescent="0.4">
      <c r="A488" s="54" t="s">
        <v>161</v>
      </c>
      <c r="B488" s="19">
        <v>487</v>
      </c>
      <c r="C488" s="48" t="s">
        <v>160</v>
      </c>
      <c r="D488" s="1" t="s">
        <v>161</v>
      </c>
      <c r="E488" s="1" t="s">
        <v>1967</v>
      </c>
      <c r="F488" s="1">
        <v>10</v>
      </c>
      <c r="G488" s="1">
        <v>10</v>
      </c>
      <c r="H488" s="1">
        <v>8</v>
      </c>
      <c r="I488" s="1">
        <v>9</v>
      </c>
      <c r="J488" s="48" t="s">
        <v>1251</v>
      </c>
    </row>
    <row r="489" spans="1:10" customFormat="1" x14ac:dyDescent="0.4">
      <c r="A489" s="54" t="s">
        <v>1348</v>
      </c>
      <c r="B489" s="19">
        <v>488</v>
      </c>
      <c r="C489" s="48" t="s">
        <v>1438</v>
      </c>
      <c r="D489" s="1" t="s">
        <v>1348</v>
      </c>
      <c r="E489" s="1" t="s">
        <v>1526</v>
      </c>
      <c r="F489" s="1">
        <v>1</v>
      </c>
      <c r="G489" s="1">
        <v>2</v>
      </c>
      <c r="H489" s="1">
        <v>2</v>
      </c>
      <c r="I489" s="1">
        <v>3</v>
      </c>
      <c r="J489" s="48" t="s">
        <v>1261</v>
      </c>
    </row>
    <row r="490" spans="1:10" customFormat="1" x14ac:dyDescent="0.4">
      <c r="A490" s="54" t="s">
        <v>67</v>
      </c>
      <c r="B490" s="19">
        <v>489</v>
      </c>
      <c r="C490" s="48" t="s">
        <v>66</v>
      </c>
      <c r="D490" s="1" t="s">
        <v>67</v>
      </c>
      <c r="E490" s="1" t="s">
        <v>10</v>
      </c>
      <c r="F490" s="1">
        <v>1</v>
      </c>
      <c r="G490" s="1">
        <v>1</v>
      </c>
      <c r="H490" s="1">
        <v>1</v>
      </c>
      <c r="I490" s="1">
        <v>1</v>
      </c>
      <c r="J490" s="48" t="s">
        <v>1251</v>
      </c>
    </row>
    <row r="491" spans="1:10" customFormat="1" x14ac:dyDescent="0.4">
      <c r="A491" s="54" t="s">
        <v>378</v>
      </c>
      <c r="B491" s="19">
        <v>490</v>
      </c>
      <c r="C491" s="48" t="s">
        <v>377</v>
      </c>
      <c r="D491" s="1" t="s">
        <v>378</v>
      </c>
      <c r="E491" s="1" t="s">
        <v>3</v>
      </c>
      <c r="F491" s="1">
        <v>2</v>
      </c>
      <c r="G491" s="1">
        <v>2</v>
      </c>
      <c r="H491" s="1">
        <v>1</v>
      </c>
      <c r="I491" s="1">
        <v>1</v>
      </c>
      <c r="J491" s="48" t="s">
        <v>1252</v>
      </c>
    </row>
    <row r="492" spans="1:10" customFormat="1" x14ac:dyDescent="0.4">
      <c r="A492" s="54" t="s">
        <v>278</v>
      </c>
      <c r="B492" s="19">
        <v>491</v>
      </c>
      <c r="C492" s="48" t="s">
        <v>277</v>
      </c>
      <c r="D492" s="1" t="s">
        <v>278</v>
      </c>
      <c r="E492" s="1" t="s">
        <v>79</v>
      </c>
      <c r="F492" s="1">
        <v>7</v>
      </c>
      <c r="G492" s="1">
        <v>6</v>
      </c>
      <c r="H492" s="1">
        <v>7</v>
      </c>
      <c r="I492" s="1">
        <v>7</v>
      </c>
      <c r="J492" s="48" t="s">
        <v>1252</v>
      </c>
    </row>
    <row r="493" spans="1:10" customFormat="1" x14ac:dyDescent="0.4">
      <c r="A493" s="54" t="s">
        <v>245</v>
      </c>
      <c r="B493" s="19">
        <v>492</v>
      </c>
      <c r="C493" s="48" t="s">
        <v>244</v>
      </c>
      <c r="D493" s="1" t="s">
        <v>245</v>
      </c>
      <c r="E493" s="1" t="s">
        <v>3</v>
      </c>
      <c r="F493" s="1">
        <v>17</v>
      </c>
      <c r="G493" s="1">
        <v>19</v>
      </c>
      <c r="H493" s="1">
        <v>14</v>
      </c>
      <c r="I493" s="1">
        <v>7</v>
      </c>
      <c r="J493" s="48" t="s">
        <v>1252</v>
      </c>
    </row>
    <row r="494" spans="1:10" customFormat="1" x14ac:dyDescent="0.4">
      <c r="A494" s="54" t="s">
        <v>174</v>
      </c>
      <c r="B494" s="19">
        <v>493</v>
      </c>
      <c r="C494" s="48" t="s">
        <v>173</v>
      </c>
      <c r="D494" s="1" t="s">
        <v>174</v>
      </c>
      <c r="E494" s="1" t="s">
        <v>35</v>
      </c>
      <c r="F494" s="1">
        <v>2</v>
      </c>
      <c r="G494" s="1">
        <v>2</v>
      </c>
      <c r="H494" s="1">
        <v>1</v>
      </c>
      <c r="I494" s="1">
        <v>1</v>
      </c>
      <c r="J494" s="48" t="s">
        <v>1251</v>
      </c>
    </row>
    <row r="495" spans="1:10" customFormat="1" x14ac:dyDescent="0.4">
      <c r="A495" s="54" t="s">
        <v>1141</v>
      </c>
      <c r="B495" s="19">
        <v>494</v>
      </c>
      <c r="C495" s="48" t="s">
        <v>1140</v>
      </c>
      <c r="D495" s="1" t="s">
        <v>1141</v>
      </c>
      <c r="E495" s="1" t="s">
        <v>8</v>
      </c>
      <c r="F495" s="1">
        <v>0</v>
      </c>
      <c r="G495" s="1">
        <v>19</v>
      </c>
      <c r="H495" s="1">
        <v>20</v>
      </c>
      <c r="I495" s="1">
        <v>16</v>
      </c>
      <c r="J495" s="48" t="s">
        <v>1531</v>
      </c>
    </row>
    <row r="496" spans="1:10" customFormat="1" x14ac:dyDescent="0.4">
      <c r="A496" s="54" t="s">
        <v>1765</v>
      </c>
      <c r="B496" s="19">
        <v>495</v>
      </c>
      <c r="C496" s="48" t="s">
        <v>1613</v>
      </c>
      <c r="D496" s="1" t="s">
        <v>1765</v>
      </c>
      <c r="E496" s="1" t="s">
        <v>337</v>
      </c>
      <c r="F496" s="1">
        <v>0</v>
      </c>
      <c r="G496" s="1">
        <v>0</v>
      </c>
      <c r="H496" s="1">
        <v>0</v>
      </c>
      <c r="I496" s="1">
        <v>1</v>
      </c>
      <c r="J496" s="48" t="s">
        <v>1252</v>
      </c>
    </row>
    <row r="497" spans="1:10" customFormat="1" x14ac:dyDescent="0.4">
      <c r="A497" s="54" t="s">
        <v>1300</v>
      </c>
      <c r="B497" s="19">
        <v>496</v>
      </c>
      <c r="C497" s="48" t="s">
        <v>1299</v>
      </c>
      <c r="D497" s="1" t="s">
        <v>1300</v>
      </c>
      <c r="E497" s="1" t="s">
        <v>6</v>
      </c>
      <c r="F497" s="1">
        <v>0</v>
      </c>
      <c r="G497" s="1">
        <v>2</v>
      </c>
      <c r="H497" s="1">
        <v>3</v>
      </c>
      <c r="I497" s="1">
        <v>3</v>
      </c>
      <c r="J497" s="48" t="s">
        <v>1254</v>
      </c>
    </row>
    <row r="498" spans="1:10" customFormat="1" x14ac:dyDescent="0.4">
      <c r="A498" s="54" t="s">
        <v>778</v>
      </c>
      <c r="B498" s="19">
        <v>497</v>
      </c>
      <c r="C498" s="48" t="s">
        <v>777</v>
      </c>
      <c r="D498" s="1" t="s">
        <v>778</v>
      </c>
      <c r="E498" s="1" t="s">
        <v>701</v>
      </c>
      <c r="F498" s="1">
        <v>0</v>
      </c>
      <c r="G498" s="1">
        <v>0</v>
      </c>
      <c r="H498" s="1">
        <v>1</v>
      </c>
      <c r="I498" s="1">
        <v>0</v>
      </c>
      <c r="J498" s="48" t="s">
        <v>1530</v>
      </c>
    </row>
    <row r="499" spans="1:10" customFormat="1" x14ac:dyDescent="0.4">
      <c r="A499" s="54" t="s">
        <v>1767</v>
      </c>
      <c r="B499" s="19">
        <v>498</v>
      </c>
      <c r="C499" s="48" t="s">
        <v>1615</v>
      </c>
      <c r="D499" s="1" t="s">
        <v>1767</v>
      </c>
      <c r="E499" s="1" t="s">
        <v>8</v>
      </c>
      <c r="F499" s="1">
        <v>0</v>
      </c>
      <c r="G499" s="1">
        <v>1</v>
      </c>
      <c r="H499" s="1">
        <v>1</v>
      </c>
      <c r="I499" s="1">
        <v>0</v>
      </c>
      <c r="J499" s="48" t="s">
        <v>1259</v>
      </c>
    </row>
    <row r="500" spans="1:10" customFormat="1" x14ac:dyDescent="0.4">
      <c r="A500" s="54" t="s">
        <v>997</v>
      </c>
      <c r="B500" s="19">
        <v>499</v>
      </c>
      <c r="C500" s="48" t="s">
        <v>996</v>
      </c>
      <c r="D500" s="1" t="s">
        <v>997</v>
      </c>
      <c r="E500" s="1" t="s">
        <v>12</v>
      </c>
      <c r="F500" s="1">
        <v>9</v>
      </c>
      <c r="G500" s="1">
        <v>12</v>
      </c>
      <c r="H500" s="1">
        <v>13</v>
      </c>
      <c r="I500" s="1">
        <v>11</v>
      </c>
      <c r="J500" s="48" t="s">
        <v>1261</v>
      </c>
    </row>
    <row r="501" spans="1:10" customFormat="1" x14ac:dyDescent="0.4">
      <c r="A501" s="54" t="s">
        <v>1221</v>
      </c>
      <c r="B501" s="19">
        <v>500</v>
      </c>
      <c r="C501" s="48" t="s">
        <v>1220</v>
      </c>
      <c r="D501" s="1" t="s">
        <v>1221</v>
      </c>
      <c r="E501" s="1" t="s">
        <v>18</v>
      </c>
      <c r="F501" s="1">
        <v>2</v>
      </c>
      <c r="G501" s="1">
        <v>5</v>
      </c>
      <c r="H501" s="1">
        <v>3</v>
      </c>
      <c r="I501" s="1">
        <v>3</v>
      </c>
      <c r="J501" s="48" t="s">
        <v>1535</v>
      </c>
    </row>
    <row r="502" spans="1:10" customFormat="1" x14ac:dyDescent="0.4">
      <c r="A502" s="54" t="s">
        <v>1364</v>
      </c>
      <c r="B502" s="19">
        <v>501</v>
      </c>
      <c r="C502" s="48" t="s">
        <v>1453</v>
      </c>
      <c r="D502" s="1" t="s">
        <v>1364</v>
      </c>
      <c r="E502" s="1" t="s">
        <v>1538</v>
      </c>
      <c r="F502" s="1">
        <v>1</v>
      </c>
      <c r="G502" s="1">
        <v>0</v>
      </c>
      <c r="H502" s="1">
        <v>1</v>
      </c>
      <c r="I502" s="1">
        <v>0</v>
      </c>
      <c r="J502" s="48" t="s">
        <v>1532</v>
      </c>
    </row>
    <row r="503" spans="1:10" customFormat="1" x14ac:dyDescent="0.4">
      <c r="A503" s="54" t="s">
        <v>1234</v>
      </c>
      <c r="B503" s="19">
        <v>502</v>
      </c>
      <c r="C503" s="48" t="s">
        <v>1233</v>
      </c>
      <c r="D503" s="1" t="s">
        <v>1234</v>
      </c>
      <c r="E503" s="1" t="s">
        <v>1235</v>
      </c>
      <c r="F503" s="1">
        <v>2</v>
      </c>
      <c r="G503" s="1">
        <v>13</v>
      </c>
      <c r="H503" s="1">
        <v>12</v>
      </c>
      <c r="I503" s="1">
        <v>11</v>
      </c>
      <c r="J503" s="48" t="s">
        <v>1537</v>
      </c>
    </row>
    <row r="504" spans="1:10" customFormat="1" x14ac:dyDescent="0.4">
      <c r="A504" s="54" t="s">
        <v>1213</v>
      </c>
      <c r="B504" s="19">
        <v>503</v>
      </c>
      <c r="C504" s="48" t="s">
        <v>1212</v>
      </c>
      <c r="D504" s="1" t="s">
        <v>1213</v>
      </c>
      <c r="E504" s="1" t="s">
        <v>1207</v>
      </c>
      <c r="F504" s="1">
        <v>9</v>
      </c>
      <c r="G504" s="1">
        <v>4</v>
      </c>
      <c r="H504" s="1">
        <v>4</v>
      </c>
      <c r="I504" s="1">
        <v>4</v>
      </c>
      <c r="J504" s="48" t="s">
        <v>1535</v>
      </c>
    </row>
    <row r="505" spans="1:10" customFormat="1" x14ac:dyDescent="0.4">
      <c r="A505" s="54" t="s">
        <v>1796</v>
      </c>
      <c r="B505" s="19">
        <v>504</v>
      </c>
      <c r="C505" s="48" t="s">
        <v>1644</v>
      </c>
      <c r="D505" s="1" t="s">
        <v>1796</v>
      </c>
      <c r="E505" s="1" t="s">
        <v>1920</v>
      </c>
      <c r="F505" s="1">
        <v>0</v>
      </c>
      <c r="G505" s="1">
        <v>0</v>
      </c>
      <c r="H505" s="1">
        <v>0</v>
      </c>
      <c r="I505" s="1">
        <v>1</v>
      </c>
      <c r="J505" s="48" t="s">
        <v>1261</v>
      </c>
    </row>
    <row r="506" spans="1:10" customFormat="1" x14ac:dyDescent="0.4">
      <c r="A506" s="54" t="s">
        <v>355</v>
      </c>
      <c r="B506" s="19">
        <v>505</v>
      </c>
      <c r="C506" s="48" t="s">
        <v>354</v>
      </c>
      <c r="D506" s="1" t="s">
        <v>355</v>
      </c>
      <c r="E506" s="1" t="s">
        <v>356</v>
      </c>
      <c r="F506" s="1">
        <v>0</v>
      </c>
      <c r="G506" s="1">
        <v>5</v>
      </c>
      <c r="H506" s="1">
        <v>7</v>
      </c>
      <c r="I506" s="1">
        <v>6</v>
      </c>
      <c r="J506" s="48" t="s">
        <v>1252</v>
      </c>
    </row>
    <row r="507" spans="1:10" customFormat="1" x14ac:dyDescent="0.4">
      <c r="A507" s="54" t="s">
        <v>891</v>
      </c>
      <c r="B507" s="19">
        <v>506</v>
      </c>
      <c r="C507" s="48" t="s">
        <v>890</v>
      </c>
      <c r="D507" s="1" t="s">
        <v>891</v>
      </c>
      <c r="E507" s="1" t="s">
        <v>5</v>
      </c>
      <c r="F507" s="1">
        <v>0</v>
      </c>
      <c r="G507" s="1">
        <v>1</v>
      </c>
      <c r="H507" s="1">
        <v>1</v>
      </c>
      <c r="I507" s="1">
        <v>1</v>
      </c>
      <c r="J507" s="48" t="s">
        <v>1525</v>
      </c>
    </row>
    <row r="508" spans="1:10" customFormat="1" x14ac:dyDescent="0.4">
      <c r="A508" s="54" t="s">
        <v>468</v>
      </c>
      <c r="B508" s="19">
        <v>507</v>
      </c>
      <c r="C508" s="48" t="s">
        <v>467</v>
      </c>
      <c r="D508" s="1" t="s">
        <v>468</v>
      </c>
      <c r="E508" s="1" t="s">
        <v>6</v>
      </c>
      <c r="F508" s="1">
        <v>6</v>
      </c>
      <c r="G508" s="1">
        <v>3</v>
      </c>
      <c r="H508" s="1">
        <v>4</v>
      </c>
      <c r="I508" s="1">
        <v>4</v>
      </c>
      <c r="J508" s="48" t="s">
        <v>1252</v>
      </c>
    </row>
    <row r="509" spans="1:10" customFormat="1" x14ac:dyDescent="0.4">
      <c r="A509" s="54" t="s">
        <v>122</v>
      </c>
      <c r="B509" s="19">
        <v>508</v>
      </c>
      <c r="C509" s="48" t="s">
        <v>121</v>
      </c>
      <c r="D509" s="1" t="s">
        <v>122</v>
      </c>
      <c r="E509" s="1" t="s">
        <v>2</v>
      </c>
      <c r="F509" s="1">
        <v>6</v>
      </c>
      <c r="G509" s="1">
        <v>5</v>
      </c>
      <c r="H509" s="1">
        <v>3</v>
      </c>
      <c r="I509" s="1">
        <v>0</v>
      </c>
      <c r="J509" s="48" t="s">
        <v>1251</v>
      </c>
    </row>
    <row r="510" spans="1:10" customFormat="1" x14ac:dyDescent="0.4">
      <c r="A510" s="54" t="s">
        <v>1380</v>
      </c>
      <c r="B510" s="19">
        <v>509</v>
      </c>
      <c r="C510" s="48" t="s">
        <v>1469</v>
      </c>
      <c r="D510" s="1" t="s">
        <v>1380</v>
      </c>
      <c r="E510" s="1" t="s">
        <v>26</v>
      </c>
      <c r="F510" s="1">
        <v>0</v>
      </c>
      <c r="G510" s="1">
        <v>1</v>
      </c>
      <c r="H510" s="1">
        <v>3</v>
      </c>
      <c r="I510" s="1">
        <v>3</v>
      </c>
      <c r="J510" s="48" t="s">
        <v>1262</v>
      </c>
    </row>
    <row r="511" spans="1:10" customFormat="1" x14ac:dyDescent="0.4">
      <c r="A511" s="54" t="s">
        <v>406</v>
      </c>
      <c r="B511" s="19">
        <v>510</v>
      </c>
      <c r="C511" s="48" t="s">
        <v>405</v>
      </c>
      <c r="D511" s="1" t="s">
        <v>406</v>
      </c>
      <c r="E511" s="1" t="s">
        <v>28</v>
      </c>
      <c r="F511" s="1">
        <v>25</v>
      </c>
      <c r="G511" s="1">
        <v>24</v>
      </c>
      <c r="H511" s="1">
        <v>19</v>
      </c>
      <c r="I511" s="1">
        <v>22</v>
      </c>
      <c r="J511" s="48" t="s">
        <v>1252</v>
      </c>
    </row>
    <row r="512" spans="1:10" customFormat="1" x14ac:dyDescent="0.4">
      <c r="A512" s="54" t="s">
        <v>670</v>
      </c>
      <c r="B512" s="19">
        <v>511</v>
      </c>
      <c r="C512" s="48" t="s">
        <v>669</v>
      </c>
      <c r="D512" s="1" t="s">
        <v>670</v>
      </c>
      <c r="E512" s="1" t="s">
        <v>27</v>
      </c>
      <c r="F512" s="1">
        <v>21</v>
      </c>
      <c r="G512" s="1">
        <v>18</v>
      </c>
      <c r="H512" s="1">
        <v>14</v>
      </c>
      <c r="I512" s="1">
        <v>20</v>
      </c>
      <c r="J512" s="48" t="s">
        <v>1254</v>
      </c>
    </row>
    <row r="513" spans="1:10" customFormat="1" x14ac:dyDescent="0.4">
      <c r="A513" s="54" t="s">
        <v>1812</v>
      </c>
      <c r="B513" s="19">
        <v>512</v>
      </c>
      <c r="C513" s="48" t="s">
        <v>1660</v>
      </c>
      <c r="D513" s="1" t="s">
        <v>1812</v>
      </c>
      <c r="E513" s="1" t="s">
        <v>26</v>
      </c>
      <c r="F513" s="1">
        <v>11</v>
      </c>
      <c r="G513" s="1">
        <v>13</v>
      </c>
      <c r="H513" s="1">
        <v>15</v>
      </c>
      <c r="I513" s="1">
        <v>15</v>
      </c>
      <c r="J513" s="48" t="s">
        <v>1254</v>
      </c>
    </row>
    <row r="514" spans="1:10" customFormat="1" x14ac:dyDescent="0.4">
      <c r="A514" s="54" t="s">
        <v>919</v>
      </c>
      <c r="B514" s="19">
        <v>513</v>
      </c>
      <c r="C514" s="48" t="s">
        <v>918</v>
      </c>
      <c r="D514" s="1" t="s">
        <v>919</v>
      </c>
      <c r="E514" s="1" t="s">
        <v>26</v>
      </c>
      <c r="F514" s="1">
        <v>3</v>
      </c>
      <c r="G514" s="1">
        <v>4</v>
      </c>
      <c r="H514" s="1">
        <v>3</v>
      </c>
      <c r="I514" s="1">
        <v>2</v>
      </c>
      <c r="J514" s="48" t="s">
        <v>1525</v>
      </c>
    </row>
    <row r="515" spans="1:10" customFormat="1" x14ac:dyDescent="0.4">
      <c r="A515" s="54" t="s">
        <v>426</v>
      </c>
      <c r="B515" s="19">
        <v>514</v>
      </c>
      <c r="C515" s="48" t="s">
        <v>425</v>
      </c>
      <c r="D515" s="1" t="s">
        <v>426</v>
      </c>
      <c r="E515" s="1" t="s">
        <v>26</v>
      </c>
      <c r="F515" s="1">
        <v>28</v>
      </c>
      <c r="G515" s="1">
        <v>23</v>
      </c>
      <c r="H515" s="1">
        <v>19</v>
      </c>
      <c r="I515" s="1">
        <v>15</v>
      </c>
      <c r="J515" s="48" t="s">
        <v>1252</v>
      </c>
    </row>
    <row r="516" spans="1:10" customFormat="1" x14ac:dyDescent="0.4">
      <c r="A516" s="54" t="s">
        <v>457</v>
      </c>
      <c r="B516" s="19">
        <v>515</v>
      </c>
      <c r="C516" s="48" t="s">
        <v>456</v>
      </c>
      <c r="D516" s="1" t="s">
        <v>457</v>
      </c>
      <c r="E516" s="1" t="s">
        <v>26</v>
      </c>
      <c r="F516" s="1">
        <v>3</v>
      </c>
      <c r="G516" s="1">
        <v>3</v>
      </c>
      <c r="H516" s="1">
        <v>2</v>
      </c>
      <c r="I516" s="1">
        <v>3</v>
      </c>
      <c r="J516" s="48" t="s">
        <v>1252</v>
      </c>
    </row>
    <row r="517" spans="1:10" customFormat="1" x14ac:dyDescent="0.4">
      <c r="A517" s="54" t="s">
        <v>720</v>
      </c>
      <c r="B517" s="19">
        <v>516</v>
      </c>
      <c r="C517" s="48" t="s">
        <v>719</v>
      </c>
      <c r="D517" s="1" t="s">
        <v>720</v>
      </c>
      <c r="E517" s="1" t="s">
        <v>34</v>
      </c>
      <c r="F517" s="1">
        <v>1</v>
      </c>
      <c r="G517" s="1">
        <v>1</v>
      </c>
      <c r="H517" s="1">
        <v>1</v>
      </c>
      <c r="I517" s="1">
        <v>1</v>
      </c>
      <c r="J517" s="48" t="s">
        <v>1258</v>
      </c>
    </row>
    <row r="518" spans="1:10" customFormat="1" x14ac:dyDescent="0.4">
      <c r="A518" s="54" t="s">
        <v>767</v>
      </c>
      <c r="B518" s="19">
        <v>517</v>
      </c>
      <c r="C518" s="48" t="s">
        <v>766</v>
      </c>
      <c r="D518" s="1" t="s">
        <v>767</v>
      </c>
      <c r="E518" s="1" t="s">
        <v>697</v>
      </c>
      <c r="F518" s="1">
        <v>14</v>
      </c>
      <c r="G518" s="1">
        <v>36</v>
      </c>
      <c r="H518" s="1">
        <v>42</v>
      </c>
      <c r="I518" s="1">
        <v>23</v>
      </c>
      <c r="J518" s="48" t="s">
        <v>1534</v>
      </c>
    </row>
    <row r="519" spans="1:10" customFormat="1" x14ac:dyDescent="0.4">
      <c r="A519" s="54" t="s">
        <v>2116</v>
      </c>
      <c r="B519" s="19">
        <v>518</v>
      </c>
      <c r="C519" s="48" t="s">
        <v>2019</v>
      </c>
      <c r="D519" s="1" t="s">
        <v>2116</v>
      </c>
      <c r="E519" s="1" t="s">
        <v>162</v>
      </c>
      <c r="F519" s="1">
        <v>0</v>
      </c>
      <c r="G519" s="1">
        <v>0</v>
      </c>
      <c r="H519" s="1">
        <v>1</v>
      </c>
      <c r="I519" s="1">
        <v>0</v>
      </c>
      <c r="J519" s="48" t="s">
        <v>1251</v>
      </c>
    </row>
    <row r="520" spans="1:10" customFormat="1" x14ac:dyDescent="0.4">
      <c r="A520" s="54" t="s">
        <v>493</v>
      </c>
      <c r="B520" s="19">
        <v>519</v>
      </c>
      <c r="C520" s="48" t="s">
        <v>492</v>
      </c>
      <c r="D520" s="1" t="s">
        <v>493</v>
      </c>
      <c r="E520" s="1" t="s">
        <v>151</v>
      </c>
      <c r="F520" s="1">
        <v>13</v>
      </c>
      <c r="G520" s="1">
        <v>11</v>
      </c>
      <c r="H520" s="1">
        <v>10</v>
      </c>
      <c r="I520" s="1">
        <v>10</v>
      </c>
      <c r="J520" s="48" t="s">
        <v>1253</v>
      </c>
    </row>
    <row r="521" spans="1:10" customFormat="1" x14ac:dyDescent="0.4">
      <c r="A521" s="54" t="s">
        <v>500</v>
      </c>
      <c r="B521" s="19">
        <v>520</v>
      </c>
      <c r="C521" s="48" t="s">
        <v>499</v>
      </c>
      <c r="D521" s="1" t="s">
        <v>500</v>
      </c>
      <c r="E521" s="1" t="s">
        <v>498</v>
      </c>
      <c r="F521" s="1">
        <v>13</v>
      </c>
      <c r="G521" s="1">
        <v>7</v>
      </c>
      <c r="H521" s="1">
        <v>12</v>
      </c>
      <c r="I521" s="1">
        <v>11</v>
      </c>
      <c r="J521" s="48" t="s">
        <v>1253</v>
      </c>
    </row>
    <row r="522" spans="1:10" customFormat="1" x14ac:dyDescent="0.4">
      <c r="A522" s="54" t="s">
        <v>223</v>
      </c>
      <c r="B522" s="19">
        <v>521</v>
      </c>
      <c r="C522" s="48" t="s">
        <v>222</v>
      </c>
      <c r="D522" s="1" t="s">
        <v>223</v>
      </c>
      <c r="E522" s="1" t="s">
        <v>212</v>
      </c>
      <c r="F522" s="1">
        <v>6</v>
      </c>
      <c r="G522" s="1">
        <v>7</v>
      </c>
      <c r="H522" s="1">
        <v>8</v>
      </c>
      <c r="I522" s="1">
        <v>8</v>
      </c>
      <c r="J522" s="48" t="s">
        <v>1252</v>
      </c>
    </row>
    <row r="523" spans="1:10" customFormat="1" x14ac:dyDescent="0.4">
      <c r="A523" s="54" t="s">
        <v>1830</v>
      </c>
      <c r="B523" s="19">
        <v>522</v>
      </c>
      <c r="C523" s="48" t="s">
        <v>1678</v>
      </c>
      <c r="D523" s="1" t="s">
        <v>1830</v>
      </c>
      <c r="E523" s="1" t="s">
        <v>1937</v>
      </c>
      <c r="F523" s="1">
        <v>2</v>
      </c>
      <c r="G523" s="1">
        <v>2</v>
      </c>
      <c r="H523" s="1">
        <v>2</v>
      </c>
      <c r="I523" s="1">
        <v>2</v>
      </c>
      <c r="J523" s="48" t="s">
        <v>1259</v>
      </c>
    </row>
    <row r="524" spans="1:10" customFormat="1" x14ac:dyDescent="0.4">
      <c r="A524" s="54" t="s">
        <v>836</v>
      </c>
      <c r="B524" s="19">
        <v>523</v>
      </c>
      <c r="C524" s="48" t="s">
        <v>835</v>
      </c>
      <c r="D524" s="1" t="s">
        <v>836</v>
      </c>
      <c r="E524" s="1" t="s">
        <v>3</v>
      </c>
      <c r="F524" s="1">
        <v>2</v>
      </c>
      <c r="G524" s="1">
        <v>3</v>
      </c>
      <c r="H524" s="1">
        <v>1</v>
      </c>
      <c r="I524" s="1">
        <v>0</v>
      </c>
      <c r="J524" s="48" t="s">
        <v>1525</v>
      </c>
    </row>
    <row r="525" spans="1:10" customFormat="1" x14ac:dyDescent="0.4">
      <c r="A525" s="54" t="s">
        <v>1280</v>
      </c>
      <c r="B525" s="19">
        <v>524</v>
      </c>
      <c r="C525" s="48" t="s">
        <v>1279</v>
      </c>
      <c r="D525" s="1" t="s">
        <v>1280</v>
      </c>
      <c r="E525" s="1" t="s">
        <v>1281</v>
      </c>
      <c r="F525" s="1">
        <v>1</v>
      </c>
      <c r="G525" s="1">
        <v>0</v>
      </c>
      <c r="H525" s="1">
        <v>1</v>
      </c>
      <c r="I525" s="1">
        <v>0</v>
      </c>
      <c r="J525" s="48" t="s">
        <v>1252</v>
      </c>
    </row>
    <row r="526" spans="1:10" customFormat="1" x14ac:dyDescent="0.4">
      <c r="A526" s="54" t="s">
        <v>396</v>
      </c>
      <c r="B526" s="19">
        <v>525</v>
      </c>
      <c r="C526" s="48" t="s">
        <v>395</v>
      </c>
      <c r="D526" s="1" t="s">
        <v>396</v>
      </c>
      <c r="E526" s="1" t="s">
        <v>56</v>
      </c>
      <c r="F526" s="1">
        <v>0</v>
      </c>
      <c r="G526" s="1">
        <v>19</v>
      </c>
      <c r="H526" s="1">
        <v>26</v>
      </c>
      <c r="I526" s="1">
        <v>24</v>
      </c>
      <c r="J526" s="48" t="s">
        <v>1252</v>
      </c>
    </row>
    <row r="527" spans="1:10" customFormat="1" x14ac:dyDescent="0.4">
      <c r="A527" s="54" t="s">
        <v>1397</v>
      </c>
      <c r="B527" s="19">
        <v>526</v>
      </c>
      <c r="C527" s="48" t="s">
        <v>1486</v>
      </c>
      <c r="D527" s="1" t="s">
        <v>1397</v>
      </c>
      <c r="E527" s="1" t="s">
        <v>1047</v>
      </c>
      <c r="F527" s="1">
        <v>0</v>
      </c>
      <c r="G527" s="1">
        <v>0</v>
      </c>
      <c r="H527" s="1">
        <v>2</v>
      </c>
      <c r="I527" s="1">
        <v>2</v>
      </c>
      <c r="J527" s="48" t="s">
        <v>1261</v>
      </c>
    </row>
    <row r="528" spans="1:10" customFormat="1" x14ac:dyDescent="0.4">
      <c r="A528" s="54" t="s">
        <v>148</v>
      </c>
      <c r="B528" s="19">
        <v>527</v>
      </c>
      <c r="C528" s="48" t="s">
        <v>147</v>
      </c>
      <c r="D528" s="1" t="s">
        <v>148</v>
      </c>
      <c r="E528" s="1" t="s">
        <v>1944</v>
      </c>
      <c r="F528" s="1">
        <v>0</v>
      </c>
      <c r="G528" s="1">
        <v>0</v>
      </c>
      <c r="H528" s="1">
        <v>0</v>
      </c>
      <c r="I528" s="1">
        <v>1</v>
      </c>
      <c r="J528" s="48" t="s">
        <v>1251</v>
      </c>
    </row>
    <row r="529" spans="1:10" customFormat="1" x14ac:dyDescent="0.4">
      <c r="A529" s="54" t="s">
        <v>198</v>
      </c>
      <c r="B529" s="19">
        <v>528</v>
      </c>
      <c r="C529" s="48" t="s">
        <v>197</v>
      </c>
      <c r="D529" s="1" t="s">
        <v>198</v>
      </c>
      <c r="E529" s="1" t="s">
        <v>191</v>
      </c>
      <c r="F529" s="1">
        <v>17</v>
      </c>
      <c r="G529" s="1">
        <v>9</v>
      </c>
      <c r="H529" s="1">
        <v>9</v>
      </c>
      <c r="I529" s="1">
        <v>6</v>
      </c>
      <c r="J529" s="48" t="s">
        <v>1251</v>
      </c>
    </row>
    <row r="530" spans="1:10" customFormat="1" x14ac:dyDescent="0.4">
      <c r="A530" s="54" t="s">
        <v>2117</v>
      </c>
      <c r="B530" s="19">
        <v>529</v>
      </c>
      <c r="C530" s="48" t="s">
        <v>2020</v>
      </c>
      <c r="D530" s="1" t="s">
        <v>2117</v>
      </c>
      <c r="E530" s="1" t="s">
        <v>2118</v>
      </c>
      <c r="F530" s="1">
        <v>0</v>
      </c>
      <c r="G530" s="1">
        <v>0</v>
      </c>
      <c r="H530" s="1">
        <v>0</v>
      </c>
      <c r="I530" s="1">
        <v>0</v>
      </c>
      <c r="J530" s="48" t="s">
        <v>1257</v>
      </c>
    </row>
    <row r="531" spans="1:10" customFormat="1" x14ac:dyDescent="0.4">
      <c r="A531" s="54" t="s">
        <v>2119</v>
      </c>
      <c r="B531" s="19">
        <v>530</v>
      </c>
      <c r="C531" s="48" t="s">
        <v>2021</v>
      </c>
      <c r="D531" s="1" t="s">
        <v>2119</v>
      </c>
      <c r="E531" s="1" t="s">
        <v>2101</v>
      </c>
      <c r="F531" s="1">
        <v>0</v>
      </c>
      <c r="G531" s="1">
        <v>0</v>
      </c>
      <c r="H531" s="1">
        <v>0</v>
      </c>
      <c r="I531" s="1">
        <v>0</v>
      </c>
      <c r="J531" s="48" t="s">
        <v>1257</v>
      </c>
    </row>
    <row r="532" spans="1:10" customFormat="1" x14ac:dyDescent="0.4">
      <c r="A532" s="54" t="s">
        <v>2120</v>
      </c>
      <c r="B532" s="19">
        <v>531</v>
      </c>
      <c r="C532" s="48" t="s">
        <v>2022</v>
      </c>
      <c r="D532" s="1" t="s">
        <v>2120</v>
      </c>
      <c r="E532" s="1" t="s">
        <v>2121</v>
      </c>
      <c r="F532" s="1">
        <v>0</v>
      </c>
      <c r="G532" s="1">
        <v>1</v>
      </c>
      <c r="H532" s="1">
        <v>0</v>
      </c>
      <c r="I532" s="1">
        <v>0</v>
      </c>
      <c r="J532" s="48" t="s">
        <v>1257</v>
      </c>
    </row>
    <row r="533" spans="1:10" customFormat="1" x14ac:dyDescent="0.4">
      <c r="A533" s="54" t="s">
        <v>1847</v>
      </c>
      <c r="B533" s="19">
        <v>532</v>
      </c>
      <c r="C533" s="48" t="s">
        <v>1695</v>
      </c>
      <c r="D533" s="1" t="s">
        <v>1847</v>
      </c>
      <c r="E533" s="1" t="s">
        <v>4</v>
      </c>
      <c r="F533" s="1">
        <v>0</v>
      </c>
      <c r="G533" s="1">
        <v>1</v>
      </c>
      <c r="H533" s="1">
        <v>0</v>
      </c>
      <c r="I533" s="1">
        <v>0</v>
      </c>
      <c r="J533" s="48" t="s">
        <v>1257</v>
      </c>
    </row>
    <row r="534" spans="1:10" customFormat="1" x14ac:dyDescent="0.4">
      <c r="A534" s="54" t="s">
        <v>2122</v>
      </c>
      <c r="B534" s="19">
        <v>533</v>
      </c>
      <c r="C534" s="48" t="s">
        <v>2023</v>
      </c>
      <c r="D534" s="1" t="s">
        <v>2122</v>
      </c>
      <c r="E534" s="1" t="s">
        <v>2123</v>
      </c>
      <c r="F534" s="1">
        <v>0</v>
      </c>
      <c r="G534" s="1">
        <v>0</v>
      </c>
      <c r="H534" s="1">
        <v>0</v>
      </c>
      <c r="I534" s="1">
        <v>0</v>
      </c>
      <c r="J534" s="48" t="s">
        <v>1257</v>
      </c>
    </row>
    <row r="535" spans="1:10" customFormat="1" x14ac:dyDescent="0.4">
      <c r="A535" s="54" t="s">
        <v>1865</v>
      </c>
      <c r="B535" s="19">
        <v>534</v>
      </c>
      <c r="C535" s="48" t="s">
        <v>1713</v>
      </c>
      <c r="D535" s="1" t="s">
        <v>1865</v>
      </c>
      <c r="E535" s="1" t="s">
        <v>1964</v>
      </c>
      <c r="F535" s="1">
        <v>0</v>
      </c>
      <c r="G535" s="1">
        <v>1</v>
      </c>
      <c r="H535" s="1">
        <v>1</v>
      </c>
      <c r="I535" s="1">
        <v>0</v>
      </c>
      <c r="J535" s="48" t="s">
        <v>1257</v>
      </c>
    </row>
    <row r="536" spans="1:10" customFormat="1" x14ac:dyDescent="0.4">
      <c r="A536" s="54" t="s">
        <v>578</v>
      </c>
      <c r="B536" s="19">
        <v>535</v>
      </c>
      <c r="C536" s="48" t="s">
        <v>577</v>
      </c>
      <c r="D536" s="1" t="s">
        <v>578</v>
      </c>
      <c r="E536" s="1" t="s">
        <v>12</v>
      </c>
      <c r="F536" s="1">
        <v>5</v>
      </c>
      <c r="G536" s="1">
        <v>5</v>
      </c>
      <c r="H536" s="1">
        <v>3</v>
      </c>
      <c r="I536" s="1">
        <v>2</v>
      </c>
      <c r="J536" s="48" t="s">
        <v>1254</v>
      </c>
    </row>
    <row r="537" spans="1:10" customFormat="1" x14ac:dyDescent="0.4">
      <c r="A537" s="54" t="s">
        <v>856</v>
      </c>
      <c r="B537" s="19">
        <v>536</v>
      </c>
      <c r="C537" s="48" t="s">
        <v>855</v>
      </c>
      <c r="D537" s="1" t="s">
        <v>856</v>
      </c>
      <c r="E537" s="1" t="s">
        <v>25</v>
      </c>
      <c r="F537" s="1">
        <v>1</v>
      </c>
      <c r="G537" s="1">
        <v>3</v>
      </c>
      <c r="H537" s="1">
        <v>3</v>
      </c>
      <c r="I537" s="1">
        <v>2</v>
      </c>
      <c r="J537" s="48" t="s">
        <v>1525</v>
      </c>
    </row>
    <row r="538" spans="1:10" customFormat="1" x14ac:dyDescent="0.4">
      <c r="A538" s="54" t="s">
        <v>1287</v>
      </c>
      <c r="B538" s="19">
        <v>537</v>
      </c>
      <c r="C538" s="48" t="s">
        <v>1286</v>
      </c>
      <c r="D538" s="1" t="s">
        <v>1287</v>
      </c>
      <c r="E538" s="1" t="s">
        <v>24</v>
      </c>
      <c r="F538" s="1">
        <v>1</v>
      </c>
      <c r="G538" s="1">
        <v>1</v>
      </c>
      <c r="H538" s="1">
        <v>1</v>
      </c>
      <c r="I538" s="1">
        <v>1</v>
      </c>
      <c r="J538" s="48" t="s">
        <v>1525</v>
      </c>
    </row>
    <row r="539" spans="1:10" customFormat="1" x14ac:dyDescent="0.4">
      <c r="A539" s="54" t="s">
        <v>1868</v>
      </c>
      <c r="B539" s="19">
        <v>538</v>
      </c>
      <c r="C539" s="48" t="s">
        <v>1716</v>
      </c>
      <c r="D539" s="1" t="s">
        <v>1868</v>
      </c>
      <c r="E539" s="1" t="s">
        <v>1966</v>
      </c>
      <c r="F539" s="1">
        <v>0</v>
      </c>
      <c r="G539" s="1">
        <v>0</v>
      </c>
      <c r="H539" s="1">
        <v>1</v>
      </c>
      <c r="I539" s="1">
        <v>0</v>
      </c>
      <c r="J539" s="48" t="s">
        <v>1257</v>
      </c>
    </row>
    <row r="540" spans="1:10" customFormat="1" x14ac:dyDescent="0.4">
      <c r="A540" s="54" t="s">
        <v>1751</v>
      </c>
      <c r="B540" s="19">
        <v>539</v>
      </c>
      <c r="C540" s="48" t="s">
        <v>1599</v>
      </c>
      <c r="D540" s="1" t="s">
        <v>1751</v>
      </c>
      <c r="E540" s="1" t="s">
        <v>154</v>
      </c>
      <c r="F540" s="1">
        <v>0</v>
      </c>
      <c r="G540" s="1">
        <v>1</v>
      </c>
      <c r="H540" s="1">
        <v>0</v>
      </c>
      <c r="I540" s="1">
        <v>0</v>
      </c>
      <c r="J540" s="48" t="s">
        <v>1530</v>
      </c>
    </row>
    <row r="541" spans="1:10" customFormat="1" x14ac:dyDescent="0.4">
      <c r="A541" s="54" t="s">
        <v>1345</v>
      </c>
      <c r="B541" s="19">
        <v>540</v>
      </c>
      <c r="C541" s="48" t="s">
        <v>1435</v>
      </c>
      <c r="D541" s="1" t="s">
        <v>1345</v>
      </c>
      <c r="E541" s="1" t="s">
        <v>1523</v>
      </c>
      <c r="F541" s="1">
        <v>0</v>
      </c>
      <c r="G541" s="1">
        <v>0</v>
      </c>
      <c r="H541" s="1">
        <v>0</v>
      </c>
      <c r="I541" s="1">
        <v>1</v>
      </c>
      <c r="J541" s="48" t="s">
        <v>1261</v>
      </c>
    </row>
    <row r="542" spans="1:10" customFormat="1" x14ac:dyDescent="0.4">
      <c r="A542" s="54" t="s">
        <v>1752</v>
      </c>
      <c r="B542" s="19">
        <v>541</v>
      </c>
      <c r="C542" s="48" t="s">
        <v>1600</v>
      </c>
      <c r="D542" s="1" t="s">
        <v>1752</v>
      </c>
      <c r="E542" s="1" t="s">
        <v>1897</v>
      </c>
      <c r="F542" s="1">
        <v>0</v>
      </c>
      <c r="G542" s="1">
        <v>1</v>
      </c>
      <c r="H542" s="1">
        <v>0</v>
      </c>
      <c r="I542" s="1">
        <v>0</v>
      </c>
      <c r="J542" s="48" t="s">
        <v>1530</v>
      </c>
    </row>
    <row r="543" spans="1:10" customFormat="1" x14ac:dyDescent="0.4">
      <c r="A543" s="54" t="s">
        <v>2124</v>
      </c>
      <c r="B543" s="19">
        <v>542</v>
      </c>
      <c r="C543" s="48" t="s">
        <v>2024</v>
      </c>
      <c r="D543" s="1" t="s">
        <v>2124</v>
      </c>
      <c r="E543" s="1" t="s">
        <v>32</v>
      </c>
      <c r="F543" s="1">
        <v>0</v>
      </c>
      <c r="G543" s="1">
        <v>0</v>
      </c>
      <c r="H543" s="1">
        <v>0</v>
      </c>
      <c r="I543" s="1">
        <v>0</v>
      </c>
      <c r="J543" s="48" t="s">
        <v>1254</v>
      </c>
    </row>
    <row r="544" spans="1:10" customFormat="1" x14ac:dyDescent="0.4">
      <c r="A544" s="54" t="s">
        <v>735</v>
      </c>
      <c r="B544" s="19">
        <v>543</v>
      </c>
      <c r="C544" s="48" t="s">
        <v>734</v>
      </c>
      <c r="D544" s="1" t="s">
        <v>735</v>
      </c>
      <c r="E544" s="1" t="s">
        <v>736</v>
      </c>
      <c r="F544" s="1">
        <v>2</v>
      </c>
      <c r="G544" s="1">
        <v>2</v>
      </c>
      <c r="H544" s="1">
        <v>4</v>
      </c>
      <c r="I544" s="1">
        <v>1</v>
      </c>
      <c r="J544" s="48" t="s">
        <v>1258</v>
      </c>
    </row>
    <row r="545" spans="1:10" customFormat="1" x14ac:dyDescent="0.4">
      <c r="A545" s="54" t="s">
        <v>796</v>
      </c>
      <c r="B545" s="19">
        <v>544</v>
      </c>
      <c r="C545" s="48" t="s">
        <v>795</v>
      </c>
      <c r="D545" s="1" t="s">
        <v>796</v>
      </c>
      <c r="E545" s="1" t="s">
        <v>705</v>
      </c>
      <c r="F545" s="1">
        <v>1</v>
      </c>
      <c r="G545" s="1">
        <v>0</v>
      </c>
      <c r="H545" s="1">
        <v>0</v>
      </c>
      <c r="I545" s="1">
        <v>0</v>
      </c>
      <c r="J545" s="48" t="s">
        <v>1525</v>
      </c>
    </row>
    <row r="546" spans="1:10" customFormat="1" x14ac:dyDescent="0.4">
      <c r="A546" s="54" t="s">
        <v>814</v>
      </c>
      <c r="B546" s="19">
        <v>545</v>
      </c>
      <c r="C546" s="48" t="s">
        <v>813</v>
      </c>
      <c r="D546" s="1" t="s">
        <v>814</v>
      </c>
      <c r="E546" s="1" t="s">
        <v>815</v>
      </c>
      <c r="F546" s="1">
        <v>2</v>
      </c>
      <c r="G546" s="1">
        <v>4</v>
      </c>
      <c r="H546" s="1">
        <v>4</v>
      </c>
      <c r="I546" s="1">
        <v>1</v>
      </c>
      <c r="J546" s="48" t="s">
        <v>1525</v>
      </c>
    </row>
    <row r="547" spans="1:10" customFormat="1" x14ac:dyDescent="0.4">
      <c r="A547" s="54" t="s">
        <v>140</v>
      </c>
      <c r="B547" s="19">
        <v>546</v>
      </c>
      <c r="C547" s="48" t="s">
        <v>139</v>
      </c>
      <c r="D547" s="1" t="s">
        <v>140</v>
      </c>
      <c r="E547" s="1" t="s">
        <v>141</v>
      </c>
      <c r="F547" s="1">
        <v>4</v>
      </c>
      <c r="G547" s="1">
        <v>9</v>
      </c>
      <c r="H547" s="1">
        <v>8</v>
      </c>
      <c r="I547" s="1">
        <v>9</v>
      </c>
      <c r="J547" s="48" t="s">
        <v>1251</v>
      </c>
    </row>
    <row r="548" spans="1:10" customFormat="1" x14ac:dyDescent="0.4">
      <c r="A548" s="54" t="s">
        <v>472</v>
      </c>
      <c r="B548" s="19">
        <v>547</v>
      </c>
      <c r="C548" s="48" t="s">
        <v>471</v>
      </c>
      <c r="D548" s="1" t="s">
        <v>472</v>
      </c>
      <c r="E548" s="1" t="s">
        <v>22</v>
      </c>
      <c r="F548" s="1">
        <v>7</v>
      </c>
      <c r="G548" s="1">
        <v>8</v>
      </c>
      <c r="H548" s="1">
        <v>7</v>
      </c>
      <c r="I548" s="1">
        <v>9</v>
      </c>
      <c r="J548" s="48" t="s">
        <v>1252</v>
      </c>
    </row>
    <row r="549" spans="1:10" customFormat="1" x14ac:dyDescent="0.4">
      <c r="A549" s="54" t="s">
        <v>848</v>
      </c>
      <c r="B549" s="19">
        <v>548</v>
      </c>
      <c r="C549" s="48" t="s">
        <v>847</v>
      </c>
      <c r="D549" s="1" t="s">
        <v>848</v>
      </c>
      <c r="E549" s="1" t="s">
        <v>22</v>
      </c>
      <c r="F549" s="1">
        <v>2</v>
      </c>
      <c r="G549" s="1">
        <v>2</v>
      </c>
      <c r="H549" s="1">
        <v>1</v>
      </c>
      <c r="I549" s="1">
        <v>1</v>
      </c>
      <c r="J549" s="48" t="s">
        <v>1525</v>
      </c>
    </row>
    <row r="550" spans="1:10" customFormat="1" x14ac:dyDescent="0.4">
      <c r="A550" s="54" t="s">
        <v>1358</v>
      </c>
      <c r="B550" s="19">
        <v>549</v>
      </c>
      <c r="C550" s="48" t="s">
        <v>1447</v>
      </c>
      <c r="D550" s="1" t="s">
        <v>1358</v>
      </c>
      <c r="E550" s="1" t="s">
        <v>1533</v>
      </c>
      <c r="F550" s="1">
        <v>0</v>
      </c>
      <c r="G550" s="1">
        <v>3</v>
      </c>
      <c r="H550" s="1">
        <v>2</v>
      </c>
      <c r="I550" s="1">
        <v>3</v>
      </c>
      <c r="J550" s="48" t="s">
        <v>1258</v>
      </c>
    </row>
    <row r="551" spans="1:10" customFormat="1" x14ac:dyDescent="0.4">
      <c r="A551" s="54" t="s">
        <v>574</v>
      </c>
      <c r="B551" s="19">
        <v>550</v>
      </c>
      <c r="C551" s="48" t="s">
        <v>573</v>
      </c>
      <c r="D551" s="1" t="s">
        <v>574</v>
      </c>
      <c r="E551" s="1" t="s">
        <v>12</v>
      </c>
      <c r="F551" s="1">
        <v>26</v>
      </c>
      <c r="G551" s="1">
        <v>21</v>
      </c>
      <c r="H551" s="1">
        <v>28</v>
      </c>
      <c r="I551" s="1">
        <v>29</v>
      </c>
      <c r="J551" s="48" t="s">
        <v>1254</v>
      </c>
    </row>
    <row r="552" spans="1:10" customFormat="1" x14ac:dyDescent="0.4">
      <c r="A552" s="54" t="s">
        <v>539</v>
      </c>
      <c r="B552" s="19">
        <v>551</v>
      </c>
      <c r="C552" s="48" t="s">
        <v>538</v>
      </c>
      <c r="D552" s="1" t="s">
        <v>539</v>
      </c>
      <c r="E552" s="1" t="s">
        <v>3</v>
      </c>
      <c r="F552" s="1">
        <v>12</v>
      </c>
      <c r="G552" s="1">
        <v>12</v>
      </c>
      <c r="H552" s="1">
        <v>10</v>
      </c>
      <c r="I552" s="1">
        <v>10</v>
      </c>
      <c r="J552" s="48" t="s">
        <v>1254</v>
      </c>
    </row>
    <row r="553" spans="1:10" customFormat="1" x14ac:dyDescent="0.4">
      <c r="A553" s="54" t="s">
        <v>1317</v>
      </c>
      <c r="B553" s="19">
        <v>552</v>
      </c>
      <c r="C553" s="48" t="s">
        <v>1316</v>
      </c>
      <c r="D553" s="1" t="s">
        <v>1317</v>
      </c>
      <c r="E553" s="1" t="s">
        <v>1315</v>
      </c>
      <c r="F553" s="1">
        <v>8</v>
      </c>
      <c r="G553" s="1">
        <v>5</v>
      </c>
      <c r="H553" s="1">
        <v>1</v>
      </c>
      <c r="I553" s="1">
        <v>0</v>
      </c>
      <c r="J553" s="48" t="s">
        <v>1251</v>
      </c>
    </row>
    <row r="554" spans="1:10" customFormat="1" x14ac:dyDescent="0.4">
      <c r="A554" s="54" t="s">
        <v>1361</v>
      </c>
      <c r="B554" s="19">
        <v>553</v>
      </c>
      <c r="C554" s="48" t="s">
        <v>1450</v>
      </c>
      <c r="D554" s="1" t="s">
        <v>1361</v>
      </c>
      <c r="E554" s="1" t="s">
        <v>1904</v>
      </c>
      <c r="F554" s="1">
        <v>6</v>
      </c>
      <c r="G554" s="1">
        <v>5</v>
      </c>
      <c r="H554" s="1">
        <v>6</v>
      </c>
      <c r="I554" s="1">
        <v>3</v>
      </c>
      <c r="J554" s="48" t="s">
        <v>1251</v>
      </c>
    </row>
    <row r="555" spans="1:10" customFormat="1" x14ac:dyDescent="0.4">
      <c r="A555" s="54" t="s">
        <v>2125</v>
      </c>
      <c r="B555" s="19">
        <v>554</v>
      </c>
      <c r="C555" s="48" t="s">
        <v>84</v>
      </c>
      <c r="D555" s="1" t="s">
        <v>2125</v>
      </c>
      <c r="E555" s="1" t="s">
        <v>1572</v>
      </c>
      <c r="F555" s="1">
        <v>11</v>
      </c>
      <c r="G555" s="1">
        <v>13</v>
      </c>
      <c r="H555" s="1">
        <v>13</v>
      </c>
      <c r="I555" s="1">
        <v>12</v>
      </c>
      <c r="J555" s="48" t="s">
        <v>1251</v>
      </c>
    </row>
    <row r="556" spans="1:10" customFormat="1" x14ac:dyDescent="0.4">
      <c r="A556" s="54" t="s">
        <v>410</v>
      </c>
      <c r="B556" s="19">
        <v>555</v>
      </c>
      <c r="C556" s="48" t="s">
        <v>409</v>
      </c>
      <c r="D556" s="1" t="s">
        <v>410</v>
      </c>
      <c r="E556" s="1" t="s">
        <v>7</v>
      </c>
      <c r="F556" s="1">
        <v>0</v>
      </c>
      <c r="G556" s="1">
        <v>71</v>
      </c>
      <c r="H556" s="1">
        <v>101</v>
      </c>
      <c r="I556" s="1">
        <v>106</v>
      </c>
      <c r="J556" s="48" t="s">
        <v>1252</v>
      </c>
    </row>
    <row r="557" spans="1:10" customFormat="1" x14ac:dyDescent="0.4">
      <c r="A557" s="54" t="s">
        <v>339</v>
      </c>
      <c r="B557" s="19">
        <v>556</v>
      </c>
      <c r="C557" s="48" t="s">
        <v>338</v>
      </c>
      <c r="D557" s="1" t="s">
        <v>339</v>
      </c>
      <c r="E557" s="1" t="s">
        <v>47</v>
      </c>
      <c r="F557" s="1">
        <v>4</v>
      </c>
      <c r="G557" s="1">
        <v>4</v>
      </c>
      <c r="H557" s="1">
        <v>3</v>
      </c>
      <c r="I557" s="1">
        <v>3</v>
      </c>
      <c r="J557" s="48" t="s">
        <v>1252</v>
      </c>
    </row>
    <row r="558" spans="1:10" customFormat="1" x14ac:dyDescent="0.4">
      <c r="A558" s="54" t="s">
        <v>755</v>
      </c>
      <c r="B558" s="19">
        <v>557</v>
      </c>
      <c r="C558" s="48" t="s">
        <v>754</v>
      </c>
      <c r="D558" s="1" t="s">
        <v>755</v>
      </c>
      <c r="E558" s="1" t="s">
        <v>704</v>
      </c>
      <c r="F558" s="1">
        <v>26</v>
      </c>
      <c r="G558" s="1">
        <v>15</v>
      </c>
      <c r="H558" s="1">
        <v>35</v>
      </c>
      <c r="I558" s="1">
        <v>12</v>
      </c>
      <c r="J558" s="48" t="s">
        <v>1259</v>
      </c>
    </row>
    <row r="559" spans="1:10" customFormat="1" x14ac:dyDescent="0.4">
      <c r="A559" s="54" t="s">
        <v>609</v>
      </c>
      <c r="B559" s="19">
        <v>558</v>
      </c>
      <c r="C559" s="48" t="s">
        <v>608</v>
      </c>
      <c r="D559" s="1" t="s">
        <v>609</v>
      </c>
      <c r="E559" s="1" t="s">
        <v>2</v>
      </c>
      <c r="F559" s="1">
        <v>6</v>
      </c>
      <c r="G559" s="1">
        <v>8</v>
      </c>
      <c r="H559" s="1">
        <v>7</v>
      </c>
      <c r="I559" s="1">
        <v>6</v>
      </c>
      <c r="J559" s="48" t="s">
        <v>1254</v>
      </c>
    </row>
    <row r="560" spans="1:10" customFormat="1" x14ac:dyDescent="0.4">
      <c r="A560" s="54" t="s">
        <v>284</v>
      </c>
      <c r="B560" s="19">
        <v>559</v>
      </c>
      <c r="C560" s="48" t="s">
        <v>283</v>
      </c>
      <c r="D560" s="1" t="s">
        <v>284</v>
      </c>
      <c r="E560" s="1" t="s">
        <v>45</v>
      </c>
      <c r="F560" s="1">
        <v>1</v>
      </c>
      <c r="G560" s="1">
        <v>1</v>
      </c>
      <c r="H560" s="1">
        <v>1</v>
      </c>
      <c r="I560" s="1">
        <v>2</v>
      </c>
      <c r="J560" s="48" t="s">
        <v>1252</v>
      </c>
    </row>
    <row r="561" spans="1:10" customFormat="1" x14ac:dyDescent="0.4">
      <c r="A561" s="54" t="s">
        <v>860</v>
      </c>
      <c r="B561" s="19">
        <v>560</v>
      </c>
      <c r="C561" s="48" t="s">
        <v>859</v>
      </c>
      <c r="D561" s="1" t="s">
        <v>860</v>
      </c>
      <c r="E561" s="1" t="s">
        <v>757</v>
      </c>
      <c r="F561" s="1">
        <v>2</v>
      </c>
      <c r="G561" s="1">
        <v>2</v>
      </c>
      <c r="H561" s="1">
        <v>1</v>
      </c>
      <c r="I561" s="1">
        <v>0</v>
      </c>
      <c r="J561" s="48" t="s">
        <v>1525</v>
      </c>
    </row>
    <row r="562" spans="1:10" customFormat="1" x14ac:dyDescent="0.4">
      <c r="A562" s="54" t="s">
        <v>1771</v>
      </c>
      <c r="B562" s="19">
        <v>561</v>
      </c>
      <c r="C562" s="48" t="s">
        <v>1619</v>
      </c>
      <c r="D562" s="1" t="s">
        <v>1771</v>
      </c>
      <c r="E562" s="1" t="s">
        <v>12</v>
      </c>
      <c r="F562" s="1">
        <v>1</v>
      </c>
      <c r="G562" s="1">
        <v>0</v>
      </c>
      <c r="H562" s="1">
        <v>0</v>
      </c>
      <c r="I562" s="1">
        <v>0</v>
      </c>
      <c r="J562" s="48" t="s">
        <v>1258</v>
      </c>
    </row>
    <row r="563" spans="1:10" customFormat="1" x14ac:dyDescent="0.4">
      <c r="A563" s="54" t="s">
        <v>1179</v>
      </c>
      <c r="B563" s="19">
        <v>562</v>
      </c>
      <c r="C563" s="48" t="s">
        <v>1178</v>
      </c>
      <c r="D563" s="1" t="s">
        <v>1179</v>
      </c>
      <c r="E563" s="1" t="s">
        <v>1180</v>
      </c>
      <c r="F563" s="1">
        <v>9</v>
      </c>
      <c r="G563" s="1">
        <v>16</v>
      </c>
      <c r="H563" s="1">
        <v>13</v>
      </c>
      <c r="I563" s="1">
        <v>12</v>
      </c>
      <c r="J563" s="48" t="s">
        <v>1531</v>
      </c>
    </row>
    <row r="564" spans="1:10" customFormat="1" x14ac:dyDescent="0.4">
      <c r="A564" s="54" t="s">
        <v>1078</v>
      </c>
      <c r="B564" s="19">
        <v>563</v>
      </c>
      <c r="C564" s="48" t="s">
        <v>1077</v>
      </c>
      <c r="D564" s="1" t="s">
        <v>1078</v>
      </c>
      <c r="E564" s="1" t="s">
        <v>41</v>
      </c>
      <c r="F564" s="1">
        <v>1</v>
      </c>
      <c r="G564" s="1">
        <v>0</v>
      </c>
      <c r="H564" s="1">
        <v>1</v>
      </c>
      <c r="I564" s="1">
        <v>1</v>
      </c>
      <c r="J564" s="48" t="s">
        <v>1532</v>
      </c>
    </row>
    <row r="565" spans="1:10" customFormat="1" x14ac:dyDescent="0.4">
      <c r="A565" s="54" t="s">
        <v>1788</v>
      </c>
      <c r="B565" s="19">
        <v>564</v>
      </c>
      <c r="C565" s="48" t="s">
        <v>1636</v>
      </c>
      <c r="D565" s="1" t="s">
        <v>1788</v>
      </c>
      <c r="E565" s="1" t="s">
        <v>1917</v>
      </c>
      <c r="F565" s="1">
        <v>0</v>
      </c>
      <c r="G565" s="1">
        <v>0</v>
      </c>
      <c r="H565" s="1">
        <v>3</v>
      </c>
      <c r="I565" s="1">
        <v>4</v>
      </c>
      <c r="J565" s="48" t="s">
        <v>1259</v>
      </c>
    </row>
    <row r="566" spans="1:10" customFormat="1" x14ac:dyDescent="0.4">
      <c r="A566" s="54" t="s">
        <v>1153</v>
      </c>
      <c r="B566" s="19">
        <v>565</v>
      </c>
      <c r="C566" s="48" t="s">
        <v>1152</v>
      </c>
      <c r="D566" s="1" t="s">
        <v>1153</v>
      </c>
      <c r="E566" s="1" t="s">
        <v>1062</v>
      </c>
      <c r="F566" s="1">
        <v>49</v>
      </c>
      <c r="G566" s="1">
        <v>22</v>
      </c>
      <c r="H566" s="1">
        <v>34</v>
      </c>
      <c r="I566" s="1">
        <v>37</v>
      </c>
      <c r="J566" s="48" t="s">
        <v>1531</v>
      </c>
    </row>
    <row r="567" spans="1:10" customFormat="1" x14ac:dyDescent="0.4">
      <c r="A567" s="54" t="s">
        <v>893</v>
      </c>
      <c r="B567" s="19">
        <v>566</v>
      </c>
      <c r="C567" s="48" t="s">
        <v>892</v>
      </c>
      <c r="D567" s="1" t="s">
        <v>893</v>
      </c>
      <c r="E567" s="1" t="s">
        <v>784</v>
      </c>
      <c r="F567" s="1">
        <v>0</v>
      </c>
      <c r="G567" s="1">
        <v>1</v>
      </c>
      <c r="H567" s="1">
        <v>1</v>
      </c>
      <c r="I567" s="1">
        <v>1</v>
      </c>
      <c r="J567" s="48" t="s">
        <v>1525</v>
      </c>
    </row>
    <row r="568" spans="1:10" customFormat="1" x14ac:dyDescent="0.4">
      <c r="A568" s="54" t="s">
        <v>1182</v>
      </c>
      <c r="B568" s="19">
        <v>567</v>
      </c>
      <c r="C568" s="48" t="s">
        <v>1181</v>
      </c>
      <c r="D568" s="1" t="s">
        <v>1182</v>
      </c>
      <c r="E568" s="1" t="s">
        <v>17</v>
      </c>
      <c r="F568" s="1">
        <v>3</v>
      </c>
      <c r="G568" s="1">
        <v>2</v>
      </c>
      <c r="H568" s="1">
        <v>2</v>
      </c>
      <c r="I568" s="1">
        <v>5</v>
      </c>
      <c r="J568" s="48" t="s">
        <v>1531</v>
      </c>
    </row>
    <row r="569" spans="1:10" customFormat="1" x14ac:dyDescent="0.4">
      <c r="A569" s="54" t="s">
        <v>1797</v>
      </c>
      <c r="B569" s="19">
        <v>568</v>
      </c>
      <c r="C569" s="48" t="s">
        <v>1645</v>
      </c>
      <c r="D569" s="1" t="s">
        <v>1797</v>
      </c>
      <c r="E569" s="1" t="s">
        <v>1921</v>
      </c>
      <c r="F569" s="1">
        <v>8</v>
      </c>
      <c r="G569" s="1">
        <v>12</v>
      </c>
      <c r="H569" s="1">
        <v>8</v>
      </c>
      <c r="I569" s="1">
        <v>14</v>
      </c>
      <c r="J569" s="48" t="s">
        <v>1532</v>
      </c>
    </row>
    <row r="570" spans="1:10" customFormat="1" x14ac:dyDescent="0.4">
      <c r="A570" s="54" t="s">
        <v>320</v>
      </c>
      <c r="B570" s="19">
        <v>569</v>
      </c>
      <c r="C570" s="48" t="s">
        <v>319</v>
      </c>
      <c r="D570" s="1" t="s">
        <v>320</v>
      </c>
      <c r="E570" s="1" t="s">
        <v>7</v>
      </c>
      <c r="F570" s="1">
        <v>0</v>
      </c>
      <c r="G570" s="1">
        <v>2</v>
      </c>
      <c r="H570" s="1">
        <v>3</v>
      </c>
      <c r="I570" s="1">
        <v>3</v>
      </c>
      <c r="J570" s="48" t="s">
        <v>1252</v>
      </c>
    </row>
    <row r="571" spans="1:10" customFormat="1" x14ac:dyDescent="0.4">
      <c r="A571" s="54" t="s">
        <v>1802</v>
      </c>
      <c r="B571" s="19">
        <v>570</v>
      </c>
      <c r="C571" s="48" t="s">
        <v>1650</v>
      </c>
      <c r="D571" s="1" t="s">
        <v>1802</v>
      </c>
      <c r="E571" s="1" t="s">
        <v>6</v>
      </c>
      <c r="F571" s="1">
        <v>4</v>
      </c>
      <c r="G571" s="1">
        <v>4</v>
      </c>
      <c r="H571" s="1">
        <v>3</v>
      </c>
      <c r="I571" s="1">
        <v>1</v>
      </c>
      <c r="J571" s="48" t="s">
        <v>1254</v>
      </c>
    </row>
    <row r="572" spans="1:10" customFormat="1" x14ac:dyDescent="0.4">
      <c r="A572" s="54" t="s">
        <v>114</v>
      </c>
      <c r="B572" s="19">
        <v>571</v>
      </c>
      <c r="C572" s="48" t="s">
        <v>113</v>
      </c>
      <c r="D572" s="1" t="s">
        <v>114</v>
      </c>
      <c r="E572" s="1" t="s">
        <v>2126</v>
      </c>
      <c r="F572" s="1">
        <v>0</v>
      </c>
      <c r="G572" s="1">
        <v>2</v>
      </c>
      <c r="H572" s="1">
        <v>2</v>
      </c>
      <c r="I572" s="1">
        <v>2</v>
      </c>
      <c r="J572" s="48" t="s">
        <v>1251</v>
      </c>
    </row>
    <row r="573" spans="1:10" customFormat="1" x14ac:dyDescent="0.4">
      <c r="A573" s="54" t="s">
        <v>1806</v>
      </c>
      <c r="B573" s="19">
        <v>572</v>
      </c>
      <c r="C573" s="48" t="s">
        <v>1654</v>
      </c>
      <c r="D573" s="1" t="s">
        <v>1806</v>
      </c>
      <c r="E573" s="1" t="s">
        <v>6</v>
      </c>
      <c r="F573" s="1">
        <v>1</v>
      </c>
      <c r="G573" s="1">
        <v>0</v>
      </c>
      <c r="H573" s="1">
        <v>0</v>
      </c>
      <c r="I573" s="1">
        <v>1</v>
      </c>
      <c r="J573" s="48" t="s">
        <v>1252</v>
      </c>
    </row>
    <row r="574" spans="1:10" customFormat="1" x14ac:dyDescent="0.4">
      <c r="A574" s="54" t="s">
        <v>570</v>
      </c>
      <c r="B574" s="19">
        <v>573</v>
      </c>
      <c r="C574" s="48" t="s">
        <v>569</v>
      </c>
      <c r="D574" s="1" t="s">
        <v>570</v>
      </c>
      <c r="E574" s="1" t="s">
        <v>6</v>
      </c>
      <c r="F574" s="1">
        <v>5</v>
      </c>
      <c r="G574" s="1">
        <v>7</v>
      </c>
      <c r="H574" s="1">
        <v>6</v>
      </c>
      <c r="I574" s="1">
        <v>6</v>
      </c>
      <c r="J574" s="48" t="s">
        <v>1254</v>
      </c>
    </row>
    <row r="575" spans="1:10" customFormat="1" x14ac:dyDescent="0.4">
      <c r="A575" s="54" t="s">
        <v>593</v>
      </c>
      <c r="B575" s="19">
        <v>574</v>
      </c>
      <c r="C575" s="48" t="s">
        <v>592</v>
      </c>
      <c r="D575" s="1" t="s">
        <v>593</v>
      </c>
      <c r="E575" s="1" t="s">
        <v>6</v>
      </c>
      <c r="F575" s="1">
        <v>3</v>
      </c>
      <c r="G575" s="1">
        <v>3</v>
      </c>
      <c r="H575" s="1">
        <v>3</v>
      </c>
      <c r="I575" s="1">
        <v>4</v>
      </c>
      <c r="J575" s="48" t="s">
        <v>1254</v>
      </c>
    </row>
    <row r="576" spans="1:10" customFormat="1" x14ac:dyDescent="0.4">
      <c r="A576" s="54" t="s">
        <v>1377</v>
      </c>
      <c r="B576" s="19">
        <v>575</v>
      </c>
      <c r="C576" s="48" t="s">
        <v>1466</v>
      </c>
      <c r="D576" s="1" t="s">
        <v>1377</v>
      </c>
      <c r="E576" s="1" t="s">
        <v>39</v>
      </c>
      <c r="F576" s="1">
        <v>0</v>
      </c>
      <c r="G576" s="1">
        <v>2</v>
      </c>
      <c r="H576" s="1">
        <v>6</v>
      </c>
      <c r="I576" s="1">
        <v>6</v>
      </c>
      <c r="J576" s="48" t="s">
        <v>1251</v>
      </c>
    </row>
    <row r="577" spans="1:10" customFormat="1" x14ac:dyDescent="0.4">
      <c r="A577" s="54" t="s">
        <v>316</v>
      </c>
      <c r="B577" s="19">
        <v>576</v>
      </c>
      <c r="C577" s="48" t="s">
        <v>315</v>
      </c>
      <c r="D577" s="1" t="s">
        <v>316</v>
      </c>
      <c r="E577" s="1" t="s">
        <v>24</v>
      </c>
      <c r="F577" s="1">
        <v>4</v>
      </c>
      <c r="G577" s="1">
        <v>3</v>
      </c>
      <c r="H577" s="1">
        <v>2</v>
      </c>
      <c r="I577" s="1">
        <v>4</v>
      </c>
      <c r="J577" s="48" t="s">
        <v>1252</v>
      </c>
    </row>
    <row r="578" spans="1:10" customFormat="1" x14ac:dyDescent="0.4">
      <c r="A578" s="54" t="s">
        <v>1379</v>
      </c>
      <c r="B578" s="19">
        <v>577</v>
      </c>
      <c r="C578" s="48" t="s">
        <v>1468</v>
      </c>
      <c r="D578" s="1" t="s">
        <v>1379</v>
      </c>
      <c r="E578" s="1" t="s">
        <v>24</v>
      </c>
      <c r="F578" s="1">
        <v>1</v>
      </c>
      <c r="G578" s="1">
        <v>5</v>
      </c>
      <c r="H578" s="1">
        <v>5</v>
      </c>
      <c r="I578" s="1">
        <v>6</v>
      </c>
      <c r="J578" s="48" t="s">
        <v>1258</v>
      </c>
    </row>
    <row r="579" spans="1:10" customFormat="1" x14ac:dyDescent="0.4">
      <c r="A579" s="54" t="s">
        <v>156</v>
      </c>
      <c r="B579" s="19">
        <v>578</v>
      </c>
      <c r="C579" s="48" t="s">
        <v>155</v>
      </c>
      <c r="D579" s="1" t="s">
        <v>156</v>
      </c>
      <c r="E579" s="1" t="s">
        <v>43</v>
      </c>
      <c r="F579" s="1">
        <v>0</v>
      </c>
      <c r="G579" s="1">
        <v>5</v>
      </c>
      <c r="H579" s="1">
        <v>5</v>
      </c>
      <c r="I579" s="1">
        <v>4</v>
      </c>
      <c r="J579" s="48" t="s">
        <v>1251</v>
      </c>
    </row>
    <row r="580" spans="1:10" customFormat="1" x14ac:dyDescent="0.4">
      <c r="A580" s="54" t="s">
        <v>1058</v>
      </c>
      <c r="B580" s="19">
        <v>579</v>
      </c>
      <c r="C580" s="48" t="s">
        <v>1057</v>
      </c>
      <c r="D580" s="1" t="s">
        <v>1058</v>
      </c>
      <c r="E580" s="1" t="s">
        <v>1059</v>
      </c>
      <c r="F580" s="1">
        <v>0</v>
      </c>
      <c r="G580" s="1">
        <v>3</v>
      </c>
      <c r="H580" s="1">
        <v>2</v>
      </c>
      <c r="I580" s="1">
        <v>1</v>
      </c>
      <c r="J580" s="48" t="s">
        <v>1261</v>
      </c>
    </row>
    <row r="581" spans="1:10" customFormat="1" x14ac:dyDescent="0.4">
      <c r="A581" s="54" t="s">
        <v>1818</v>
      </c>
      <c r="B581" s="19">
        <v>580</v>
      </c>
      <c r="C581" s="48" t="s">
        <v>1666</v>
      </c>
      <c r="D581" s="1" t="s">
        <v>1818</v>
      </c>
      <c r="E581" s="1" t="s">
        <v>26</v>
      </c>
      <c r="F581" s="1">
        <v>1</v>
      </c>
      <c r="G581" s="1">
        <v>0</v>
      </c>
      <c r="H581" s="1">
        <v>1</v>
      </c>
      <c r="I581" s="1">
        <v>1</v>
      </c>
      <c r="J581" s="48" t="s">
        <v>1525</v>
      </c>
    </row>
    <row r="582" spans="1:10" customFormat="1" x14ac:dyDescent="0.4">
      <c r="A582" s="54" t="s">
        <v>366</v>
      </c>
      <c r="B582" s="19">
        <v>581</v>
      </c>
      <c r="C582" s="48" t="s">
        <v>365</v>
      </c>
      <c r="D582" s="1" t="s">
        <v>366</v>
      </c>
      <c r="E582" s="1" t="s">
        <v>52</v>
      </c>
      <c r="F582" s="1">
        <v>0</v>
      </c>
      <c r="G582" s="1">
        <v>2</v>
      </c>
      <c r="H582" s="1">
        <v>4</v>
      </c>
      <c r="I582" s="1">
        <v>4</v>
      </c>
      <c r="J582" s="48" t="s">
        <v>1252</v>
      </c>
    </row>
    <row r="583" spans="1:10" customFormat="1" x14ac:dyDescent="0.4">
      <c r="A583" s="54" t="s">
        <v>802</v>
      </c>
      <c r="B583" s="19">
        <v>582</v>
      </c>
      <c r="C583" s="48" t="s">
        <v>801</v>
      </c>
      <c r="D583" s="1" t="s">
        <v>802</v>
      </c>
      <c r="E583" s="1" t="s">
        <v>803</v>
      </c>
      <c r="F583" s="1">
        <v>7</v>
      </c>
      <c r="G583" s="1">
        <v>3</v>
      </c>
      <c r="H583" s="1">
        <v>3</v>
      </c>
      <c r="I583" s="1">
        <v>4</v>
      </c>
      <c r="J583" s="48" t="s">
        <v>1525</v>
      </c>
    </row>
    <row r="584" spans="1:10" customFormat="1" x14ac:dyDescent="0.4">
      <c r="A584" s="54" t="s">
        <v>699</v>
      </c>
      <c r="B584" s="19">
        <v>583</v>
      </c>
      <c r="C584" s="48" t="s">
        <v>698</v>
      </c>
      <c r="D584" s="1" t="s">
        <v>699</v>
      </c>
      <c r="E584" s="1" t="s">
        <v>697</v>
      </c>
      <c r="F584" s="1">
        <v>0</v>
      </c>
      <c r="G584" s="1">
        <v>5</v>
      </c>
      <c r="H584" s="1">
        <v>8</v>
      </c>
      <c r="I584" s="1">
        <v>3</v>
      </c>
      <c r="J584" s="48" t="s">
        <v>1256</v>
      </c>
    </row>
    <row r="585" spans="1:10" customFormat="1" x14ac:dyDescent="0.4">
      <c r="A585" s="54" t="s">
        <v>1390</v>
      </c>
      <c r="B585" s="19">
        <v>584</v>
      </c>
      <c r="C585" s="48" t="s">
        <v>1479</v>
      </c>
      <c r="D585" s="1" t="s">
        <v>1390</v>
      </c>
      <c r="E585" s="1" t="s">
        <v>1554</v>
      </c>
      <c r="F585" s="1">
        <v>1</v>
      </c>
      <c r="G585" s="1">
        <v>1</v>
      </c>
      <c r="H585" s="1">
        <v>2</v>
      </c>
      <c r="I585" s="1">
        <v>1</v>
      </c>
      <c r="J585" s="48" t="s">
        <v>1532</v>
      </c>
    </row>
    <row r="586" spans="1:10" customFormat="1" x14ac:dyDescent="0.4">
      <c r="A586" s="54" t="s">
        <v>166</v>
      </c>
      <c r="B586" s="19">
        <v>585</v>
      </c>
      <c r="C586" s="48" t="s">
        <v>165</v>
      </c>
      <c r="D586" s="1" t="s">
        <v>166</v>
      </c>
      <c r="E586" s="1" t="s">
        <v>23</v>
      </c>
      <c r="F586" s="1">
        <v>1</v>
      </c>
      <c r="G586" s="1">
        <v>1</v>
      </c>
      <c r="H586" s="1">
        <v>1</v>
      </c>
      <c r="I586" s="1">
        <v>0</v>
      </c>
      <c r="J586" s="48" t="s">
        <v>1251</v>
      </c>
    </row>
    <row r="587" spans="1:10" customFormat="1" x14ac:dyDescent="0.4">
      <c r="A587" s="54" t="s">
        <v>392</v>
      </c>
      <c r="B587" s="19">
        <v>586</v>
      </c>
      <c r="C587" s="48" t="s">
        <v>391</v>
      </c>
      <c r="D587" s="1" t="s">
        <v>392</v>
      </c>
      <c r="E587" s="1" t="s">
        <v>40</v>
      </c>
      <c r="F587" s="1">
        <v>0</v>
      </c>
      <c r="G587" s="1">
        <v>19</v>
      </c>
      <c r="H587" s="1">
        <v>26</v>
      </c>
      <c r="I587" s="1">
        <v>26</v>
      </c>
      <c r="J587" s="48" t="s">
        <v>1252</v>
      </c>
    </row>
    <row r="588" spans="1:10" customFormat="1" x14ac:dyDescent="0.4">
      <c r="A588" s="54" t="s">
        <v>993</v>
      </c>
      <c r="B588" s="19">
        <v>587</v>
      </c>
      <c r="C588" s="48" t="s">
        <v>992</v>
      </c>
      <c r="D588" s="1" t="s">
        <v>993</v>
      </c>
      <c r="E588" s="1" t="s">
        <v>34</v>
      </c>
      <c r="F588" s="1">
        <v>7</v>
      </c>
      <c r="G588" s="1">
        <v>7</v>
      </c>
      <c r="H588" s="1">
        <v>7</v>
      </c>
      <c r="I588" s="1">
        <v>6</v>
      </c>
      <c r="J588" s="48" t="s">
        <v>1261</v>
      </c>
    </row>
    <row r="589" spans="1:10" customFormat="1" x14ac:dyDescent="0.4">
      <c r="A589" s="54" t="s">
        <v>940</v>
      </c>
      <c r="B589" s="19">
        <v>588</v>
      </c>
      <c r="C589" s="48" t="s">
        <v>939</v>
      </c>
      <c r="D589" s="1" t="s">
        <v>940</v>
      </c>
      <c r="E589" s="1" t="s">
        <v>941</v>
      </c>
      <c r="F589" s="1">
        <v>14</v>
      </c>
      <c r="G589" s="1">
        <v>16</v>
      </c>
      <c r="H589" s="1">
        <v>14</v>
      </c>
      <c r="I589" s="1">
        <v>12</v>
      </c>
      <c r="J589" s="48" t="s">
        <v>1261</v>
      </c>
    </row>
    <row r="590" spans="1:10" customFormat="1" x14ac:dyDescent="0.4">
      <c r="A590" s="54" t="s">
        <v>2127</v>
      </c>
      <c r="B590" s="19">
        <v>589</v>
      </c>
      <c r="C590" s="48" t="s">
        <v>2025</v>
      </c>
      <c r="D590" s="1" t="s">
        <v>2127</v>
      </c>
      <c r="E590" s="1" t="s">
        <v>1083</v>
      </c>
      <c r="F590" s="1">
        <v>0</v>
      </c>
      <c r="G590" s="1">
        <v>0</v>
      </c>
      <c r="H590" s="1">
        <v>0</v>
      </c>
      <c r="I590" s="1">
        <v>0</v>
      </c>
      <c r="J590" s="48" t="s">
        <v>1532</v>
      </c>
    </row>
    <row r="591" spans="1:10" customFormat="1" x14ac:dyDescent="0.4">
      <c r="A591" s="54" t="s">
        <v>747</v>
      </c>
      <c r="B591" s="19">
        <v>590</v>
      </c>
      <c r="C591" s="48" t="s">
        <v>746</v>
      </c>
      <c r="D591" s="1" t="s">
        <v>747</v>
      </c>
      <c r="E591" s="1" t="s">
        <v>748</v>
      </c>
      <c r="F591" s="1">
        <v>3</v>
      </c>
      <c r="G591" s="1">
        <v>5</v>
      </c>
      <c r="H591" s="1">
        <v>6</v>
      </c>
      <c r="I591" s="1">
        <v>6</v>
      </c>
      <c r="J591" s="48" t="s">
        <v>1258</v>
      </c>
    </row>
    <row r="592" spans="1:10" customFormat="1" x14ac:dyDescent="0.4">
      <c r="A592" s="54" t="s">
        <v>2128</v>
      </c>
      <c r="B592" s="19">
        <v>591</v>
      </c>
      <c r="C592" s="48" t="s">
        <v>2026</v>
      </c>
      <c r="D592" s="1" t="s">
        <v>2128</v>
      </c>
      <c r="E592" s="1" t="s">
        <v>2129</v>
      </c>
      <c r="F592" s="1">
        <v>0</v>
      </c>
      <c r="G592" s="1">
        <v>0</v>
      </c>
      <c r="H592" s="1">
        <v>0</v>
      </c>
      <c r="I592" s="1">
        <v>0</v>
      </c>
      <c r="J592" s="48" t="s">
        <v>1257</v>
      </c>
    </row>
    <row r="593" spans="1:10" customFormat="1" x14ac:dyDescent="0.4">
      <c r="A593" s="54" t="s">
        <v>1841</v>
      </c>
      <c r="B593" s="19">
        <v>592</v>
      </c>
      <c r="C593" s="48" t="s">
        <v>1689</v>
      </c>
      <c r="D593" s="1" t="s">
        <v>1841</v>
      </c>
      <c r="E593" s="1" t="s">
        <v>1947</v>
      </c>
      <c r="F593" s="1">
        <v>1</v>
      </c>
      <c r="G593" s="1">
        <v>0</v>
      </c>
      <c r="H593" s="1">
        <v>0</v>
      </c>
      <c r="I593" s="1">
        <v>0</v>
      </c>
      <c r="J593" s="48" t="s">
        <v>1257</v>
      </c>
    </row>
    <row r="594" spans="1:10" customFormat="1" x14ac:dyDescent="0.4">
      <c r="A594" s="54" t="s">
        <v>1413</v>
      </c>
      <c r="B594" s="19">
        <v>593</v>
      </c>
      <c r="C594" s="48" t="s">
        <v>1502</v>
      </c>
      <c r="D594" s="1" t="s">
        <v>1413</v>
      </c>
      <c r="E594" s="1" t="s">
        <v>1571</v>
      </c>
      <c r="F594" s="1">
        <v>0</v>
      </c>
      <c r="G594" s="1">
        <v>0</v>
      </c>
      <c r="H594" s="1">
        <v>0</v>
      </c>
      <c r="I594" s="1">
        <v>1</v>
      </c>
      <c r="J594" s="48" t="s">
        <v>1257</v>
      </c>
    </row>
    <row r="595" spans="1:10" customFormat="1" x14ac:dyDescent="0.4">
      <c r="A595" s="54" t="s">
        <v>1855</v>
      </c>
      <c r="B595" s="19">
        <v>594</v>
      </c>
      <c r="C595" s="48" t="s">
        <v>1703</v>
      </c>
      <c r="D595" s="1" t="s">
        <v>1855</v>
      </c>
      <c r="E595" s="1" t="s">
        <v>6</v>
      </c>
      <c r="F595" s="1">
        <v>0</v>
      </c>
      <c r="G595" s="1">
        <v>0</v>
      </c>
      <c r="H595" s="1">
        <v>1</v>
      </c>
      <c r="I595" s="1">
        <v>2</v>
      </c>
      <c r="J595" s="48" t="s">
        <v>1257</v>
      </c>
    </row>
    <row r="596" spans="1:10" customFormat="1" x14ac:dyDescent="0.4">
      <c r="A596" s="54" t="s">
        <v>2130</v>
      </c>
      <c r="B596" s="19">
        <v>595</v>
      </c>
      <c r="C596" s="48" t="s">
        <v>2027</v>
      </c>
      <c r="D596" s="1" t="s">
        <v>2130</v>
      </c>
      <c r="E596" s="1" t="s">
        <v>2131</v>
      </c>
      <c r="F596" s="1">
        <v>0</v>
      </c>
      <c r="G596" s="1">
        <v>0</v>
      </c>
      <c r="H596" s="1">
        <v>0</v>
      </c>
      <c r="I596" s="1">
        <v>0</v>
      </c>
      <c r="J596" s="48" t="s">
        <v>1257</v>
      </c>
    </row>
    <row r="597" spans="1:10" customFormat="1" x14ac:dyDescent="0.4">
      <c r="A597" s="54" t="s">
        <v>1859</v>
      </c>
      <c r="B597" s="19">
        <v>596</v>
      </c>
      <c r="C597" s="48" t="s">
        <v>1707</v>
      </c>
      <c r="D597" s="1" t="s">
        <v>1859</v>
      </c>
      <c r="E597" s="1" t="s">
        <v>1959</v>
      </c>
      <c r="F597" s="1">
        <v>0</v>
      </c>
      <c r="G597" s="1">
        <v>0</v>
      </c>
      <c r="H597" s="1">
        <v>1</v>
      </c>
      <c r="I597" s="1">
        <v>0</v>
      </c>
      <c r="J597" s="48" t="s">
        <v>1257</v>
      </c>
    </row>
    <row r="598" spans="1:10" customFormat="1" x14ac:dyDescent="0.4">
      <c r="A598" s="54" t="s">
        <v>1422</v>
      </c>
      <c r="B598" s="19">
        <v>597</v>
      </c>
      <c r="C598" s="48" t="s">
        <v>1511</v>
      </c>
      <c r="D598" s="1" t="s">
        <v>1422</v>
      </c>
      <c r="E598" s="1" t="s">
        <v>1549</v>
      </c>
      <c r="F598" s="1">
        <v>0</v>
      </c>
      <c r="G598" s="1">
        <v>0</v>
      </c>
      <c r="H598" s="1">
        <v>0</v>
      </c>
      <c r="I598" s="1">
        <v>1</v>
      </c>
      <c r="J598" s="48" t="s">
        <v>1257</v>
      </c>
    </row>
    <row r="599" spans="1:10" customFormat="1" x14ac:dyDescent="0.4">
      <c r="A599" s="54" t="s">
        <v>534</v>
      </c>
      <c r="B599" s="19">
        <v>598</v>
      </c>
      <c r="C599" s="48" t="s">
        <v>533</v>
      </c>
      <c r="D599" s="1" t="s">
        <v>534</v>
      </c>
      <c r="E599" s="1" t="s">
        <v>3</v>
      </c>
      <c r="F599" s="1">
        <v>0</v>
      </c>
      <c r="G599" s="1">
        <v>0</v>
      </c>
      <c r="H599" s="1">
        <v>5</v>
      </c>
      <c r="I599" s="1">
        <v>7</v>
      </c>
      <c r="J599" s="48" t="s">
        <v>1254</v>
      </c>
    </row>
    <row r="600" spans="1:10" customFormat="1" x14ac:dyDescent="0.4">
      <c r="A600" s="54" t="s">
        <v>1296</v>
      </c>
      <c r="B600" s="19">
        <v>599</v>
      </c>
      <c r="C600" s="48" t="s">
        <v>1295</v>
      </c>
      <c r="D600" s="1" t="s">
        <v>1296</v>
      </c>
      <c r="E600" s="1" t="s">
        <v>154</v>
      </c>
      <c r="F600" s="1">
        <v>2</v>
      </c>
      <c r="G600" s="1">
        <v>1</v>
      </c>
      <c r="H600" s="1">
        <v>1</v>
      </c>
      <c r="I600" s="1">
        <v>1</v>
      </c>
      <c r="J600" s="48" t="s">
        <v>1254</v>
      </c>
    </row>
    <row r="601" spans="1:10" customFormat="1" x14ac:dyDescent="0.4">
      <c r="A601" s="54" t="s">
        <v>1430</v>
      </c>
      <c r="B601" s="19">
        <v>600</v>
      </c>
      <c r="C601" s="48" t="s">
        <v>1519</v>
      </c>
      <c r="D601" s="1" t="s">
        <v>1430</v>
      </c>
      <c r="E601" s="1" t="s">
        <v>1582</v>
      </c>
      <c r="F601" s="1">
        <v>0</v>
      </c>
      <c r="G601" s="1">
        <v>0</v>
      </c>
      <c r="H601" s="1">
        <v>2</v>
      </c>
      <c r="I601" s="1">
        <v>0</v>
      </c>
      <c r="J601" s="48" t="s">
        <v>1254</v>
      </c>
    </row>
    <row r="602" spans="1:10" customFormat="1" x14ac:dyDescent="0.4">
      <c r="A602" s="54" t="s">
        <v>1433</v>
      </c>
      <c r="B602" s="19">
        <v>601</v>
      </c>
      <c r="C602" s="48" t="s">
        <v>1522</v>
      </c>
      <c r="D602" s="1" t="s">
        <v>1433</v>
      </c>
      <c r="E602" s="1" t="s">
        <v>1583</v>
      </c>
      <c r="F602" s="1">
        <v>7</v>
      </c>
      <c r="G602" s="1">
        <v>2</v>
      </c>
      <c r="H602" s="1">
        <v>3</v>
      </c>
      <c r="I602" s="1">
        <v>3</v>
      </c>
      <c r="J602" s="48" t="s">
        <v>1254</v>
      </c>
    </row>
    <row r="603" spans="1:10" customFormat="1" x14ac:dyDescent="0.4">
      <c r="A603" s="54" t="s">
        <v>1749</v>
      </c>
      <c r="B603" s="19">
        <v>602</v>
      </c>
      <c r="C603" s="48" t="s">
        <v>1597</v>
      </c>
      <c r="D603" s="1" t="s">
        <v>1749</v>
      </c>
      <c r="E603" s="1" t="s">
        <v>1896</v>
      </c>
      <c r="F603" s="1">
        <v>0</v>
      </c>
      <c r="G603" s="1">
        <v>0</v>
      </c>
      <c r="H603" s="1">
        <v>0</v>
      </c>
      <c r="I603" s="1">
        <v>1</v>
      </c>
      <c r="J603" s="48" t="s">
        <v>1252</v>
      </c>
    </row>
    <row r="604" spans="1:10" customFormat="1" x14ac:dyDescent="0.4">
      <c r="A604" s="54" t="s">
        <v>1754</v>
      </c>
      <c r="B604" s="19">
        <v>603</v>
      </c>
      <c r="C604" s="48" t="s">
        <v>1602</v>
      </c>
      <c r="D604" s="1" t="s">
        <v>1754</v>
      </c>
      <c r="E604" s="1" t="s">
        <v>1</v>
      </c>
      <c r="F604" s="1">
        <v>0</v>
      </c>
      <c r="G604" s="1">
        <v>2</v>
      </c>
      <c r="H604" s="1">
        <v>3</v>
      </c>
      <c r="I604" s="1">
        <v>0</v>
      </c>
      <c r="J604" s="48" t="s">
        <v>1254</v>
      </c>
    </row>
    <row r="605" spans="1:10" customFormat="1" x14ac:dyDescent="0.4">
      <c r="A605" s="54" t="s">
        <v>738</v>
      </c>
      <c r="B605" s="19">
        <v>604</v>
      </c>
      <c r="C605" s="48" t="s">
        <v>737</v>
      </c>
      <c r="D605" s="1" t="s">
        <v>738</v>
      </c>
      <c r="E605" s="1" t="s">
        <v>1325</v>
      </c>
      <c r="F605" s="1">
        <v>1</v>
      </c>
      <c r="G605" s="1">
        <v>1</v>
      </c>
      <c r="H605" s="1">
        <v>1</v>
      </c>
      <c r="I605" s="1">
        <v>3</v>
      </c>
      <c r="J605" s="48" t="s">
        <v>1258</v>
      </c>
    </row>
    <row r="606" spans="1:10" customFormat="1" x14ac:dyDescent="0.4">
      <c r="A606" s="54" t="s">
        <v>345</v>
      </c>
      <c r="B606" s="19">
        <v>605</v>
      </c>
      <c r="C606" s="48" t="s">
        <v>344</v>
      </c>
      <c r="D606" s="1" t="s">
        <v>345</v>
      </c>
      <c r="E606" s="1" t="s">
        <v>4</v>
      </c>
      <c r="F606" s="1">
        <v>4</v>
      </c>
      <c r="G606" s="1">
        <v>5</v>
      </c>
      <c r="H606" s="1">
        <v>3</v>
      </c>
      <c r="I606" s="1">
        <v>3</v>
      </c>
      <c r="J606" s="48" t="s">
        <v>1252</v>
      </c>
    </row>
    <row r="607" spans="1:10" customFormat="1" x14ac:dyDescent="0.4">
      <c r="A607" s="54" t="s">
        <v>358</v>
      </c>
      <c r="B607" s="19">
        <v>606</v>
      </c>
      <c r="C607" s="48" t="s">
        <v>357</v>
      </c>
      <c r="D607" s="1" t="s">
        <v>358</v>
      </c>
      <c r="E607" s="1" t="s">
        <v>10</v>
      </c>
      <c r="F607" s="1">
        <v>4</v>
      </c>
      <c r="G607" s="1">
        <v>3</v>
      </c>
      <c r="H607" s="1">
        <v>3</v>
      </c>
      <c r="I607" s="1">
        <v>1</v>
      </c>
      <c r="J607" s="48" t="s">
        <v>1252</v>
      </c>
    </row>
    <row r="608" spans="1:10" customFormat="1" x14ac:dyDescent="0.4">
      <c r="A608" s="54" t="s">
        <v>262</v>
      </c>
      <c r="B608" s="19">
        <v>607</v>
      </c>
      <c r="C608" s="48" t="s">
        <v>261</v>
      </c>
      <c r="D608" s="1" t="s">
        <v>262</v>
      </c>
      <c r="E608" s="1" t="s">
        <v>6</v>
      </c>
      <c r="F608" s="1">
        <v>0</v>
      </c>
      <c r="G608" s="1">
        <v>1</v>
      </c>
      <c r="H608" s="1">
        <v>2</v>
      </c>
      <c r="I608" s="1">
        <v>1</v>
      </c>
      <c r="J608" s="48" t="s">
        <v>1252</v>
      </c>
    </row>
    <row r="609" spans="1:10" customFormat="1" x14ac:dyDescent="0.4">
      <c r="A609" s="54" t="s">
        <v>48</v>
      </c>
      <c r="B609" s="19">
        <v>608</v>
      </c>
      <c r="C609" s="48" t="s">
        <v>716</v>
      </c>
      <c r="D609" s="1" t="s">
        <v>48</v>
      </c>
      <c r="E609" s="1" t="s">
        <v>46</v>
      </c>
      <c r="F609" s="1">
        <v>0</v>
      </c>
      <c r="G609" s="1">
        <v>1</v>
      </c>
      <c r="H609" s="1">
        <v>0</v>
      </c>
      <c r="I609" s="1">
        <v>0</v>
      </c>
      <c r="J609" s="48" t="s">
        <v>1258</v>
      </c>
    </row>
    <row r="610" spans="1:10" customFormat="1" x14ac:dyDescent="0.4">
      <c r="A610" s="54" t="s">
        <v>580</v>
      </c>
      <c r="B610" s="19">
        <v>609</v>
      </c>
      <c r="C610" s="48" t="s">
        <v>579</v>
      </c>
      <c r="D610" s="1" t="s">
        <v>580</v>
      </c>
      <c r="E610" s="1" t="s">
        <v>6</v>
      </c>
      <c r="F610" s="1">
        <v>2</v>
      </c>
      <c r="G610" s="1">
        <v>3</v>
      </c>
      <c r="H610" s="1">
        <v>3</v>
      </c>
      <c r="I610" s="1">
        <v>3</v>
      </c>
      <c r="J610" s="48" t="s">
        <v>1254</v>
      </c>
    </row>
    <row r="611" spans="1:10" customFormat="1" x14ac:dyDescent="0.4">
      <c r="A611" s="54" t="s">
        <v>1766</v>
      </c>
      <c r="B611" s="19">
        <v>610</v>
      </c>
      <c r="C611" s="48" t="s">
        <v>1614</v>
      </c>
      <c r="D611" s="1" t="s">
        <v>1766</v>
      </c>
      <c r="E611" s="1" t="s">
        <v>1906</v>
      </c>
      <c r="F611" s="1">
        <v>1</v>
      </c>
      <c r="G611" s="1">
        <v>1</v>
      </c>
      <c r="H611" s="1">
        <v>0</v>
      </c>
      <c r="I611" s="1">
        <v>0</v>
      </c>
      <c r="J611" s="48" t="s">
        <v>1530</v>
      </c>
    </row>
    <row r="612" spans="1:10" customFormat="1" x14ac:dyDescent="0.4">
      <c r="A612" s="54" t="s">
        <v>1769</v>
      </c>
      <c r="B612" s="19">
        <v>611</v>
      </c>
      <c r="C612" s="48" t="s">
        <v>1617</v>
      </c>
      <c r="D612" s="1" t="s">
        <v>1769</v>
      </c>
      <c r="E612" s="1" t="s">
        <v>700</v>
      </c>
      <c r="F612" s="1">
        <v>0</v>
      </c>
      <c r="G612" s="1">
        <v>2</v>
      </c>
      <c r="H612" s="1">
        <v>3</v>
      </c>
      <c r="I612" s="1">
        <v>3</v>
      </c>
      <c r="J612" s="48" t="s">
        <v>1261</v>
      </c>
    </row>
    <row r="613" spans="1:10" customFormat="1" x14ac:dyDescent="0.4">
      <c r="A613" s="54" t="s">
        <v>1271</v>
      </c>
      <c r="B613" s="19">
        <v>612</v>
      </c>
      <c r="C613" s="48" t="s">
        <v>1270</v>
      </c>
      <c r="D613" s="1" t="s">
        <v>1271</v>
      </c>
      <c r="E613" s="1" t="s">
        <v>11</v>
      </c>
      <c r="F613" s="1">
        <v>10</v>
      </c>
      <c r="G613" s="1">
        <v>7</v>
      </c>
      <c r="H613" s="1">
        <v>8</v>
      </c>
      <c r="I613" s="1">
        <v>14</v>
      </c>
      <c r="J613" s="48" t="s">
        <v>1258</v>
      </c>
    </row>
    <row r="614" spans="1:10" customFormat="1" x14ac:dyDescent="0.4">
      <c r="A614" s="54" t="s">
        <v>1285</v>
      </c>
      <c r="B614" s="19">
        <v>613</v>
      </c>
      <c r="C614" s="48" t="s">
        <v>1284</v>
      </c>
      <c r="D614" s="1" t="s">
        <v>1285</v>
      </c>
      <c r="E614" s="1" t="s">
        <v>60</v>
      </c>
      <c r="F614" s="1">
        <v>0</v>
      </c>
      <c r="G614" s="1">
        <v>1</v>
      </c>
      <c r="H614" s="1">
        <v>1</v>
      </c>
      <c r="I614" s="1">
        <v>2</v>
      </c>
      <c r="J614" s="48" t="s">
        <v>1251</v>
      </c>
    </row>
    <row r="615" spans="1:10" customFormat="1" x14ac:dyDescent="0.4">
      <c r="A615" s="54" t="s">
        <v>1366</v>
      </c>
      <c r="B615" s="19">
        <v>614</v>
      </c>
      <c r="C615" s="48" t="s">
        <v>1455</v>
      </c>
      <c r="D615" s="1" t="s">
        <v>1366</v>
      </c>
      <c r="E615" s="1" t="s">
        <v>1540</v>
      </c>
      <c r="F615" s="1">
        <v>13</v>
      </c>
      <c r="G615" s="1">
        <v>12</v>
      </c>
      <c r="H615" s="1">
        <v>3</v>
      </c>
      <c r="I615" s="1">
        <v>5</v>
      </c>
      <c r="J615" s="48" t="s">
        <v>1532</v>
      </c>
    </row>
    <row r="616" spans="1:10" customFormat="1" x14ac:dyDescent="0.4">
      <c r="A616" s="54" t="s">
        <v>1368</v>
      </c>
      <c r="B616" s="19">
        <v>615</v>
      </c>
      <c r="C616" s="48" t="s">
        <v>1457</v>
      </c>
      <c r="D616" s="1" t="s">
        <v>1368</v>
      </c>
      <c r="E616" s="1" t="s">
        <v>4</v>
      </c>
      <c r="F616" s="1">
        <v>0</v>
      </c>
      <c r="G616" s="1">
        <v>7</v>
      </c>
      <c r="H616" s="1">
        <v>20</v>
      </c>
      <c r="I616" s="1">
        <v>21</v>
      </c>
      <c r="J616" s="48" t="s">
        <v>1252</v>
      </c>
    </row>
    <row r="617" spans="1:10" customFormat="1" x14ac:dyDescent="0.4">
      <c r="A617" s="54" t="s">
        <v>301</v>
      </c>
      <c r="B617" s="19">
        <v>616</v>
      </c>
      <c r="C617" s="48" t="s">
        <v>300</v>
      </c>
      <c r="D617" s="1" t="s">
        <v>301</v>
      </c>
      <c r="E617" s="1" t="s">
        <v>5</v>
      </c>
      <c r="F617" s="1">
        <v>4</v>
      </c>
      <c r="G617" s="1">
        <v>5</v>
      </c>
      <c r="H617" s="1">
        <v>5</v>
      </c>
      <c r="I617" s="1">
        <v>3</v>
      </c>
      <c r="J617" s="48" t="s">
        <v>1252</v>
      </c>
    </row>
    <row r="618" spans="1:10" customFormat="1" x14ac:dyDescent="0.4">
      <c r="A618" s="54" t="s">
        <v>1209</v>
      </c>
      <c r="B618" s="19">
        <v>617</v>
      </c>
      <c r="C618" s="48" t="s">
        <v>1208</v>
      </c>
      <c r="D618" s="1" t="s">
        <v>1209</v>
      </c>
      <c r="E618" s="1" t="s">
        <v>1334</v>
      </c>
      <c r="F618" s="1">
        <v>4</v>
      </c>
      <c r="G618" s="1">
        <v>6</v>
      </c>
      <c r="H618" s="1">
        <v>8</v>
      </c>
      <c r="I618" s="1">
        <v>6</v>
      </c>
      <c r="J618" s="48" t="s">
        <v>1535</v>
      </c>
    </row>
    <row r="619" spans="1:10" customFormat="1" x14ac:dyDescent="0.4">
      <c r="A619" s="54" t="s">
        <v>86</v>
      </c>
      <c r="B619" s="19">
        <v>618</v>
      </c>
      <c r="C619" s="48" t="s">
        <v>85</v>
      </c>
      <c r="D619" s="1" t="s">
        <v>86</v>
      </c>
      <c r="E619" s="1" t="s">
        <v>23</v>
      </c>
      <c r="F619" s="1">
        <v>3</v>
      </c>
      <c r="G619" s="1">
        <v>3</v>
      </c>
      <c r="H619" s="1">
        <v>3</v>
      </c>
      <c r="I619" s="1">
        <v>2</v>
      </c>
      <c r="J619" s="48" t="s">
        <v>1251</v>
      </c>
    </row>
    <row r="620" spans="1:10" customFormat="1" x14ac:dyDescent="0.4">
      <c r="A620" s="54" t="s">
        <v>1099</v>
      </c>
      <c r="B620" s="19">
        <v>619</v>
      </c>
      <c r="C620" s="48" t="s">
        <v>1098</v>
      </c>
      <c r="D620" s="1" t="s">
        <v>1099</v>
      </c>
      <c r="E620" s="1" t="s">
        <v>524</v>
      </c>
      <c r="F620" s="1">
        <v>1</v>
      </c>
      <c r="G620" s="1">
        <v>2</v>
      </c>
      <c r="H620" s="1">
        <v>1</v>
      </c>
      <c r="I620" s="1">
        <v>2</v>
      </c>
      <c r="J620" s="48" t="s">
        <v>1544</v>
      </c>
    </row>
    <row r="621" spans="1:10" customFormat="1" x14ac:dyDescent="0.4">
      <c r="A621" s="54" t="s">
        <v>172</v>
      </c>
      <c r="B621" s="19">
        <v>620</v>
      </c>
      <c r="C621" s="48" t="s">
        <v>171</v>
      </c>
      <c r="D621" s="1" t="s">
        <v>172</v>
      </c>
      <c r="E621" s="1" t="s">
        <v>17</v>
      </c>
      <c r="F621" s="1">
        <v>11</v>
      </c>
      <c r="G621" s="1">
        <v>6</v>
      </c>
      <c r="H621" s="1">
        <v>9</v>
      </c>
      <c r="I621" s="1">
        <v>6</v>
      </c>
      <c r="J621" s="48" t="s">
        <v>1251</v>
      </c>
    </row>
    <row r="622" spans="1:10" customFormat="1" x14ac:dyDescent="0.4">
      <c r="A622" s="54" t="s">
        <v>1804</v>
      </c>
      <c r="B622" s="19">
        <v>621</v>
      </c>
      <c r="C622" s="48" t="s">
        <v>1652</v>
      </c>
      <c r="D622" s="1" t="s">
        <v>1804</v>
      </c>
      <c r="E622" s="1" t="s">
        <v>6</v>
      </c>
      <c r="F622" s="1">
        <v>0</v>
      </c>
      <c r="G622" s="1">
        <v>0</v>
      </c>
      <c r="H622" s="1">
        <v>1</v>
      </c>
      <c r="I622" s="1">
        <v>0</v>
      </c>
      <c r="J622" s="48" t="s">
        <v>1525</v>
      </c>
    </row>
    <row r="623" spans="1:10" customFormat="1" x14ac:dyDescent="0.4">
      <c r="A623" s="54" t="s">
        <v>1373</v>
      </c>
      <c r="B623" s="19">
        <v>622</v>
      </c>
      <c r="C623" s="48" t="s">
        <v>1462</v>
      </c>
      <c r="D623" s="1" t="s">
        <v>1373</v>
      </c>
      <c r="E623" s="1" t="s">
        <v>6</v>
      </c>
      <c r="F623" s="1">
        <v>5</v>
      </c>
      <c r="G623" s="1">
        <v>4</v>
      </c>
      <c r="H623" s="1">
        <v>5</v>
      </c>
      <c r="I623" s="1">
        <v>4</v>
      </c>
      <c r="J623" s="48" t="s">
        <v>1251</v>
      </c>
    </row>
    <row r="624" spans="1:10" customFormat="1" x14ac:dyDescent="0.4">
      <c r="A624" s="54" t="s">
        <v>1883</v>
      </c>
      <c r="B624" s="19">
        <v>623</v>
      </c>
      <c r="C624" s="48" t="s">
        <v>1731</v>
      </c>
      <c r="D624" s="1" t="s">
        <v>1883</v>
      </c>
      <c r="E624" s="1" t="s">
        <v>1972</v>
      </c>
      <c r="F624" s="1">
        <v>0</v>
      </c>
      <c r="G624" s="1">
        <v>0</v>
      </c>
      <c r="H624" s="1">
        <v>7</v>
      </c>
      <c r="I624" s="1">
        <v>4</v>
      </c>
      <c r="J624" s="48" t="s">
        <v>1261</v>
      </c>
    </row>
    <row r="625" spans="1:10" customFormat="1" x14ac:dyDescent="0.4">
      <c r="A625" s="54" t="s">
        <v>780</v>
      </c>
      <c r="B625" s="19">
        <v>624</v>
      </c>
      <c r="C625" s="48" t="s">
        <v>779</v>
      </c>
      <c r="D625" s="1" t="s">
        <v>780</v>
      </c>
      <c r="E625" s="1" t="s">
        <v>43</v>
      </c>
      <c r="F625" s="1">
        <v>6</v>
      </c>
      <c r="G625" s="1">
        <v>5</v>
      </c>
      <c r="H625" s="1">
        <v>6</v>
      </c>
      <c r="I625" s="1">
        <v>5</v>
      </c>
      <c r="J625" s="48" t="s">
        <v>1530</v>
      </c>
    </row>
    <row r="626" spans="1:10" customFormat="1" x14ac:dyDescent="0.4">
      <c r="A626" s="54" t="s">
        <v>449</v>
      </c>
      <c r="B626" s="19">
        <v>625</v>
      </c>
      <c r="C626" s="48" t="s">
        <v>448</v>
      </c>
      <c r="D626" s="1" t="s">
        <v>449</v>
      </c>
      <c r="E626" s="1" t="s">
        <v>27</v>
      </c>
      <c r="F626" s="1">
        <v>10</v>
      </c>
      <c r="G626" s="1">
        <v>8</v>
      </c>
      <c r="H626" s="1">
        <v>8</v>
      </c>
      <c r="I626" s="1">
        <v>7</v>
      </c>
      <c r="J626" s="48" t="s">
        <v>1252</v>
      </c>
    </row>
    <row r="627" spans="1:10" customFormat="1" x14ac:dyDescent="0.4">
      <c r="A627" s="54" t="s">
        <v>905</v>
      </c>
      <c r="B627" s="19">
        <v>626</v>
      </c>
      <c r="C627" s="48" t="s">
        <v>904</v>
      </c>
      <c r="D627" s="1" t="s">
        <v>905</v>
      </c>
      <c r="E627" s="1" t="s">
        <v>26</v>
      </c>
      <c r="F627" s="1">
        <v>2</v>
      </c>
      <c r="G627" s="1">
        <v>2</v>
      </c>
      <c r="H627" s="1">
        <v>2</v>
      </c>
      <c r="I627" s="1">
        <v>3</v>
      </c>
      <c r="J627" s="48" t="s">
        <v>1525</v>
      </c>
    </row>
    <row r="628" spans="1:10" customFormat="1" x14ac:dyDescent="0.4">
      <c r="A628" s="54" t="s">
        <v>718</v>
      </c>
      <c r="B628" s="19">
        <v>627</v>
      </c>
      <c r="C628" s="48" t="s">
        <v>717</v>
      </c>
      <c r="D628" s="1" t="s">
        <v>718</v>
      </c>
      <c r="E628" s="1" t="s">
        <v>33</v>
      </c>
      <c r="F628" s="1">
        <v>1</v>
      </c>
      <c r="G628" s="1">
        <v>0</v>
      </c>
      <c r="H628" s="1">
        <v>2</v>
      </c>
      <c r="I628" s="1">
        <v>1</v>
      </c>
      <c r="J628" s="48" t="s">
        <v>1258</v>
      </c>
    </row>
    <row r="629" spans="1:10" customFormat="1" x14ac:dyDescent="0.4">
      <c r="A629" s="54" t="s">
        <v>873</v>
      </c>
      <c r="B629" s="19">
        <v>628</v>
      </c>
      <c r="C629" s="48" t="s">
        <v>872</v>
      </c>
      <c r="D629" s="1" t="s">
        <v>873</v>
      </c>
      <c r="E629" s="1" t="s">
        <v>6</v>
      </c>
      <c r="F629" s="1">
        <v>3</v>
      </c>
      <c r="G629" s="1">
        <v>2</v>
      </c>
      <c r="H629" s="1">
        <v>2</v>
      </c>
      <c r="I629" s="1">
        <v>3</v>
      </c>
      <c r="J629" s="48" t="s">
        <v>1525</v>
      </c>
    </row>
    <row r="630" spans="1:10" customFormat="1" x14ac:dyDescent="0.4">
      <c r="A630" s="54" t="s">
        <v>78</v>
      </c>
      <c r="B630" s="19">
        <v>629</v>
      </c>
      <c r="C630" s="48" t="s">
        <v>77</v>
      </c>
      <c r="D630" s="1" t="s">
        <v>78</v>
      </c>
      <c r="E630" s="1" t="s">
        <v>12</v>
      </c>
      <c r="F630" s="1">
        <v>15</v>
      </c>
      <c r="G630" s="1">
        <v>18</v>
      </c>
      <c r="H630" s="1">
        <v>14</v>
      </c>
      <c r="I630" s="1">
        <v>16</v>
      </c>
      <c r="J630" s="48" t="s">
        <v>1251</v>
      </c>
    </row>
    <row r="631" spans="1:10" customFormat="1" x14ac:dyDescent="0.4">
      <c r="A631" s="54" t="s">
        <v>1391</v>
      </c>
      <c r="B631" s="19">
        <v>630</v>
      </c>
      <c r="C631" s="48" t="s">
        <v>1480</v>
      </c>
      <c r="D631" s="1" t="s">
        <v>1391</v>
      </c>
      <c r="E631" s="1" t="s">
        <v>1555</v>
      </c>
      <c r="F631" s="1">
        <v>6</v>
      </c>
      <c r="G631" s="1">
        <v>5</v>
      </c>
      <c r="H631" s="1">
        <v>6</v>
      </c>
      <c r="I631" s="1">
        <v>5</v>
      </c>
      <c r="J631" s="48" t="s">
        <v>1532</v>
      </c>
    </row>
    <row r="632" spans="1:10" customFormat="1" x14ac:dyDescent="0.4">
      <c r="A632" s="54" t="s">
        <v>1103</v>
      </c>
      <c r="B632" s="19">
        <v>631</v>
      </c>
      <c r="C632" s="48" t="s">
        <v>1102</v>
      </c>
      <c r="D632" s="1" t="s">
        <v>1103</v>
      </c>
      <c r="E632" s="1" t="s">
        <v>760</v>
      </c>
      <c r="F632" s="1">
        <v>0</v>
      </c>
      <c r="G632" s="1">
        <v>336</v>
      </c>
      <c r="H632" s="1">
        <v>696</v>
      </c>
      <c r="I632" s="1">
        <v>722</v>
      </c>
      <c r="J632" s="48" t="s">
        <v>1544</v>
      </c>
    </row>
    <row r="633" spans="1:10" customFormat="1" x14ac:dyDescent="0.4">
      <c r="A633" s="54" t="s">
        <v>1395</v>
      </c>
      <c r="B633" s="19">
        <v>632</v>
      </c>
      <c r="C633" s="48" t="s">
        <v>1484</v>
      </c>
      <c r="D633" s="1" t="s">
        <v>1395</v>
      </c>
      <c r="E633" s="1" t="s">
        <v>8</v>
      </c>
      <c r="F633" s="1">
        <v>7</v>
      </c>
      <c r="G633" s="1">
        <v>20</v>
      </c>
      <c r="H633" s="1">
        <v>18</v>
      </c>
      <c r="I633" s="1">
        <v>20</v>
      </c>
      <c r="J633" s="48" t="s">
        <v>1531</v>
      </c>
    </row>
    <row r="634" spans="1:10" customFormat="1" x14ac:dyDescent="0.4">
      <c r="A634" s="54" t="s">
        <v>2132</v>
      </c>
      <c r="B634" s="19">
        <v>633</v>
      </c>
      <c r="C634" s="48" t="s">
        <v>2028</v>
      </c>
      <c r="D634" s="1" t="s">
        <v>2132</v>
      </c>
      <c r="E634" s="1" t="s">
        <v>2133</v>
      </c>
      <c r="F634" s="1">
        <v>0</v>
      </c>
      <c r="G634" s="1">
        <v>0</v>
      </c>
      <c r="H634" s="1">
        <v>0</v>
      </c>
      <c r="I634" s="1">
        <v>0</v>
      </c>
      <c r="J634" s="48" t="s">
        <v>1252</v>
      </c>
    </row>
    <row r="635" spans="1:10" customFormat="1" x14ac:dyDescent="0.4">
      <c r="A635" s="54" t="s">
        <v>1398</v>
      </c>
      <c r="B635" s="19">
        <v>634</v>
      </c>
      <c r="C635" s="48" t="s">
        <v>1487</v>
      </c>
      <c r="D635" s="1" t="s">
        <v>1398</v>
      </c>
      <c r="E635" s="1" t="s">
        <v>1557</v>
      </c>
      <c r="F635" s="1">
        <v>6</v>
      </c>
      <c r="G635" s="1">
        <v>9</v>
      </c>
      <c r="H635" s="1">
        <v>9</v>
      </c>
      <c r="I635" s="1">
        <v>1</v>
      </c>
      <c r="J635" s="48" t="s">
        <v>1261</v>
      </c>
    </row>
    <row r="636" spans="1:10" customFormat="1" x14ac:dyDescent="0.4">
      <c r="A636" s="54" t="s">
        <v>1402</v>
      </c>
      <c r="B636" s="19">
        <v>635</v>
      </c>
      <c r="C636" s="48" t="s">
        <v>1491</v>
      </c>
      <c r="D636" s="1" t="s">
        <v>1402</v>
      </c>
      <c r="E636" s="1" t="s">
        <v>1561</v>
      </c>
      <c r="F636" s="1">
        <v>1</v>
      </c>
      <c r="G636" s="1">
        <v>0</v>
      </c>
      <c r="H636" s="1">
        <v>0</v>
      </c>
      <c r="I636" s="1">
        <v>0</v>
      </c>
      <c r="J636" s="48" t="s">
        <v>1261</v>
      </c>
    </row>
    <row r="637" spans="1:10" customFormat="1" x14ac:dyDescent="0.4">
      <c r="A637" s="54" t="s">
        <v>2134</v>
      </c>
      <c r="B637" s="19">
        <v>636</v>
      </c>
      <c r="C637" s="48" t="s">
        <v>2029</v>
      </c>
      <c r="D637" s="1" t="s">
        <v>2134</v>
      </c>
      <c r="E637" s="1" t="s">
        <v>179</v>
      </c>
      <c r="F637" s="1">
        <v>0</v>
      </c>
      <c r="G637" s="1">
        <v>0</v>
      </c>
      <c r="H637" s="1">
        <v>0</v>
      </c>
      <c r="I637" s="1">
        <v>0</v>
      </c>
      <c r="J637" s="48" t="s">
        <v>1251</v>
      </c>
    </row>
    <row r="638" spans="1:10" customFormat="1" x14ac:dyDescent="0.4">
      <c r="A638" s="54" t="s">
        <v>183</v>
      </c>
      <c r="B638" s="19">
        <v>637</v>
      </c>
      <c r="C638" s="48" t="s">
        <v>182</v>
      </c>
      <c r="D638" s="1" t="s">
        <v>183</v>
      </c>
      <c r="E638" s="1" t="s">
        <v>184</v>
      </c>
      <c r="F638" s="1">
        <v>21</v>
      </c>
      <c r="G638" s="1">
        <v>8</v>
      </c>
      <c r="H638" s="1">
        <v>9</v>
      </c>
      <c r="I638" s="1">
        <v>4</v>
      </c>
      <c r="J638" s="48" t="s">
        <v>1251</v>
      </c>
    </row>
    <row r="639" spans="1:10" customFormat="1" x14ac:dyDescent="0.4">
      <c r="A639" s="54" t="s">
        <v>1410</v>
      </c>
      <c r="B639" s="19">
        <v>638</v>
      </c>
      <c r="C639" s="48" t="s">
        <v>1499</v>
      </c>
      <c r="D639" s="1" t="s">
        <v>1410</v>
      </c>
      <c r="E639" s="1" t="s">
        <v>1567</v>
      </c>
      <c r="F639" s="1">
        <v>0</v>
      </c>
      <c r="G639" s="1">
        <v>0</v>
      </c>
      <c r="H639" s="1">
        <v>1</v>
      </c>
      <c r="I639" s="1">
        <v>1</v>
      </c>
      <c r="J639" s="48" t="s">
        <v>1257</v>
      </c>
    </row>
    <row r="640" spans="1:10" customFormat="1" x14ac:dyDescent="0.4">
      <c r="A640" s="54" t="s">
        <v>1843</v>
      </c>
      <c r="B640" s="19">
        <v>639</v>
      </c>
      <c r="C640" s="48" t="s">
        <v>1691</v>
      </c>
      <c r="D640" s="1" t="s">
        <v>1843</v>
      </c>
      <c r="E640" s="1" t="s">
        <v>1949</v>
      </c>
      <c r="F640" s="1">
        <v>0</v>
      </c>
      <c r="G640" s="1">
        <v>0</v>
      </c>
      <c r="H640" s="1">
        <v>0</v>
      </c>
      <c r="I640" s="1">
        <v>1</v>
      </c>
      <c r="J640" s="48" t="s">
        <v>1257</v>
      </c>
    </row>
    <row r="641" spans="1:10" customFormat="1" x14ac:dyDescent="0.4">
      <c r="A641" s="54" t="s">
        <v>1853</v>
      </c>
      <c r="B641" s="19">
        <v>640</v>
      </c>
      <c r="C641" s="48" t="s">
        <v>1701</v>
      </c>
      <c r="D641" s="1" t="s">
        <v>1853</v>
      </c>
      <c r="E641" s="1" t="s">
        <v>1956</v>
      </c>
      <c r="F641" s="1">
        <v>0</v>
      </c>
      <c r="G641" s="1">
        <v>0</v>
      </c>
      <c r="H641" s="1">
        <v>0</v>
      </c>
      <c r="I641" s="1">
        <v>1</v>
      </c>
      <c r="J641" s="48" t="s">
        <v>1257</v>
      </c>
    </row>
    <row r="642" spans="1:10" customFormat="1" x14ac:dyDescent="0.4">
      <c r="A642" s="54" t="s">
        <v>2135</v>
      </c>
      <c r="B642" s="19">
        <v>641</v>
      </c>
      <c r="C642" s="48" t="s">
        <v>2030</v>
      </c>
      <c r="D642" s="1" t="s">
        <v>2135</v>
      </c>
      <c r="E642" s="1" t="s">
        <v>2</v>
      </c>
      <c r="F642" s="1">
        <v>0</v>
      </c>
      <c r="G642" s="1">
        <v>0</v>
      </c>
      <c r="H642" s="1">
        <v>0</v>
      </c>
      <c r="I642" s="1">
        <v>0</v>
      </c>
      <c r="J642" s="48" t="s">
        <v>1257</v>
      </c>
    </row>
    <row r="643" spans="1:10" customFormat="1" x14ac:dyDescent="0.4">
      <c r="A643" s="54" t="s">
        <v>2136</v>
      </c>
      <c r="B643" s="19">
        <v>642</v>
      </c>
      <c r="C643" s="48" t="s">
        <v>2031</v>
      </c>
      <c r="D643" s="1" t="s">
        <v>2136</v>
      </c>
      <c r="E643" s="1" t="s">
        <v>2137</v>
      </c>
      <c r="F643" s="1">
        <v>0</v>
      </c>
      <c r="G643" s="1">
        <v>0</v>
      </c>
      <c r="H643" s="1">
        <v>0</v>
      </c>
      <c r="I643" s="1">
        <v>0</v>
      </c>
      <c r="J643" s="48" t="s">
        <v>1257</v>
      </c>
    </row>
    <row r="644" spans="1:10" customFormat="1" x14ac:dyDescent="0.4">
      <c r="A644" s="54" t="s">
        <v>2138</v>
      </c>
      <c r="B644" s="19">
        <v>643</v>
      </c>
      <c r="C644" s="48" t="s">
        <v>2032</v>
      </c>
      <c r="D644" s="1" t="s">
        <v>2138</v>
      </c>
      <c r="E644" s="1" t="s">
        <v>2139</v>
      </c>
      <c r="F644" s="1">
        <v>0</v>
      </c>
      <c r="G644" s="1">
        <v>0</v>
      </c>
      <c r="H644" s="1">
        <v>0</v>
      </c>
      <c r="I644" s="1">
        <v>0</v>
      </c>
      <c r="J644" s="48" t="s">
        <v>1257</v>
      </c>
    </row>
    <row r="645" spans="1:10" customFormat="1" x14ac:dyDescent="0.4">
      <c r="A645" s="54" t="s">
        <v>2140</v>
      </c>
      <c r="B645" s="19">
        <v>644</v>
      </c>
      <c r="C645" s="48" t="s">
        <v>2033</v>
      </c>
      <c r="D645" s="1" t="s">
        <v>2140</v>
      </c>
      <c r="E645" s="1" t="s">
        <v>58</v>
      </c>
      <c r="F645" s="1">
        <v>0</v>
      </c>
      <c r="G645" s="1">
        <v>0</v>
      </c>
      <c r="H645" s="1">
        <v>0</v>
      </c>
      <c r="I645" s="1">
        <v>0</v>
      </c>
      <c r="J645" s="48" t="s">
        <v>1257</v>
      </c>
    </row>
    <row r="646" spans="1:10" customFormat="1" x14ac:dyDescent="0.4">
      <c r="A646" s="54" t="s">
        <v>1265</v>
      </c>
      <c r="B646" s="19">
        <v>645</v>
      </c>
      <c r="C646" s="48" t="s">
        <v>1324</v>
      </c>
      <c r="D646" s="1" t="s">
        <v>1265</v>
      </c>
      <c r="E646" s="1" t="s">
        <v>1266</v>
      </c>
      <c r="F646" s="1">
        <v>0</v>
      </c>
      <c r="G646" s="1">
        <v>0</v>
      </c>
      <c r="H646" s="1">
        <v>0</v>
      </c>
      <c r="I646" s="1">
        <v>1</v>
      </c>
      <c r="J646" s="48" t="s">
        <v>1257</v>
      </c>
    </row>
    <row r="647" spans="1:10" customFormat="1" x14ac:dyDescent="0.4">
      <c r="A647" s="54" t="s">
        <v>626</v>
      </c>
      <c r="B647" s="19">
        <v>646</v>
      </c>
      <c r="C647" s="48" t="s">
        <v>625</v>
      </c>
      <c r="D647" s="1" t="s">
        <v>626</v>
      </c>
      <c r="E647" s="1" t="s">
        <v>26</v>
      </c>
      <c r="F647" s="1">
        <v>17</v>
      </c>
      <c r="G647" s="1">
        <v>18</v>
      </c>
      <c r="H647" s="1">
        <v>20</v>
      </c>
      <c r="I647" s="1">
        <v>19</v>
      </c>
      <c r="J647" s="48" t="s">
        <v>1254</v>
      </c>
    </row>
    <row r="648" spans="1:10" customFormat="1" x14ac:dyDescent="0.4">
      <c r="A648" s="54" t="s">
        <v>1870</v>
      </c>
      <c r="B648" s="19">
        <v>647</v>
      </c>
      <c r="C648" s="48" t="s">
        <v>1718</v>
      </c>
      <c r="D648" s="1" t="s">
        <v>1870</v>
      </c>
      <c r="E648" s="1" t="s">
        <v>1966</v>
      </c>
      <c r="F648" s="1">
        <v>0</v>
      </c>
      <c r="G648" s="1">
        <v>0</v>
      </c>
      <c r="H648" s="1">
        <v>1</v>
      </c>
      <c r="I648" s="1">
        <v>0</v>
      </c>
      <c r="J648" s="48" t="s">
        <v>1257</v>
      </c>
    </row>
    <row r="649" spans="1:10" customFormat="1" x14ac:dyDescent="0.4">
      <c r="A649" s="54" t="s">
        <v>2141</v>
      </c>
      <c r="B649" s="19">
        <v>648</v>
      </c>
      <c r="C649" s="48" t="s">
        <v>1741</v>
      </c>
      <c r="D649" s="1" t="s">
        <v>2141</v>
      </c>
      <c r="E649" s="1" t="s">
        <v>7</v>
      </c>
      <c r="F649" s="1">
        <v>142</v>
      </c>
      <c r="G649" s="1">
        <v>108</v>
      </c>
      <c r="H649" s="1">
        <v>124</v>
      </c>
      <c r="I649" s="1">
        <v>123</v>
      </c>
      <c r="J649" s="48" t="s">
        <v>1254</v>
      </c>
    </row>
    <row r="650" spans="1:10" customFormat="1" x14ac:dyDescent="0.4">
      <c r="A650" s="54" t="s">
        <v>1747</v>
      </c>
      <c r="B650" s="19">
        <v>649</v>
      </c>
      <c r="C650" s="48" t="s">
        <v>1595</v>
      </c>
      <c r="D650" s="1" t="s">
        <v>1747</v>
      </c>
      <c r="E650" s="1" t="s">
        <v>151</v>
      </c>
      <c r="F650" s="1">
        <v>0</v>
      </c>
      <c r="G650" s="1">
        <v>1</v>
      </c>
      <c r="H650" s="1">
        <v>0</v>
      </c>
      <c r="I650" s="1">
        <v>0</v>
      </c>
      <c r="J650" s="48" t="s">
        <v>1252</v>
      </c>
    </row>
    <row r="651" spans="1:10" customFormat="1" x14ac:dyDescent="0.4">
      <c r="A651" s="54" t="s">
        <v>1755</v>
      </c>
      <c r="B651" s="19">
        <v>650</v>
      </c>
      <c r="C651" s="48" t="s">
        <v>1603</v>
      </c>
      <c r="D651" s="1" t="s">
        <v>1755</v>
      </c>
      <c r="E651" s="1" t="s">
        <v>743</v>
      </c>
      <c r="F651" s="1">
        <v>0</v>
      </c>
      <c r="G651" s="1">
        <v>0</v>
      </c>
      <c r="H651" s="1">
        <v>0</v>
      </c>
      <c r="I651" s="1">
        <v>1</v>
      </c>
      <c r="J651" s="48" t="s">
        <v>1258</v>
      </c>
    </row>
    <row r="652" spans="1:10" customFormat="1" x14ac:dyDescent="0.4">
      <c r="A652" s="54" t="s">
        <v>790</v>
      </c>
      <c r="B652" s="19">
        <v>651</v>
      </c>
      <c r="C652" s="48" t="s">
        <v>789</v>
      </c>
      <c r="D652" s="1" t="s">
        <v>790</v>
      </c>
      <c r="E652" s="1" t="s">
        <v>742</v>
      </c>
      <c r="F652" s="1">
        <v>12</v>
      </c>
      <c r="G652" s="1">
        <v>11</v>
      </c>
      <c r="H652" s="1">
        <v>9</v>
      </c>
      <c r="I652" s="1">
        <v>9</v>
      </c>
      <c r="J652" s="48" t="s">
        <v>1525</v>
      </c>
    </row>
    <row r="653" spans="1:10" customFormat="1" x14ac:dyDescent="0.4">
      <c r="A653" s="54" t="s">
        <v>883</v>
      </c>
      <c r="B653" s="19">
        <v>652</v>
      </c>
      <c r="C653" s="48" t="s">
        <v>882</v>
      </c>
      <c r="D653" s="1" t="s">
        <v>883</v>
      </c>
      <c r="E653" s="1" t="s">
        <v>128</v>
      </c>
      <c r="F653" s="1">
        <v>3</v>
      </c>
      <c r="G653" s="1">
        <v>5</v>
      </c>
      <c r="H653" s="1">
        <v>5</v>
      </c>
      <c r="I653" s="1">
        <v>4</v>
      </c>
      <c r="J653" s="48" t="s">
        <v>1525</v>
      </c>
    </row>
    <row r="654" spans="1:10" customFormat="1" x14ac:dyDescent="0.4">
      <c r="A654" s="54" t="s">
        <v>1349</v>
      </c>
      <c r="B654" s="19">
        <v>653</v>
      </c>
      <c r="C654" s="48" t="s">
        <v>1439</v>
      </c>
      <c r="D654" s="1" t="s">
        <v>1349</v>
      </c>
      <c r="E654" s="1" t="s">
        <v>1527</v>
      </c>
      <c r="F654" s="1">
        <v>0</v>
      </c>
      <c r="G654" s="1">
        <v>2</v>
      </c>
      <c r="H654" s="1">
        <v>1</v>
      </c>
      <c r="I654" s="1">
        <v>1</v>
      </c>
      <c r="J654" s="48" t="s">
        <v>1258</v>
      </c>
    </row>
    <row r="655" spans="1:10" customFormat="1" x14ac:dyDescent="0.4">
      <c r="A655" s="54" t="s">
        <v>130</v>
      </c>
      <c r="B655" s="19">
        <v>654</v>
      </c>
      <c r="C655" s="48" t="s">
        <v>129</v>
      </c>
      <c r="D655" s="1" t="s">
        <v>130</v>
      </c>
      <c r="E655" s="1" t="s">
        <v>131</v>
      </c>
      <c r="F655" s="1">
        <v>2</v>
      </c>
      <c r="G655" s="1">
        <v>7</v>
      </c>
      <c r="H655" s="1">
        <v>10</v>
      </c>
      <c r="I655" s="1">
        <v>10</v>
      </c>
      <c r="J655" s="48" t="s">
        <v>1251</v>
      </c>
    </row>
    <row r="656" spans="1:10" customFormat="1" x14ac:dyDescent="0.4">
      <c r="A656" s="54" t="s">
        <v>143</v>
      </c>
      <c r="B656" s="19">
        <v>655</v>
      </c>
      <c r="C656" s="48" t="s">
        <v>142</v>
      </c>
      <c r="D656" s="1" t="s">
        <v>143</v>
      </c>
      <c r="E656" s="1" t="s">
        <v>141</v>
      </c>
      <c r="F656" s="1">
        <v>13</v>
      </c>
      <c r="G656" s="1">
        <v>8</v>
      </c>
      <c r="H656" s="1">
        <v>12</v>
      </c>
      <c r="I656" s="1">
        <v>11</v>
      </c>
      <c r="J656" s="48" t="s">
        <v>1251</v>
      </c>
    </row>
    <row r="657" spans="1:10" customFormat="1" x14ac:dyDescent="0.4">
      <c r="A657" s="54" t="s">
        <v>274</v>
      </c>
      <c r="B657" s="19">
        <v>656</v>
      </c>
      <c r="C657" s="48" t="s">
        <v>273</v>
      </c>
      <c r="D657" s="1" t="s">
        <v>274</v>
      </c>
      <c r="E657" s="1" t="s">
        <v>2</v>
      </c>
      <c r="F657" s="1">
        <v>9</v>
      </c>
      <c r="G657" s="1">
        <v>9</v>
      </c>
      <c r="H657" s="1">
        <v>9</v>
      </c>
      <c r="I657" s="1">
        <v>9</v>
      </c>
      <c r="J657" s="48" t="s">
        <v>1252</v>
      </c>
    </row>
    <row r="658" spans="1:10" customFormat="1" x14ac:dyDescent="0.4">
      <c r="A658" s="54" t="s">
        <v>269</v>
      </c>
      <c r="B658" s="19">
        <v>657</v>
      </c>
      <c r="C658" s="48" t="s">
        <v>268</v>
      </c>
      <c r="D658" s="1" t="s">
        <v>269</v>
      </c>
      <c r="E658" s="1" t="s">
        <v>270</v>
      </c>
      <c r="F658" s="1">
        <v>4</v>
      </c>
      <c r="G658" s="1">
        <v>3</v>
      </c>
      <c r="H658" s="1">
        <v>3</v>
      </c>
      <c r="I658" s="1">
        <v>3</v>
      </c>
      <c r="J658" s="48" t="s">
        <v>1252</v>
      </c>
    </row>
    <row r="659" spans="1:10" customFormat="1" x14ac:dyDescent="0.4">
      <c r="A659" s="54" t="s">
        <v>834</v>
      </c>
      <c r="B659" s="19">
        <v>658</v>
      </c>
      <c r="C659" s="48" t="s">
        <v>833</v>
      </c>
      <c r="D659" s="1" t="s">
        <v>834</v>
      </c>
      <c r="E659" s="1" t="s">
        <v>6</v>
      </c>
      <c r="F659" s="1">
        <v>1</v>
      </c>
      <c r="G659" s="1">
        <v>0</v>
      </c>
      <c r="H659" s="1">
        <v>0</v>
      </c>
      <c r="I659" s="1">
        <v>0</v>
      </c>
      <c r="J659" s="48" t="s">
        <v>1525</v>
      </c>
    </row>
    <row r="660" spans="1:10" customFormat="1" x14ac:dyDescent="0.4">
      <c r="A660" s="54" t="s">
        <v>1359</v>
      </c>
      <c r="B660" s="19">
        <v>659</v>
      </c>
      <c r="C660" s="48" t="s">
        <v>1448</v>
      </c>
      <c r="D660" s="1" t="s">
        <v>1359</v>
      </c>
      <c r="E660" s="1" t="s">
        <v>61</v>
      </c>
      <c r="F660" s="1">
        <v>1</v>
      </c>
      <c r="G660" s="1">
        <v>2</v>
      </c>
      <c r="H660" s="1">
        <v>1</v>
      </c>
      <c r="I660" s="1">
        <v>0</v>
      </c>
      <c r="J660" s="48" t="s">
        <v>1525</v>
      </c>
    </row>
    <row r="661" spans="1:10" customFormat="1" x14ac:dyDescent="0.4">
      <c r="A661" s="54" t="s">
        <v>984</v>
      </c>
      <c r="B661" s="19">
        <v>660</v>
      </c>
      <c r="C661" s="48" t="s">
        <v>983</v>
      </c>
      <c r="D661" s="1" t="s">
        <v>984</v>
      </c>
      <c r="E661" s="1" t="s">
        <v>209</v>
      </c>
      <c r="F661" s="1">
        <v>36</v>
      </c>
      <c r="G661" s="1">
        <v>27</v>
      </c>
      <c r="H661" s="1">
        <v>39</v>
      </c>
      <c r="I661" s="1">
        <v>28</v>
      </c>
      <c r="J661" s="48" t="s">
        <v>1261</v>
      </c>
    </row>
    <row r="662" spans="1:10" customFormat="1" x14ac:dyDescent="0.4">
      <c r="A662" s="54" t="s">
        <v>341</v>
      </c>
      <c r="B662" s="19">
        <v>661</v>
      </c>
      <c r="C662" s="48" t="s">
        <v>340</v>
      </c>
      <c r="D662" s="1" t="s">
        <v>341</v>
      </c>
      <c r="E662" s="1" t="s">
        <v>4</v>
      </c>
      <c r="F662" s="1">
        <v>4</v>
      </c>
      <c r="G662" s="1">
        <v>4</v>
      </c>
      <c r="H662" s="1">
        <v>4</v>
      </c>
      <c r="I662" s="1">
        <v>4</v>
      </c>
      <c r="J662" s="48" t="s">
        <v>1252</v>
      </c>
    </row>
    <row r="663" spans="1:10" customFormat="1" x14ac:dyDescent="0.4">
      <c r="A663" s="54" t="s">
        <v>589</v>
      </c>
      <c r="B663" s="19">
        <v>662</v>
      </c>
      <c r="C663" s="48" t="s">
        <v>588</v>
      </c>
      <c r="D663" s="1" t="s">
        <v>589</v>
      </c>
      <c r="E663" s="1" t="s">
        <v>6</v>
      </c>
      <c r="F663" s="1">
        <v>16</v>
      </c>
      <c r="G663" s="1">
        <v>16</v>
      </c>
      <c r="H663" s="1">
        <v>16</v>
      </c>
      <c r="I663" s="1">
        <v>16</v>
      </c>
      <c r="J663" s="48" t="s">
        <v>1254</v>
      </c>
    </row>
    <row r="664" spans="1:10" customFormat="1" x14ac:dyDescent="0.4">
      <c r="A664" s="54" t="s">
        <v>597</v>
      </c>
      <c r="B664" s="19">
        <v>663</v>
      </c>
      <c r="C664" s="48" t="s">
        <v>596</v>
      </c>
      <c r="D664" s="1" t="s">
        <v>597</v>
      </c>
      <c r="E664" s="1" t="s">
        <v>7</v>
      </c>
      <c r="F664" s="1">
        <v>0</v>
      </c>
      <c r="G664" s="1">
        <v>8</v>
      </c>
      <c r="H664" s="1">
        <v>10</v>
      </c>
      <c r="I664" s="1">
        <v>9</v>
      </c>
      <c r="J664" s="48" t="s">
        <v>1254</v>
      </c>
    </row>
    <row r="665" spans="1:10" customFormat="1" x14ac:dyDescent="0.4">
      <c r="A665" s="54" t="s">
        <v>286</v>
      </c>
      <c r="B665" s="19">
        <v>664</v>
      </c>
      <c r="C665" s="48" t="s">
        <v>285</v>
      </c>
      <c r="D665" s="1" t="s">
        <v>286</v>
      </c>
      <c r="E665" s="1" t="s">
        <v>287</v>
      </c>
      <c r="F665" s="1">
        <v>1</v>
      </c>
      <c r="G665" s="1">
        <v>2</v>
      </c>
      <c r="H665" s="1">
        <v>1</v>
      </c>
      <c r="I665" s="1">
        <v>0</v>
      </c>
      <c r="J665" s="48" t="s">
        <v>1252</v>
      </c>
    </row>
    <row r="666" spans="1:10" customFormat="1" x14ac:dyDescent="0.4">
      <c r="A666" s="54" t="s">
        <v>1017</v>
      </c>
      <c r="B666" s="19">
        <v>665</v>
      </c>
      <c r="C666" s="48" t="s">
        <v>1016</v>
      </c>
      <c r="D666" s="1" t="s">
        <v>1017</v>
      </c>
      <c r="E666" s="1" t="s">
        <v>1018</v>
      </c>
      <c r="F666" s="1">
        <v>4</v>
      </c>
      <c r="G666" s="1">
        <v>4</v>
      </c>
      <c r="H666" s="1">
        <v>5</v>
      </c>
      <c r="I666" s="1">
        <v>5</v>
      </c>
      <c r="J666" s="48" t="s">
        <v>1261</v>
      </c>
    </row>
    <row r="667" spans="1:10" customFormat="1" x14ac:dyDescent="0.4">
      <c r="A667" s="54" t="s">
        <v>1773</v>
      </c>
      <c r="B667" s="19">
        <v>666</v>
      </c>
      <c r="C667" s="48" t="s">
        <v>1621</v>
      </c>
      <c r="D667" s="1" t="s">
        <v>1773</v>
      </c>
      <c r="E667" s="1" t="s">
        <v>1907</v>
      </c>
      <c r="F667" s="1">
        <v>0</v>
      </c>
      <c r="G667" s="1">
        <v>1</v>
      </c>
      <c r="H667" s="1">
        <v>1</v>
      </c>
      <c r="I667" s="1">
        <v>2</v>
      </c>
      <c r="J667" s="48" t="s">
        <v>1525</v>
      </c>
    </row>
    <row r="668" spans="1:10" customFormat="1" x14ac:dyDescent="0.4">
      <c r="A668" s="54" t="s">
        <v>1028</v>
      </c>
      <c r="B668" s="19">
        <v>667</v>
      </c>
      <c r="C668" s="48" t="s">
        <v>1027</v>
      </c>
      <c r="D668" s="1" t="s">
        <v>1028</v>
      </c>
      <c r="E668" s="1" t="s">
        <v>11</v>
      </c>
      <c r="F668" s="1">
        <v>0</v>
      </c>
      <c r="G668" s="1">
        <v>4</v>
      </c>
      <c r="H668" s="1">
        <v>7</v>
      </c>
      <c r="I668" s="1">
        <v>4</v>
      </c>
      <c r="J668" s="48" t="s">
        <v>1261</v>
      </c>
    </row>
    <row r="669" spans="1:10" customFormat="1" x14ac:dyDescent="0.4">
      <c r="A669" s="54" t="s">
        <v>193</v>
      </c>
      <c r="B669" s="19">
        <v>668</v>
      </c>
      <c r="C669" s="48" t="s">
        <v>192</v>
      </c>
      <c r="D669" s="1" t="s">
        <v>193</v>
      </c>
      <c r="E669" s="1" t="s">
        <v>60</v>
      </c>
      <c r="F669" s="1">
        <v>4</v>
      </c>
      <c r="G669" s="1">
        <v>2</v>
      </c>
      <c r="H669" s="1">
        <v>3</v>
      </c>
      <c r="I669" s="1">
        <v>3</v>
      </c>
      <c r="J669" s="48" t="s">
        <v>1251</v>
      </c>
    </row>
    <row r="670" spans="1:10" customFormat="1" x14ac:dyDescent="0.4">
      <c r="A670" s="54" t="s">
        <v>843</v>
      </c>
      <c r="B670" s="19">
        <v>669</v>
      </c>
      <c r="C670" s="48" t="s">
        <v>842</v>
      </c>
      <c r="D670" s="1" t="s">
        <v>843</v>
      </c>
      <c r="E670" s="1" t="s">
        <v>844</v>
      </c>
      <c r="F670" s="1">
        <v>0</v>
      </c>
      <c r="G670" s="1">
        <v>1</v>
      </c>
      <c r="H670" s="1">
        <v>0</v>
      </c>
      <c r="I670" s="1">
        <v>2</v>
      </c>
      <c r="J670" s="48" t="s">
        <v>1525</v>
      </c>
    </row>
    <row r="671" spans="1:10" customFormat="1" x14ac:dyDescent="0.4">
      <c r="A671" s="54" t="s">
        <v>1162</v>
      </c>
      <c r="B671" s="19">
        <v>670</v>
      </c>
      <c r="C671" s="48" t="s">
        <v>1161</v>
      </c>
      <c r="D671" s="1" t="s">
        <v>1162</v>
      </c>
      <c r="E671" s="1" t="s">
        <v>1163</v>
      </c>
      <c r="F671" s="1">
        <v>14</v>
      </c>
      <c r="G671" s="1">
        <v>49</v>
      </c>
      <c r="H671" s="1">
        <v>20</v>
      </c>
      <c r="I671" s="1">
        <v>0</v>
      </c>
      <c r="J671" s="48" t="s">
        <v>1531</v>
      </c>
    </row>
    <row r="672" spans="1:10" customFormat="1" x14ac:dyDescent="0.4">
      <c r="A672" s="54" t="s">
        <v>1790</v>
      </c>
      <c r="B672" s="19">
        <v>671</v>
      </c>
      <c r="C672" s="48" t="s">
        <v>1638</v>
      </c>
      <c r="D672" s="1" t="s">
        <v>1790</v>
      </c>
      <c r="E672" s="1" t="s">
        <v>6</v>
      </c>
      <c r="F672" s="1">
        <v>0</v>
      </c>
      <c r="G672" s="1">
        <v>17</v>
      </c>
      <c r="H672" s="1">
        <v>12</v>
      </c>
      <c r="I672" s="1">
        <v>9</v>
      </c>
      <c r="J672" s="48" t="s">
        <v>1537</v>
      </c>
    </row>
    <row r="673" spans="1:10" customFormat="1" x14ac:dyDescent="0.4">
      <c r="A673" s="54" t="s">
        <v>1792</v>
      </c>
      <c r="B673" s="19">
        <v>672</v>
      </c>
      <c r="C673" s="48" t="s">
        <v>1640</v>
      </c>
      <c r="D673" s="1" t="s">
        <v>1792</v>
      </c>
      <c r="E673" s="1" t="s">
        <v>1908</v>
      </c>
      <c r="F673" s="1">
        <v>0</v>
      </c>
      <c r="G673" s="1">
        <v>2</v>
      </c>
      <c r="H673" s="1">
        <v>0</v>
      </c>
      <c r="I673" s="1">
        <v>0</v>
      </c>
      <c r="J673" s="48" t="s">
        <v>1258</v>
      </c>
    </row>
    <row r="674" spans="1:10" customFormat="1" x14ac:dyDescent="0.4">
      <c r="A674" s="54" t="s">
        <v>1793</v>
      </c>
      <c r="B674" s="19">
        <v>673</v>
      </c>
      <c r="C674" s="48" t="s">
        <v>1641</v>
      </c>
      <c r="D674" s="1" t="s">
        <v>1793</v>
      </c>
      <c r="E674" s="1" t="s">
        <v>5</v>
      </c>
      <c r="F674" s="1">
        <v>2</v>
      </c>
      <c r="G674" s="1">
        <v>2</v>
      </c>
      <c r="H674" s="1">
        <v>1</v>
      </c>
      <c r="I674" s="1">
        <v>2</v>
      </c>
      <c r="J674" s="48" t="s">
        <v>1258</v>
      </c>
    </row>
    <row r="675" spans="1:10" customFormat="1" x14ac:dyDescent="0.4">
      <c r="A675" s="54" t="s">
        <v>1882</v>
      </c>
      <c r="B675" s="19">
        <v>674</v>
      </c>
      <c r="C675" s="48" t="s">
        <v>1730</v>
      </c>
      <c r="D675" s="1" t="s">
        <v>1882</v>
      </c>
      <c r="E675" s="1" t="s">
        <v>5</v>
      </c>
      <c r="F675" s="1">
        <v>7</v>
      </c>
      <c r="G675" s="1">
        <v>12</v>
      </c>
      <c r="H675" s="1">
        <v>12</v>
      </c>
      <c r="I675" s="1">
        <v>13</v>
      </c>
      <c r="J675" s="48" t="s">
        <v>1254</v>
      </c>
    </row>
    <row r="676" spans="1:10" customFormat="1" x14ac:dyDescent="0.4">
      <c r="A676" s="54" t="s">
        <v>850</v>
      </c>
      <c r="B676" s="19">
        <v>675</v>
      </c>
      <c r="C676" s="48" t="s">
        <v>849</v>
      </c>
      <c r="D676" s="1" t="s">
        <v>850</v>
      </c>
      <c r="E676" s="1" t="s">
        <v>210</v>
      </c>
      <c r="F676" s="1">
        <v>2</v>
      </c>
      <c r="G676" s="1">
        <v>4</v>
      </c>
      <c r="H676" s="1">
        <v>3</v>
      </c>
      <c r="I676" s="1">
        <v>2</v>
      </c>
      <c r="J676" s="48" t="s">
        <v>1525</v>
      </c>
    </row>
    <row r="677" spans="1:10" customFormat="1" x14ac:dyDescent="0.4">
      <c r="A677" s="54" t="s">
        <v>1145</v>
      </c>
      <c r="B677" s="19">
        <v>676</v>
      </c>
      <c r="C677" s="48" t="s">
        <v>1144</v>
      </c>
      <c r="D677" s="1" t="s">
        <v>1145</v>
      </c>
      <c r="E677" s="1" t="s">
        <v>1332</v>
      </c>
      <c r="F677" s="1">
        <v>33</v>
      </c>
      <c r="G677" s="1">
        <v>21</v>
      </c>
      <c r="H677" s="1">
        <v>20</v>
      </c>
      <c r="I677" s="1">
        <v>17</v>
      </c>
      <c r="J677" s="48" t="s">
        <v>1531</v>
      </c>
    </row>
    <row r="678" spans="1:10" customFormat="1" x14ac:dyDescent="0.4">
      <c r="A678" s="54" t="s">
        <v>1198</v>
      </c>
      <c r="B678" s="19">
        <v>677</v>
      </c>
      <c r="C678" s="48" t="s">
        <v>1197</v>
      </c>
      <c r="D678" s="1" t="s">
        <v>1198</v>
      </c>
      <c r="E678" s="1" t="s">
        <v>5</v>
      </c>
      <c r="F678" s="1">
        <v>9</v>
      </c>
      <c r="G678" s="1">
        <v>5</v>
      </c>
      <c r="H678" s="1">
        <v>10</v>
      </c>
      <c r="I678" s="1">
        <v>5</v>
      </c>
      <c r="J678" s="48" t="s">
        <v>1536</v>
      </c>
    </row>
    <row r="679" spans="1:10" customFormat="1" x14ac:dyDescent="0.4">
      <c r="A679" s="54" t="s">
        <v>528</v>
      </c>
      <c r="B679" s="19">
        <v>678</v>
      </c>
      <c r="C679" s="48" t="s">
        <v>527</v>
      </c>
      <c r="D679" s="1" t="s">
        <v>528</v>
      </c>
      <c r="E679" s="1" t="s">
        <v>35</v>
      </c>
      <c r="F679" s="1">
        <v>2</v>
      </c>
      <c r="G679" s="1">
        <v>3</v>
      </c>
      <c r="H679" s="1">
        <v>2</v>
      </c>
      <c r="I679" s="1">
        <v>3</v>
      </c>
      <c r="J679" s="48" t="s">
        <v>1254</v>
      </c>
    </row>
    <row r="680" spans="1:10" customFormat="1" x14ac:dyDescent="0.4">
      <c r="A680" s="54" t="s">
        <v>1799</v>
      </c>
      <c r="B680" s="19">
        <v>679</v>
      </c>
      <c r="C680" s="48" t="s">
        <v>1647</v>
      </c>
      <c r="D680" s="1" t="s">
        <v>1799</v>
      </c>
      <c r="E680" s="1" t="s">
        <v>211</v>
      </c>
      <c r="F680" s="1">
        <v>0</v>
      </c>
      <c r="G680" s="1">
        <v>2</v>
      </c>
      <c r="H680" s="1">
        <v>3</v>
      </c>
      <c r="I680" s="1">
        <v>1</v>
      </c>
      <c r="J680" s="48" t="s">
        <v>1254</v>
      </c>
    </row>
    <row r="681" spans="1:10" customFormat="1" x14ac:dyDescent="0.4">
      <c r="A681" s="54" t="s">
        <v>2142</v>
      </c>
      <c r="B681" s="19">
        <v>680</v>
      </c>
      <c r="C681" s="48" t="s">
        <v>95</v>
      </c>
      <c r="D681" s="1" t="s">
        <v>2142</v>
      </c>
      <c r="E681" s="1" t="s">
        <v>2143</v>
      </c>
      <c r="F681" s="1">
        <v>9</v>
      </c>
      <c r="G681" s="1">
        <v>2</v>
      </c>
      <c r="H681" s="1">
        <v>1</v>
      </c>
      <c r="I681" s="1">
        <v>1</v>
      </c>
      <c r="J681" s="48" t="s">
        <v>1251</v>
      </c>
    </row>
    <row r="682" spans="1:10" customFormat="1" x14ac:dyDescent="0.4">
      <c r="A682" s="54" t="s">
        <v>97</v>
      </c>
      <c r="B682" s="19">
        <v>681</v>
      </c>
      <c r="C682" s="48" t="s">
        <v>96</v>
      </c>
      <c r="D682" s="1" t="s">
        <v>97</v>
      </c>
      <c r="E682" s="1" t="s">
        <v>98</v>
      </c>
      <c r="F682" s="1">
        <v>14</v>
      </c>
      <c r="G682" s="1">
        <v>17</v>
      </c>
      <c r="H682" s="1">
        <v>16</v>
      </c>
      <c r="I682" s="1">
        <v>9</v>
      </c>
      <c r="J682" s="48" t="s">
        <v>1251</v>
      </c>
    </row>
    <row r="683" spans="1:10" customFormat="1" x14ac:dyDescent="0.4">
      <c r="A683" s="54" t="s">
        <v>591</v>
      </c>
      <c r="B683" s="19">
        <v>682</v>
      </c>
      <c r="C683" s="48" t="s">
        <v>590</v>
      </c>
      <c r="D683" s="1" t="s">
        <v>591</v>
      </c>
      <c r="E683" s="1" t="s">
        <v>6</v>
      </c>
      <c r="F683" s="1">
        <v>8</v>
      </c>
      <c r="G683" s="1">
        <v>9</v>
      </c>
      <c r="H683" s="1">
        <v>8</v>
      </c>
      <c r="I683" s="1">
        <v>8</v>
      </c>
      <c r="J683" s="48" t="s">
        <v>1254</v>
      </c>
    </row>
    <row r="684" spans="1:10" customFormat="1" x14ac:dyDescent="0.4">
      <c r="A684" s="54" t="s">
        <v>1807</v>
      </c>
      <c r="B684" s="19">
        <v>683</v>
      </c>
      <c r="C684" s="48" t="s">
        <v>1655</v>
      </c>
      <c r="D684" s="1" t="s">
        <v>1807</v>
      </c>
      <c r="E684" s="1" t="s">
        <v>6</v>
      </c>
      <c r="F684" s="1">
        <v>0</v>
      </c>
      <c r="G684" s="1">
        <v>4</v>
      </c>
      <c r="H684" s="1">
        <v>11</v>
      </c>
      <c r="I684" s="1">
        <v>6</v>
      </c>
      <c r="J684" s="48" t="s">
        <v>1254</v>
      </c>
    </row>
    <row r="685" spans="1:10" customFormat="1" x14ac:dyDescent="0.4">
      <c r="A685" s="54" t="s">
        <v>676</v>
      </c>
      <c r="B685" s="19">
        <v>684</v>
      </c>
      <c r="C685" s="48" t="s">
        <v>675</v>
      </c>
      <c r="D685" s="1" t="s">
        <v>676</v>
      </c>
      <c r="E685" s="1" t="s">
        <v>25</v>
      </c>
      <c r="F685" s="1">
        <v>5</v>
      </c>
      <c r="G685" s="1">
        <v>8</v>
      </c>
      <c r="H685" s="1">
        <v>8</v>
      </c>
      <c r="I685" s="1">
        <v>4</v>
      </c>
      <c r="J685" s="48" t="s">
        <v>1254</v>
      </c>
    </row>
    <row r="686" spans="1:10" customFormat="1" x14ac:dyDescent="0.4">
      <c r="A686" s="54" t="s">
        <v>216</v>
      </c>
      <c r="B686" s="19">
        <v>685</v>
      </c>
      <c r="C686" s="48" t="s">
        <v>215</v>
      </c>
      <c r="D686" s="1" t="s">
        <v>216</v>
      </c>
      <c r="E686" s="1" t="s">
        <v>28</v>
      </c>
      <c r="F686" s="1">
        <v>4</v>
      </c>
      <c r="G686" s="1">
        <v>16</v>
      </c>
      <c r="H686" s="1">
        <v>13</v>
      </c>
      <c r="I686" s="1">
        <v>13</v>
      </c>
      <c r="J686" s="48" t="s">
        <v>1252</v>
      </c>
    </row>
    <row r="687" spans="1:10" customFormat="1" x14ac:dyDescent="0.4">
      <c r="A687" s="54" t="s">
        <v>414</v>
      </c>
      <c r="B687" s="19">
        <v>686</v>
      </c>
      <c r="C687" s="48" t="s">
        <v>413</v>
      </c>
      <c r="D687" s="1" t="s">
        <v>414</v>
      </c>
      <c r="E687" s="1" t="s">
        <v>26</v>
      </c>
      <c r="F687" s="1">
        <v>5</v>
      </c>
      <c r="G687" s="1">
        <v>7</v>
      </c>
      <c r="H687" s="1">
        <v>3</v>
      </c>
      <c r="I687" s="1">
        <v>4</v>
      </c>
      <c r="J687" s="48" t="s">
        <v>1252</v>
      </c>
    </row>
    <row r="688" spans="1:10" customFormat="1" x14ac:dyDescent="0.4">
      <c r="A688" s="54" t="s">
        <v>1814</v>
      </c>
      <c r="B688" s="19">
        <v>687</v>
      </c>
      <c r="C688" s="48" t="s">
        <v>1662</v>
      </c>
      <c r="D688" s="1" t="s">
        <v>1814</v>
      </c>
      <c r="E688" s="1" t="s">
        <v>1925</v>
      </c>
      <c r="F688" s="1">
        <v>0</v>
      </c>
      <c r="G688" s="1">
        <v>0</v>
      </c>
      <c r="H688" s="1">
        <v>0</v>
      </c>
      <c r="I688" s="1">
        <v>1</v>
      </c>
      <c r="J688" s="48" t="s">
        <v>1258</v>
      </c>
    </row>
    <row r="689" spans="1:10" customFormat="1" x14ac:dyDescent="0.4">
      <c r="A689" s="54" t="s">
        <v>83</v>
      </c>
      <c r="B689" s="19">
        <v>688</v>
      </c>
      <c r="C689" s="48" t="s">
        <v>82</v>
      </c>
      <c r="D689" s="1" t="s">
        <v>83</v>
      </c>
      <c r="E689" s="1" t="s">
        <v>1927</v>
      </c>
      <c r="F689" s="1">
        <v>10</v>
      </c>
      <c r="G689" s="1">
        <v>11</v>
      </c>
      <c r="H689" s="1">
        <v>11</v>
      </c>
      <c r="I689" s="1">
        <v>10</v>
      </c>
      <c r="J689" s="48" t="s">
        <v>1251</v>
      </c>
    </row>
    <row r="690" spans="1:10" customFormat="1" x14ac:dyDescent="0.4">
      <c r="A690" s="54" t="s">
        <v>72</v>
      </c>
      <c r="B690" s="19">
        <v>689</v>
      </c>
      <c r="C690" s="48" t="s">
        <v>71</v>
      </c>
      <c r="D690" s="1" t="s">
        <v>72</v>
      </c>
      <c r="E690" s="1" t="s">
        <v>2144</v>
      </c>
      <c r="F690" s="1">
        <v>4</v>
      </c>
      <c r="G690" s="1">
        <v>3</v>
      </c>
      <c r="H690" s="1">
        <v>4</v>
      </c>
      <c r="I690" s="1">
        <v>4</v>
      </c>
      <c r="J690" s="48" t="s">
        <v>1251</v>
      </c>
    </row>
    <row r="691" spans="1:10" customFormat="1" x14ac:dyDescent="0.4">
      <c r="A691" s="54" t="s">
        <v>430</v>
      </c>
      <c r="B691" s="19">
        <v>690</v>
      </c>
      <c r="C691" s="48" t="s">
        <v>429</v>
      </c>
      <c r="D691" s="1" t="s">
        <v>430</v>
      </c>
      <c r="E691" s="1" t="s">
        <v>26</v>
      </c>
      <c r="F691" s="1">
        <v>3</v>
      </c>
      <c r="G691" s="1">
        <v>2</v>
      </c>
      <c r="H691" s="1">
        <v>3</v>
      </c>
      <c r="I691" s="1">
        <v>3</v>
      </c>
      <c r="J691" s="48" t="s">
        <v>1252</v>
      </c>
    </row>
    <row r="692" spans="1:10" customFormat="1" x14ac:dyDescent="0.4">
      <c r="A692" s="54" t="s">
        <v>437</v>
      </c>
      <c r="B692" s="19">
        <v>691</v>
      </c>
      <c r="C692" s="48" t="s">
        <v>436</v>
      </c>
      <c r="D692" s="1" t="s">
        <v>437</v>
      </c>
      <c r="E692" s="1" t="s">
        <v>26</v>
      </c>
      <c r="F692" s="1">
        <v>4</v>
      </c>
      <c r="G692" s="1">
        <v>4</v>
      </c>
      <c r="H692" s="1">
        <v>4</v>
      </c>
      <c r="I692" s="1">
        <v>4</v>
      </c>
      <c r="J692" s="48" t="s">
        <v>1252</v>
      </c>
    </row>
    <row r="693" spans="1:10" customFormat="1" x14ac:dyDescent="0.4">
      <c r="A693" s="54" t="s">
        <v>638</v>
      </c>
      <c r="B693" s="19">
        <v>692</v>
      </c>
      <c r="C693" s="48" t="s">
        <v>637</v>
      </c>
      <c r="D693" s="1" t="s">
        <v>638</v>
      </c>
      <c r="E693" s="1" t="s">
        <v>26</v>
      </c>
      <c r="F693" s="1">
        <v>29</v>
      </c>
      <c r="G693" s="1">
        <v>29</v>
      </c>
      <c r="H693" s="1">
        <v>30</v>
      </c>
      <c r="I693" s="1">
        <v>29</v>
      </c>
      <c r="J693" s="48" t="s">
        <v>1254</v>
      </c>
    </row>
    <row r="694" spans="1:10" customFormat="1" x14ac:dyDescent="0.4">
      <c r="A694" s="54" t="s">
        <v>2145</v>
      </c>
      <c r="B694" s="19">
        <v>693</v>
      </c>
      <c r="C694" s="48" t="s">
        <v>2034</v>
      </c>
      <c r="D694" s="1" t="s">
        <v>2145</v>
      </c>
      <c r="E694" s="1" t="s">
        <v>2109</v>
      </c>
      <c r="F694" s="1">
        <v>30</v>
      </c>
      <c r="G694" s="1">
        <v>8</v>
      </c>
      <c r="H694" s="1">
        <v>19</v>
      </c>
      <c r="I694" s="1">
        <v>19</v>
      </c>
      <c r="J694" s="48" t="s">
        <v>1544</v>
      </c>
    </row>
    <row r="695" spans="1:10" customFormat="1" x14ac:dyDescent="0.4">
      <c r="A695" s="54" t="s">
        <v>1392</v>
      </c>
      <c r="B695" s="19">
        <v>694</v>
      </c>
      <c r="C695" s="48" t="s">
        <v>1481</v>
      </c>
      <c r="D695" s="1" t="s">
        <v>1392</v>
      </c>
      <c r="E695" s="1" t="s">
        <v>1554</v>
      </c>
      <c r="F695" s="1">
        <v>8</v>
      </c>
      <c r="G695" s="1">
        <v>3</v>
      </c>
      <c r="H695" s="1">
        <v>2</v>
      </c>
      <c r="I695" s="1">
        <v>1</v>
      </c>
      <c r="J695" s="48" t="s">
        <v>1532</v>
      </c>
    </row>
    <row r="696" spans="1:10" customFormat="1" x14ac:dyDescent="0.4">
      <c r="A696" s="54" t="s">
        <v>495</v>
      </c>
      <c r="B696" s="19">
        <v>695</v>
      </c>
      <c r="C696" s="48" t="s">
        <v>494</v>
      </c>
      <c r="D696" s="1" t="s">
        <v>495</v>
      </c>
      <c r="E696" s="1" t="s">
        <v>151</v>
      </c>
      <c r="F696" s="1">
        <v>13</v>
      </c>
      <c r="G696" s="1">
        <v>12</v>
      </c>
      <c r="H696" s="1">
        <v>11</v>
      </c>
      <c r="I696" s="1">
        <v>10</v>
      </c>
      <c r="J696" s="48" t="s">
        <v>1253</v>
      </c>
    </row>
    <row r="697" spans="1:10" customFormat="1" x14ac:dyDescent="0.4">
      <c r="A697" s="54" t="s">
        <v>491</v>
      </c>
      <c r="B697" s="19">
        <v>696</v>
      </c>
      <c r="C697" s="48" t="s">
        <v>490</v>
      </c>
      <c r="D697" s="1" t="s">
        <v>491</v>
      </c>
      <c r="E697" s="1" t="s">
        <v>34</v>
      </c>
      <c r="F697" s="1">
        <v>13</v>
      </c>
      <c r="G697" s="1">
        <v>13</v>
      </c>
      <c r="H697" s="1">
        <v>9</v>
      </c>
      <c r="I697" s="1">
        <v>10</v>
      </c>
      <c r="J697" s="48" t="s">
        <v>1253</v>
      </c>
    </row>
    <row r="698" spans="1:10" customFormat="1" x14ac:dyDescent="0.4">
      <c r="A698" s="54" t="s">
        <v>1831</v>
      </c>
      <c r="B698" s="19">
        <v>697</v>
      </c>
      <c r="C698" s="48" t="s">
        <v>1679</v>
      </c>
      <c r="D698" s="1" t="s">
        <v>1831</v>
      </c>
      <c r="E698" s="1" t="s">
        <v>70</v>
      </c>
      <c r="F698" s="1">
        <v>220</v>
      </c>
      <c r="G698" s="1">
        <v>190</v>
      </c>
      <c r="H698" s="1">
        <v>127</v>
      </c>
      <c r="I698" s="1">
        <v>123</v>
      </c>
      <c r="J698" s="48" t="s">
        <v>1254</v>
      </c>
    </row>
    <row r="699" spans="1:10" customFormat="1" x14ac:dyDescent="0.4">
      <c r="A699" s="54" t="s">
        <v>1143</v>
      </c>
      <c r="B699" s="19">
        <v>698</v>
      </c>
      <c r="C699" s="48" t="s">
        <v>1142</v>
      </c>
      <c r="D699" s="1" t="s">
        <v>1143</v>
      </c>
      <c r="E699" s="1" t="s">
        <v>19</v>
      </c>
      <c r="F699" s="1">
        <v>65</v>
      </c>
      <c r="G699" s="1">
        <v>55</v>
      </c>
      <c r="H699" s="1">
        <v>39</v>
      </c>
      <c r="I699" s="1">
        <v>53</v>
      </c>
      <c r="J699" s="48" t="s">
        <v>1531</v>
      </c>
    </row>
    <row r="700" spans="1:10" customFormat="1" x14ac:dyDescent="0.4">
      <c r="A700" s="54" t="s">
        <v>1396</v>
      </c>
      <c r="B700" s="19">
        <v>699</v>
      </c>
      <c r="C700" s="48" t="s">
        <v>1485</v>
      </c>
      <c r="D700" s="1" t="s">
        <v>1396</v>
      </c>
      <c r="E700" s="1" t="s">
        <v>12</v>
      </c>
      <c r="F700" s="1">
        <v>0</v>
      </c>
      <c r="G700" s="1">
        <v>0</v>
      </c>
      <c r="H700" s="1">
        <v>1</v>
      </c>
      <c r="I700" s="1">
        <v>1</v>
      </c>
      <c r="J700" s="48" t="s">
        <v>1534</v>
      </c>
    </row>
    <row r="701" spans="1:10" customFormat="1" x14ac:dyDescent="0.4">
      <c r="A701" s="54" t="s">
        <v>603</v>
      </c>
      <c r="B701" s="19">
        <v>700</v>
      </c>
      <c r="C701" s="48" t="s">
        <v>602</v>
      </c>
      <c r="D701" s="1" t="s">
        <v>603</v>
      </c>
      <c r="E701" s="1" t="s">
        <v>10</v>
      </c>
      <c r="F701" s="1">
        <v>5</v>
      </c>
      <c r="G701" s="1">
        <v>5</v>
      </c>
      <c r="H701" s="1">
        <v>5</v>
      </c>
      <c r="I701" s="1">
        <v>4</v>
      </c>
      <c r="J701" s="48" t="s">
        <v>1254</v>
      </c>
    </row>
    <row r="702" spans="1:10" customFormat="1" x14ac:dyDescent="0.4">
      <c r="A702" s="54" t="s">
        <v>2146</v>
      </c>
      <c r="B702" s="19">
        <v>701</v>
      </c>
      <c r="C702" s="48" t="s">
        <v>2035</v>
      </c>
      <c r="D702" s="1" t="s">
        <v>2146</v>
      </c>
      <c r="E702" s="1" t="s">
        <v>1975</v>
      </c>
      <c r="F702" s="1">
        <v>0</v>
      </c>
      <c r="G702" s="1">
        <v>0</v>
      </c>
      <c r="H702" s="1">
        <v>0</v>
      </c>
      <c r="I702" s="1">
        <v>0</v>
      </c>
      <c r="J702" s="48" t="s">
        <v>1251</v>
      </c>
    </row>
    <row r="703" spans="1:10" customFormat="1" x14ac:dyDescent="0.4">
      <c r="A703" s="54" t="s">
        <v>81</v>
      </c>
      <c r="B703" s="19">
        <v>702</v>
      </c>
      <c r="C703" s="48" t="s">
        <v>80</v>
      </c>
      <c r="D703" s="1" t="s">
        <v>81</v>
      </c>
      <c r="E703" s="1" t="s">
        <v>61</v>
      </c>
      <c r="F703" s="1">
        <v>1</v>
      </c>
      <c r="G703" s="1">
        <v>29</v>
      </c>
      <c r="H703" s="1">
        <v>13</v>
      </c>
      <c r="I703" s="1">
        <v>11</v>
      </c>
      <c r="J703" s="48" t="s">
        <v>1251</v>
      </c>
    </row>
    <row r="704" spans="1:10" customFormat="1" x14ac:dyDescent="0.4">
      <c r="A704" s="54" t="s">
        <v>293</v>
      </c>
      <c r="B704" s="19">
        <v>703</v>
      </c>
      <c r="C704" s="48" t="s">
        <v>292</v>
      </c>
      <c r="D704" s="1" t="s">
        <v>293</v>
      </c>
      <c r="E704" s="1" t="s">
        <v>25</v>
      </c>
      <c r="F704" s="1">
        <v>0</v>
      </c>
      <c r="G704" s="1">
        <v>3</v>
      </c>
      <c r="H704" s="1">
        <v>3</v>
      </c>
      <c r="I704" s="1">
        <v>4</v>
      </c>
      <c r="J704" s="48" t="s">
        <v>1252</v>
      </c>
    </row>
    <row r="705" spans="1:10" customFormat="1" x14ac:dyDescent="0.4">
      <c r="A705" s="54" t="s">
        <v>1414</v>
      </c>
      <c r="B705" s="19">
        <v>704</v>
      </c>
      <c r="C705" s="48" t="s">
        <v>1503</v>
      </c>
      <c r="D705" s="1" t="s">
        <v>1414</v>
      </c>
      <c r="E705" s="1" t="s">
        <v>1570</v>
      </c>
      <c r="F705" s="1">
        <v>0</v>
      </c>
      <c r="G705" s="1">
        <v>0</v>
      </c>
      <c r="H705" s="1">
        <v>0</v>
      </c>
      <c r="I705" s="1">
        <v>1</v>
      </c>
      <c r="J705" s="48" t="s">
        <v>1257</v>
      </c>
    </row>
    <row r="706" spans="1:10" customFormat="1" x14ac:dyDescent="0.4">
      <c r="A706" s="54" t="s">
        <v>2147</v>
      </c>
      <c r="B706" s="19">
        <v>705</v>
      </c>
      <c r="C706" s="48" t="s">
        <v>2036</v>
      </c>
      <c r="D706" s="1" t="s">
        <v>2147</v>
      </c>
      <c r="E706" s="1" t="s">
        <v>2148</v>
      </c>
      <c r="F706" s="1">
        <v>0</v>
      </c>
      <c r="G706" s="1">
        <v>0</v>
      </c>
      <c r="H706" s="1">
        <v>0</v>
      </c>
      <c r="I706" s="1">
        <v>0</v>
      </c>
      <c r="J706" s="48" t="s">
        <v>1257</v>
      </c>
    </row>
    <row r="707" spans="1:10" customFormat="1" x14ac:dyDescent="0.4">
      <c r="A707" s="54" t="s">
        <v>2149</v>
      </c>
      <c r="B707" s="19">
        <v>706</v>
      </c>
      <c r="C707" s="48" t="s">
        <v>2037</v>
      </c>
      <c r="D707" s="1" t="s">
        <v>2149</v>
      </c>
      <c r="E707" s="1" t="s">
        <v>2150</v>
      </c>
      <c r="F707" s="1">
        <v>0</v>
      </c>
      <c r="G707" s="1">
        <v>1</v>
      </c>
      <c r="H707" s="1">
        <v>0</v>
      </c>
      <c r="I707" s="1">
        <v>0</v>
      </c>
      <c r="J707" s="48" t="s">
        <v>1257</v>
      </c>
    </row>
    <row r="708" spans="1:10" customFormat="1" x14ac:dyDescent="0.4">
      <c r="A708" s="54" t="s">
        <v>1872</v>
      </c>
      <c r="B708" s="19">
        <v>707</v>
      </c>
      <c r="C708" s="48" t="s">
        <v>1720</v>
      </c>
      <c r="D708" s="1" t="s">
        <v>1872</v>
      </c>
      <c r="E708" s="1" t="s">
        <v>26</v>
      </c>
      <c r="F708" s="1">
        <v>0</v>
      </c>
      <c r="G708" s="1">
        <v>0</v>
      </c>
      <c r="H708" s="1">
        <v>0</v>
      </c>
      <c r="I708" s="1">
        <v>1</v>
      </c>
      <c r="J708" s="48" t="s">
        <v>1534</v>
      </c>
    </row>
    <row r="709" spans="1:10" customFormat="1" x14ac:dyDescent="0.4">
      <c r="A709" s="54" t="s">
        <v>1429</v>
      </c>
      <c r="B709" s="19">
        <v>708</v>
      </c>
      <c r="C709" s="48" t="s">
        <v>1518</v>
      </c>
      <c r="D709" s="1" t="s">
        <v>1429</v>
      </c>
      <c r="E709" s="1" t="s">
        <v>1581</v>
      </c>
      <c r="F709" s="1">
        <v>3</v>
      </c>
      <c r="G709" s="1">
        <v>3</v>
      </c>
      <c r="H709" s="1">
        <v>2</v>
      </c>
      <c r="I709" s="1">
        <v>4</v>
      </c>
      <c r="J709" s="48" t="s">
        <v>1532</v>
      </c>
    </row>
    <row r="710" spans="1:10" customFormat="1" x14ac:dyDescent="0.4">
      <c r="A710" s="54" t="s">
        <v>1894</v>
      </c>
      <c r="B710" s="19">
        <v>709</v>
      </c>
      <c r="C710" s="48" t="s">
        <v>1744</v>
      </c>
      <c r="D710" s="1" t="s">
        <v>1894</v>
      </c>
      <c r="E710" s="1" t="s">
        <v>1978</v>
      </c>
      <c r="F710" s="1">
        <v>0</v>
      </c>
      <c r="G710" s="1">
        <v>1</v>
      </c>
      <c r="H710" s="1">
        <v>0</v>
      </c>
      <c r="I710" s="1">
        <v>1</v>
      </c>
      <c r="J710" s="48" t="s">
        <v>1254</v>
      </c>
    </row>
    <row r="711" spans="1:10" customFormat="1" x14ac:dyDescent="0.4">
      <c r="A711" s="54" t="s">
        <v>654</v>
      </c>
      <c r="B711" s="19">
        <v>710</v>
      </c>
      <c r="C711" s="48" t="s">
        <v>653</v>
      </c>
      <c r="D711" s="1" t="s">
        <v>654</v>
      </c>
      <c r="E711" s="1" t="s">
        <v>157</v>
      </c>
      <c r="F711" s="1">
        <v>9</v>
      </c>
      <c r="G711" s="1">
        <v>13</v>
      </c>
      <c r="H711" s="1">
        <v>12</v>
      </c>
      <c r="I711" s="1">
        <v>9</v>
      </c>
      <c r="J711" s="48" t="s">
        <v>1254</v>
      </c>
    </row>
    <row r="712" spans="1:10" customFormat="1" x14ac:dyDescent="0.4">
      <c r="A712" s="54" t="s">
        <v>2151</v>
      </c>
      <c r="B712" s="19">
        <v>711</v>
      </c>
      <c r="C712" s="48" t="s">
        <v>2038</v>
      </c>
      <c r="D712" s="1" t="s">
        <v>2151</v>
      </c>
      <c r="E712" s="1" t="s">
        <v>1973</v>
      </c>
      <c r="F712" s="1">
        <v>11</v>
      </c>
      <c r="G712" s="1">
        <v>7</v>
      </c>
      <c r="H712" s="1">
        <v>6</v>
      </c>
      <c r="I712" s="1">
        <v>7</v>
      </c>
      <c r="J712" s="48" t="s">
        <v>1251</v>
      </c>
    </row>
    <row r="713" spans="1:10" customFormat="1" x14ac:dyDescent="0.4">
      <c r="A713" s="54" t="s">
        <v>1746</v>
      </c>
      <c r="B713" s="19">
        <v>712</v>
      </c>
      <c r="C713" s="48" t="s">
        <v>1594</v>
      </c>
      <c r="D713" s="1" t="s">
        <v>1746</v>
      </c>
      <c r="E713" s="1" t="s">
        <v>32</v>
      </c>
      <c r="F713" s="1">
        <v>0</v>
      </c>
      <c r="G713" s="1">
        <v>0</v>
      </c>
      <c r="H713" s="1">
        <v>1</v>
      </c>
      <c r="I713" s="1">
        <v>0</v>
      </c>
      <c r="J713" s="48" t="s">
        <v>1530</v>
      </c>
    </row>
    <row r="714" spans="1:10" customFormat="1" x14ac:dyDescent="0.4">
      <c r="A714" s="54" t="s">
        <v>1344</v>
      </c>
      <c r="B714" s="19">
        <v>713</v>
      </c>
      <c r="C714" s="48" t="s">
        <v>1434</v>
      </c>
      <c r="D714" s="1" t="s">
        <v>1344</v>
      </c>
      <c r="E714" s="1" t="s">
        <v>151</v>
      </c>
      <c r="F714" s="1">
        <v>0</v>
      </c>
      <c r="G714" s="1">
        <v>0</v>
      </c>
      <c r="H714" s="1">
        <v>1</v>
      </c>
      <c r="I714" s="1">
        <v>1</v>
      </c>
      <c r="J714" s="48" t="s">
        <v>1252</v>
      </c>
    </row>
    <row r="715" spans="1:10" customFormat="1" x14ac:dyDescent="0.4">
      <c r="A715" s="54" t="s">
        <v>1310</v>
      </c>
      <c r="B715" s="19">
        <v>714</v>
      </c>
      <c r="C715" s="48" t="s">
        <v>1309</v>
      </c>
      <c r="D715" s="1" t="s">
        <v>1310</v>
      </c>
      <c r="E715" s="1" t="s">
        <v>154</v>
      </c>
      <c r="F715" s="1">
        <v>1</v>
      </c>
      <c r="G715" s="1">
        <v>2</v>
      </c>
      <c r="H715" s="1">
        <v>1</v>
      </c>
      <c r="I715" s="1">
        <v>0</v>
      </c>
      <c r="J715" s="48" t="s">
        <v>1251</v>
      </c>
    </row>
    <row r="716" spans="1:10" customFormat="1" x14ac:dyDescent="0.4">
      <c r="A716" s="54" t="s">
        <v>759</v>
      </c>
      <c r="B716" s="19">
        <v>715</v>
      </c>
      <c r="C716" s="48" t="s">
        <v>758</v>
      </c>
      <c r="D716" s="1" t="s">
        <v>759</v>
      </c>
      <c r="E716" s="1" t="s">
        <v>743</v>
      </c>
      <c r="F716" s="1">
        <v>1</v>
      </c>
      <c r="G716" s="1">
        <v>0</v>
      </c>
      <c r="H716" s="1">
        <v>1</v>
      </c>
      <c r="I716" s="1">
        <v>0</v>
      </c>
      <c r="J716" s="48" t="s">
        <v>1259</v>
      </c>
    </row>
    <row r="717" spans="1:10" customFormat="1" x14ac:dyDescent="0.4">
      <c r="A717" s="54" t="s">
        <v>807</v>
      </c>
      <c r="B717" s="19">
        <v>716</v>
      </c>
      <c r="C717" s="48" t="s">
        <v>806</v>
      </c>
      <c r="D717" s="1" t="s">
        <v>807</v>
      </c>
      <c r="E717" s="1" t="s">
        <v>808</v>
      </c>
      <c r="F717" s="1">
        <v>2</v>
      </c>
      <c r="G717" s="1">
        <v>7</v>
      </c>
      <c r="H717" s="1">
        <v>3</v>
      </c>
      <c r="I717" s="1">
        <v>5</v>
      </c>
      <c r="J717" s="48" t="s">
        <v>1525</v>
      </c>
    </row>
    <row r="718" spans="1:10" customFormat="1" x14ac:dyDescent="0.4">
      <c r="A718" s="54" t="s">
        <v>137</v>
      </c>
      <c r="B718" s="19">
        <v>717</v>
      </c>
      <c r="C718" s="48" t="s">
        <v>136</v>
      </c>
      <c r="D718" s="1" t="s">
        <v>137</v>
      </c>
      <c r="E718" s="1" t="s">
        <v>138</v>
      </c>
      <c r="F718" s="1">
        <v>0</v>
      </c>
      <c r="G718" s="1">
        <v>17</v>
      </c>
      <c r="H718" s="1">
        <v>13</v>
      </c>
      <c r="I718" s="1">
        <v>14</v>
      </c>
      <c r="J718" s="48" t="s">
        <v>1251</v>
      </c>
    </row>
    <row r="719" spans="1:10" customFormat="1" x14ac:dyDescent="0.4">
      <c r="A719" s="54" t="s">
        <v>380</v>
      </c>
      <c r="B719" s="19">
        <v>718</v>
      </c>
      <c r="C719" s="48" t="s">
        <v>379</v>
      </c>
      <c r="D719" s="1" t="s">
        <v>380</v>
      </c>
      <c r="E719" s="1" t="s">
        <v>50</v>
      </c>
      <c r="F719" s="1">
        <v>6</v>
      </c>
      <c r="G719" s="1">
        <v>4</v>
      </c>
      <c r="H719" s="1">
        <v>2</v>
      </c>
      <c r="I719" s="1">
        <v>2</v>
      </c>
      <c r="J719" s="48" t="s">
        <v>1252</v>
      </c>
    </row>
    <row r="720" spans="1:10" customFormat="1" x14ac:dyDescent="0.4">
      <c r="A720" s="54" t="s">
        <v>221</v>
      </c>
      <c r="B720" s="19">
        <v>719</v>
      </c>
      <c r="C720" s="48" t="s">
        <v>220</v>
      </c>
      <c r="D720" s="1" t="s">
        <v>221</v>
      </c>
      <c r="E720" s="1" t="s">
        <v>213</v>
      </c>
      <c r="F720" s="1">
        <v>11</v>
      </c>
      <c r="G720" s="1">
        <v>3</v>
      </c>
      <c r="H720" s="1">
        <v>3</v>
      </c>
      <c r="I720" s="1">
        <v>0</v>
      </c>
      <c r="J720" s="48" t="s">
        <v>1252</v>
      </c>
    </row>
    <row r="721" spans="1:10" customFormat="1" x14ac:dyDescent="0.4">
      <c r="A721" s="54" t="s">
        <v>1355</v>
      </c>
      <c r="B721" s="19">
        <v>720</v>
      </c>
      <c r="C721" s="48" t="s">
        <v>1445</v>
      </c>
      <c r="D721" s="1" t="s">
        <v>1355</v>
      </c>
      <c r="E721" s="1" t="s">
        <v>61</v>
      </c>
      <c r="F721" s="1">
        <v>0</v>
      </c>
      <c r="G721" s="1">
        <v>1</v>
      </c>
      <c r="H721" s="1">
        <v>0</v>
      </c>
      <c r="I721" s="1">
        <v>1</v>
      </c>
      <c r="J721" s="48" t="s">
        <v>1525</v>
      </c>
    </row>
    <row r="722" spans="1:10" customFormat="1" x14ac:dyDescent="0.4">
      <c r="A722" s="54" t="s">
        <v>1356</v>
      </c>
      <c r="B722" s="19">
        <v>721</v>
      </c>
      <c r="C722" s="48" t="s">
        <v>265</v>
      </c>
      <c r="D722" s="1" t="s">
        <v>1356</v>
      </c>
      <c r="E722" s="1" t="s">
        <v>61</v>
      </c>
      <c r="F722" s="1">
        <v>3</v>
      </c>
      <c r="G722" s="1">
        <v>2</v>
      </c>
      <c r="H722" s="1">
        <v>1</v>
      </c>
      <c r="I722" s="1">
        <v>2</v>
      </c>
      <c r="J722" s="48" t="s">
        <v>1252</v>
      </c>
    </row>
    <row r="723" spans="1:10" customFormat="1" x14ac:dyDescent="0.4">
      <c r="A723" s="54" t="s">
        <v>382</v>
      </c>
      <c r="B723" s="19">
        <v>722</v>
      </c>
      <c r="C723" s="48" t="s">
        <v>381</v>
      </c>
      <c r="D723" s="1" t="s">
        <v>382</v>
      </c>
      <c r="E723" s="1" t="s">
        <v>219</v>
      </c>
      <c r="F723" s="1">
        <v>25</v>
      </c>
      <c r="G723" s="1">
        <v>16</v>
      </c>
      <c r="H723" s="1">
        <v>5</v>
      </c>
      <c r="I723" s="1">
        <v>2</v>
      </c>
      <c r="J723" s="48" t="s">
        <v>1252</v>
      </c>
    </row>
    <row r="724" spans="1:10" customFormat="1" x14ac:dyDescent="0.4">
      <c r="A724" s="54" t="s">
        <v>394</v>
      </c>
      <c r="B724" s="19">
        <v>723</v>
      </c>
      <c r="C724" s="48" t="s">
        <v>393</v>
      </c>
      <c r="D724" s="1" t="s">
        <v>394</v>
      </c>
      <c r="E724" s="1" t="s">
        <v>60</v>
      </c>
      <c r="F724" s="1">
        <v>0</v>
      </c>
      <c r="G724" s="1">
        <v>27</v>
      </c>
      <c r="H724" s="1">
        <v>22</v>
      </c>
      <c r="I724" s="1">
        <v>32</v>
      </c>
      <c r="J724" s="48" t="s">
        <v>1252</v>
      </c>
    </row>
    <row r="725" spans="1:10" customFormat="1" x14ac:dyDescent="0.4">
      <c r="A725" s="54" t="s">
        <v>477</v>
      </c>
      <c r="B725" s="19">
        <v>724</v>
      </c>
      <c r="C725" s="48" t="s">
        <v>476</v>
      </c>
      <c r="D725" s="1" t="s">
        <v>477</v>
      </c>
      <c r="E725" s="1" t="s">
        <v>478</v>
      </c>
      <c r="F725" s="1">
        <v>8</v>
      </c>
      <c r="G725" s="1">
        <v>9</v>
      </c>
      <c r="H725" s="1">
        <v>7</v>
      </c>
      <c r="I725" s="1">
        <v>7</v>
      </c>
      <c r="J725" s="48" t="s">
        <v>1252</v>
      </c>
    </row>
    <row r="726" spans="1:10" customFormat="1" x14ac:dyDescent="0.4">
      <c r="A726" s="54" t="s">
        <v>1176</v>
      </c>
      <c r="B726" s="19">
        <v>725</v>
      </c>
      <c r="C726" s="48" t="s">
        <v>1175</v>
      </c>
      <c r="D726" s="1" t="s">
        <v>1176</v>
      </c>
      <c r="E726" s="1" t="s">
        <v>1177</v>
      </c>
      <c r="F726" s="1">
        <v>20</v>
      </c>
      <c r="G726" s="1">
        <v>20</v>
      </c>
      <c r="H726" s="1">
        <v>9</v>
      </c>
      <c r="I726" s="1">
        <v>19</v>
      </c>
      <c r="J726" s="48" t="s">
        <v>1531</v>
      </c>
    </row>
    <row r="727" spans="1:10" customFormat="1" x14ac:dyDescent="0.4">
      <c r="A727" s="54" t="s">
        <v>1219</v>
      </c>
      <c r="B727" s="19">
        <v>726</v>
      </c>
      <c r="C727" s="48" t="s">
        <v>1218</v>
      </c>
      <c r="D727" s="1" t="s">
        <v>1219</v>
      </c>
      <c r="E727" s="1" t="s">
        <v>18</v>
      </c>
      <c r="F727" s="1">
        <v>5</v>
      </c>
      <c r="G727" s="1">
        <v>6</v>
      </c>
      <c r="H727" s="1">
        <v>3</v>
      </c>
      <c r="I727" s="1">
        <v>5</v>
      </c>
      <c r="J727" s="48" t="s">
        <v>1535</v>
      </c>
    </row>
    <row r="728" spans="1:10" customFormat="1" x14ac:dyDescent="0.4">
      <c r="A728" s="54" t="s">
        <v>1783</v>
      </c>
      <c r="B728" s="19">
        <v>727</v>
      </c>
      <c r="C728" s="48" t="s">
        <v>1631</v>
      </c>
      <c r="D728" s="1" t="s">
        <v>1783</v>
      </c>
      <c r="E728" s="1" t="s">
        <v>1913</v>
      </c>
      <c r="F728" s="1">
        <v>0</v>
      </c>
      <c r="G728" s="1">
        <v>0</v>
      </c>
      <c r="H728" s="1">
        <v>0</v>
      </c>
      <c r="I728" s="1">
        <v>3</v>
      </c>
      <c r="J728" s="48" t="s">
        <v>1531</v>
      </c>
    </row>
    <row r="729" spans="1:10" customFormat="1" x14ac:dyDescent="0.4">
      <c r="A729" s="54" t="s">
        <v>299</v>
      </c>
      <c r="B729" s="19">
        <v>728</v>
      </c>
      <c r="C729" s="48" t="s">
        <v>298</v>
      </c>
      <c r="D729" s="1" t="s">
        <v>299</v>
      </c>
      <c r="E729" s="1" t="s">
        <v>5</v>
      </c>
      <c r="F729" s="1">
        <v>12</v>
      </c>
      <c r="G729" s="1">
        <v>14</v>
      </c>
      <c r="H729" s="1">
        <v>12</v>
      </c>
      <c r="I729" s="1">
        <v>3</v>
      </c>
      <c r="J729" s="48" t="s">
        <v>1252</v>
      </c>
    </row>
    <row r="730" spans="1:10" customFormat="1" x14ac:dyDescent="0.4">
      <c r="A730" s="54" t="s">
        <v>1211</v>
      </c>
      <c r="B730" s="19">
        <v>729</v>
      </c>
      <c r="C730" s="48" t="s">
        <v>1210</v>
      </c>
      <c r="D730" s="1" t="s">
        <v>1211</v>
      </c>
      <c r="E730" s="1" t="s">
        <v>60</v>
      </c>
      <c r="F730" s="1">
        <v>10</v>
      </c>
      <c r="G730" s="1">
        <v>4</v>
      </c>
      <c r="H730" s="1">
        <v>7</v>
      </c>
      <c r="I730" s="1">
        <v>5</v>
      </c>
      <c r="J730" s="48" t="s">
        <v>1535</v>
      </c>
    </row>
    <row r="731" spans="1:10" customFormat="1" x14ac:dyDescent="0.4">
      <c r="A731" s="54" t="s">
        <v>521</v>
      </c>
      <c r="B731" s="19">
        <v>730</v>
      </c>
      <c r="C731" s="48" t="s">
        <v>520</v>
      </c>
      <c r="D731" s="1" t="s">
        <v>521</v>
      </c>
      <c r="E731" s="1" t="s">
        <v>5</v>
      </c>
      <c r="F731" s="1">
        <v>15</v>
      </c>
      <c r="G731" s="1">
        <v>17</v>
      </c>
      <c r="H731" s="1">
        <v>13</v>
      </c>
      <c r="I731" s="1">
        <v>21</v>
      </c>
      <c r="J731" s="48" t="s">
        <v>1253</v>
      </c>
    </row>
    <row r="732" spans="1:10" customFormat="1" x14ac:dyDescent="0.4">
      <c r="A732" s="54" t="s">
        <v>543</v>
      </c>
      <c r="B732" s="19">
        <v>731</v>
      </c>
      <c r="C732" s="48" t="s">
        <v>542</v>
      </c>
      <c r="D732" s="1" t="s">
        <v>543</v>
      </c>
      <c r="E732" s="1" t="s">
        <v>7</v>
      </c>
      <c r="F732" s="1">
        <v>0</v>
      </c>
      <c r="G732" s="1">
        <v>10</v>
      </c>
      <c r="H732" s="1">
        <v>4</v>
      </c>
      <c r="I732" s="1">
        <v>4</v>
      </c>
      <c r="J732" s="48" t="s">
        <v>1254</v>
      </c>
    </row>
    <row r="733" spans="1:10" customFormat="1" x14ac:dyDescent="0.4">
      <c r="A733" s="54" t="s">
        <v>1319</v>
      </c>
      <c r="B733" s="19">
        <v>732</v>
      </c>
      <c r="C733" s="48" t="s">
        <v>1318</v>
      </c>
      <c r="D733" s="1" t="s">
        <v>1319</v>
      </c>
      <c r="E733" s="1" t="s">
        <v>6</v>
      </c>
      <c r="F733" s="1">
        <v>0</v>
      </c>
      <c r="G733" s="1">
        <v>1</v>
      </c>
      <c r="H733" s="1">
        <v>1</v>
      </c>
      <c r="I733" s="1">
        <v>1</v>
      </c>
      <c r="J733" s="48" t="s">
        <v>1252</v>
      </c>
    </row>
    <row r="734" spans="1:10" customFormat="1" x14ac:dyDescent="0.4">
      <c r="A734" s="54" t="s">
        <v>981</v>
      </c>
      <c r="B734" s="19">
        <v>733</v>
      </c>
      <c r="C734" s="48" t="s">
        <v>980</v>
      </c>
      <c r="D734" s="1" t="s">
        <v>981</v>
      </c>
      <c r="E734" s="1" t="s">
        <v>982</v>
      </c>
      <c r="F734" s="1">
        <v>3</v>
      </c>
      <c r="G734" s="1">
        <v>4</v>
      </c>
      <c r="H734" s="1">
        <v>4</v>
      </c>
      <c r="I734" s="1">
        <v>5</v>
      </c>
      <c r="J734" s="48" t="s">
        <v>1261</v>
      </c>
    </row>
    <row r="735" spans="1:10" customFormat="1" x14ac:dyDescent="0.4">
      <c r="A735" s="54" t="s">
        <v>1137</v>
      </c>
      <c r="B735" s="19">
        <v>734</v>
      </c>
      <c r="C735" s="48" t="s">
        <v>1136</v>
      </c>
      <c r="D735" s="1" t="s">
        <v>1137</v>
      </c>
      <c r="E735" s="1" t="s">
        <v>3</v>
      </c>
      <c r="F735" s="1">
        <v>35</v>
      </c>
      <c r="G735" s="1">
        <v>29</v>
      </c>
      <c r="H735" s="1">
        <v>36</v>
      </c>
      <c r="I735" s="1">
        <v>32</v>
      </c>
      <c r="J735" s="48" t="s">
        <v>1531</v>
      </c>
    </row>
    <row r="736" spans="1:10" customFormat="1" x14ac:dyDescent="0.4">
      <c r="A736" s="54" t="s">
        <v>1024</v>
      </c>
      <c r="B736" s="19">
        <v>735</v>
      </c>
      <c r="C736" s="48" t="s">
        <v>1023</v>
      </c>
      <c r="D736" s="1" t="s">
        <v>1024</v>
      </c>
      <c r="E736" s="1" t="s">
        <v>388</v>
      </c>
      <c r="F736" s="1">
        <v>0</v>
      </c>
      <c r="G736" s="1">
        <v>2</v>
      </c>
      <c r="H736" s="1">
        <v>3</v>
      </c>
      <c r="I736" s="1">
        <v>3</v>
      </c>
      <c r="J736" s="48" t="s">
        <v>1261</v>
      </c>
    </row>
    <row r="737" spans="1:10" customFormat="1" x14ac:dyDescent="0.4">
      <c r="A737" s="54" t="s">
        <v>783</v>
      </c>
      <c r="B737" s="19">
        <v>736</v>
      </c>
      <c r="C737" s="48" t="s">
        <v>782</v>
      </c>
      <c r="D737" s="1" t="s">
        <v>783</v>
      </c>
      <c r="E737" s="1" t="s">
        <v>784</v>
      </c>
      <c r="F737" s="1">
        <v>5</v>
      </c>
      <c r="G737" s="1">
        <v>7</v>
      </c>
      <c r="H737" s="1">
        <v>6</v>
      </c>
      <c r="I737" s="1">
        <v>6</v>
      </c>
      <c r="J737" s="48" t="s">
        <v>1525</v>
      </c>
    </row>
    <row r="738" spans="1:10" customFormat="1" x14ac:dyDescent="0.4">
      <c r="A738" s="54" t="s">
        <v>753</v>
      </c>
      <c r="B738" s="19">
        <v>737</v>
      </c>
      <c r="C738" s="48" t="s">
        <v>752</v>
      </c>
      <c r="D738" s="1" t="s">
        <v>753</v>
      </c>
      <c r="E738" s="1" t="s">
        <v>6</v>
      </c>
      <c r="F738" s="1">
        <v>1</v>
      </c>
      <c r="G738" s="1">
        <v>2</v>
      </c>
      <c r="H738" s="1">
        <v>2</v>
      </c>
      <c r="I738" s="1">
        <v>2</v>
      </c>
      <c r="J738" s="48" t="s">
        <v>1259</v>
      </c>
    </row>
    <row r="739" spans="1:10" customFormat="1" x14ac:dyDescent="0.4">
      <c r="A739" s="54" t="s">
        <v>255</v>
      </c>
      <c r="B739" s="19">
        <v>738</v>
      </c>
      <c r="C739" s="48" t="s">
        <v>254</v>
      </c>
      <c r="D739" s="1" t="s">
        <v>255</v>
      </c>
      <c r="E739" s="1" t="s">
        <v>6</v>
      </c>
      <c r="F739" s="1">
        <v>2</v>
      </c>
      <c r="G739" s="1">
        <v>3</v>
      </c>
      <c r="H739" s="1">
        <v>3</v>
      </c>
      <c r="I739" s="1">
        <v>2</v>
      </c>
      <c r="J739" s="48" t="s">
        <v>1252</v>
      </c>
    </row>
    <row r="740" spans="1:10" customFormat="1" x14ac:dyDescent="0.4">
      <c r="A740" s="54" t="s">
        <v>532</v>
      </c>
      <c r="B740" s="19">
        <v>739</v>
      </c>
      <c r="C740" s="48" t="s">
        <v>531</v>
      </c>
      <c r="D740" s="1" t="s">
        <v>532</v>
      </c>
      <c r="E740" s="1" t="s">
        <v>6</v>
      </c>
      <c r="F740" s="1">
        <v>2</v>
      </c>
      <c r="G740" s="1">
        <v>2</v>
      </c>
      <c r="H740" s="1">
        <v>1</v>
      </c>
      <c r="I740" s="1">
        <v>1</v>
      </c>
      <c r="J740" s="48" t="s">
        <v>1254</v>
      </c>
    </row>
    <row r="741" spans="1:10" customFormat="1" x14ac:dyDescent="0.4">
      <c r="A741" s="54" t="s">
        <v>110</v>
      </c>
      <c r="B741" s="19">
        <v>740</v>
      </c>
      <c r="C741" s="48" t="s">
        <v>109</v>
      </c>
      <c r="D741" s="1" t="s">
        <v>110</v>
      </c>
      <c r="E741" s="1" t="s">
        <v>6</v>
      </c>
      <c r="F741" s="1">
        <v>3</v>
      </c>
      <c r="G741" s="1">
        <v>3</v>
      </c>
      <c r="H741" s="1">
        <v>2</v>
      </c>
      <c r="I741" s="1">
        <v>0</v>
      </c>
      <c r="J741" s="48" t="s">
        <v>1251</v>
      </c>
    </row>
    <row r="742" spans="1:10" customFormat="1" x14ac:dyDescent="0.4">
      <c r="A742" s="54" t="s">
        <v>1003</v>
      </c>
      <c r="B742" s="19">
        <v>741</v>
      </c>
      <c r="C742" s="48" t="s">
        <v>1002</v>
      </c>
      <c r="D742" s="1" t="s">
        <v>1003</v>
      </c>
      <c r="E742" s="1" t="s">
        <v>1004</v>
      </c>
      <c r="F742" s="1">
        <v>2</v>
      </c>
      <c r="G742" s="1">
        <v>4</v>
      </c>
      <c r="H742" s="1">
        <v>3</v>
      </c>
      <c r="I742" s="1">
        <v>3</v>
      </c>
      <c r="J742" s="48" t="s">
        <v>1261</v>
      </c>
    </row>
    <row r="743" spans="1:10" customFormat="1" x14ac:dyDescent="0.4">
      <c r="A743" s="54" t="s">
        <v>307</v>
      </c>
      <c r="B743" s="19">
        <v>742</v>
      </c>
      <c r="C743" s="48" t="s">
        <v>306</v>
      </c>
      <c r="D743" s="1" t="s">
        <v>307</v>
      </c>
      <c r="E743" s="1" t="s">
        <v>24</v>
      </c>
      <c r="F743" s="1">
        <v>14</v>
      </c>
      <c r="G743" s="1">
        <v>13</v>
      </c>
      <c r="H743" s="1">
        <v>5</v>
      </c>
      <c r="I743" s="1">
        <v>6</v>
      </c>
      <c r="J743" s="48" t="s">
        <v>1252</v>
      </c>
    </row>
    <row r="744" spans="1:10" customFormat="1" x14ac:dyDescent="0.4">
      <c r="A744" s="54" t="s">
        <v>402</v>
      </c>
      <c r="B744" s="19">
        <v>743</v>
      </c>
      <c r="C744" s="48" t="s">
        <v>401</v>
      </c>
      <c r="D744" s="1" t="s">
        <v>402</v>
      </c>
      <c r="E744" s="1" t="s">
        <v>50</v>
      </c>
      <c r="F744" s="1">
        <v>3</v>
      </c>
      <c r="G744" s="1">
        <v>3</v>
      </c>
      <c r="H744" s="1">
        <v>2</v>
      </c>
      <c r="I744" s="1">
        <v>2</v>
      </c>
      <c r="J744" s="48" t="s">
        <v>1252</v>
      </c>
    </row>
    <row r="745" spans="1:10" customFormat="1" x14ac:dyDescent="0.4">
      <c r="A745" s="54" t="s">
        <v>913</v>
      </c>
      <c r="B745" s="19">
        <v>744</v>
      </c>
      <c r="C745" s="48" t="s">
        <v>912</v>
      </c>
      <c r="D745" s="1" t="s">
        <v>913</v>
      </c>
      <c r="E745" s="1" t="s">
        <v>26</v>
      </c>
      <c r="F745" s="1">
        <v>3</v>
      </c>
      <c r="G745" s="1">
        <v>6</v>
      </c>
      <c r="H745" s="1">
        <v>4</v>
      </c>
      <c r="I745" s="1">
        <v>6</v>
      </c>
      <c r="J745" s="48" t="s">
        <v>1525</v>
      </c>
    </row>
    <row r="746" spans="1:10" customFormat="1" x14ac:dyDescent="0.4">
      <c r="A746" s="54" t="s">
        <v>400</v>
      </c>
      <c r="B746" s="19">
        <v>745</v>
      </c>
      <c r="C746" s="48" t="s">
        <v>399</v>
      </c>
      <c r="D746" s="1" t="s">
        <v>400</v>
      </c>
      <c r="E746" s="1" t="s">
        <v>43</v>
      </c>
      <c r="F746" s="1">
        <v>3</v>
      </c>
      <c r="G746" s="1">
        <v>2</v>
      </c>
      <c r="H746" s="1">
        <v>2</v>
      </c>
      <c r="I746" s="1">
        <v>3</v>
      </c>
      <c r="J746" s="48" t="s">
        <v>1252</v>
      </c>
    </row>
    <row r="747" spans="1:10" customFormat="1" x14ac:dyDescent="0.4">
      <c r="A747" s="54" t="s">
        <v>686</v>
      </c>
      <c r="B747" s="19">
        <v>746</v>
      </c>
      <c r="C747" s="48" t="s">
        <v>685</v>
      </c>
      <c r="D747" s="1" t="s">
        <v>686</v>
      </c>
      <c r="E747" s="1" t="s">
        <v>24</v>
      </c>
      <c r="F747" s="1">
        <v>0</v>
      </c>
      <c r="G747" s="1">
        <v>1</v>
      </c>
      <c r="H747" s="1">
        <v>0</v>
      </c>
      <c r="I747" s="1">
        <v>1</v>
      </c>
      <c r="J747" s="48" t="s">
        <v>1254</v>
      </c>
    </row>
    <row r="748" spans="1:10" customFormat="1" x14ac:dyDescent="0.4">
      <c r="A748" s="54" t="s">
        <v>445</v>
      </c>
      <c r="B748" s="19">
        <v>747</v>
      </c>
      <c r="C748" s="48" t="s">
        <v>444</v>
      </c>
      <c r="D748" s="1" t="s">
        <v>445</v>
      </c>
      <c r="E748" s="1" t="s">
        <v>27</v>
      </c>
      <c r="F748" s="1">
        <v>4</v>
      </c>
      <c r="G748" s="1">
        <v>3</v>
      </c>
      <c r="H748" s="1">
        <v>4</v>
      </c>
      <c r="I748" s="1">
        <v>4</v>
      </c>
      <c r="J748" s="48" t="s">
        <v>1252</v>
      </c>
    </row>
    <row r="749" spans="1:10" customFormat="1" x14ac:dyDescent="0.4">
      <c r="A749" s="54" t="s">
        <v>887</v>
      </c>
      <c r="B749" s="19">
        <v>748</v>
      </c>
      <c r="C749" s="48" t="s">
        <v>886</v>
      </c>
      <c r="D749" s="1" t="s">
        <v>887</v>
      </c>
      <c r="E749" s="1" t="s">
        <v>20</v>
      </c>
      <c r="F749" s="1">
        <v>0</v>
      </c>
      <c r="G749" s="1">
        <v>1</v>
      </c>
      <c r="H749" s="1">
        <v>1</v>
      </c>
      <c r="I749" s="1">
        <v>2</v>
      </c>
      <c r="J749" s="48" t="s">
        <v>1525</v>
      </c>
    </row>
    <row r="750" spans="1:10" customFormat="1" x14ac:dyDescent="0.4">
      <c r="A750" s="54" t="s">
        <v>877</v>
      </c>
      <c r="B750" s="19">
        <v>749</v>
      </c>
      <c r="C750" s="48" t="s">
        <v>876</v>
      </c>
      <c r="D750" s="1" t="s">
        <v>877</v>
      </c>
      <c r="E750" s="1" t="s">
        <v>57</v>
      </c>
      <c r="F750" s="1">
        <v>0</v>
      </c>
      <c r="G750" s="1">
        <v>0</v>
      </c>
      <c r="H750" s="1">
        <v>2</v>
      </c>
      <c r="I750" s="1">
        <v>2</v>
      </c>
      <c r="J750" s="48" t="s">
        <v>1525</v>
      </c>
    </row>
    <row r="751" spans="1:10" customFormat="1" x14ac:dyDescent="0.4">
      <c r="A751" s="54" t="s">
        <v>1827</v>
      </c>
      <c r="B751" s="19">
        <v>750</v>
      </c>
      <c r="C751" s="48" t="s">
        <v>1675</v>
      </c>
      <c r="D751" s="1" t="s">
        <v>1827</v>
      </c>
      <c r="E751" s="1" t="s">
        <v>1934</v>
      </c>
      <c r="F751" s="1">
        <v>3</v>
      </c>
      <c r="G751" s="1">
        <v>1</v>
      </c>
      <c r="H751" s="1">
        <v>2</v>
      </c>
      <c r="I751" s="1">
        <v>6</v>
      </c>
      <c r="J751" s="48" t="s">
        <v>1546</v>
      </c>
    </row>
    <row r="752" spans="1:10" customFormat="1" x14ac:dyDescent="0.4">
      <c r="A752" s="54" t="s">
        <v>611</v>
      </c>
      <c r="B752" s="19">
        <v>751</v>
      </c>
      <c r="C752" s="48" t="s">
        <v>610</v>
      </c>
      <c r="D752" s="1" t="s">
        <v>611</v>
      </c>
      <c r="E752" s="1" t="s">
        <v>612</v>
      </c>
      <c r="F752" s="1">
        <v>86</v>
      </c>
      <c r="G752" s="1">
        <v>41</v>
      </c>
      <c r="H752" s="1">
        <v>50</v>
      </c>
      <c r="I752" s="1">
        <v>80</v>
      </c>
      <c r="J752" s="48" t="s">
        <v>1254</v>
      </c>
    </row>
    <row r="753" spans="1:10" customFormat="1" x14ac:dyDescent="0.4">
      <c r="A753" s="54" t="s">
        <v>1129</v>
      </c>
      <c r="B753" s="19">
        <v>752</v>
      </c>
      <c r="C753" s="48" t="s">
        <v>1128</v>
      </c>
      <c r="D753" s="1" t="s">
        <v>1129</v>
      </c>
      <c r="E753" s="1" t="s">
        <v>1331</v>
      </c>
      <c r="F753" s="1">
        <v>21</v>
      </c>
      <c r="G753" s="1">
        <v>13</v>
      </c>
      <c r="H753" s="1">
        <v>26</v>
      </c>
      <c r="I753" s="1">
        <v>30</v>
      </c>
      <c r="J753" s="48" t="s">
        <v>1531</v>
      </c>
    </row>
    <row r="754" spans="1:10" customFormat="1" x14ac:dyDescent="0.4">
      <c r="A754" s="54" t="s">
        <v>1835</v>
      </c>
      <c r="B754" s="19">
        <v>753</v>
      </c>
      <c r="C754" s="48" t="s">
        <v>1683</v>
      </c>
      <c r="D754" s="1" t="s">
        <v>1835</v>
      </c>
      <c r="E754" s="1" t="s">
        <v>1940</v>
      </c>
      <c r="F754" s="1">
        <v>5</v>
      </c>
      <c r="G754" s="1">
        <v>3</v>
      </c>
      <c r="H754" s="1">
        <v>4</v>
      </c>
      <c r="I754" s="1">
        <v>6</v>
      </c>
      <c r="J754" s="48" t="s">
        <v>1261</v>
      </c>
    </row>
    <row r="755" spans="1:10" customFormat="1" x14ac:dyDescent="0.4">
      <c r="A755" s="54" t="s">
        <v>2152</v>
      </c>
      <c r="B755" s="19">
        <v>754</v>
      </c>
      <c r="C755" s="48" t="s">
        <v>2039</v>
      </c>
      <c r="D755" s="1" t="s">
        <v>2152</v>
      </c>
      <c r="E755" s="1" t="s">
        <v>2153</v>
      </c>
      <c r="F755" s="1">
        <v>0</v>
      </c>
      <c r="G755" s="1">
        <v>0</v>
      </c>
      <c r="H755" s="1">
        <v>0</v>
      </c>
      <c r="I755" s="1">
        <v>0</v>
      </c>
      <c r="J755" s="48" t="s">
        <v>1257</v>
      </c>
    </row>
    <row r="756" spans="1:10" customFormat="1" x14ac:dyDescent="0.4">
      <c r="A756" s="54" t="s">
        <v>1412</v>
      </c>
      <c r="B756" s="19">
        <v>755</v>
      </c>
      <c r="C756" s="48" t="s">
        <v>1501</v>
      </c>
      <c r="D756" s="1" t="s">
        <v>1412</v>
      </c>
      <c r="E756" s="1" t="s">
        <v>1569</v>
      </c>
      <c r="F756" s="1">
        <v>1</v>
      </c>
      <c r="G756" s="1">
        <v>0</v>
      </c>
      <c r="H756" s="1">
        <v>0</v>
      </c>
      <c r="I756" s="1">
        <v>0</v>
      </c>
      <c r="J756" s="48" t="s">
        <v>1257</v>
      </c>
    </row>
    <row r="757" spans="1:10" customFormat="1" x14ac:dyDescent="0.4">
      <c r="A757" s="54" t="s">
        <v>1846</v>
      </c>
      <c r="B757" s="19">
        <v>756</v>
      </c>
      <c r="C757" s="48" t="s">
        <v>1694</v>
      </c>
      <c r="D757" s="1" t="s">
        <v>1846</v>
      </c>
      <c r="E757" s="1" t="s">
        <v>1952</v>
      </c>
      <c r="F757" s="1">
        <v>1</v>
      </c>
      <c r="G757" s="1">
        <v>0</v>
      </c>
      <c r="H757" s="1">
        <v>0</v>
      </c>
      <c r="I757" s="1">
        <v>0</v>
      </c>
      <c r="J757" s="48" t="s">
        <v>1257</v>
      </c>
    </row>
    <row r="758" spans="1:10" customFormat="1" x14ac:dyDescent="0.4">
      <c r="A758" s="54" t="s">
        <v>1850</v>
      </c>
      <c r="B758" s="19">
        <v>757</v>
      </c>
      <c r="C758" s="48" t="s">
        <v>1698</v>
      </c>
      <c r="D758" s="1" t="s">
        <v>1850</v>
      </c>
      <c r="E758" s="1" t="s">
        <v>1954</v>
      </c>
      <c r="F758" s="1">
        <v>0</v>
      </c>
      <c r="G758" s="1">
        <v>2</v>
      </c>
      <c r="H758" s="1">
        <v>0</v>
      </c>
      <c r="I758" s="1">
        <v>0</v>
      </c>
      <c r="J758" s="48" t="s">
        <v>1257</v>
      </c>
    </row>
    <row r="759" spans="1:10" customFormat="1" x14ac:dyDescent="0.4">
      <c r="A759" s="54" t="s">
        <v>1416</v>
      </c>
      <c r="B759" s="19">
        <v>758</v>
      </c>
      <c r="C759" s="48" t="s">
        <v>1505</v>
      </c>
      <c r="D759" s="1" t="s">
        <v>1416</v>
      </c>
      <c r="E759" s="1" t="s">
        <v>1574</v>
      </c>
      <c r="F759" s="1">
        <v>1</v>
      </c>
      <c r="G759" s="1">
        <v>0</v>
      </c>
      <c r="H759" s="1">
        <v>0</v>
      </c>
      <c r="I759" s="1">
        <v>0</v>
      </c>
      <c r="J759" s="48" t="s">
        <v>1257</v>
      </c>
    </row>
    <row r="760" spans="1:10" customFormat="1" x14ac:dyDescent="0.4">
      <c r="A760" s="54" t="s">
        <v>1420</v>
      </c>
      <c r="B760" s="19">
        <v>759</v>
      </c>
      <c r="C760" s="48" t="s">
        <v>1509</v>
      </c>
      <c r="D760" s="1" t="s">
        <v>1420</v>
      </c>
      <c r="E760" s="1" t="s">
        <v>1576</v>
      </c>
      <c r="F760" s="1">
        <v>0</v>
      </c>
      <c r="G760" s="1">
        <v>1</v>
      </c>
      <c r="H760" s="1">
        <v>0</v>
      </c>
      <c r="I760" s="1">
        <v>0</v>
      </c>
      <c r="J760" s="48" t="s">
        <v>1257</v>
      </c>
    </row>
    <row r="761" spans="1:10" customFormat="1" x14ac:dyDescent="0.4">
      <c r="A761" s="54" t="s">
        <v>1424</v>
      </c>
      <c r="B761" s="19">
        <v>760</v>
      </c>
      <c r="C761" s="48" t="s">
        <v>1513</v>
      </c>
      <c r="D761" s="1" t="s">
        <v>1424</v>
      </c>
      <c r="E761" s="1" t="s">
        <v>1579</v>
      </c>
      <c r="F761" s="1">
        <v>1</v>
      </c>
      <c r="G761" s="1">
        <v>2</v>
      </c>
      <c r="H761" s="1">
        <v>1</v>
      </c>
      <c r="I761" s="1">
        <v>0</v>
      </c>
      <c r="J761" s="48" t="s">
        <v>1257</v>
      </c>
    </row>
    <row r="762" spans="1:10" customFormat="1" x14ac:dyDescent="0.4">
      <c r="A762" s="54" t="s">
        <v>1426</v>
      </c>
      <c r="B762" s="19">
        <v>761</v>
      </c>
      <c r="C762" s="48" t="s">
        <v>1515</v>
      </c>
      <c r="D762" s="1" t="s">
        <v>1426</v>
      </c>
      <c r="E762" s="1" t="s">
        <v>1580</v>
      </c>
      <c r="F762" s="1">
        <v>1</v>
      </c>
      <c r="G762" s="1">
        <v>0</v>
      </c>
      <c r="H762" s="1">
        <v>1</v>
      </c>
      <c r="I762" s="1">
        <v>0</v>
      </c>
      <c r="J762" s="48" t="s">
        <v>1257</v>
      </c>
    </row>
    <row r="763" spans="1:10" customFormat="1" x14ac:dyDescent="0.4">
      <c r="A763" s="54" t="s">
        <v>2154</v>
      </c>
      <c r="B763" s="19">
        <v>762</v>
      </c>
      <c r="C763" s="48" t="s">
        <v>2040</v>
      </c>
      <c r="D763" s="1" t="s">
        <v>2154</v>
      </c>
      <c r="E763" s="1" t="s">
        <v>51</v>
      </c>
      <c r="F763" s="1">
        <v>1</v>
      </c>
      <c r="G763" s="1">
        <v>0</v>
      </c>
      <c r="H763" s="1">
        <v>1</v>
      </c>
      <c r="I763" s="1">
        <v>0</v>
      </c>
      <c r="J763" s="48" t="s">
        <v>1257</v>
      </c>
    </row>
    <row r="764" spans="1:10" customFormat="1" x14ac:dyDescent="0.4">
      <c r="A764" s="54" t="s">
        <v>2155</v>
      </c>
      <c r="B764" s="19">
        <v>763</v>
      </c>
      <c r="C764" s="48" t="s">
        <v>2041</v>
      </c>
      <c r="D764" s="1" t="s">
        <v>2155</v>
      </c>
      <c r="E764" s="1" t="s">
        <v>51</v>
      </c>
      <c r="F764" s="1">
        <v>0</v>
      </c>
      <c r="G764" s="1">
        <v>0</v>
      </c>
      <c r="H764" s="1">
        <v>0</v>
      </c>
      <c r="I764" s="1">
        <v>0</v>
      </c>
      <c r="J764" s="48" t="s">
        <v>1257</v>
      </c>
    </row>
    <row r="765" spans="1:10" customFormat="1" x14ac:dyDescent="0.4">
      <c r="A765" s="54" t="s">
        <v>1273</v>
      </c>
      <c r="B765" s="19">
        <v>764</v>
      </c>
      <c r="C765" s="48" t="s">
        <v>1272</v>
      </c>
      <c r="D765" s="1" t="s">
        <v>1273</v>
      </c>
      <c r="E765" s="1" t="s">
        <v>1274</v>
      </c>
      <c r="F765" s="1">
        <v>195</v>
      </c>
      <c r="G765" s="1">
        <v>84</v>
      </c>
      <c r="H765" s="1">
        <v>117</v>
      </c>
      <c r="I765" s="1">
        <v>106</v>
      </c>
      <c r="J765" s="48" t="s">
        <v>1544</v>
      </c>
    </row>
    <row r="766" spans="1:10" customFormat="1" x14ac:dyDescent="0.4">
      <c r="A766" s="54" t="s">
        <v>792</v>
      </c>
      <c r="B766" s="19">
        <v>765</v>
      </c>
      <c r="C766" s="48" t="s">
        <v>791</v>
      </c>
      <c r="D766" s="1" t="s">
        <v>792</v>
      </c>
      <c r="E766" s="1" t="s">
        <v>742</v>
      </c>
      <c r="F766" s="1">
        <v>2</v>
      </c>
      <c r="G766" s="1">
        <v>3</v>
      </c>
      <c r="H766" s="1">
        <v>4</v>
      </c>
      <c r="I766" s="1">
        <v>5</v>
      </c>
      <c r="J766" s="48" t="s">
        <v>1525</v>
      </c>
    </row>
    <row r="767" spans="1:10" customFormat="1" x14ac:dyDescent="0.4">
      <c r="A767" s="54" t="s">
        <v>234</v>
      </c>
      <c r="B767" s="19">
        <v>766</v>
      </c>
      <c r="C767" s="48" t="s">
        <v>233</v>
      </c>
      <c r="D767" s="1" t="s">
        <v>234</v>
      </c>
      <c r="E767" s="1" t="s">
        <v>235</v>
      </c>
      <c r="F767" s="1">
        <v>4</v>
      </c>
      <c r="G767" s="1">
        <v>2</v>
      </c>
      <c r="H767" s="1">
        <v>2</v>
      </c>
      <c r="I767" s="1">
        <v>3</v>
      </c>
      <c r="J767" s="48" t="s">
        <v>1252</v>
      </c>
    </row>
    <row r="768" spans="1:10" customFormat="1" x14ac:dyDescent="0.4">
      <c r="A768" s="54" t="s">
        <v>2156</v>
      </c>
      <c r="B768" s="19">
        <v>767</v>
      </c>
      <c r="C768" s="48" t="s">
        <v>2042</v>
      </c>
      <c r="D768" s="1" t="s">
        <v>2156</v>
      </c>
      <c r="E768" s="1" t="s">
        <v>2157</v>
      </c>
      <c r="F768" s="1">
        <v>0</v>
      </c>
      <c r="G768" s="1">
        <v>0</v>
      </c>
      <c r="H768" s="1">
        <v>0</v>
      </c>
      <c r="I768" s="1">
        <v>0</v>
      </c>
      <c r="J768" s="48" t="s">
        <v>1254</v>
      </c>
    </row>
    <row r="769" spans="1:10" customFormat="1" x14ac:dyDescent="0.4">
      <c r="A769" s="54" t="s">
        <v>2158</v>
      </c>
      <c r="B769" s="19">
        <v>768</v>
      </c>
      <c r="C769" s="48" t="s">
        <v>2043</v>
      </c>
      <c r="D769" s="1" t="s">
        <v>2158</v>
      </c>
      <c r="E769" s="1" t="s">
        <v>2159</v>
      </c>
      <c r="F769" s="1">
        <v>0</v>
      </c>
      <c r="G769" s="1">
        <v>0</v>
      </c>
      <c r="H769" s="1">
        <v>0</v>
      </c>
      <c r="I769" s="1">
        <v>0</v>
      </c>
      <c r="J769" s="48" t="s">
        <v>1251</v>
      </c>
    </row>
    <row r="770" spans="1:10" customFormat="1" x14ac:dyDescent="0.4">
      <c r="A770" s="54" t="s">
        <v>243</v>
      </c>
      <c r="B770" s="19">
        <v>769</v>
      </c>
      <c r="C770" s="48" t="s">
        <v>242</v>
      </c>
      <c r="D770" s="1" t="s">
        <v>243</v>
      </c>
      <c r="E770" s="1" t="s">
        <v>3</v>
      </c>
      <c r="F770" s="1">
        <v>7</v>
      </c>
      <c r="G770" s="1">
        <v>8</v>
      </c>
      <c r="H770" s="1">
        <v>8</v>
      </c>
      <c r="I770" s="1">
        <v>8</v>
      </c>
      <c r="J770" s="48" t="s">
        <v>1252</v>
      </c>
    </row>
    <row r="771" spans="1:10" customFormat="1" x14ac:dyDescent="0.4">
      <c r="A771" s="54" t="s">
        <v>1763</v>
      </c>
      <c r="B771" s="19">
        <v>770</v>
      </c>
      <c r="C771" s="48" t="s">
        <v>1611</v>
      </c>
      <c r="D771" s="1" t="s">
        <v>1763</v>
      </c>
      <c r="E771" s="1" t="s">
        <v>3</v>
      </c>
      <c r="F771" s="1">
        <v>0</v>
      </c>
      <c r="G771" s="1">
        <v>3</v>
      </c>
      <c r="H771" s="1">
        <v>3</v>
      </c>
      <c r="I771" s="1">
        <v>1</v>
      </c>
      <c r="J771" s="48" t="s">
        <v>1254</v>
      </c>
    </row>
    <row r="772" spans="1:10" customFormat="1" x14ac:dyDescent="0.4">
      <c r="A772" s="54" t="s">
        <v>484</v>
      </c>
      <c r="B772" s="19">
        <v>771</v>
      </c>
      <c r="C772" s="48" t="s">
        <v>483</v>
      </c>
      <c r="D772" s="1" t="s">
        <v>484</v>
      </c>
      <c r="E772" s="1" t="s">
        <v>3</v>
      </c>
      <c r="F772" s="1">
        <v>26</v>
      </c>
      <c r="G772" s="1">
        <v>22</v>
      </c>
      <c r="H772" s="1">
        <v>7</v>
      </c>
      <c r="I772" s="1">
        <v>13</v>
      </c>
      <c r="J772" s="48" t="s">
        <v>1252</v>
      </c>
    </row>
    <row r="773" spans="1:10" customFormat="1" x14ac:dyDescent="0.4">
      <c r="A773" s="54" t="s">
        <v>1056</v>
      </c>
      <c r="B773" s="19">
        <v>772</v>
      </c>
      <c r="C773" s="48" t="s">
        <v>1055</v>
      </c>
      <c r="D773" s="1" t="s">
        <v>1056</v>
      </c>
      <c r="E773" s="1" t="s">
        <v>37</v>
      </c>
      <c r="F773" s="1">
        <v>1</v>
      </c>
      <c r="G773" s="1">
        <v>2</v>
      </c>
      <c r="H773" s="1">
        <v>3</v>
      </c>
      <c r="I773" s="1">
        <v>2</v>
      </c>
      <c r="J773" s="48" t="s">
        <v>1261</v>
      </c>
    </row>
    <row r="774" spans="1:10" customFormat="1" x14ac:dyDescent="0.4">
      <c r="A774" s="54" t="s">
        <v>1186</v>
      </c>
      <c r="B774" s="19">
        <v>773</v>
      </c>
      <c r="C774" s="48" t="s">
        <v>1185</v>
      </c>
      <c r="D774" s="1" t="s">
        <v>1186</v>
      </c>
      <c r="E774" s="1" t="s">
        <v>1187</v>
      </c>
      <c r="F774" s="1">
        <v>3</v>
      </c>
      <c r="G774" s="1">
        <v>8</v>
      </c>
      <c r="H774" s="1">
        <v>15</v>
      </c>
      <c r="I774" s="1">
        <v>9</v>
      </c>
      <c r="J774" s="48" t="s">
        <v>1531</v>
      </c>
    </row>
    <row r="775" spans="1:10" customFormat="1" x14ac:dyDescent="0.4">
      <c r="A775" s="54" t="s">
        <v>1165</v>
      </c>
      <c r="B775" s="19">
        <v>774</v>
      </c>
      <c r="C775" s="48" t="s">
        <v>1164</v>
      </c>
      <c r="D775" s="1" t="s">
        <v>1165</v>
      </c>
      <c r="E775" s="1" t="s">
        <v>1163</v>
      </c>
      <c r="F775" s="1">
        <v>14</v>
      </c>
      <c r="G775" s="1">
        <v>49</v>
      </c>
      <c r="H775" s="1">
        <v>2</v>
      </c>
      <c r="I775" s="1">
        <v>0</v>
      </c>
      <c r="J775" s="48" t="s">
        <v>1531</v>
      </c>
    </row>
    <row r="776" spans="1:10" customFormat="1" x14ac:dyDescent="0.4">
      <c r="A776" s="54" t="s">
        <v>1785</v>
      </c>
      <c r="B776" s="19">
        <v>775</v>
      </c>
      <c r="C776" s="48" t="s">
        <v>1633</v>
      </c>
      <c r="D776" s="1" t="s">
        <v>1785</v>
      </c>
      <c r="E776" s="1" t="s">
        <v>1915</v>
      </c>
      <c r="F776" s="1">
        <v>3</v>
      </c>
      <c r="G776" s="1">
        <v>4</v>
      </c>
      <c r="H776" s="1">
        <v>3</v>
      </c>
      <c r="I776" s="1">
        <v>4</v>
      </c>
      <c r="J776" s="48" t="s">
        <v>1532</v>
      </c>
    </row>
    <row r="777" spans="1:10" customFormat="1" x14ac:dyDescent="0.4">
      <c r="A777" s="54" t="s">
        <v>303</v>
      </c>
      <c r="B777" s="19">
        <v>776</v>
      </c>
      <c r="C777" s="48" t="s">
        <v>302</v>
      </c>
      <c r="D777" s="1" t="s">
        <v>303</v>
      </c>
      <c r="E777" s="1" t="s">
        <v>6</v>
      </c>
      <c r="F777" s="1">
        <v>1</v>
      </c>
      <c r="G777" s="1">
        <v>1</v>
      </c>
      <c r="H777" s="1">
        <v>1</v>
      </c>
      <c r="I777" s="1">
        <v>0</v>
      </c>
      <c r="J777" s="48" t="s">
        <v>1252</v>
      </c>
    </row>
    <row r="778" spans="1:10" customFormat="1" x14ac:dyDescent="0.4">
      <c r="A778" s="54" t="s">
        <v>1370</v>
      </c>
      <c r="B778" s="19">
        <v>777</v>
      </c>
      <c r="C778" s="48" t="s">
        <v>1459</v>
      </c>
      <c r="D778" s="1" t="s">
        <v>1370</v>
      </c>
      <c r="E778" s="1" t="s">
        <v>1545</v>
      </c>
      <c r="F778" s="1">
        <v>0</v>
      </c>
      <c r="G778" s="1">
        <v>6</v>
      </c>
      <c r="H778" s="1">
        <v>7</v>
      </c>
      <c r="I778" s="1">
        <v>14</v>
      </c>
      <c r="J778" s="48" t="s">
        <v>1532</v>
      </c>
    </row>
    <row r="779" spans="1:10" customFormat="1" x14ac:dyDescent="0.4">
      <c r="A779" s="54" t="s">
        <v>1206</v>
      </c>
      <c r="B779" s="19">
        <v>778</v>
      </c>
      <c r="C779" s="48" t="s">
        <v>1205</v>
      </c>
      <c r="D779" s="1" t="s">
        <v>1206</v>
      </c>
      <c r="E779" s="1" t="s">
        <v>4</v>
      </c>
      <c r="F779" s="1">
        <v>12</v>
      </c>
      <c r="G779" s="1">
        <v>10</v>
      </c>
      <c r="H779" s="1">
        <v>9</v>
      </c>
      <c r="I779" s="1">
        <v>8</v>
      </c>
      <c r="J779" s="48" t="s">
        <v>1535</v>
      </c>
    </row>
    <row r="780" spans="1:10" customFormat="1" x14ac:dyDescent="0.4">
      <c r="A780" s="54" t="s">
        <v>1371</v>
      </c>
      <c r="B780" s="19">
        <v>779</v>
      </c>
      <c r="C780" s="48" t="s">
        <v>1460</v>
      </c>
      <c r="D780" s="1" t="s">
        <v>1371</v>
      </c>
      <c r="E780" s="1" t="s">
        <v>1547</v>
      </c>
      <c r="F780" s="1">
        <v>0</v>
      </c>
      <c r="G780" s="1">
        <v>1</v>
      </c>
      <c r="H780" s="1">
        <v>0</v>
      </c>
      <c r="I780" s="1">
        <v>0</v>
      </c>
      <c r="J780" s="48" t="s">
        <v>1525</v>
      </c>
    </row>
    <row r="781" spans="1:10" customFormat="1" x14ac:dyDescent="0.4">
      <c r="A781" s="54" t="s">
        <v>1184</v>
      </c>
      <c r="B781" s="19">
        <v>780</v>
      </c>
      <c r="C781" s="48" t="s">
        <v>1183</v>
      </c>
      <c r="D781" s="1" t="s">
        <v>1184</v>
      </c>
      <c r="E781" s="1" t="s">
        <v>17</v>
      </c>
      <c r="F781" s="1">
        <v>2</v>
      </c>
      <c r="G781" s="1">
        <v>4</v>
      </c>
      <c r="H781" s="1">
        <v>4</v>
      </c>
      <c r="I781" s="1">
        <v>2</v>
      </c>
      <c r="J781" s="48" t="s">
        <v>1531</v>
      </c>
    </row>
    <row r="782" spans="1:10" customFormat="1" x14ac:dyDescent="0.4">
      <c r="A782" s="54" t="s">
        <v>1801</v>
      </c>
      <c r="B782" s="19">
        <v>781</v>
      </c>
      <c r="C782" s="48" t="s">
        <v>1649</v>
      </c>
      <c r="D782" s="1" t="s">
        <v>1801</v>
      </c>
      <c r="E782" s="1" t="s">
        <v>79</v>
      </c>
      <c r="F782" s="1">
        <v>0</v>
      </c>
      <c r="G782" s="1">
        <v>0</v>
      </c>
      <c r="H782" s="1">
        <v>3</v>
      </c>
      <c r="I782" s="1">
        <v>6</v>
      </c>
      <c r="J782" s="48" t="s">
        <v>1546</v>
      </c>
    </row>
    <row r="783" spans="1:10" customFormat="1" x14ac:dyDescent="0.4">
      <c r="A783" s="54" t="s">
        <v>100</v>
      </c>
      <c r="B783" s="19">
        <v>782</v>
      </c>
      <c r="C783" s="48" t="s">
        <v>99</v>
      </c>
      <c r="D783" s="1" t="s">
        <v>100</v>
      </c>
      <c r="E783" s="1" t="s">
        <v>6</v>
      </c>
      <c r="F783" s="1">
        <v>4</v>
      </c>
      <c r="G783" s="1">
        <v>2</v>
      </c>
      <c r="H783" s="1">
        <v>1</v>
      </c>
      <c r="I783" s="1">
        <v>3</v>
      </c>
      <c r="J783" s="48" t="s">
        <v>1251</v>
      </c>
    </row>
    <row r="784" spans="1:10" customFormat="1" x14ac:dyDescent="0.4">
      <c r="A784" s="54" t="s">
        <v>247</v>
      </c>
      <c r="B784" s="19">
        <v>783</v>
      </c>
      <c r="C784" s="48" t="s">
        <v>246</v>
      </c>
      <c r="D784" s="1" t="s">
        <v>247</v>
      </c>
      <c r="E784" s="1" t="s">
        <v>6</v>
      </c>
      <c r="F784" s="1">
        <v>4</v>
      </c>
      <c r="G784" s="1">
        <v>6</v>
      </c>
      <c r="H784" s="1">
        <v>6</v>
      </c>
      <c r="I784" s="1">
        <v>5</v>
      </c>
      <c r="J784" s="48" t="s">
        <v>1252</v>
      </c>
    </row>
    <row r="785" spans="1:10" customFormat="1" x14ac:dyDescent="0.4">
      <c r="A785" s="54" t="s">
        <v>1374</v>
      </c>
      <c r="B785" s="19">
        <v>784</v>
      </c>
      <c r="C785" s="48" t="s">
        <v>1463</v>
      </c>
      <c r="D785" s="1" t="s">
        <v>1374</v>
      </c>
      <c r="E785" s="1" t="s">
        <v>6</v>
      </c>
      <c r="F785" s="1">
        <v>4</v>
      </c>
      <c r="G785" s="1">
        <v>5</v>
      </c>
      <c r="H785" s="1">
        <v>4</v>
      </c>
      <c r="I785" s="1">
        <v>5</v>
      </c>
      <c r="J785" s="48" t="s">
        <v>1252</v>
      </c>
    </row>
    <row r="786" spans="1:10" x14ac:dyDescent="0.4">
      <c r="A786" s="54" t="s">
        <v>555</v>
      </c>
      <c r="B786" s="19">
        <v>785</v>
      </c>
      <c r="C786" s="48" t="s">
        <v>554</v>
      </c>
      <c r="D786" s="1" t="s">
        <v>555</v>
      </c>
      <c r="E786" s="1" t="s">
        <v>6</v>
      </c>
      <c r="F786" s="1">
        <v>6</v>
      </c>
      <c r="G786" s="1">
        <v>5</v>
      </c>
      <c r="H786" s="1">
        <v>5</v>
      </c>
      <c r="I786" s="1">
        <v>6</v>
      </c>
      <c r="J786" s="48" t="s">
        <v>1254</v>
      </c>
    </row>
    <row r="787" spans="1:10" x14ac:dyDescent="0.4">
      <c r="A787" s="54" t="s">
        <v>314</v>
      </c>
      <c r="B787" s="19">
        <v>786</v>
      </c>
      <c r="C787" s="48" t="s">
        <v>313</v>
      </c>
      <c r="D787" s="1" t="s">
        <v>314</v>
      </c>
      <c r="E787" s="1" t="s">
        <v>24</v>
      </c>
      <c r="F787" s="1">
        <v>7</v>
      </c>
      <c r="G787" s="1">
        <v>6</v>
      </c>
      <c r="H787" s="1">
        <v>4</v>
      </c>
      <c r="I787" s="1">
        <v>3</v>
      </c>
      <c r="J787" s="48" t="s">
        <v>1252</v>
      </c>
    </row>
    <row r="788" spans="1:10" x14ac:dyDescent="0.4">
      <c r="A788" s="54" t="s">
        <v>90</v>
      </c>
      <c r="B788" s="19">
        <v>787</v>
      </c>
      <c r="C788" s="48" t="s">
        <v>89</v>
      </c>
      <c r="D788" s="1" t="s">
        <v>90</v>
      </c>
      <c r="E788" s="1" t="s">
        <v>91</v>
      </c>
      <c r="F788" s="1">
        <v>3</v>
      </c>
      <c r="G788" s="1">
        <v>1</v>
      </c>
      <c r="H788" s="1">
        <v>1</v>
      </c>
      <c r="I788" s="1">
        <v>1</v>
      </c>
      <c r="J788" s="48" t="s">
        <v>1251</v>
      </c>
    </row>
    <row r="789" spans="1:10" x14ac:dyDescent="0.4">
      <c r="A789" s="54" t="s">
        <v>1808</v>
      </c>
      <c r="B789" s="19">
        <v>788</v>
      </c>
      <c r="C789" s="48" t="s">
        <v>1656</v>
      </c>
      <c r="D789" s="1" t="s">
        <v>1808</v>
      </c>
      <c r="E789" s="1" t="s">
        <v>1923</v>
      </c>
      <c r="F789" s="1">
        <v>0</v>
      </c>
      <c r="G789" s="1">
        <v>0</v>
      </c>
      <c r="H789" s="1">
        <v>0</v>
      </c>
      <c r="I789" s="1">
        <v>1</v>
      </c>
      <c r="J789" s="48" t="s">
        <v>1261</v>
      </c>
    </row>
    <row r="790" spans="1:10" x14ac:dyDescent="0.4">
      <c r="A790" s="54" t="s">
        <v>416</v>
      </c>
      <c r="B790" s="19">
        <v>789</v>
      </c>
      <c r="C790" s="48" t="s">
        <v>415</v>
      </c>
      <c r="D790" s="1" t="s">
        <v>416</v>
      </c>
      <c r="E790" s="1" t="s">
        <v>26</v>
      </c>
      <c r="F790" s="1">
        <v>23</v>
      </c>
      <c r="G790" s="1">
        <v>31</v>
      </c>
      <c r="H790" s="1">
        <v>26</v>
      </c>
      <c r="I790" s="1">
        <v>24</v>
      </c>
      <c r="J790" s="48" t="s">
        <v>1252</v>
      </c>
    </row>
    <row r="791" spans="1:10" x14ac:dyDescent="0.4">
      <c r="A791" s="54" t="s">
        <v>1811</v>
      </c>
      <c r="B791" s="19">
        <v>790</v>
      </c>
      <c r="C791" s="48" t="s">
        <v>1659</v>
      </c>
      <c r="D791" s="1" t="s">
        <v>1811</v>
      </c>
      <c r="E791" s="1" t="s">
        <v>26</v>
      </c>
      <c r="F791" s="1">
        <v>7</v>
      </c>
      <c r="G791" s="1">
        <v>9</v>
      </c>
      <c r="H791" s="1">
        <v>8</v>
      </c>
      <c r="I791" s="1">
        <v>5</v>
      </c>
      <c r="J791" s="48" t="s">
        <v>1254</v>
      </c>
    </row>
    <row r="792" spans="1:10" x14ac:dyDescent="0.4">
      <c r="A792" s="54" t="s">
        <v>455</v>
      </c>
      <c r="B792" s="19">
        <v>791</v>
      </c>
      <c r="C792" s="48" t="s">
        <v>454</v>
      </c>
      <c r="D792" s="1" t="s">
        <v>455</v>
      </c>
      <c r="E792" s="1" t="s">
        <v>27</v>
      </c>
      <c r="F792" s="1">
        <v>6</v>
      </c>
      <c r="G792" s="1">
        <v>4</v>
      </c>
      <c r="H792" s="1">
        <v>3</v>
      </c>
      <c r="I792" s="1">
        <v>4</v>
      </c>
      <c r="J792" s="48" t="s">
        <v>1252</v>
      </c>
    </row>
    <row r="793" spans="1:10" x14ac:dyDescent="0.4">
      <c r="A793" s="54" t="s">
        <v>727</v>
      </c>
      <c r="B793" s="19">
        <v>792</v>
      </c>
      <c r="C793" s="48" t="s">
        <v>726</v>
      </c>
      <c r="D793" s="1" t="s">
        <v>727</v>
      </c>
      <c r="E793" s="1" t="s">
        <v>728</v>
      </c>
      <c r="F793" s="1">
        <v>1</v>
      </c>
      <c r="G793" s="1">
        <v>1</v>
      </c>
      <c r="H793" s="1">
        <v>4</v>
      </c>
      <c r="I793" s="1">
        <v>0</v>
      </c>
      <c r="J793" s="48" t="s">
        <v>1258</v>
      </c>
    </row>
    <row r="794" spans="1:10" x14ac:dyDescent="0.4">
      <c r="A794" s="54" t="s">
        <v>502</v>
      </c>
      <c r="B794" s="19">
        <v>793</v>
      </c>
      <c r="C794" s="48" t="s">
        <v>501</v>
      </c>
      <c r="D794" s="1" t="s">
        <v>502</v>
      </c>
      <c r="E794" s="1" t="s">
        <v>26</v>
      </c>
      <c r="F794" s="1">
        <v>1</v>
      </c>
      <c r="G794" s="1">
        <v>3</v>
      </c>
      <c r="H794" s="1">
        <v>2</v>
      </c>
      <c r="I794" s="1">
        <v>2</v>
      </c>
      <c r="J794" s="48" t="s">
        <v>1253</v>
      </c>
    </row>
    <row r="795" spans="1:10" x14ac:dyDescent="0.4">
      <c r="A795" s="54" t="s">
        <v>510</v>
      </c>
      <c r="B795" s="19">
        <v>794</v>
      </c>
      <c r="C795" s="48" t="s">
        <v>509</v>
      </c>
      <c r="D795" s="1" t="s">
        <v>510</v>
      </c>
      <c r="E795" s="1" t="s">
        <v>26</v>
      </c>
      <c r="F795" s="1">
        <v>3</v>
      </c>
      <c r="G795" s="1">
        <v>5</v>
      </c>
      <c r="H795" s="1">
        <v>4</v>
      </c>
      <c r="I795" s="1">
        <v>4</v>
      </c>
      <c r="J795" s="48" t="s">
        <v>1253</v>
      </c>
    </row>
    <row r="796" spans="1:10" x14ac:dyDescent="0.4">
      <c r="A796" s="54" t="s">
        <v>1394</v>
      </c>
      <c r="B796" s="19">
        <v>795</v>
      </c>
      <c r="C796" s="48" t="s">
        <v>1483</v>
      </c>
      <c r="D796" s="1" t="s">
        <v>1394</v>
      </c>
      <c r="E796" s="1" t="s">
        <v>46</v>
      </c>
      <c r="F796" s="1">
        <v>1</v>
      </c>
      <c r="G796" s="1">
        <v>1</v>
      </c>
      <c r="H796" s="1">
        <v>0</v>
      </c>
      <c r="I796" s="1">
        <v>8</v>
      </c>
      <c r="J796" s="48" t="s">
        <v>1534</v>
      </c>
    </row>
    <row r="797" spans="1:10" x14ac:dyDescent="0.4">
      <c r="A797" s="54" t="s">
        <v>1134</v>
      </c>
      <c r="B797" s="19">
        <v>796</v>
      </c>
      <c r="C797" s="48" t="s">
        <v>1133</v>
      </c>
      <c r="D797" s="1" t="s">
        <v>1134</v>
      </c>
      <c r="E797" s="1" t="s">
        <v>1135</v>
      </c>
      <c r="F797" s="1">
        <v>0</v>
      </c>
      <c r="G797" s="1">
        <v>27</v>
      </c>
      <c r="H797" s="1">
        <v>44</v>
      </c>
      <c r="I797" s="1">
        <v>44</v>
      </c>
      <c r="J797" s="48" t="s">
        <v>1531</v>
      </c>
    </row>
    <row r="798" spans="1:10" x14ac:dyDescent="0.4">
      <c r="A798" s="54" t="s">
        <v>1834</v>
      </c>
      <c r="B798" s="19">
        <v>797</v>
      </c>
      <c r="C798" s="48" t="s">
        <v>1682</v>
      </c>
      <c r="D798" s="1" t="s">
        <v>1834</v>
      </c>
      <c r="E798" s="1" t="s">
        <v>1939</v>
      </c>
      <c r="F798" s="1">
        <v>1</v>
      </c>
      <c r="G798" s="1">
        <v>10</v>
      </c>
      <c r="H798" s="1">
        <v>8</v>
      </c>
      <c r="I798" s="1">
        <v>5</v>
      </c>
      <c r="J798" s="48" t="s">
        <v>1261</v>
      </c>
    </row>
    <row r="799" spans="1:10" x14ac:dyDescent="0.4">
      <c r="A799" s="54" t="s">
        <v>1041</v>
      </c>
      <c r="B799" s="19">
        <v>798</v>
      </c>
      <c r="C799" s="48" t="s">
        <v>1040</v>
      </c>
      <c r="D799" s="1" t="s">
        <v>1041</v>
      </c>
      <c r="E799" s="1" t="s">
        <v>1038</v>
      </c>
      <c r="F799" s="1">
        <v>1</v>
      </c>
      <c r="G799" s="1">
        <v>2</v>
      </c>
      <c r="H799" s="1">
        <v>2</v>
      </c>
      <c r="I799" s="1">
        <v>2</v>
      </c>
      <c r="J799" s="48" t="s">
        <v>1261</v>
      </c>
    </row>
    <row r="800" spans="1:10" x14ac:dyDescent="0.4">
      <c r="A800" s="54" t="s">
        <v>2160</v>
      </c>
      <c r="B800" s="19">
        <v>799</v>
      </c>
      <c r="C800" s="48" t="s">
        <v>2044</v>
      </c>
      <c r="D800" s="1" t="s">
        <v>2160</v>
      </c>
      <c r="E800" s="1" t="s">
        <v>1970</v>
      </c>
      <c r="F800" s="1">
        <v>0</v>
      </c>
      <c r="G800" s="1">
        <v>1</v>
      </c>
      <c r="H800" s="1">
        <v>1</v>
      </c>
      <c r="I800" s="1">
        <v>1</v>
      </c>
      <c r="J800" s="48" t="s">
        <v>1251</v>
      </c>
    </row>
    <row r="801" spans="1:10" x14ac:dyDescent="0.4">
      <c r="A801" s="54" t="s">
        <v>765</v>
      </c>
      <c r="B801" s="19">
        <v>800</v>
      </c>
      <c r="C801" s="48" t="s">
        <v>764</v>
      </c>
      <c r="D801" s="1" t="s">
        <v>765</v>
      </c>
      <c r="E801" s="1" t="s">
        <v>761</v>
      </c>
      <c r="F801" s="1">
        <v>0</v>
      </c>
      <c r="G801" s="1">
        <v>0</v>
      </c>
      <c r="H801" s="1">
        <v>0</v>
      </c>
      <c r="I801" s="1">
        <v>3</v>
      </c>
      <c r="J801" s="48" t="s">
        <v>1534</v>
      </c>
    </row>
    <row r="802" spans="1:10" x14ac:dyDescent="0.4">
      <c r="A802" s="54" t="s">
        <v>1070</v>
      </c>
      <c r="B802" s="19">
        <v>801</v>
      </c>
      <c r="C802" s="48" t="s">
        <v>1069</v>
      </c>
      <c r="D802" s="1" t="s">
        <v>1070</v>
      </c>
      <c r="E802" s="1" t="s">
        <v>1071</v>
      </c>
      <c r="F802" s="1">
        <v>0</v>
      </c>
      <c r="G802" s="1">
        <v>2</v>
      </c>
      <c r="H802" s="1">
        <v>4</v>
      </c>
      <c r="I802" s="1">
        <v>3</v>
      </c>
      <c r="J802" s="48" t="s">
        <v>1532</v>
      </c>
    </row>
    <row r="803" spans="1:10" x14ac:dyDescent="0.4">
      <c r="A803" s="54" t="s">
        <v>2161</v>
      </c>
      <c r="B803" s="19">
        <v>802</v>
      </c>
      <c r="C803" s="48" t="s">
        <v>2045</v>
      </c>
      <c r="D803" s="1" t="s">
        <v>2161</v>
      </c>
      <c r="E803" s="1" t="s">
        <v>2162</v>
      </c>
      <c r="F803" s="1">
        <v>0</v>
      </c>
      <c r="G803" s="1">
        <v>0</v>
      </c>
      <c r="H803" s="1">
        <v>0</v>
      </c>
      <c r="I803" s="1">
        <v>0</v>
      </c>
      <c r="J803" s="48" t="s">
        <v>1257</v>
      </c>
    </row>
    <row r="804" spans="1:10" x14ac:dyDescent="0.4">
      <c r="A804" s="54" t="s">
        <v>1418</v>
      </c>
      <c r="B804" s="19">
        <v>803</v>
      </c>
      <c r="C804" s="48" t="s">
        <v>1507</v>
      </c>
      <c r="D804" s="1" t="s">
        <v>1418</v>
      </c>
      <c r="E804" s="1" t="s">
        <v>6</v>
      </c>
      <c r="F804" s="1">
        <v>1</v>
      </c>
      <c r="G804" s="1">
        <v>0</v>
      </c>
      <c r="H804" s="1">
        <v>0</v>
      </c>
      <c r="I804" s="1">
        <v>0</v>
      </c>
      <c r="J804" s="48" t="s">
        <v>1257</v>
      </c>
    </row>
    <row r="805" spans="1:10" x14ac:dyDescent="0.4">
      <c r="A805" s="54" t="s">
        <v>1856</v>
      </c>
      <c r="B805" s="19">
        <v>804</v>
      </c>
      <c r="C805" s="48" t="s">
        <v>1704</v>
      </c>
      <c r="D805" s="1" t="s">
        <v>1856</v>
      </c>
      <c r="E805" s="1" t="s">
        <v>6</v>
      </c>
      <c r="F805" s="1">
        <v>0</v>
      </c>
      <c r="G805" s="1">
        <v>0</v>
      </c>
      <c r="H805" s="1">
        <v>0</v>
      </c>
      <c r="I805" s="1">
        <v>1</v>
      </c>
      <c r="J805" s="48" t="s">
        <v>1257</v>
      </c>
    </row>
    <row r="806" spans="1:10" x14ac:dyDescent="0.4">
      <c r="A806" s="54" t="s">
        <v>536</v>
      </c>
      <c r="B806" s="19">
        <v>805</v>
      </c>
      <c r="C806" s="48" t="s">
        <v>535</v>
      </c>
      <c r="D806" s="1" t="s">
        <v>536</v>
      </c>
      <c r="E806" s="1" t="s">
        <v>3</v>
      </c>
      <c r="F806" s="1">
        <v>5</v>
      </c>
      <c r="G806" s="1">
        <v>4</v>
      </c>
      <c r="H806" s="1">
        <v>5</v>
      </c>
      <c r="I806" s="1">
        <v>6</v>
      </c>
      <c r="J806" s="48" t="s">
        <v>1254</v>
      </c>
    </row>
    <row r="807" spans="1:10" x14ac:dyDescent="0.4">
      <c r="A807" s="54" t="s">
        <v>1745</v>
      </c>
      <c r="B807" s="19">
        <v>806</v>
      </c>
      <c r="C807" s="48" t="s">
        <v>1593</v>
      </c>
      <c r="D807" s="1" t="s">
        <v>1745</v>
      </c>
      <c r="E807" s="1" t="s">
        <v>1895</v>
      </c>
      <c r="F807" s="1">
        <v>0</v>
      </c>
      <c r="G807" s="1">
        <v>0</v>
      </c>
      <c r="H807" s="1">
        <v>0</v>
      </c>
      <c r="I807" s="1">
        <v>1</v>
      </c>
      <c r="J807" s="48" t="s">
        <v>1530</v>
      </c>
    </row>
    <row r="808" spans="1:10" x14ac:dyDescent="0.4">
      <c r="A808" s="54" t="s">
        <v>1283</v>
      </c>
      <c r="B808" s="19">
        <v>807</v>
      </c>
      <c r="C808" s="48" t="s">
        <v>1282</v>
      </c>
      <c r="D808" s="1" t="s">
        <v>1283</v>
      </c>
      <c r="E808" s="1" t="s">
        <v>1899</v>
      </c>
      <c r="F808" s="1">
        <v>2</v>
      </c>
      <c r="G808" s="1">
        <v>1</v>
      </c>
      <c r="H808" s="1">
        <v>1</v>
      </c>
      <c r="I808" s="1">
        <v>1</v>
      </c>
      <c r="J808" s="48" t="s">
        <v>1251</v>
      </c>
    </row>
    <row r="809" spans="1:10" x14ac:dyDescent="0.4">
      <c r="A809" s="54" t="s">
        <v>2163</v>
      </c>
      <c r="B809" s="19">
        <v>808</v>
      </c>
      <c r="C809" s="48" t="s">
        <v>2046</v>
      </c>
      <c r="D809" s="1" t="s">
        <v>2163</v>
      </c>
      <c r="E809" s="1" t="s">
        <v>2164</v>
      </c>
      <c r="F809" s="1">
        <v>0</v>
      </c>
      <c r="G809" s="1">
        <v>0</v>
      </c>
      <c r="H809" s="1">
        <v>0</v>
      </c>
      <c r="I809" s="1">
        <v>0</v>
      </c>
      <c r="J809" s="48" t="s">
        <v>1525</v>
      </c>
    </row>
    <row r="810" spans="1:10" x14ac:dyDescent="0.4">
      <c r="A810" s="54" t="s">
        <v>74</v>
      </c>
      <c r="B810" s="19">
        <v>809</v>
      </c>
      <c r="C810" s="48" t="s">
        <v>73</v>
      </c>
      <c r="D810" s="1" t="s">
        <v>74</v>
      </c>
      <c r="E810" s="1" t="s">
        <v>4</v>
      </c>
      <c r="F810" s="1">
        <v>3</v>
      </c>
      <c r="G810" s="1">
        <v>3</v>
      </c>
      <c r="H810" s="1">
        <v>3</v>
      </c>
      <c r="I810" s="1">
        <v>3</v>
      </c>
      <c r="J810" s="48" t="s">
        <v>1251</v>
      </c>
    </row>
    <row r="811" spans="1:10" x14ac:dyDescent="0.4">
      <c r="A811" s="54" t="s">
        <v>1354</v>
      </c>
      <c r="B811" s="19">
        <v>810</v>
      </c>
      <c r="C811" s="48" t="s">
        <v>1444</v>
      </c>
      <c r="D811" s="1" t="s">
        <v>1354</v>
      </c>
      <c r="E811" s="1" t="s">
        <v>22</v>
      </c>
      <c r="F811" s="1">
        <v>0</v>
      </c>
      <c r="G811" s="1">
        <v>2</v>
      </c>
      <c r="H811" s="1">
        <v>0</v>
      </c>
      <c r="I811" s="1">
        <v>0</v>
      </c>
      <c r="J811" s="48" t="s">
        <v>1259</v>
      </c>
    </row>
    <row r="812" spans="1:10" x14ac:dyDescent="0.4">
      <c r="A812" s="54" t="s">
        <v>923</v>
      </c>
      <c r="B812" s="19">
        <v>811</v>
      </c>
      <c r="C812" s="48" t="s">
        <v>922</v>
      </c>
      <c r="D812" s="1" t="s">
        <v>923</v>
      </c>
      <c r="E812" s="1" t="s">
        <v>5</v>
      </c>
      <c r="F812" s="1">
        <v>0</v>
      </c>
      <c r="G812" s="1">
        <v>0</v>
      </c>
      <c r="H812" s="1">
        <v>0</v>
      </c>
      <c r="I812" s="1">
        <v>1</v>
      </c>
      <c r="J812" s="48" t="s">
        <v>1525</v>
      </c>
    </row>
    <row r="813" spans="1:10" x14ac:dyDescent="0.4">
      <c r="A813" s="54" t="s">
        <v>774</v>
      </c>
      <c r="B813" s="19">
        <v>812</v>
      </c>
      <c r="C813" s="48" t="s">
        <v>773</v>
      </c>
      <c r="D813" s="1" t="s">
        <v>774</v>
      </c>
      <c r="E813" s="1" t="s">
        <v>1326</v>
      </c>
      <c r="F813" s="1">
        <v>0</v>
      </c>
      <c r="G813" s="1">
        <v>1</v>
      </c>
      <c r="H813" s="1">
        <v>2</v>
      </c>
      <c r="I813" s="1">
        <v>0</v>
      </c>
      <c r="J813" s="48" t="s">
        <v>1260</v>
      </c>
    </row>
    <row r="814" spans="1:10" x14ac:dyDescent="0.4">
      <c r="A814" s="54" t="s">
        <v>824</v>
      </c>
      <c r="B814" s="19">
        <v>813</v>
      </c>
      <c r="C814" s="48" t="s">
        <v>823</v>
      </c>
      <c r="D814" s="1" t="s">
        <v>824</v>
      </c>
      <c r="E814" s="1" t="s">
        <v>219</v>
      </c>
      <c r="F814" s="1">
        <v>2</v>
      </c>
      <c r="G814" s="1">
        <v>3</v>
      </c>
      <c r="H814" s="1">
        <v>3</v>
      </c>
      <c r="I814" s="1">
        <v>2</v>
      </c>
      <c r="J814" s="48" t="s">
        <v>1525</v>
      </c>
    </row>
    <row r="815" spans="1:10" x14ac:dyDescent="0.4">
      <c r="A815" s="54" t="s">
        <v>553</v>
      </c>
      <c r="B815" s="19">
        <v>814</v>
      </c>
      <c r="C815" s="48" t="s">
        <v>552</v>
      </c>
      <c r="D815" s="1" t="s">
        <v>553</v>
      </c>
      <c r="E815" s="1" t="s">
        <v>12</v>
      </c>
      <c r="F815" s="1">
        <v>10</v>
      </c>
      <c r="G815" s="1">
        <v>11</v>
      </c>
      <c r="H815" s="1">
        <v>10</v>
      </c>
      <c r="I815" s="1">
        <v>11</v>
      </c>
      <c r="J815" s="48" t="s">
        <v>1254</v>
      </c>
    </row>
    <row r="816" spans="1:10" x14ac:dyDescent="0.4">
      <c r="A816" s="54" t="s">
        <v>869</v>
      </c>
      <c r="B816" s="19">
        <v>815</v>
      </c>
      <c r="C816" s="48" t="s">
        <v>868</v>
      </c>
      <c r="D816" s="1" t="s">
        <v>869</v>
      </c>
      <c r="E816" s="1" t="s">
        <v>6</v>
      </c>
      <c r="F816" s="1">
        <v>0</v>
      </c>
      <c r="G816" s="1">
        <v>2</v>
      </c>
      <c r="H816" s="1">
        <v>1</v>
      </c>
      <c r="I816" s="1">
        <v>1</v>
      </c>
      <c r="J816" s="48" t="s">
        <v>1525</v>
      </c>
    </row>
    <row r="817" spans="1:10" x14ac:dyDescent="0.4">
      <c r="A817" s="54" t="s">
        <v>901</v>
      </c>
      <c r="B817" s="19">
        <v>816</v>
      </c>
      <c r="C817" s="48" t="s">
        <v>900</v>
      </c>
      <c r="D817" s="1" t="s">
        <v>901</v>
      </c>
      <c r="E817" s="1" t="s">
        <v>12</v>
      </c>
      <c r="F817" s="1">
        <v>0</v>
      </c>
      <c r="G817" s="1">
        <v>0</v>
      </c>
      <c r="H817" s="1">
        <v>2</v>
      </c>
      <c r="I817" s="1">
        <v>1</v>
      </c>
      <c r="J817" s="48" t="s">
        <v>1525</v>
      </c>
    </row>
    <row r="818" spans="1:10" x14ac:dyDescent="0.4">
      <c r="A818" s="54" t="s">
        <v>563</v>
      </c>
      <c r="B818" s="19">
        <v>817</v>
      </c>
      <c r="C818" s="48" t="s">
        <v>562</v>
      </c>
      <c r="D818" s="1" t="s">
        <v>563</v>
      </c>
      <c r="E818" s="1" t="s">
        <v>12</v>
      </c>
      <c r="F818" s="1">
        <v>5</v>
      </c>
      <c r="G818" s="1">
        <v>5</v>
      </c>
      <c r="H818" s="1">
        <v>5</v>
      </c>
      <c r="I818" s="1">
        <v>6</v>
      </c>
      <c r="J818" s="48" t="s">
        <v>1254</v>
      </c>
    </row>
    <row r="819" spans="1:10" x14ac:dyDescent="0.4">
      <c r="A819" s="54" t="s">
        <v>1173</v>
      </c>
      <c r="B819" s="19">
        <v>818</v>
      </c>
      <c r="C819" s="48" t="s">
        <v>1172</v>
      </c>
      <c r="D819" s="1" t="s">
        <v>1173</v>
      </c>
      <c r="E819" s="1" t="s">
        <v>1174</v>
      </c>
      <c r="F819" s="1">
        <v>12</v>
      </c>
      <c r="G819" s="1">
        <v>13</v>
      </c>
      <c r="H819" s="1">
        <v>20</v>
      </c>
      <c r="I819" s="1">
        <v>24</v>
      </c>
      <c r="J819" s="48" t="s">
        <v>1531</v>
      </c>
    </row>
    <row r="820" spans="1:10" x14ac:dyDescent="0.4">
      <c r="A820" s="54" t="s">
        <v>1777</v>
      </c>
      <c r="B820" s="19">
        <v>819</v>
      </c>
      <c r="C820" s="48" t="s">
        <v>1625</v>
      </c>
      <c r="D820" s="1" t="s">
        <v>1777</v>
      </c>
      <c r="E820" s="1" t="s">
        <v>1333</v>
      </c>
      <c r="F820" s="1">
        <v>49</v>
      </c>
      <c r="G820" s="1">
        <v>49</v>
      </c>
      <c r="H820" s="1">
        <v>17</v>
      </c>
      <c r="I820" s="1">
        <v>0</v>
      </c>
      <c r="J820" s="48" t="s">
        <v>1531</v>
      </c>
    </row>
    <row r="821" spans="1:10" x14ac:dyDescent="0.4">
      <c r="A821" s="54" t="s">
        <v>1147</v>
      </c>
      <c r="B821" s="19">
        <v>820</v>
      </c>
      <c r="C821" s="48" t="s">
        <v>1146</v>
      </c>
      <c r="D821" s="1" t="s">
        <v>1147</v>
      </c>
      <c r="E821" s="1" t="s">
        <v>1148</v>
      </c>
      <c r="F821" s="1">
        <v>0</v>
      </c>
      <c r="G821" s="1">
        <v>20</v>
      </c>
      <c r="H821" s="1">
        <v>23</v>
      </c>
      <c r="I821" s="1">
        <v>16</v>
      </c>
      <c r="J821" s="48" t="s">
        <v>1531</v>
      </c>
    </row>
    <row r="822" spans="1:10" x14ac:dyDescent="0.4">
      <c r="A822" s="54" t="s">
        <v>1780</v>
      </c>
      <c r="B822" s="19">
        <v>821</v>
      </c>
      <c r="C822" s="48" t="s">
        <v>1628</v>
      </c>
      <c r="D822" s="1" t="s">
        <v>1780</v>
      </c>
      <c r="E822" s="1" t="s">
        <v>1910</v>
      </c>
      <c r="F822" s="1">
        <v>0</v>
      </c>
      <c r="G822" s="1">
        <v>0</v>
      </c>
      <c r="H822" s="1">
        <v>0</v>
      </c>
      <c r="I822" s="1">
        <v>1</v>
      </c>
      <c r="J822" s="48" t="s">
        <v>1537</v>
      </c>
    </row>
    <row r="823" spans="1:10" x14ac:dyDescent="0.4">
      <c r="A823" s="54" t="s">
        <v>1365</v>
      </c>
      <c r="B823" s="19">
        <v>822</v>
      </c>
      <c r="C823" s="48" t="s">
        <v>1454</v>
      </c>
      <c r="D823" s="1" t="s">
        <v>1365</v>
      </c>
      <c r="E823" s="1" t="s">
        <v>1539</v>
      </c>
      <c r="F823" s="1">
        <v>5</v>
      </c>
      <c r="G823" s="1">
        <v>6</v>
      </c>
      <c r="H823" s="1">
        <v>6</v>
      </c>
      <c r="I823" s="1">
        <v>7</v>
      </c>
      <c r="J823" s="48" t="s">
        <v>1532</v>
      </c>
    </row>
    <row r="824" spans="1:10" x14ac:dyDescent="0.4">
      <c r="A824" s="54" t="s">
        <v>1791</v>
      </c>
      <c r="B824" s="19">
        <v>823</v>
      </c>
      <c r="C824" s="48" t="s">
        <v>1639</v>
      </c>
      <c r="D824" s="1" t="s">
        <v>1791</v>
      </c>
      <c r="E824" s="1" t="s">
        <v>1107</v>
      </c>
      <c r="F824" s="1">
        <v>1</v>
      </c>
      <c r="G824" s="1">
        <v>2</v>
      </c>
      <c r="H824" s="1">
        <v>1</v>
      </c>
      <c r="I824" s="1">
        <v>1</v>
      </c>
      <c r="J824" s="48" t="s">
        <v>1541</v>
      </c>
    </row>
    <row r="825" spans="1:10" x14ac:dyDescent="0.4">
      <c r="A825" s="54" t="s">
        <v>2165</v>
      </c>
      <c r="B825" s="19">
        <v>824</v>
      </c>
      <c r="C825" s="48" t="s">
        <v>1160</v>
      </c>
      <c r="D825" s="1" t="s">
        <v>2165</v>
      </c>
      <c r="E825" s="1" t="s">
        <v>23</v>
      </c>
      <c r="F825" s="1">
        <v>14</v>
      </c>
      <c r="G825" s="1">
        <v>15</v>
      </c>
      <c r="H825" s="1">
        <v>10</v>
      </c>
      <c r="I825" s="1">
        <v>4</v>
      </c>
      <c r="J825" s="48" t="s">
        <v>1531</v>
      </c>
    </row>
    <row r="826" spans="1:10" x14ac:dyDescent="0.4">
      <c r="A826" s="54" t="s">
        <v>879</v>
      </c>
      <c r="B826" s="19">
        <v>825</v>
      </c>
      <c r="C826" s="48" t="s">
        <v>878</v>
      </c>
      <c r="D826" s="1" t="s">
        <v>879</v>
      </c>
      <c r="E826" s="1" t="s">
        <v>58</v>
      </c>
      <c r="F826" s="1">
        <v>1</v>
      </c>
      <c r="G826" s="1">
        <v>1</v>
      </c>
      <c r="H826" s="1">
        <v>1</v>
      </c>
      <c r="I826" s="1">
        <v>0</v>
      </c>
      <c r="J826" s="48" t="s">
        <v>1525</v>
      </c>
    </row>
    <row r="827" spans="1:10" x14ac:dyDescent="0.4">
      <c r="A827" s="54" t="s">
        <v>1372</v>
      </c>
      <c r="B827" s="19">
        <v>826</v>
      </c>
      <c r="C827" s="48" t="s">
        <v>1461</v>
      </c>
      <c r="D827" s="1" t="s">
        <v>1372</v>
      </c>
      <c r="E827" s="1" t="s">
        <v>7</v>
      </c>
      <c r="F827" s="1">
        <v>6</v>
      </c>
      <c r="G827" s="1">
        <v>9</v>
      </c>
      <c r="H827" s="1">
        <v>7</v>
      </c>
      <c r="I827" s="1">
        <v>9</v>
      </c>
      <c r="J827" s="48" t="s">
        <v>1252</v>
      </c>
    </row>
    <row r="828" spans="1:10" x14ac:dyDescent="0.4">
      <c r="A828" s="54" t="s">
        <v>979</v>
      </c>
      <c r="B828" s="19">
        <v>827</v>
      </c>
      <c r="C828" s="48" t="s">
        <v>978</v>
      </c>
      <c r="D828" s="1" t="s">
        <v>979</v>
      </c>
      <c r="E828" s="1" t="s">
        <v>6</v>
      </c>
      <c r="F828" s="1">
        <v>3</v>
      </c>
      <c r="G828" s="1">
        <v>6</v>
      </c>
      <c r="H828" s="1">
        <v>4</v>
      </c>
      <c r="I828" s="1">
        <v>4</v>
      </c>
      <c r="J828" s="48" t="s">
        <v>1261</v>
      </c>
    </row>
    <row r="829" spans="1:10" x14ac:dyDescent="0.4">
      <c r="A829" s="54" t="s">
        <v>1800</v>
      </c>
      <c r="B829" s="19">
        <v>828</v>
      </c>
      <c r="C829" s="48" t="s">
        <v>1648</v>
      </c>
      <c r="D829" s="1" t="s">
        <v>1800</v>
      </c>
      <c r="E829" s="1" t="s">
        <v>6</v>
      </c>
      <c r="F829" s="1">
        <v>2</v>
      </c>
      <c r="G829" s="1">
        <v>1</v>
      </c>
      <c r="H829" s="1">
        <v>0</v>
      </c>
      <c r="I829" s="1">
        <v>1</v>
      </c>
      <c r="J829" s="48" t="s">
        <v>1252</v>
      </c>
    </row>
    <row r="830" spans="1:10" x14ac:dyDescent="0.4">
      <c r="A830" s="54" t="s">
        <v>1803</v>
      </c>
      <c r="B830" s="19">
        <v>829</v>
      </c>
      <c r="C830" s="48" t="s">
        <v>1651</v>
      </c>
      <c r="D830" s="1" t="s">
        <v>1803</v>
      </c>
      <c r="E830" s="1" t="s">
        <v>7</v>
      </c>
      <c r="F830" s="1">
        <v>0</v>
      </c>
      <c r="G830" s="1">
        <v>0</v>
      </c>
      <c r="H830" s="1">
        <v>1</v>
      </c>
      <c r="I830" s="1">
        <v>2</v>
      </c>
      <c r="J830" s="48" t="s">
        <v>1254</v>
      </c>
    </row>
    <row r="831" spans="1:10" x14ac:dyDescent="0.4">
      <c r="A831" s="54" t="s">
        <v>605</v>
      </c>
      <c r="B831" s="19">
        <v>830</v>
      </c>
      <c r="C831" s="48" t="s">
        <v>604</v>
      </c>
      <c r="D831" s="1" t="s">
        <v>605</v>
      </c>
      <c r="E831" s="1" t="s">
        <v>6</v>
      </c>
      <c r="F831" s="1">
        <v>2</v>
      </c>
      <c r="G831" s="1">
        <v>3</v>
      </c>
      <c r="H831" s="1">
        <v>1</v>
      </c>
      <c r="I831" s="1">
        <v>2</v>
      </c>
      <c r="J831" s="48" t="s">
        <v>1254</v>
      </c>
    </row>
    <row r="832" spans="1:10" x14ac:dyDescent="0.4">
      <c r="A832" s="54" t="s">
        <v>229</v>
      </c>
      <c r="B832" s="19">
        <v>831</v>
      </c>
      <c r="C832" s="48" t="s">
        <v>228</v>
      </c>
      <c r="D832" s="1" t="s">
        <v>229</v>
      </c>
      <c r="E832" s="1" t="s">
        <v>230</v>
      </c>
      <c r="F832" s="1">
        <v>6</v>
      </c>
      <c r="G832" s="1">
        <v>5</v>
      </c>
      <c r="H832" s="1">
        <v>4</v>
      </c>
      <c r="I832" s="1">
        <v>4</v>
      </c>
      <c r="J832" s="48" t="s">
        <v>1252</v>
      </c>
    </row>
    <row r="833" spans="1:10" x14ac:dyDescent="0.4">
      <c r="A833" s="54" t="s">
        <v>434</v>
      </c>
      <c r="B833" s="19">
        <v>832</v>
      </c>
      <c r="C833" s="48" t="s">
        <v>433</v>
      </c>
      <c r="D833" s="1" t="s">
        <v>434</v>
      </c>
      <c r="E833" s="1" t="s">
        <v>435</v>
      </c>
      <c r="F833" s="1">
        <v>0</v>
      </c>
      <c r="G833" s="1">
        <v>3</v>
      </c>
      <c r="H833" s="1">
        <v>5</v>
      </c>
      <c r="I833" s="1">
        <v>4</v>
      </c>
      <c r="J833" s="48" t="s">
        <v>1252</v>
      </c>
    </row>
    <row r="834" spans="1:10" x14ac:dyDescent="0.4">
      <c r="A834" s="54" t="s">
        <v>1045</v>
      </c>
      <c r="B834" s="19">
        <v>833</v>
      </c>
      <c r="C834" s="48" t="s">
        <v>1044</v>
      </c>
      <c r="D834" s="1" t="s">
        <v>1045</v>
      </c>
      <c r="E834" s="1" t="s">
        <v>1046</v>
      </c>
      <c r="F834" s="1">
        <v>2</v>
      </c>
      <c r="G834" s="1">
        <v>4</v>
      </c>
      <c r="H834" s="1">
        <v>4</v>
      </c>
      <c r="I834" s="1">
        <v>4</v>
      </c>
      <c r="J834" s="48" t="s">
        <v>1261</v>
      </c>
    </row>
    <row r="835" spans="1:10" x14ac:dyDescent="0.4">
      <c r="A835" s="54" t="s">
        <v>422</v>
      </c>
      <c r="B835" s="19">
        <v>834</v>
      </c>
      <c r="C835" s="48" t="s">
        <v>421</v>
      </c>
      <c r="D835" s="1" t="s">
        <v>422</v>
      </c>
      <c r="E835" s="1" t="s">
        <v>55</v>
      </c>
      <c r="F835" s="1">
        <v>5</v>
      </c>
      <c r="G835" s="1">
        <v>6</v>
      </c>
      <c r="H835" s="1">
        <v>4</v>
      </c>
      <c r="I835" s="1">
        <v>3</v>
      </c>
      <c r="J835" s="48" t="s">
        <v>1252</v>
      </c>
    </row>
    <row r="836" spans="1:10" x14ac:dyDescent="0.4">
      <c r="A836" s="54" t="s">
        <v>929</v>
      </c>
      <c r="B836" s="19">
        <v>835</v>
      </c>
      <c r="C836" s="48" t="s">
        <v>928</v>
      </c>
      <c r="D836" s="1" t="s">
        <v>929</v>
      </c>
      <c r="E836" s="1" t="s">
        <v>37</v>
      </c>
      <c r="F836" s="1">
        <v>2</v>
      </c>
      <c r="G836" s="1">
        <v>3</v>
      </c>
      <c r="H836" s="1">
        <v>2</v>
      </c>
      <c r="I836" s="1">
        <v>2</v>
      </c>
      <c r="J836" s="48" t="s">
        <v>1525</v>
      </c>
    </row>
    <row r="837" spans="1:10" x14ac:dyDescent="0.4">
      <c r="A837" s="54" t="s">
        <v>428</v>
      </c>
      <c r="B837" s="19">
        <v>836</v>
      </c>
      <c r="C837" s="48" t="s">
        <v>427</v>
      </c>
      <c r="D837" s="1" t="s">
        <v>428</v>
      </c>
      <c r="E837" s="1" t="s">
        <v>27</v>
      </c>
      <c r="F837" s="1">
        <v>9</v>
      </c>
      <c r="G837" s="1">
        <v>10</v>
      </c>
      <c r="H837" s="1">
        <v>9</v>
      </c>
      <c r="I837" s="1">
        <v>8</v>
      </c>
      <c r="J837" s="48" t="s">
        <v>1252</v>
      </c>
    </row>
    <row r="838" spans="1:10" x14ac:dyDescent="0.4">
      <c r="A838" s="54" t="s">
        <v>628</v>
      </c>
      <c r="B838" s="19">
        <v>837</v>
      </c>
      <c r="C838" s="48" t="s">
        <v>627</v>
      </c>
      <c r="D838" s="1" t="s">
        <v>628</v>
      </c>
      <c r="E838" s="1" t="s">
        <v>27</v>
      </c>
      <c r="F838" s="1">
        <v>6</v>
      </c>
      <c r="G838" s="1">
        <v>7</v>
      </c>
      <c r="H838" s="1">
        <v>5</v>
      </c>
      <c r="I838" s="1">
        <v>7</v>
      </c>
      <c r="J838" s="48" t="s">
        <v>1254</v>
      </c>
    </row>
    <row r="839" spans="1:10" x14ac:dyDescent="0.4">
      <c r="A839" s="54" t="s">
        <v>441</v>
      </c>
      <c r="B839" s="19">
        <v>838</v>
      </c>
      <c r="C839" s="48" t="s">
        <v>440</v>
      </c>
      <c r="D839" s="1" t="s">
        <v>441</v>
      </c>
      <c r="E839" s="1" t="s">
        <v>27</v>
      </c>
      <c r="F839" s="1">
        <v>3</v>
      </c>
      <c r="G839" s="1">
        <v>4</v>
      </c>
      <c r="H839" s="1">
        <v>4</v>
      </c>
      <c r="I839" s="1">
        <v>4</v>
      </c>
      <c r="J839" s="48" t="s">
        <v>1252</v>
      </c>
    </row>
    <row r="840" spans="1:10" x14ac:dyDescent="0.4">
      <c r="A840" s="54" t="s">
        <v>1239</v>
      </c>
      <c r="B840" s="19">
        <v>839</v>
      </c>
      <c r="C840" s="48" t="s">
        <v>1238</v>
      </c>
      <c r="D840" s="1" t="s">
        <v>1239</v>
      </c>
      <c r="E840" s="1" t="s">
        <v>1190</v>
      </c>
      <c r="F840" s="1">
        <v>0</v>
      </c>
      <c r="G840" s="1">
        <v>0</v>
      </c>
      <c r="H840" s="1">
        <v>3</v>
      </c>
      <c r="I840" s="1">
        <v>3</v>
      </c>
      <c r="J840" s="48" t="s">
        <v>1537</v>
      </c>
    </row>
    <row r="841" spans="1:10" x14ac:dyDescent="0.4">
      <c r="A841" s="54" t="s">
        <v>630</v>
      </c>
      <c r="B841" s="19">
        <v>840</v>
      </c>
      <c r="C841" s="48" t="s">
        <v>629</v>
      </c>
      <c r="D841" s="1" t="s">
        <v>630</v>
      </c>
      <c r="E841" s="1" t="s">
        <v>30</v>
      </c>
      <c r="F841" s="1">
        <v>5</v>
      </c>
      <c r="G841" s="1">
        <v>5</v>
      </c>
      <c r="H841" s="1">
        <v>5</v>
      </c>
      <c r="I841" s="1">
        <v>5</v>
      </c>
      <c r="J841" s="48" t="s">
        <v>1254</v>
      </c>
    </row>
    <row r="842" spans="1:10" x14ac:dyDescent="0.4">
      <c r="A842" s="54" t="s">
        <v>911</v>
      </c>
      <c r="B842" s="19">
        <v>841</v>
      </c>
      <c r="C842" s="48" t="s">
        <v>910</v>
      </c>
      <c r="D842" s="1" t="s">
        <v>911</v>
      </c>
      <c r="E842" s="1" t="s">
        <v>26</v>
      </c>
      <c r="F842" s="1">
        <v>2</v>
      </c>
      <c r="G842" s="1">
        <v>1</v>
      </c>
      <c r="H842" s="1">
        <v>1</v>
      </c>
      <c r="I842" s="1">
        <v>1</v>
      </c>
      <c r="J842" s="48" t="s">
        <v>1525</v>
      </c>
    </row>
    <row r="843" spans="1:10" x14ac:dyDescent="0.4">
      <c r="A843" s="54" t="s">
        <v>551</v>
      </c>
      <c r="B843" s="19">
        <v>842</v>
      </c>
      <c r="C843" s="48" t="s">
        <v>550</v>
      </c>
      <c r="D843" s="1" t="s">
        <v>551</v>
      </c>
      <c r="E843" s="1" t="s">
        <v>12</v>
      </c>
      <c r="F843" s="1">
        <v>4</v>
      </c>
      <c r="G843" s="1">
        <v>4</v>
      </c>
      <c r="H843" s="1">
        <v>4</v>
      </c>
      <c r="I843" s="1">
        <v>3</v>
      </c>
      <c r="J843" s="48" t="s">
        <v>1254</v>
      </c>
    </row>
    <row r="844" spans="1:10" x14ac:dyDescent="0.4">
      <c r="A844" s="54" t="s">
        <v>127</v>
      </c>
      <c r="B844" s="19">
        <v>843</v>
      </c>
      <c r="C844" s="48" t="s">
        <v>126</v>
      </c>
      <c r="D844" s="1" t="s">
        <v>127</v>
      </c>
      <c r="E844" s="1" t="s">
        <v>1933</v>
      </c>
      <c r="F844" s="1">
        <v>0</v>
      </c>
      <c r="G844" s="1">
        <v>8</v>
      </c>
      <c r="H844" s="1">
        <v>4</v>
      </c>
      <c r="I844" s="1">
        <v>5</v>
      </c>
      <c r="J844" s="48" t="s">
        <v>1251</v>
      </c>
    </row>
    <row r="845" spans="1:10" x14ac:dyDescent="0.4">
      <c r="A845" s="54" t="s">
        <v>1833</v>
      </c>
      <c r="B845" s="19">
        <v>844</v>
      </c>
      <c r="C845" s="48" t="s">
        <v>1681</v>
      </c>
      <c r="D845" s="1" t="s">
        <v>1833</v>
      </c>
      <c r="E845" s="1" t="s">
        <v>1938</v>
      </c>
      <c r="F845" s="1">
        <v>0</v>
      </c>
      <c r="G845" s="1">
        <v>6</v>
      </c>
      <c r="H845" s="1">
        <v>15</v>
      </c>
      <c r="I845" s="1">
        <v>21</v>
      </c>
      <c r="J845" s="48" t="s">
        <v>1537</v>
      </c>
    </row>
    <row r="846" spans="1:10" x14ac:dyDescent="0.4">
      <c r="A846" s="54" t="s">
        <v>1407</v>
      </c>
      <c r="B846" s="19">
        <v>845</v>
      </c>
      <c r="C846" s="48" t="s">
        <v>1496</v>
      </c>
      <c r="D846" s="1" t="s">
        <v>1407</v>
      </c>
      <c r="E846" s="1" t="s">
        <v>46</v>
      </c>
      <c r="F846" s="1">
        <v>1</v>
      </c>
      <c r="G846" s="1">
        <v>0</v>
      </c>
      <c r="H846" s="1">
        <v>2</v>
      </c>
      <c r="I846" s="1">
        <v>1</v>
      </c>
      <c r="J846" s="48" t="s">
        <v>1534</v>
      </c>
    </row>
    <row r="847" spans="1:10" x14ac:dyDescent="0.4">
      <c r="A847" s="54" t="s">
        <v>2166</v>
      </c>
      <c r="B847" s="19">
        <v>846</v>
      </c>
      <c r="C847" s="48" t="s">
        <v>2047</v>
      </c>
      <c r="D847" s="1" t="s">
        <v>2166</v>
      </c>
      <c r="E847" s="1" t="s">
        <v>2167</v>
      </c>
      <c r="F847" s="1">
        <v>0</v>
      </c>
      <c r="G847" s="1">
        <v>0</v>
      </c>
      <c r="H847" s="1">
        <v>0</v>
      </c>
      <c r="I847" s="1">
        <v>0</v>
      </c>
      <c r="J847" s="48" t="s">
        <v>1257</v>
      </c>
    </row>
    <row r="848" spans="1:10" x14ac:dyDescent="0.4">
      <c r="A848" s="54" t="s">
        <v>2168</v>
      </c>
      <c r="B848" s="19">
        <v>847</v>
      </c>
      <c r="C848" s="48" t="s">
        <v>2048</v>
      </c>
      <c r="D848" s="1" t="s">
        <v>2168</v>
      </c>
      <c r="E848" s="1" t="s">
        <v>1570</v>
      </c>
      <c r="F848" s="1">
        <v>0</v>
      </c>
      <c r="G848" s="1">
        <v>0</v>
      </c>
      <c r="H848" s="1">
        <v>0</v>
      </c>
      <c r="I848" s="1">
        <v>0</v>
      </c>
      <c r="J848" s="48" t="s">
        <v>1257</v>
      </c>
    </row>
    <row r="849" spans="1:10" x14ac:dyDescent="0.4">
      <c r="A849" s="54" t="s">
        <v>2169</v>
      </c>
      <c r="B849" s="19">
        <v>848</v>
      </c>
      <c r="C849" s="48" t="s">
        <v>2049</v>
      </c>
      <c r="D849" s="1" t="s">
        <v>2169</v>
      </c>
      <c r="E849" s="1" t="s">
        <v>2170</v>
      </c>
      <c r="F849" s="1">
        <v>0</v>
      </c>
      <c r="G849" s="1">
        <v>0</v>
      </c>
      <c r="H849" s="1">
        <v>0</v>
      </c>
      <c r="I849" s="1">
        <v>0</v>
      </c>
      <c r="J849" s="48" t="s">
        <v>1257</v>
      </c>
    </row>
    <row r="850" spans="1:10" x14ac:dyDescent="0.4">
      <c r="A850" s="54" t="s">
        <v>1857</v>
      </c>
      <c r="B850" s="19">
        <v>849</v>
      </c>
      <c r="C850" s="48" t="s">
        <v>1705</v>
      </c>
      <c r="D850" s="1" t="s">
        <v>1857</v>
      </c>
      <c r="E850" s="1" t="s">
        <v>1958</v>
      </c>
      <c r="F850" s="1">
        <v>1</v>
      </c>
      <c r="G850" s="1">
        <v>1</v>
      </c>
      <c r="H850" s="1">
        <v>2</v>
      </c>
      <c r="I850" s="1">
        <v>0</v>
      </c>
      <c r="J850" s="48" t="s">
        <v>1257</v>
      </c>
    </row>
    <row r="851" spans="1:10" x14ac:dyDescent="0.4">
      <c r="A851" s="54" t="s">
        <v>1861</v>
      </c>
      <c r="B851" s="19">
        <v>850</v>
      </c>
      <c r="C851" s="48" t="s">
        <v>1709</v>
      </c>
      <c r="D851" s="1" t="s">
        <v>1861</v>
      </c>
      <c r="E851" s="1" t="s">
        <v>1960</v>
      </c>
      <c r="F851" s="1">
        <v>0</v>
      </c>
      <c r="G851" s="1">
        <v>1</v>
      </c>
      <c r="H851" s="1">
        <v>0</v>
      </c>
      <c r="I851" s="1">
        <v>1</v>
      </c>
      <c r="J851" s="48" t="s">
        <v>1257</v>
      </c>
    </row>
    <row r="852" spans="1:10" x14ac:dyDescent="0.4">
      <c r="A852" s="54" t="s">
        <v>618</v>
      </c>
      <c r="B852" s="19">
        <v>851</v>
      </c>
      <c r="C852" s="48" t="s">
        <v>617</v>
      </c>
      <c r="D852" s="1" t="s">
        <v>618</v>
      </c>
      <c r="E852" s="1" t="s">
        <v>619</v>
      </c>
      <c r="F852" s="1">
        <v>57</v>
      </c>
      <c r="G852" s="1">
        <v>57</v>
      </c>
      <c r="H852" s="1">
        <v>33</v>
      </c>
      <c r="I852" s="1">
        <v>35</v>
      </c>
      <c r="J852" s="48" t="s">
        <v>1254</v>
      </c>
    </row>
    <row r="853" spans="1:10" x14ac:dyDescent="0.4">
      <c r="A853" s="54" t="s">
        <v>1867</v>
      </c>
      <c r="B853" s="19">
        <v>852</v>
      </c>
      <c r="C853" s="48" t="s">
        <v>1715</v>
      </c>
      <c r="D853" s="1" t="s">
        <v>1867</v>
      </c>
      <c r="E853" s="1" t="s">
        <v>1966</v>
      </c>
      <c r="F853" s="1">
        <v>0</v>
      </c>
      <c r="G853" s="1">
        <v>0</v>
      </c>
      <c r="H853" s="1">
        <v>1</v>
      </c>
      <c r="I853" s="1">
        <v>0</v>
      </c>
      <c r="J853" s="48" t="s">
        <v>1257</v>
      </c>
    </row>
    <row r="854" spans="1:10" x14ac:dyDescent="0.4">
      <c r="A854" s="55" t="s">
        <v>1869</v>
      </c>
      <c r="B854" s="53">
        <v>853</v>
      </c>
      <c r="C854" s="52" t="s">
        <v>1717</v>
      </c>
      <c r="D854" s="51" t="s">
        <v>1869</v>
      </c>
      <c r="E854" s="51" t="s">
        <v>1966</v>
      </c>
      <c r="F854" s="51">
        <v>0</v>
      </c>
      <c r="G854" s="51">
        <v>0</v>
      </c>
      <c r="H854" s="51">
        <v>1</v>
      </c>
      <c r="I854" s="51">
        <v>0</v>
      </c>
      <c r="J854" s="52" t="s">
        <v>1257</v>
      </c>
    </row>
  </sheetData>
  <sheetProtection autoFilter="0"/>
  <autoFilter ref="B1:J785" xr:uid="{00000000-0009-0000-0000-000001000000}"/>
  <phoneticPr fontId="1"/>
  <pageMargins left="0.7" right="0.7" top="0.75" bottom="0.75" header="0.3" footer="0.3"/>
  <pageSetup paperSize="9" scale="5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05"/>
  <sheetViews>
    <sheetView zoomScale="70" zoomScaleNormal="70" workbookViewId="0">
      <pane ySplit="5" topLeftCell="A6" activePane="bottomLeft" state="frozen"/>
      <selection pane="bottomLeft" activeCell="G31" sqref="G31"/>
    </sheetView>
  </sheetViews>
  <sheetFormatPr defaultRowHeight="18.75" x14ac:dyDescent="0.4"/>
  <cols>
    <col min="1" max="1" width="4.125" style="22" customWidth="1"/>
    <col min="2" max="2" width="23.375" style="15" customWidth="1"/>
    <col min="3" max="3" width="2.125" customWidth="1"/>
    <col min="4" max="5" width="23.375" customWidth="1"/>
    <col min="6" max="9" width="13.5" customWidth="1"/>
    <col min="10" max="10" width="23.5" customWidth="1"/>
    <col min="12" max="12" width="4.125" style="22" customWidth="1"/>
    <col min="13" max="13" width="23.375" style="15" customWidth="1"/>
    <col min="14" max="14" width="2.125" customWidth="1"/>
    <col min="15" max="16" width="23.375" customWidth="1"/>
    <col min="17" max="20" width="13.5" customWidth="1"/>
    <col min="21" max="21" width="23.5" customWidth="1"/>
  </cols>
  <sheetData>
    <row r="1" spans="1:21" ht="21" x14ac:dyDescent="0.4">
      <c r="A1" s="23" t="s">
        <v>2171</v>
      </c>
      <c r="L1" s="23"/>
    </row>
    <row r="3" spans="1:21" s="26" customFormat="1" ht="18.75" customHeight="1" x14ac:dyDescent="0.35">
      <c r="A3" s="24" t="s">
        <v>1336</v>
      </c>
      <c r="B3" s="25"/>
      <c r="L3" s="24" t="s">
        <v>1337</v>
      </c>
      <c r="M3" s="27"/>
      <c r="N3" s="28"/>
      <c r="O3" s="28"/>
      <c r="P3" s="28"/>
      <c r="Q3" s="28"/>
      <c r="R3" s="28"/>
      <c r="S3" s="28"/>
      <c r="T3" s="28"/>
      <c r="U3" s="28"/>
    </row>
    <row r="4" spans="1:21" s="31" customFormat="1" ht="20.25" customHeight="1" x14ac:dyDescent="0.4">
      <c r="A4" s="29" t="s">
        <v>1338</v>
      </c>
      <c r="B4" s="30"/>
      <c r="D4" s="32" t="s">
        <v>1339</v>
      </c>
      <c r="E4" s="33"/>
      <c r="F4" s="33"/>
      <c r="G4" s="33"/>
      <c r="H4" s="33"/>
      <c r="I4" s="33"/>
      <c r="J4" s="34"/>
      <c r="L4" s="29" t="s">
        <v>1338</v>
      </c>
      <c r="M4" s="30"/>
      <c r="O4" s="32" t="s">
        <v>1339</v>
      </c>
      <c r="P4" s="33"/>
      <c r="Q4" s="33"/>
      <c r="R4" s="33"/>
      <c r="S4" s="33"/>
      <c r="T4" s="33"/>
      <c r="U4" s="34"/>
    </row>
    <row r="5" spans="1:21" s="37" customFormat="1" ht="23.25" customHeight="1" thickBot="1" x14ac:dyDescent="0.45">
      <c r="A5" s="35" t="s">
        <v>1340</v>
      </c>
      <c r="B5" s="36" t="s">
        <v>1341</v>
      </c>
      <c r="D5" s="38" t="s">
        <v>1342</v>
      </c>
      <c r="E5" s="38" t="s">
        <v>1249</v>
      </c>
      <c r="F5" s="39" t="s">
        <v>1584</v>
      </c>
      <c r="G5" s="46" t="s">
        <v>1585</v>
      </c>
      <c r="H5" s="46" t="s">
        <v>1586</v>
      </c>
      <c r="I5" s="46" t="s">
        <v>1592</v>
      </c>
      <c r="J5" s="40" t="s">
        <v>1250</v>
      </c>
      <c r="L5" s="35" t="s">
        <v>1340</v>
      </c>
      <c r="M5" s="36" t="s">
        <v>1343</v>
      </c>
      <c r="O5" s="38" t="s">
        <v>1308</v>
      </c>
      <c r="P5" s="38" t="s">
        <v>1249</v>
      </c>
      <c r="Q5" s="39" t="s">
        <v>1584</v>
      </c>
      <c r="R5" s="46" t="s">
        <v>1585</v>
      </c>
      <c r="S5" s="46" t="s">
        <v>1586</v>
      </c>
      <c r="T5" s="46" t="s">
        <v>1592</v>
      </c>
      <c r="U5" s="40" t="s">
        <v>1250</v>
      </c>
    </row>
    <row r="6" spans="1:21" ht="19.5" thickTop="1" x14ac:dyDescent="0.4">
      <c r="A6" s="41">
        <v>1</v>
      </c>
      <c r="B6" s="44"/>
      <c r="D6" s="42" t="str">
        <f>IFERROR(IF($B6="","",VLOOKUP($B6,'生産管理(修理・長)'!$A:$C,3,FALSE)),"該当DATAなし")</f>
        <v/>
      </c>
      <c r="E6" s="42" t="str">
        <f>IFERROR(IF($B6="","",VLOOKUP($B6,'生産管理(修理・長)'!$A:$E,5,FALSE)),"該当DATAなし")</f>
        <v/>
      </c>
      <c r="F6" s="42" t="str">
        <f>IFERROR(IF($B6="","",VLOOKUP($B6,'生産管理(修理・長)'!$A:$F,6,FALSE)),"該当DATAなし")</f>
        <v/>
      </c>
      <c r="G6" s="42" t="str">
        <f>IFERROR(IF($B6="","",VLOOKUP($B6,'生産管理(修理・長)'!$A:$G,7,FALSE)),"該当DATAなし")</f>
        <v/>
      </c>
      <c r="H6" s="42" t="str">
        <f>IFERROR(IF($B6="","",VLOOKUP($B6,'生産管理(修理・長)'!$A:$H,8,FALSE)),"該当DATAなし")</f>
        <v/>
      </c>
      <c r="I6" s="42" t="str">
        <f>IFERROR(IF($B6="","",VLOOKUP($B6,'生産管理(修理・長)'!$A:$I,9,FALSE)),"該当DATAなし")</f>
        <v/>
      </c>
      <c r="J6" s="43" t="str">
        <f>IFERROR(IF($B6="","",VLOOKUP($B6,'生産管理(修理・長)'!$A:$J,10,FALSE)),"該当DATAなし")</f>
        <v/>
      </c>
      <c r="L6" s="41">
        <v>1</v>
      </c>
      <c r="M6" s="44"/>
      <c r="O6" s="42" t="str">
        <f>IFERROR(IF($M6="","",VLOOKUP($M6,'生産管理(修理・長)'!$C:$D,2,FALSE)),"該当DATAなし")</f>
        <v/>
      </c>
      <c r="P6" s="42" t="str">
        <f>IFERROR(IF($M6="","",VLOOKUP($M6,'生産管理(修理・長)'!$C:$E,3,FALSE)),"該当DATAなし")</f>
        <v/>
      </c>
      <c r="Q6" s="42" t="str">
        <f>IFERROR(IF($M6="","",VLOOKUP($M6,'生産管理(修理・長)'!$C:$F,4,FALSE)),"該当DATAなし")</f>
        <v/>
      </c>
      <c r="R6" s="42" t="str">
        <f>IFERROR(IF($M6="","",VLOOKUP($M6,'生産管理(修理・長)'!$C:$G,5,FALSE)),"該当DATAなし")</f>
        <v/>
      </c>
      <c r="S6" s="42" t="str">
        <f>IFERROR(IF($M6="","",VLOOKUP($M6,'生産管理(修理・長)'!$C:$H,6,FALSE)),"該当DATAなし")</f>
        <v/>
      </c>
      <c r="T6" s="42" t="str">
        <f>IFERROR(IF($M6="","",VLOOKUP($M6,'生産管理(修理・長)'!$C:$I,7,FALSE)),"該当DATAなし")</f>
        <v/>
      </c>
      <c r="U6" s="43" t="str">
        <f>IFERROR(IF($M6="","",VLOOKUP($M6,'生産管理(修理・長)'!$C:$J,8,FALSE)),"該当DATAなし")</f>
        <v/>
      </c>
    </row>
    <row r="7" spans="1:21" x14ac:dyDescent="0.4">
      <c r="A7" s="41">
        <v>2</v>
      </c>
      <c r="B7" s="44"/>
      <c r="D7" s="1" t="str">
        <f>IFERROR(IF($B7="","",VLOOKUP($B7,'生産管理(修理・長)'!$A:$C,3,FALSE)),"該当DATAなし")</f>
        <v/>
      </c>
      <c r="E7" s="1" t="str">
        <f>IFERROR(IF($B7="","",VLOOKUP($B7,'生産管理(修理・長)'!$A:$E,5,FALSE)),"該当DATAなし")</f>
        <v/>
      </c>
      <c r="F7" s="1" t="str">
        <f>IFERROR(IF($B7="","",VLOOKUP($B7,'生産管理(修理・長)'!$A:$F,6,FALSE)),"該当DATAなし")</f>
        <v/>
      </c>
      <c r="G7" s="1" t="str">
        <f>IFERROR(IF($B7="","",VLOOKUP($B7,'生産管理(修理・長)'!$A:$G,7,FALSE)),"該当DATAなし")</f>
        <v/>
      </c>
      <c r="H7" s="1" t="str">
        <f>IFERROR(IF($B7="","",VLOOKUP($B7,'生産管理(修理・長)'!$A:$H,8,FALSE)),"該当DATAなし")</f>
        <v/>
      </c>
      <c r="I7" s="1" t="str">
        <f>IFERROR(IF($B7="","",VLOOKUP($B7,'生産管理(修理・長)'!$A:$I,9,FALSE)),"該当DATAなし")</f>
        <v/>
      </c>
      <c r="J7" s="45" t="str">
        <f>IFERROR(IF($B7="","",VLOOKUP($B7,'生産管理(修理・長)'!$A:$J,10,FALSE)),"該当DATAなし")</f>
        <v/>
      </c>
      <c r="L7" s="41">
        <v>2</v>
      </c>
      <c r="M7" s="44"/>
      <c r="O7" s="1" t="str">
        <f>IFERROR(IF($M7="","",VLOOKUP($M7,'生産管理(修理・長)'!$C:$D,2,FALSE)),"該当DATAなし")</f>
        <v/>
      </c>
      <c r="P7" s="1" t="str">
        <f>IFERROR(IF($M7="","",VLOOKUP($M7,'生産管理(修理・長)'!$C:$E,3,FALSE)),"該当DATAなし")</f>
        <v/>
      </c>
      <c r="Q7" s="1" t="str">
        <f>IFERROR(IF($M7="","",VLOOKUP($M7,'生産管理(修理・長)'!$C:$F,4,FALSE)),"該当DATAなし")</f>
        <v/>
      </c>
      <c r="R7" s="1" t="str">
        <f>IFERROR(IF($M7="","",VLOOKUP($M7,'生産管理(修理・長)'!$C:$G,5,FALSE)),"該当DATAなし")</f>
        <v/>
      </c>
      <c r="S7" s="1" t="str">
        <f>IFERROR(IF($M7="","",VLOOKUP($M7,'生産管理(修理・長)'!$C:$H,6,FALSE)),"該当DATAなし")</f>
        <v/>
      </c>
      <c r="T7" s="1" t="str">
        <f>IFERROR(IF($M7="","",VLOOKUP($M7,'生産管理(修理・長)'!$C:$I,7,FALSE)),"該当DATAなし")</f>
        <v/>
      </c>
      <c r="U7" s="45" t="str">
        <f>IFERROR(IF($M7="","",VLOOKUP($M7,'生産管理(修理・長)'!$C:$J,8,FALSE)),"該当DATAなし")</f>
        <v/>
      </c>
    </row>
    <row r="8" spans="1:21" x14ac:dyDescent="0.4">
      <c r="A8" s="41">
        <v>3</v>
      </c>
      <c r="B8" s="44"/>
      <c r="D8" s="1" t="str">
        <f>IFERROR(IF($B8="","",VLOOKUP($B8,'生産管理(修理・長)'!$A:$C,3,FALSE)),"該当DATAなし")</f>
        <v/>
      </c>
      <c r="E8" s="1" t="str">
        <f>IFERROR(IF($B8="","",VLOOKUP($B8,'生産管理(修理・長)'!$A:$E,5,FALSE)),"該当DATAなし")</f>
        <v/>
      </c>
      <c r="F8" s="1" t="str">
        <f>IFERROR(IF($B8="","",VLOOKUP($B8,'生産管理(修理・長)'!$A:$F,6,FALSE)),"該当DATAなし")</f>
        <v/>
      </c>
      <c r="G8" s="1" t="str">
        <f>IFERROR(IF($B8="","",VLOOKUP($B8,'生産管理(修理・長)'!$A:$G,7,FALSE)),"該当DATAなし")</f>
        <v/>
      </c>
      <c r="H8" s="1" t="str">
        <f>IFERROR(IF($B8="","",VLOOKUP($B8,'生産管理(修理・長)'!$A:$H,8,FALSE)),"該当DATAなし")</f>
        <v/>
      </c>
      <c r="I8" s="1" t="str">
        <f>IFERROR(IF($B8="","",VLOOKUP($B8,'生産管理(修理・長)'!$A:$I,9,FALSE)),"該当DATAなし")</f>
        <v/>
      </c>
      <c r="J8" s="45" t="str">
        <f>IFERROR(IF($B8="","",VLOOKUP($B8,'生産管理(修理・長)'!$A:$J,10,FALSE)),"該当DATAなし")</f>
        <v/>
      </c>
      <c r="L8" s="41">
        <v>3</v>
      </c>
      <c r="M8" s="44"/>
      <c r="O8" s="1" t="str">
        <f>IFERROR(IF($M8="","",VLOOKUP($M8,'生産管理(修理・長)'!$C:$D,2,FALSE)),"該当DATAなし")</f>
        <v/>
      </c>
      <c r="P8" s="1" t="str">
        <f>IFERROR(IF($M8="","",VLOOKUP($M8,'生産管理(修理・長)'!$C:$E,3,FALSE)),"該当DATAなし")</f>
        <v/>
      </c>
      <c r="Q8" s="1" t="str">
        <f>IFERROR(IF($M8="","",VLOOKUP($M8,'生産管理(修理・長)'!$C:$F,4,FALSE)),"該当DATAなし")</f>
        <v/>
      </c>
      <c r="R8" s="1" t="str">
        <f>IFERROR(IF($M8="","",VLOOKUP($M8,'生産管理(修理・長)'!$C:$G,5,FALSE)),"該当DATAなし")</f>
        <v/>
      </c>
      <c r="S8" s="1" t="str">
        <f>IFERROR(IF($M8="","",VLOOKUP($M8,'生産管理(修理・長)'!$C:$H,6,FALSE)),"該当DATAなし")</f>
        <v/>
      </c>
      <c r="T8" s="1" t="str">
        <f>IFERROR(IF($M8="","",VLOOKUP($M8,'生産管理(修理・長)'!$C:$I,7,FALSE)),"該当DATAなし")</f>
        <v/>
      </c>
      <c r="U8" s="45" t="str">
        <f>IFERROR(IF($M8="","",VLOOKUP($M8,'生産管理(修理・長)'!$C:$J,8,FALSE)),"該当DATAなし")</f>
        <v/>
      </c>
    </row>
    <row r="9" spans="1:21" x14ac:dyDescent="0.4">
      <c r="A9" s="41">
        <v>4</v>
      </c>
      <c r="B9" s="44"/>
      <c r="D9" s="1" t="str">
        <f>IFERROR(IF($B9="","",VLOOKUP($B9,'生産管理(修理・長)'!$A:$C,3,FALSE)),"該当DATAなし")</f>
        <v/>
      </c>
      <c r="E9" s="1" t="str">
        <f>IFERROR(IF($B9="","",VLOOKUP($B9,'生産管理(修理・長)'!$A:$E,5,FALSE)),"該当DATAなし")</f>
        <v/>
      </c>
      <c r="F9" s="1" t="str">
        <f>IFERROR(IF($B9="","",VLOOKUP($B9,'生産管理(修理・長)'!$A:$F,6,FALSE)),"該当DATAなし")</f>
        <v/>
      </c>
      <c r="G9" s="1" t="str">
        <f>IFERROR(IF($B9="","",VLOOKUP($B9,'生産管理(修理・長)'!$A:$G,7,FALSE)),"該当DATAなし")</f>
        <v/>
      </c>
      <c r="H9" s="1" t="str">
        <f>IFERROR(IF($B9="","",VLOOKUP($B9,'生産管理(修理・長)'!$A:$H,8,FALSE)),"該当DATAなし")</f>
        <v/>
      </c>
      <c r="I9" s="1" t="str">
        <f>IFERROR(IF($B9="","",VLOOKUP($B9,'生産管理(修理・長)'!$A:$I,9,FALSE)),"該当DATAなし")</f>
        <v/>
      </c>
      <c r="J9" s="45" t="str">
        <f>IFERROR(IF($B9="","",VLOOKUP($B9,'生産管理(修理・長)'!$A:$J,10,FALSE)),"該当DATAなし")</f>
        <v/>
      </c>
      <c r="L9" s="41">
        <v>4</v>
      </c>
      <c r="M9" s="44"/>
      <c r="O9" s="1" t="str">
        <f>IFERROR(IF($M9="","",VLOOKUP($M9,'生産管理(修理・長)'!$C:$D,2,FALSE)),"該当DATAなし")</f>
        <v/>
      </c>
      <c r="P9" s="1" t="str">
        <f>IFERROR(IF($M9="","",VLOOKUP($M9,'生産管理(修理・長)'!$C:$E,3,FALSE)),"該当DATAなし")</f>
        <v/>
      </c>
      <c r="Q9" s="1" t="str">
        <f>IFERROR(IF($M9="","",VLOOKUP($M9,'生産管理(修理・長)'!$C:$F,4,FALSE)),"該当DATAなし")</f>
        <v/>
      </c>
      <c r="R9" s="1" t="str">
        <f>IFERROR(IF($M9="","",VLOOKUP($M9,'生産管理(修理・長)'!$C:$G,5,FALSE)),"該当DATAなし")</f>
        <v/>
      </c>
      <c r="S9" s="1" t="str">
        <f>IFERROR(IF($M9="","",VLOOKUP($M9,'生産管理(修理・長)'!$C:$H,6,FALSE)),"該当DATAなし")</f>
        <v/>
      </c>
      <c r="T9" s="1" t="str">
        <f>IFERROR(IF($M9="","",VLOOKUP($M9,'生産管理(修理・長)'!$C:$I,7,FALSE)),"該当DATAなし")</f>
        <v/>
      </c>
      <c r="U9" s="45" t="str">
        <f>IFERROR(IF($M9="","",VLOOKUP($M9,'生産管理(修理・長)'!$C:$J,8,FALSE)),"該当DATAなし")</f>
        <v/>
      </c>
    </row>
    <row r="10" spans="1:21" x14ac:dyDescent="0.4">
      <c r="A10" s="41">
        <v>5</v>
      </c>
      <c r="B10" s="44"/>
      <c r="D10" s="1" t="str">
        <f>IFERROR(IF($B10="","",VLOOKUP($B10,'生産管理(修理・長)'!$A:$C,3,FALSE)),"該当DATAなし")</f>
        <v/>
      </c>
      <c r="E10" s="1" t="str">
        <f>IFERROR(IF($B10="","",VLOOKUP($B10,'生産管理(修理・長)'!$A:$E,5,FALSE)),"該当DATAなし")</f>
        <v/>
      </c>
      <c r="F10" s="1" t="str">
        <f>IFERROR(IF($B10="","",VLOOKUP($B10,'生産管理(修理・長)'!$A:$F,6,FALSE)),"該当DATAなし")</f>
        <v/>
      </c>
      <c r="G10" s="1" t="str">
        <f>IFERROR(IF($B10="","",VLOOKUP($B10,'生産管理(修理・長)'!$A:$G,7,FALSE)),"該当DATAなし")</f>
        <v/>
      </c>
      <c r="H10" s="1" t="str">
        <f>IFERROR(IF($B10="","",VLOOKUP($B10,'生産管理(修理・長)'!$A:$H,8,FALSE)),"該当DATAなし")</f>
        <v/>
      </c>
      <c r="I10" s="1" t="str">
        <f>IFERROR(IF($B10="","",VLOOKUP($B10,'生産管理(修理・長)'!$A:$I,9,FALSE)),"該当DATAなし")</f>
        <v/>
      </c>
      <c r="J10" s="45" t="str">
        <f>IFERROR(IF($B10="","",VLOOKUP($B10,'生産管理(修理・長)'!$A:$J,10,FALSE)),"該当DATAなし")</f>
        <v/>
      </c>
      <c r="L10" s="41">
        <v>5</v>
      </c>
      <c r="M10" s="44"/>
      <c r="O10" s="1" t="str">
        <f>IFERROR(IF($M10="","",VLOOKUP($M10,'生産管理(修理・長)'!$C:$D,2,FALSE)),"該当DATAなし")</f>
        <v/>
      </c>
      <c r="P10" s="1" t="str">
        <f>IFERROR(IF($M10="","",VLOOKUP($M10,'生産管理(修理・長)'!$C:$E,3,FALSE)),"該当DATAなし")</f>
        <v/>
      </c>
      <c r="Q10" s="1" t="str">
        <f>IFERROR(IF($M10="","",VLOOKUP($M10,'生産管理(修理・長)'!$C:$F,4,FALSE)),"該当DATAなし")</f>
        <v/>
      </c>
      <c r="R10" s="1" t="str">
        <f>IFERROR(IF($M10="","",VLOOKUP($M10,'生産管理(修理・長)'!$C:$G,5,FALSE)),"該当DATAなし")</f>
        <v/>
      </c>
      <c r="S10" s="1" t="str">
        <f>IFERROR(IF($M10="","",VLOOKUP($M10,'生産管理(修理・長)'!$C:$H,6,FALSE)),"該当DATAなし")</f>
        <v/>
      </c>
      <c r="T10" s="1" t="str">
        <f>IFERROR(IF($M10="","",VLOOKUP($M10,'生産管理(修理・長)'!$C:$I,7,FALSE)),"該当DATAなし")</f>
        <v/>
      </c>
      <c r="U10" s="45" t="str">
        <f>IFERROR(IF($M10="","",VLOOKUP($M10,'生産管理(修理・長)'!$C:$J,8,FALSE)),"該当DATAなし")</f>
        <v/>
      </c>
    </row>
    <row r="11" spans="1:21" x14ac:dyDescent="0.4">
      <c r="A11" s="41">
        <v>6</v>
      </c>
      <c r="B11" s="44"/>
      <c r="D11" s="1" t="str">
        <f>IFERROR(IF($B11="","",VLOOKUP($B11,'生産管理(修理・長)'!$A:$C,3,FALSE)),"該当DATAなし")</f>
        <v/>
      </c>
      <c r="E11" s="1" t="str">
        <f>IFERROR(IF($B11="","",VLOOKUP($B11,'生産管理(修理・長)'!$A:$E,5,FALSE)),"該当DATAなし")</f>
        <v/>
      </c>
      <c r="F11" s="1" t="str">
        <f>IFERROR(IF($B11="","",VLOOKUP($B11,'生産管理(修理・長)'!$A:$F,6,FALSE)),"該当DATAなし")</f>
        <v/>
      </c>
      <c r="G11" s="1" t="str">
        <f>IFERROR(IF($B11="","",VLOOKUP($B11,'生産管理(修理・長)'!$A:$G,7,FALSE)),"該当DATAなし")</f>
        <v/>
      </c>
      <c r="H11" s="1" t="str">
        <f>IFERROR(IF($B11="","",VLOOKUP($B11,'生産管理(修理・長)'!$A:$H,8,FALSE)),"該当DATAなし")</f>
        <v/>
      </c>
      <c r="I11" s="1" t="str">
        <f>IFERROR(IF($B11="","",VLOOKUP($B11,'生産管理(修理・長)'!$A:$I,9,FALSE)),"該当DATAなし")</f>
        <v/>
      </c>
      <c r="J11" s="45" t="str">
        <f>IFERROR(IF($B11="","",VLOOKUP($B11,'生産管理(修理・長)'!$A:$J,10,FALSE)),"該当DATAなし")</f>
        <v/>
      </c>
      <c r="L11" s="41">
        <v>6</v>
      </c>
      <c r="M11" s="44"/>
      <c r="O11" s="1" t="str">
        <f>IFERROR(IF($M11="","",VLOOKUP($M11,'生産管理(修理・長)'!$C:$D,2,FALSE)),"該当DATAなし")</f>
        <v/>
      </c>
      <c r="P11" s="1" t="str">
        <f>IFERROR(IF($M11="","",VLOOKUP($M11,'生産管理(修理・長)'!$C:$E,3,FALSE)),"該当DATAなし")</f>
        <v/>
      </c>
      <c r="Q11" s="1" t="str">
        <f>IFERROR(IF($M11="","",VLOOKUP($M11,'生産管理(修理・長)'!$C:$F,4,FALSE)),"該当DATAなし")</f>
        <v/>
      </c>
      <c r="R11" s="1" t="str">
        <f>IFERROR(IF($M11="","",VLOOKUP($M11,'生産管理(修理・長)'!$C:$G,5,FALSE)),"該当DATAなし")</f>
        <v/>
      </c>
      <c r="S11" s="1" t="str">
        <f>IFERROR(IF($M11="","",VLOOKUP($M11,'生産管理(修理・長)'!$C:$H,6,FALSE)),"該当DATAなし")</f>
        <v/>
      </c>
      <c r="T11" s="1" t="str">
        <f>IFERROR(IF($M11="","",VLOOKUP($M11,'生産管理(修理・長)'!$C:$I,7,FALSE)),"該当DATAなし")</f>
        <v/>
      </c>
      <c r="U11" s="45" t="str">
        <f>IFERROR(IF($M11="","",VLOOKUP($M11,'生産管理(修理・長)'!$C:$J,8,FALSE)),"該当DATAなし")</f>
        <v/>
      </c>
    </row>
    <row r="12" spans="1:21" x14ac:dyDescent="0.4">
      <c r="A12" s="41">
        <v>7</v>
      </c>
      <c r="B12" s="44"/>
      <c r="D12" s="1" t="str">
        <f>IFERROR(IF($B12="","",VLOOKUP($B12,'生産管理(修理・長)'!$A:$C,3,FALSE)),"該当DATAなし")</f>
        <v/>
      </c>
      <c r="E12" s="1" t="str">
        <f>IFERROR(IF($B12="","",VLOOKUP($B12,'生産管理(修理・長)'!$A:$E,5,FALSE)),"該当DATAなし")</f>
        <v/>
      </c>
      <c r="F12" s="1" t="str">
        <f>IFERROR(IF($B12="","",VLOOKUP($B12,'生産管理(修理・長)'!$A:$F,6,FALSE)),"該当DATAなし")</f>
        <v/>
      </c>
      <c r="G12" s="1" t="str">
        <f>IFERROR(IF($B12="","",VLOOKUP($B12,'生産管理(修理・長)'!$A:$G,7,FALSE)),"該当DATAなし")</f>
        <v/>
      </c>
      <c r="H12" s="1" t="str">
        <f>IFERROR(IF($B12="","",VLOOKUP($B12,'生産管理(修理・長)'!$A:$H,8,FALSE)),"該当DATAなし")</f>
        <v/>
      </c>
      <c r="I12" s="1" t="str">
        <f>IFERROR(IF($B12="","",VLOOKUP($B12,'生産管理(修理・長)'!$A:$I,9,FALSE)),"該当DATAなし")</f>
        <v/>
      </c>
      <c r="J12" s="45" t="str">
        <f>IFERROR(IF($B12="","",VLOOKUP($B12,'生産管理(修理・長)'!$A:$J,10,FALSE)),"該当DATAなし")</f>
        <v/>
      </c>
      <c r="L12" s="41">
        <v>7</v>
      </c>
      <c r="M12" s="44"/>
      <c r="O12" s="1" t="str">
        <f>IFERROR(IF($M12="","",VLOOKUP($M12,'生産管理(修理・長)'!$C:$D,2,FALSE)),"該当DATAなし")</f>
        <v/>
      </c>
      <c r="P12" s="1" t="str">
        <f>IFERROR(IF($M12="","",VLOOKUP($M12,'生産管理(修理・長)'!$C:$E,3,FALSE)),"該当DATAなし")</f>
        <v/>
      </c>
      <c r="Q12" s="1" t="str">
        <f>IFERROR(IF($M12="","",VLOOKUP($M12,'生産管理(修理・長)'!$C:$F,4,FALSE)),"該当DATAなし")</f>
        <v/>
      </c>
      <c r="R12" s="1" t="str">
        <f>IFERROR(IF($M12="","",VLOOKUP($M12,'生産管理(修理・長)'!$C:$G,5,FALSE)),"該当DATAなし")</f>
        <v/>
      </c>
      <c r="S12" s="1" t="str">
        <f>IFERROR(IF($M12="","",VLOOKUP($M12,'生産管理(修理・長)'!$C:$H,6,FALSE)),"該当DATAなし")</f>
        <v/>
      </c>
      <c r="T12" s="1" t="str">
        <f>IFERROR(IF($M12="","",VLOOKUP($M12,'生産管理(修理・長)'!$C:$I,7,FALSE)),"該当DATAなし")</f>
        <v/>
      </c>
      <c r="U12" s="45" t="str">
        <f>IFERROR(IF($M12="","",VLOOKUP($M12,'生産管理(修理・長)'!$C:$J,8,FALSE)),"該当DATAなし")</f>
        <v/>
      </c>
    </row>
    <row r="13" spans="1:21" x14ac:dyDescent="0.4">
      <c r="A13" s="41">
        <v>8</v>
      </c>
      <c r="B13" s="44"/>
      <c r="D13" s="1" t="str">
        <f>IFERROR(IF($B13="","",VLOOKUP($B13,'生産管理(修理・長)'!$A:$C,3,FALSE)),"該当DATAなし")</f>
        <v/>
      </c>
      <c r="E13" s="1" t="str">
        <f>IFERROR(IF($B13="","",VLOOKUP($B13,'生産管理(修理・長)'!$A:$E,5,FALSE)),"該当DATAなし")</f>
        <v/>
      </c>
      <c r="F13" s="1" t="str">
        <f>IFERROR(IF($B13="","",VLOOKUP($B13,'生産管理(修理・長)'!$A:$F,6,FALSE)),"該当DATAなし")</f>
        <v/>
      </c>
      <c r="G13" s="1" t="str">
        <f>IFERROR(IF($B13="","",VLOOKUP($B13,'生産管理(修理・長)'!$A:$G,7,FALSE)),"該当DATAなし")</f>
        <v/>
      </c>
      <c r="H13" s="1" t="str">
        <f>IFERROR(IF($B13="","",VLOOKUP($B13,'生産管理(修理・長)'!$A:$H,8,FALSE)),"該当DATAなし")</f>
        <v/>
      </c>
      <c r="I13" s="1" t="str">
        <f>IFERROR(IF($B13="","",VLOOKUP($B13,'生産管理(修理・長)'!$A:$I,9,FALSE)),"該当DATAなし")</f>
        <v/>
      </c>
      <c r="J13" s="45" t="str">
        <f>IFERROR(IF($B13="","",VLOOKUP($B13,'生産管理(修理・長)'!$A:$J,10,FALSE)),"該当DATAなし")</f>
        <v/>
      </c>
      <c r="L13" s="41">
        <v>8</v>
      </c>
      <c r="M13" s="44"/>
      <c r="O13" s="1" t="str">
        <f>IFERROR(IF($M13="","",VLOOKUP($M13,'生産管理(修理・長)'!$C:$D,2,FALSE)),"該当DATAなし")</f>
        <v/>
      </c>
      <c r="P13" s="1" t="str">
        <f>IFERROR(IF($M13="","",VLOOKUP($M13,'生産管理(修理・長)'!$C:$E,3,FALSE)),"該当DATAなし")</f>
        <v/>
      </c>
      <c r="Q13" s="1" t="str">
        <f>IFERROR(IF($M13="","",VLOOKUP($M13,'生産管理(修理・長)'!$C:$F,4,FALSE)),"該当DATAなし")</f>
        <v/>
      </c>
      <c r="R13" s="1" t="str">
        <f>IFERROR(IF($M13="","",VLOOKUP($M13,'生産管理(修理・長)'!$C:$G,5,FALSE)),"該当DATAなし")</f>
        <v/>
      </c>
      <c r="S13" s="1" t="str">
        <f>IFERROR(IF($M13="","",VLOOKUP($M13,'生産管理(修理・長)'!$C:$H,6,FALSE)),"該当DATAなし")</f>
        <v/>
      </c>
      <c r="T13" s="1" t="str">
        <f>IFERROR(IF($M13="","",VLOOKUP($M13,'生産管理(修理・長)'!$C:$I,7,FALSE)),"該当DATAなし")</f>
        <v/>
      </c>
      <c r="U13" s="45" t="str">
        <f>IFERROR(IF($M13="","",VLOOKUP($M13,'生産管理(修理・長)'!$C:$J,8,FALSE)),"該当DATAなし")</f>
        <v/>
      </c>
    </row>
    <row r="14" spans="1:21" x14ac:dyDescent="0.4">
      <c r="A14" s="41">
        <v>9</v>
      </c>
      <c r="B14" s="44"/>
      <c r="D14" s="1" t="str">
        <f>IFERROR(IF($B14="","",VLOOKUP($B14,'生産管理(修理・長)'!$A:$C,3,FALSE)),"該当DATAなし")</f>
        <v/>
      </c>
      <c r="E14" s="1" t="str">
        <f>IFERROR(IF($B14="","",VLOOKUP($B14,'生産管理(修理・長)'!$A:$E,5,FALSE)),"該当DATAなし")</f>
        <v/>
      </c>
      <c r="F14" s="1" t="str">
        <f>IFERROR(IF($B14="","",VLOOKUP($B14,'生産管理(修理・長)'!$A:$F,6,FALSE)),"該当DATAなし")</f>
        <v/>
      </c>
      <c r="G14" s="1" t="str">
        <f>IFERROR(IF($B14="","",VLOOKUP($B14,'生産管理(修理・長)'!$A:$G,7,FALSE)),"該当DATAなし")</f>
        <v/>
      </c>
      <c r="H14" s="1" t="str">
        <f>IFERROR(IF($B14="","",VLOOKUP($B14,'生産管理(修理・長)'!$A:$H,8,FALSE)),"該当DATAなし")</f>
        <v/>
      </c>
      <c r="I14" s="1" t="str">
        <f>IFERROR(IF($B14="","",VLOOKUP($B14,'生産管理(修理・長)'!$A:$I,9,FALSE)),"該当DATAなし")</f>
        <v/>
      </c>
      <c r="J14" s="45" t="str">
        <f>IFERROR(IF($B14="","",VLOOKUP($B14,'生産管理(修理・長)'!$A:$J,10,FALSE)),"該当DATAなし")</f>
        <v/>
      </c>
      <c r="L14" s="41">
        <v>9</v>
      </c>
      <c r="M14" s="44"/>
      <c r="O14" s="1" t="str">
        <f>IFERROR(IF($M14="","",VLOOKUP($M14,'生産管理(修理・長)'!$C:$D,2,FALSE)),"該当DATAなし")</f>
        <v/>
      </c>
      <c r="P14" s="1" t="str">
        <f>IFERROR(IF($M14="","",VLOOKUP($M14,'生産管理(修理・長)'!$C:$E,3,FALSE)),"該当DATAなし")</f>
        <v/>
      </c>
      <c r="Q14" s="1" t="str">
        <f>IFERROR(IF($M14="","",VLOOKUP($M14,'生産管理(修理・長)'!$C:$F,4,FALSE)),"該当DATAなし")</f>
        <v/>
      </c>
      <c r="R14" s="1" t="str">
        <f>IFERROR(IF($M14="","",VLOOKUP($M14,'生産管理(修理・長)'!$C:$G,5,FALSE)),"該当DATAなし")</f>
        <v/>
      </c>
      <c r="S14" s="1" t="str">
        <f>IFERROR(IF($M14="","",VLOOKUP($M14,'生産管理(修理・長)'!$C:$H,6,FALSE)),"該当DATAなし")</f>
        <v/>
      </c>
      <c r="T14" s="1" t="str">
        <f>IFERROR(IF($M14="","",VLOOKUP($M14,'生産管理(修理・長)'!$C:$I,7,FALSE)),"該当DATAなし")</f>
        <v/>
      </c>
      <c r="U14" s="45" t="str">
        <f>IFERROR(IF($M14="","",VLOOKUP($M14,'生産管理(修理・長)'!$C:$J,8,FALSE)),"該当DATAなし")</f>
        <v/>
      </c>
    </row>
    <row r="15" spans="1:21" x14ac:dyDescent="0.4">
      <c r="A15" s="41">
        <v>10</v>
      </c>
      <c r="B15" s="44"/>
      <c r="D15" s="1" t="str">
        <f>IFERROR(IF($B15="","",VLOOKUP($B15,'生産管理(修理・長)'!$A:$C,3,FALSE)),"該当DATAなし")</f>
        <v/>
      </c>
      <c r="E15" s="1" t="str">
        <f>IFERROR(IF($B15="","",VLOOKUP($B15,'生産管理(修理・長)'!$A:$E,5,FALSE)),"該当DATAなし")</f>
        <v/>
      </c>
      <c r="F15" s="1" t="str">
        <f>IFERROR(IF($B15="","",VLOOKUP($B15,'生産管理(修理・長)'!$A:$F,6,FALSE)),"該当DATAなし")</f>
        <v/>
      </c>
      <c r="G15" s="1" t="str">
        <f>IFERROR(IF($B15="","",VLOOKUP($B15,'生産管理(修理・長)'!$A:$G,7,FALSE)),"該当DATAなし")</f>
        <v/>
      </c>
      <c r="H15" s="1" t="str">
        <f>IFERROR(IF($B15="","",VLOOKUP($B15,'生産管理(修理・長)'!$A:$H,8,FALSE)),"該当DATAなし")</f>
        <v/>
      </c>
      <c r="I15" s="1" t="str">
        <f>IFERROR(IF($B15="","",VLOOKUP($B15,'生産管理(修理・長)'!$A:$I,9,FALSE)),"該当DATAなし")</f>
        <v/>
      </c>
      <c r="J15" s="45" t="str">
        <f>IFERROR(IF($B15="","",VLOOKUP($B15,'生産管理(修理・長)'!$A:$J,10,FALSE)),"該当DATAなし")</f>
        <v/>
      </c>
      <c r="L15" s="41">
        <v>10</v>
      </c>
      <c r="M15" s="44"/>
      <c r="O15" s="1" t="str">
        <f>IFERROR(IF($M15="","",VLOOKUP($M15,'生産管理(修理・長)'!$C:$D,2,FALSE)),"該当DATAなし")</f>
        <v/>
      </c>
      <c r="P15" s="1" t="str">
        <f>IFERROR(IF($M15="","",VLOOKUP($M15,'生産管理(修理・長)'!$C:$E,3,FALSE)),"該当DATAなし")</f>
        <v/>
      </c>
      <c r="Q15" s="1" t="str">
        <f>IFERROR(IF($M15="","",VLOOKUP($M15,'生産管理(修理・長)'!$C:$F,4,FALSE)),"該当DATAなし")</f>
        <v/>
      </c>
      <c r="R15" s="1" t="str">
        <f>IFERROR(IF($M15="","",VLOOKUP($M15,'生産管理(修理・長)'!$C:$G,5,FALSE)),"該当DATAなし")</f>
        <v/>
      </c>
      <c r="S15" s="1" t="str">
        <f>IFERROR(IF($M15="","",VLOOKUP($M15,'生産管理(修理・長)'!$C:$H,6,FALSE)),"該当DATAなし")</f>
        <v/>
      </c>
      <c r="T15" s="1" t="str">
        <f>IFERROR(IF($M15="","",VLOOKUP($M15,'生産管理(修理・長)'!$C:$I,7,FALSE)),"該当DATAなし")</f>
        <v/>
      </c>
      <c r="U15" s="45" t="str">
        <f>IFERROR(IF($M15="","",VLOOKUP($M15,'生産管理(修理・長)'!$C:$J,8,FALSE)),"該当DATAなし")</f>
        <v/>
      </c>
    </row>
    <row r="16" spans="1:21" x14ac:dyDescent="0.4">
      <c r="A16" s="41">
        <v>11</v>
      </c>
      <c r="B16" s="44"/>
      <c r="D16" s="1" t="str">
        <f>IFERROR(IF($B16="","",VLOOKUP($B16,'生産管理(修理・長)'!$A:$C,3,FALSE)),"該当DATAなし")</f>
        <v/>
      </c>
      <c r="E16" s="1" t="str">
        <f>IFERROR(IF($B16="","",VLOOKUP($B16,'生産管理(修理・長)'!$A:$E,5,FALSE)),"該当DATAなし")</f>
        <v/>
      </c>
      <c r="F16" s="1" t="str">
        <f>IFERROR(IF($B16="","",VLOOKUP($B16,'生産管理(修理・長)'!$A:$F,6,FALSE)),"該当DATAなし")</f>
        <v/>
      </c>
      <c r="G16" s="1" t="str">
        <f>IFERROR(IF($B16="","",VLOOKUP($B16,'生産管理(修理・長)'!$A:$G,7,FALSE)),"該当DATAなし")</f>
        <v/>
      </c>
      <c r="H16" s="1" t="str">
        <f>IFERROR(IF($B16="","",VLOOKUP($B16,'生産管理(修理・長)'!$A:$H,8,FALSE)),"該当DATAなし")</f>
        <v/>
      </c>
      <c r="I16" s="1" t="str">
        <f>IFERROR(IF($B16="","",VLOOKUP($B16,'生産管理(修理・長)'!$A:$I,9,FALSE)),"該当DATAなし")</f>
        <v/>
      </c>
      <c r="J16" s="45" t="str">
        <f>IFERROR(IF($B16="","",VLOOKUP($B16,'生産管理(修理・長)'!$A:$J,10,FALSE)),"該当DATAなし")</f>
        <v/>
      </c>
      <c r="L16" s="41">
        <v>11</v>
      </c>
      <c r="M16" s="44"/>
      <c r="O16" s="1" t="str">
        <f>IFERROR(IF($M16="","",VLOOKUP($M16,'生産管理(修理・長)'!$C:$D,2,FALSE)),"該当DATAなし")</f>
        <v/>
      </c>
      <c r="P16" s="1" t="str">
        <f>IFERROR(IF($M16="","",VLOOKUP($M16,'生産管理(修理・長)'!$C:$E,3,FALSE)),"該当DATAなし")</f>
        <v/>
      </c>
      <c r="Q16" s="1" t="str">
        <f>IFERROR(IF($M16="","",VLOOKUP($M16,'生産管理(修理・長)'!$C:$F,4,FALSE)),"該当DATAなし")</f>
        <v/>
      </c>
      <c r="R16" s="1" t="str">
        <f>IFERROR(IF($M16="","",VLOOKUP($M16,'生産管理(修理・長)'!$C:$G,5,FALSE)),"該当DATAなし")</f>
        <v/>
      </c>
      <c r="S16" s="1" t="str">
        <f>IFERROR(IF($M16="","",VLOOKUP($M16,'生産管理(修理・長)'!$C:$H,6,FALSE)),"該当DATAなし")</f>
        <v/>
      </c>
      <c r="T16" s="1" t="str">
        <f>IFERROR(IF($M16="","",VLOOKUP($M16,'生産管理(修理・長)'!$C:$I,7,FALSE)),"該当DATAなし")</f>
        <v/>
      </c>
      <c r="U16" s="45" t="str">
        <f>IFERROR(IF($M16="","",VLOOKUP($M16,'生産管理(修理・長)'!$C:$J,8,FALSE)),"該当DATAなし")</f>
        <v/>
      </c>
    </row>
    <row r="17" spans="1:21" x14ac:dyDescent="0.4">
      <c r="A17" s="41">
        <v>12</v>
      </c>
      <c r="B17" s="44"/>
      <c r="D17" s="1" t="str">
        <f>IFERROR(IF($B17="","",VLOOKUP($B17,'生産管理(修理・長)'!$A:$C,3,FALSE)),"該当DATAなし")</f>
        <v/>
      </c>
      <c r="E17" s="1" t="str">
        <f>IFERROR(IF($B17="","",VLOOKUP($B17,'生産管理(修理・長)'!$A:$E,5,FALSE)),"該当DATAなし")</f>
        <v/>
      </c>
      <c r="F17" s="1" t="str">
        <f>IFERROR(IF($B17="","",VLOOKUP($B17,'生産管理(修理・長)'!$A:$F,6,FALSE)),"該当DATAなし")</f>
        <v/>
      </c>
      <c r="G17" s="1" t="str">
        <f>IFERROR(IF($B17="","",VLOOKUP($B17,'生産管理(修理・長)'!$A:$G,7,FALSE)),"該当DATAなし")</f>
        <v/>
      </c>
      <c r="H17" s="1" t="str">
        <f>IFERROR(IF($B17="","",VLOOKUP($B17,'生産管理(修理・長)'!$A:$H,8,FALSE)),"該当DATAなし")</f>
        <v/>
      </c>
      <c r="I17" s="1" t="str">
        <f>IFERROR(IF($B17="","",VLOOKUP($B17,'生産管理(修理・長)'!$A:$I,9,FALSE)),"該当DATAなし")</f>
        <v/>
      </c>
      <c r="J17" s="45" t="str">
        <f>IFERROR(IF($B17="","",VLOOKUP($B17,'生産管理(修理・長)'!$A:$J,10,FALSE)),"該当DATAなし")</f>
        <v/>
      </c>
      <c r="L17" s="41">
        <v>12</v>
      </c>
      <c r="M17" s="44"/>
      <c r="O17" s="1" t="str">
        <f>IFERROR(IF($M17="","",VLOOKUP($M17,'生産管理(修理・長)'!$C:$D,2,FALSE)),"該当DATAなし")</f>
        <v/>
      </c>
      <c r="P17" s="1" t="str">
        <f>IFERROR(IF($M17="","",VLOOKUP($M17,'生産管理(修理・長)'!$C:$E,3,FALSE)),"該当DATAなし")</f>
        <v/>
      </c>
      <c r="Q17" s="1" t="str">
        <f>IFERROR(IF($M17="","",VLOOKUP($M17,'生産管理(修理・長)'!$C:$F,4,FALSE)),"該当DATAなし")</f>
        <v/>
      </c>
      <c r="R17" s="1" t="str">
        <f>IFERROR(IF($M17="","",VLOOKUP($M17,'生産管理(修理・長)'!$C:$G,5,FALSE)),"該当DATAなし")</f>
        <v/>
      </c>
      <c r="S17" s="1" t="str">
        <f>IFERROR(IF($M17="","",VLOOKUP($M17,'生産管理(修理・長)'!$C:$H,6,FALSE)),"該当DATAなし")</f>
        <v/>
      </c>
      <c r="T17" s="1" t="str">
        <f>IFERROR(IF($M17="","",VLOOKUP($M17,'生産管理(修理・長)'!$C:$I,7,FALSE)),"該当DATAなし")</f>
        <v/>
      </c>
      <c r="U17" s="45" t="str">
        <f>IFERROR(IF($M17="","",VLOOKUP($M17,'生産管理(修理・長)'!$C:$J,8,FALSE)),"該当DATAなし")</f>
        <v/>
      </c>
    </row>
    <row r="18" spans="1:21" x14ac:dyDescent="0.4">
      <c r="A18" s="41">
        <v>13</v>
      </c>
      <c r="B18" s="44"/>
      <c r="D18" s="1" t="str">
        <f>IFERROR(IF($B18="","",VLOOKUP($B18,'生産管理(修理・長)'!$A:$C,3,FALSE)),"該当DATAなし")</f>
        <v/>
      </c>
      <c r="E18" s="1" t="str">
        <f>IFERROR(IF($B18="","",VLOOKUP($B18,'生産管理(修理・長)'!$A:$E,5,FALSE)),"該当DATAなし")</f>
        <v/>
      </c>
      <c r="F18" s="1" t="str">
        <f>IFERROR(IF($B18="","",VLOOKUP($B18,'生産管理(修理・長)'!$A:$F,6,FALSE)),"該当DATAなし")</f>
        <v/>
      </c>
      <c r="G18" s="1" t="str">
        <f>IFERROR(IF($B18="","",VLOOKUP($B18,'生産管理(修理・長)'!$A:$G,7,FALSE)),"該当DATAなし")</f>
        <v/>
      </c>
      <c r="H18" s="1" t="str">
        <f>IFERROR(IF($B18="","",VLOOKUP($B18,'生産管理(修理・長)'!$A:$H,8,FALSE)),"該当DATAなし")</f>
        <v/>
      </c>
      <c r="I18" s="1" t="str">
        <f>IFERROR(IF($B18="","",VLOOKUP($B18,'生産管理(修理・長)'!$A:$I,9,FALSE)),"該当DATAなし")</f>
        <v/>
      </c>
      <c r="J18" s="45" t="str">
        <f>IFERROR(IF($B18="","",VLOOKUP($B18,'生産管理(修理・長)'!$A:$J,10,FALSE)),"該当DATAなし")</f>
        <v/>
      </c>
      <c r="L18" s="41">
        <v>13</v>
      </c>
      <c r="M18" s="44"/>
      <c r="O18" s="1" t="str">
        <f>IFERROR(IF($M18="","",VLOOKUP($M18,'生産管理(修理・長)'!$C:$D,2,FALSE)),"該当DATAなし")</f>
        <v/>
      </c>
      <c r="P18" s="1" t="str">
        <f>IFERROR(IF($M18="","",VLOOKUP($M18,'生産管理(修理・長)'!$C:$E,3,FALSE)),"該当DATAなし")</f>
        <v/>
      </c>
      <c r="Q18" s="1" t="str">
        <f>IFERROR(IF($M18="","",VLOOKUP($M18,'生産管理(修理・長)'!$C:$F,4,FALSE)),"該当DATAなし")</f>
        <v/>
      </c>
      <c r="R18" s="1" t="str">
        <f>IFERROR(IF($M18="","",VLOOKUP($M18,'生産管理(修理・長)'!$C:$G,5,FALSE)),"該当DATAなし")</f>
        <v/>
      </c>
      <c r="S18" s="1" t="str">
        <f>IFERROR(IF($M18="","",VLOOKUP($M18,'生産管理(修理・長)'!$C:$H,6,FALSE)),"該当DATAなし")</f>
        <v/>
      </c>
      <c r="T18" s="1" t="str">
        <f>IFERROR(IF($M18="","",VLOOKUP($M18,'生産管理(修理・長)'!$C:$I,7,FALSE)),"該当DATAなし")</f>
        <v/>
      </c>
      <c r="U18" s="45" t="str">
        <f>IFERROR(IF($M18="","",VLOOKUP($M18,'生産管理(修理・長)'!$C:$J,8,FALSE)),"該当DATAなし")</f>
        <v/>
      </c>
    </row>
    <row r="19" spans="1:21" x14ac:dyDescent="0.4">
      <c r="A19" s="41">
        <v>14</v>
      </c>
      <c r="B19" s="44"/>
      <c r="D19" s="1" t="str">
        <f>IFERROR(IF($B19="","",VLOOKUP($B19,'生産管理(修理・長)'!$A:$C,3,FALSE)),"該当DATAなし")</f>
        <v/>
      </c>
      <c r="E19" s="1" t="str">
        <f>IFERROR(IF($B19="","",VLOOKUP($B19,'生産管理(修理・長)'!$A:$E,5,FALSE)),"該当DATAなし")</f>
        <v/>
      </c>
      <c r="F19" s="1" t="str">
        <f>IFERROR(IF($B19="","",VLOOKUP($B19,'生産管理(修理・長)'!$A:$F,6,FALSE)),"該当DATAなし")</f>
        <v/>
      </c>
      <c r="G19" s="1" t="str">
        <f>IFERROR(IF($B19="","",VLOOKUP($B19,'生産管理(修理・長)'!$A:$G,7,FALSE)),"該当DATAなし")</f>
        <v/>
      </c>
      <c r="H19" s="1" t="str">
        <f>IFERROR(IF($B19="","",VLOOKUP($B19,'生産管理(修理・長)'!$A:$H,8,FALSE)),"該当DATAなし")</f>
        <v/>
      </c>
      <c r="I19" s="1" t="str">
        <f>IFERROR(IF($B19="","",VLOOKUP($B19,'生産管理(修理・長)'!$A:$I,9,FALSE)),"該当DATAなし")</f>
        <v/>
      </c>
      <c r="J19" s="45" t="str">
        <f>IFERROR(IF($B19="","",VLOOKUP($B19,'生産管理(修理・長)'!$A:$J,10,FALSE)),"該当DATAなし")</f>
        <v/>
      </c>
      <c r="L19" s="41">
        <v>14</v>
      </c>
      <c r="M19" s="44"/>
      <c r="O19" s="1" t="str">
        <f>IFERROR(IF($M19="","",VLOOKUP($M19,'生産管理(修理・長)'!$C:$D,2,FALSE)),"該当DATAなし")</f>
        <v/>
      </c>
      <c r="P19" s="1" t="str">
        <f>IFERROR(IF($M19="","",VLOOKUP($M19,'生産管理(修理・長)'!$C:$E,3,FALSE)),"該当DATAなし")</f>
        <v/>
      </c>
      <c r="Q19" s="1" t="str">
        <f>IFERROR(IF($M19="","",VLOOKUP($M19,'生産管理(修理・長)'!$C:$F,4,FALSE)),"該当DATAなし")</f>
        <v/>
      </c>
      <c r="R19" s="1" t="str">
        <f>IFERROR(IF($M19="","",VLOOKUP($M19,'生産管理(修理・長)'!$C:$G,5,FALSE)),"該当DATAなし")</f>
        <v/>
      </c>
      <c r="S19" s="1" t="str">
        <f>IFERROR(IF($M19="","",VLOOKUP($M19,'生産管理(修理・長)'!$C:$H,6,FALSE)),"該当DATAなし")</f>
        <v/>
      </c>
      <c r="T19" s="1" t="str">
        <f>IFERROR(IF($M19="","",VLOOKUP($M19,'生産管理(修理・長)'!$C:$I,7,FALSE)),"該当DATAなし")</f>
        <v/>
      </c>
      <c r="U19" s="45" t="str">
        <f>IFERROR(IF($M19="","",VLOOKUP($M19,'生産管理(修理・長)'!$C:$J,8,FALSE)),"該当DATAなし")</f>
        <v/>
      </c>
    </row>
    <row r="20" spans="1:21" x14ac:dyDescent="0.4">
      <c r="A20" s="41">
        <v>15</v>
      </c>
      <c r="B20" s="44"/>
      <c r="D20" s="1" t="str">
        <f>IFERROR(IF($B20="","",VLOOKUP($B20,'生産管理(修理・長)'!$A:$C,3,FALSE)),"該当DATAなし")</f>
        <v/>
      </c>
      <c r="E20" s="1" t="str">
        <f>IFERROR(IF($B20="","",VLOOKUP($B20,'生産管理(修理・長)'!$A:$E,5,FALSE)),"該当DATAなし")</f>
        <v/>
      </c>
      <c r="F20" s="1" t="str">
        <f>IFERROR(IF($B20="","",VLOOKUP($B20,'生産管理(修理・長)'!$A:$F,6,FALSE)),"該当DATAなし")</f>
        <v/>
      </c>
      <c r="G20" s="1" t="str">
        <f>IFERROR(IF($B20="","",VLOOKUP($B20,'生産管理(修理・長)'!$A:$G,7,FALSE)),"該当DATAなし")</f>
        <v/>
      </c>
      <c r="H20" s="1" t="str">
        <f>IFERROR(IF($B20="","",VLOOKUP($B20,'生産管理(修理・長)'!$A:$H,8,FALSE)),"該当DATAなし")</f>
        <v/>
      </c>
      <c r="I20" s="1" t="str">
        <f>IFERROR(IF($B20="","",VLOOKUP($B20,'生産管理(修理・長)'!$A:$I,9,FALSE)),"該当DATAなし")</f>
        <v/>
      </c>
      <c r="J20" s="45" t="str">
        <f>IFERROR(IF($B20="","",VLOOKUP($B20,'生産管理(修理・長)'!$A:$J,10,FALSE)),"該当DATAなし")</f>
        <v/>
      </c>
      <c r="L20" s="41">
        <v>15</v>
      </c>
      <c r="M20" s="44"/>
      <c r="O20" s="1" t="str">
        <f>IFERROR(IF($M20="","",VLOOKUP($M20,'生産管理(修理・長)'!$C:$D,2,FALSE)),"該当DATAなし")</f>
        <v/>
      </c>
      <c r="P20" s="1" t="str">
        <f>IFERROR(IF($M20="","",VLOOKUP($M20,'生産管理(修理・長)'!$C:$E,3,FALSE)),"該当DATAなし")</f>
        <v/>
      </c>
      <c r="Q20" s="1" t="str">
        <f>IFERROR(IF($M20="","",VLOOKUP($M20,'生産管理(修理・長)'!$C:$F,4,FALSE)),"該当DATAなし")</f>
        <v/>
      </c>
      <c r="R20" s="1" t="str">
        <f>IFERROR(IF($M20="","",VLOOKUP($M20,'生産管理(修理・長)'!$C:$G,5,FALSE)),"該当DATAなし")</f>
        <v/>
      </c>
      <c r="S20" s="1" t="str">
        <f>IFERROR(IF($M20="","",VLOOKUP($M20,'生産管理(修理・長)'!$C:$H,6,FALSE)),"該当DATAなし")</f>
        <v/>
      </c>
      <c r="T20" s="1" t="str">
        <f>IFERROR(IF($M20="","",VLOOKUP($M20,'生産管理(修理・長)'!$C:$I,7,FALSE)),"該当DATAなし")</f>
        <v/>
      </c>
      <c r="U20" s="45" t="str">
        <f>IFERROR(IF($M20="","",VLOOKUP($M20,'生産管理(修理・長)'!$C:$J,8,FALSE)),"該当DATAなし")</f>
        <v/>
      </c>
    </row>
    <row r="21" spans="1:21" x14ac:dyDescent="0.4">
      <c r="A21" s="41">
        <v>16</v>
      </c>
      <c r="B21" s="44"/>
      <c r="D21" s="1" t="str">
        <f>IFERROR(IF($B21="","",VLOOKUP($B21,'生産管理(修理・長)'!$A:$C,3,FALSE)),"該当DATAなし")</f>
        <v/>
      </c>
      <c r="E21" s="1" t="str">
        <f>IFERROR(IF($B21="","",VLOOKUP($B21,'生産管理(修理・長)'!$A:$E,5,FALSE)),"該当DATAなし")</f>
        <v/>
      </c>
      <c r="F21" s="1" t="str">
        <f>IFERROR(IF($B21="","",VLOOKUP($B21,'生産管理(修理・長)'!$A:$F,6,FALSE)),"該当DATAなし")</f>
        <v/>
      </c>
      <c r="G21" s="1" t="str">
        <f>IFERROR(IF($B21="","",VLOOKUP($B21,'生産管理(修理・長)'!$A:$G,7,FALSE)),"該当DATAなし")</f>
        <v/>
      </c>
      <c r="H21" s="1" t="str">
        <f>IFERROR(IF($B21="","",VLOOKUP($B21,'生産管理(修理・長)'!$A:$H,8,FALSE)),"該当DATAなし")</f>
        <v/>
      </c>
      <c r="I21" s="1" t="str">
        <f>IFERROR(IF($B21="","",VLOOKUP($B21,'生産管理(修理・長)'!$A:$I,9,FALSE)),"該当DATAなし")</f>
        <v/>
      </c>
      <c r="J21" s="45" t="str">
        <f>IFERROR(IF($B21="","",VLOOKUP($B21,'生産管理(修理・長)'!$A:$J,10,FALSE)),"該当DATAなし")</f>
        <v/>
      </c>
      <c r="L21" s="41">
        <v>16</v>
      </c>
      <c r="M21" s="44"/>
      <c r="O21" s="1" t="str">
        <f>IFERROR(IF($M21="","",VLOOKUP($M21,'生産管理(修理・長)'!$C:$D,2,FALSE)),"該当DATAなし")</f>
        <v/>
      </c>
      <c r="P21" s="1" t="str">
        <f>IFERROR(IF($M21="","",VLOOKUP($M21,'生産管理(修理・長)'!$C:$E,3,FALSE)),"該当DATAなし")</f>
        <v/>
      </c>
      <c r="Q21" s="1" t="str">
        <f>IFERROR(IF($M21="","",VLOOKUP($M21,'生産管理(修理・長)'!$C:$F,4,FALSE)),"該当DATAなし")</f>
        <v/>
      </c>
      <c r="R21" s="1" t="str">
        <f>IFERROR(IF($M21="","",VLOOKUP($M21,'生産管理(修理・長)'!$C:$G,5,FALSE)),"該当DATAなし")</f>
        <v/>
      </c>
      <c r="S21" s="1" t="str">
        <f>IFERROR(IF($M21="","",VLOOKUP($M21,'生産管理(修理・長)'!$C:$H,6,FALSE)),"該当DATAなし")</f>
        <v/>
      </c>
      <c r="T21" s="1" t="str">
        <f>IFERROR(IF($M21="","",VLOOKUP($M21,'生産管理(修理・長)'!$C:$I,7,FALSE)),"該当DATAなし")</f>
        <v/>
      </c>
      <c r="U21" s="45" t="str">
        <f>IFERROR(IF($M21="","",VLOOKUP($M21,'生産管理(修理・長)'!$C:$J,8,FALSE)),"該当DATAなし")</f>
        <v/>
      </c>
    </row>
    <row r="22" spans="1:21" x14ac:dyDescent="0.4">
      <c r="A22" s="41">
        <v>17</v>
      </c>
      <c r="B22" s="44"/>
      <c r="D22" s="1" t="str">
        <f>IFERROR(IF($B22="","",VLOOKUP($B22,'生産管理(修理・長)'!$A:$C,3,FALSE)),"該当DATAなし")</f>
        <v/>
      </c>
      <c r="E22" s="1" t="str">
        <f>IFERROR(IF($B22="","",VLOOKUP($B22,'生産管理(修理・長)'!$A:$E,5,FALSE)),"該当DATAなし")</f>
        <v/>
      </c>
      <c r="F22" s="1" t="str">
        <f>IFERROR(IF($B22="","",VLOOKUP($B22,'生産管理(修理・長)'!$A:$F,6,FALSE)),"該当DATAなし")</f>
        <v/>
      </c>
      <c r="G22" s="1" t="str">
        <f>IFERROR(IF($B22="","",VLOOKUP($B22,'生産管理(修理・長)'!$A:$G,7,FALSE)),"該当DATAなし")</f>
        <v/>
      </c>
      <c r="H22" s="1" t="str">
        <f>IFERROR(IF($B22="","",VLOOKUP($B22,'生産管理(修理・長)'!$A:$H,8,FALSE)),"該当DATAなし")</f>
        <v/>
      </c>
      <c r="I22" s="1" t="str">
        <f>IFERROR(IF($B22="","",VLOOKUP($B22,'生産管理(修理・長)'!$A:$I,9,FALSE)),"該当DATAなし")</f>
        <v/>
      </c>
      <c r="J22" s="45" t="str">
        <f>IFERROR(IF($B22="","",VLOOKUP($B22,'生産管理(修理・長)'!$A:$J,10,FALSE)),"該当DATAなし")</f>
        <v/>
      </c>
      <c r="L22" s="41">
        <v>17</v>
      </c>
      <c r="M22" s="44"/>
      <c r="O22" s="1" t="str">
        <f>IFERROR(IF($M22="","",VLOOKUP($M22,'生産管理(修理・長)'!$C:$D,2,FALSE)),"該当DATAなし")</f>
        <v/>
      </c>
      <c r="P22" s="1" t="str">
        <f>IFERROR(IF($M22="","",VLOOKUP($M22,'生産管理(修理・長)'!$C:$E,3,FALSE)),"該当DATAなし")</f>
        <v/>
      </c>
      <c r="Q22" s="1" t="str">
        <f>IFERROR(IF($M22="","",VLOOKUP($M22,'生産管理(修理・長)'!$C:$F,4,FALSE)),"該当DATAなし")</f>
        <v/>
      </c>
      <c r="R22" s="1" t="str">
        <f>IFERROR(IF($M22="","",VLOOKUP($M22,'生産管理(修理・長)'!$C:$G,5,FALSE)),"該当DATAなし")</f>
        <v/>
      </c>
      <c r="S22" s="1" t="str">
        <f>IFERROR(IF($M22="","",VLOOKUP($M22,'生産管理(修理・長)'!$C:$H,6,FALSE)),"該当DATAなし")</f>
        <v/>
      </c>
      <c r="T22" s="1" t="str">
        <f>IFERROR(IF($M22="","",VLOOKUP($M22,'生産管理(修理・長)'!$C:$I,7,FALSE)),"該当DATAなし")</f>
        <v/>
      </c>
      <c r="U22" s="45" t="str">
        <f>IFERROR(IF($M22="","",VLOOKUP($M22,'生産管理(修理・長)'!$C:$J,8,FALSE)),"該当DATAなし")</f>
        <v/>
      </c>
    </row>
    <row r="23" spans="1:21" x14ac:dyDescent="0.4">
      <c r="A23" s="41">
        <v>18</v>
      </c>
      <c r="B23" s="44"/>
      <c r="D23" s="1" t="str">
        <f>IFERROR(IF($B23="","",VLOOKUP($B23,'生産管理(修理・長)'!$A:$C,3,FALSE)),"該当DATAなし")</f>
        <v/>
      </c>
      <c r="E23" s="1" t="str">
        <f>IFERROR(IF($B23="","",VLOOKUP($B23,'生産管理(修理・長)'!$A:$E,5,FALSE)),"該当DATAなし")</f>
        <v/>
      </c>
      <c r="F23" s="1" t="str">
        <f>IFERROR(IF($B23="","",VLOOKUP($B23,'生産管理(修理・長)'!$A:$F,6,FALSE)),"該当DATAなし")</f>
        <v/>
      </c>
      <c r="G23" s="1" t="str">
        <f>IFERROR(IF($B23="","",VLOOKUP($B23,'生産管理(修理・長)'!$A:$G,7,FALSE)),"該当DATAなし")</f>
        <v/>
      </c>
      <c r="H23" s="1" t="str">
        <f>IFERROR(IF($B23="","",VLOOKUP($B23,'生産管理(修理・長)'!$A:$H,8,FALSE)),"該当DATAなし")</f>
        <v/>
      </c>
      <c r="I23" s="1" t="str">
        <f>IFERROR(IF($B23="","",VLOOKUP($B23,'生産管理(修理・長)'!$A:$I,9,FALSE)),"該当DATAなし")</f>
        <v/>
      </c>
      <c r="J23" s="45" t="str">
        <f>IFERROR(IF($B23="","",VLOOKUP($B23,'生産管理(修理・長)'!$A:$J,10,FALSE)),"該当DATAなし")</f>
        <v/>
      </c>
      <c r="L23" s="41">
        <v>18</v>
      </c>
      <c r="M23" s="44"/>
      <c r="O23" s="1" t="str">
        <f>IFERROR(IF($M23="","",VLOOKUP($M23,'生産管理(修理・長)'!$C:$D,2,FALSE)),"該当DATAなし")</f>
        <v/>
      </c>
      <c r="P23" s="1" t="str">
        <f>IFERROR(IF($M23="","",VLOOKUP($M23,'生産管理(修理・長)'!$C:$E,3,FALSE)),"該当DATAなし")</f>
        <v/>
      </c>
      <c r="Q23" s="1" t="str">
        <f>IFERROR(IF($M23="","",VLOOKUP($M23,'生産管理(修理・長)'!$C:$F,4,FALSE)),"該当DATAなし")</f>
        <v/>
      </c>
      <c r="R23" s="1" t="str">
        <f>IFERROR(IF($M23="","",VLOOKUP($M23,'生産管理(修理・長)'!$C:$G,5,FALSE)),"該当DATAなし")</f>
        <v/>
      </c>
      <c r="S23" s="1" t="str">
        <f>IFERROR(IF($M23="","",VLOOKUP($M23,'生産管理(修理・長)'!$C:$H,6,FALSE)),"該当DATAなし")</f>
        <v/>
      </c>
      <c r="T23" s="1" t="str">
        <f>IFERROR(IF($M23="","",VLOOKUP($M23,'生産管理(修理・長)'!$C:$I,7,FALSE)),"該当DATAなし")</f>
        <v/>
      </c>
      <c r="U23" s="45" t="str">
        <f>IFERROR(IF($M23="","",VLOOKUP($M23,'生産管理(修理・長)'!$C:$J,8,FALSE)),"該当DATAなし")</f>
        <v/>
      </c>
    </row>
    <row r="24" spans="1:21" x14ac:dyDescent="0.4">
      <c r="A24" s="41">
        <v>19</v>
      </c>
      <c r="B24" s="44"/>
      <c r="D24" s="1" t="str">
        <f>IFERROR(IF($B24="","",VLOOKUP($B24,'生産管理(修理・長)'!$A:$C,3,FALSE)),"該当DATAなし")</f>
        <v/>
      </c>
      <c r="E24" s="1" t="str">
        <f>IFERROR(IF($B24="","",VLOOKUP($B24,'生産管理(修理・長)'!$A:$E,5,FALSE)),"該当DATAなし")</f>
        <v/>
      </c>
      <c r="F24" s="1" t="str">
        <f>IFERROR(IF($B24="","",VLOOKUP($B24,'生産管理(修理・長)'!$A:$F,6,FALSE)),"該当DATAなし")</f>
        <v/>
      </c>
      <c r="G24" s="1" t="str">
        <f>IFERROR(IF($B24="","",VLOOKUP($B24,'生産管理(修理・長)'!$A:$G,7,FALSE)),"該当DATAなし")</f>
        <v/>
      </c>
      <c r="H24" s="1" t="str">
        <f>IFERROR(IF($B24="","",VLOOKUP($B24,'生産管理(修理・長)'!$A:$H,8,FALSE)),"該当DATAなし")</f>
        <v/>
      </c>
      <c r="I24" s="1" t="str">
        <f>IFERROR(IF($B24="","",VLOOKUP($B24,'生産管理(修理・長)'!$A:$I,9,FALSE)),"該当DATAなし")</f>
        <v/>
      </c>
      <c r="J24" s="45" t="str">
        <f>IFERROR(IF($B24="","",VLOOKUP($B24,'生産管理(修理・長)'!$A:$J,10,FALSE)),"該当DATAなし")</f>
        <v/>
      </c>
      <c r="L24" s="41">
        <v>19</v>
      </c>
      <c r="M24" s="44"/>
      <c r="O24" s="1" t="str">
        <f>IFERROR(IF($M24="","",VLOOKUP($M24,'生産管理(修理・長)'!$C:$D,2,FALSE)),"該当DATAなし")</f>
        <v/>
      </c>
      <c r="P24" s="1" t="str">
        <f>IFERROR(IF($M24="","",VLOOKUP($M24,'生産管理(修理・長)'!$C:$E,3,FALSE)),"該当DATAなし")</f>
        <v/>
      </c>
      <c r="Q24" s="1" t="str">
        <f>IFERROR(IF($M24="","",VLOOKUP($M24,'生産管理(修理・長)'!$C:$F,4,FALSE)),"該当DATAなし")</f>
        <v/>
      </c>
      <c r="R24" s="1" t="str">
        <f>IFERROR(IF($M24="","",VLOOKUP($M24,'生産管理(修理・長)'!$C:$G,5,FALSE)),"該当DATAなし")</f>
        <v/>
      </c>
      <c r="S24" s="1" t="str">
        <f>IFERROR(IF($M24="","",VLOOKUP($M24,'生産管理(修理・長)'!$C:$H,6,FALSE)),"該当DATAなし")</f>
        <v/>
      </c>
      <c r="T24" s="1" t="str">
        <f>IFERROR(IF($M24="","",VLOOKUP($M24,'生産管理(修理・長)'!$C:$I,7,FALSE)),"該当DATAなし")</f>
        <v/>
      </c>
      <c r="U24" s="45" t="str">
        <f>IFERROR(IF($M24="","",VLOOKUP($M24,'生産管理(修理・長)'!$C:$J,8,FALSE)),"該当DATAなし")</f>
        <v/>
      </c>
    </row>
    <row r="25" spans="1:21" x14ac:dyDescent="0.4">
      <c r="A25" s="41">
        <v>20</v>
      </c>
      <c r="B25" s="44"/>
      <c r="D25" s="1" t="str">
        <f>IFERROR(IF($B25="","",VLOOKUP($B25,'生産管理(修理・長)'!$A:$C,3,FALSE)),"該当DATAなし")</f>
        <v/>
      </c>
      <c r="E25" s="1" t="str">
        <f>IFERROR(IF($B25="","",VLOOKUP($B25,'生産管理(修理・長)'!$A:$E,5,FALSE)),"該当DATAなし")</f>
        <v/>
      </c>
      <c r="F25" s="1" t="str">
        <f>IFERROR(IF($B25="","",VLOOKUP($B25,'生産管理(修理・長)'!$A:$F,6,FALSE)),"該当DATAなし")</f>
        <v/>
      </c>
      <c r="G25" s="1" t="str">
        <f>IFERROR(IF($B25="","",VLOOKUP($B25,'生産管理(修理・長)'!$A:$G,7,FALSE)),"該当DATAなし")</f>
        <v/>
      </c>
      <c r="H25" s="1" t="str">
        <f>IFERROR(IF($B25="","",VLOOKUP($B25,'生産管理(修理・長)'!$A:$H,8,FALSE)),"該当DATAなし")</f>
        <v/>
      </c>
      <c r="I25" s="1" t="str">
        <f>IFERROR(IF($B25="","",VLOOKUP($B25,'生産管理(修理・長)'!$A:$I,9,FALSE)),"該当DATAなし")</f>
        <v/>
      </c>
      <c r="J25" s="45" t="str">
        <f>IFERROR(IF($B25="","",VLOOKUP($B25,'生産管理(修理・長)'!$A:$J,10,FALSE)),"該当DATAなし")</f>
        <v/>
      </c>
      <c r="L25" s="41">
        <v>20</v>
      </c>
      <c r="M25" s="44"/>
      <c r="O25" s="1" t="str">
        <f>IFERROR(IF($M25="","",VLOOKUP($M25,'生産管理(修理・長)'!$C:$D,2,FALSE)),"該当DATAなし")</f>
        <v/>
      </c>
      <c r="P25" s="1" t="str">
        <f>IFERROR(IF($M25="","",VLOOKUP($M25,'生産管理(修理・長)'!$C:$E,3,FALSE)),"該当DATAなし")</f>
        <v/>
      </c>
      <c r="Q25" s="1" t="str">
        <f>IFERROR(IF($M25="","",VLOOKUP($M25,'生産管理(修理・長)'!$C:$F,4,FALSE)),"該当DATAなし")</f>
        <v/>
      </c>
      <c r="R25" s="1" t="str">
        <f>IFERROR(IF($M25="","",VLOOKUP($M25,'生産管理(修理・長)'!$C:$G,5,FALSE)),"該当DATAなし")</f>
        <v/>
      </c>
      <c r="S25" s="1" t="str">
        <f>IFERROR(IF($M25="","",VLOOKUP($M25,'生産管理(修理・長)'!$C:$H,6,FALSE)),"該当DATAなし")</f>
        <v/>
      </c>
      <c r="T25" s="1" t="str">
        <f>IFERROR(IF($M25="","",VLOOKUP($M25,'生産管理(修理・長)'!$C:$I,7,FALSE)),"該当DATAなし")</f>
        <v/>
      </c>
      <c r="U25" s="45" t="str">
        <f>IFERROR(IF($M25="","",VLOOKUP($M25,'生産管理(修理・長)'!$C:$J,8,FALSE)),"該当DATAなし")</f>
        <v/>
      </c>
    </row>
    <row r="26" spans="1:21" x14ac:dyDescent="0.4">
      <c r="A26" s="41">
        <v>21</v>
      </c>
      <c r="B26" s="44"/>
      <c r="D26" s="1" t="str">
        <f>IFERROR(IF($B26="","",VLOOKUP($B26,'生産管理(修理・長)'!$A:$C,3,FALSE)),"該当DATAなし")</f>
        <v/>
      </c>
      <c r="E26" s="1" t="str">
        <f>IFERROR(IF($B26="","",VLOOKUP($B26,'生産管理(修理・長)'!$A:$E,5,FALSE)),"該当DATAなし")</f>
        <v/>
      </c>
      <c r="F26" s="1" t="str">
        <f>IFERROR(IF($B26="","",VLOOKUP($B26,'生産管理(修理・長)'!$A:$F,6,FALSE)),"該当DATAなし")</f>
        <v/>
      </c>
      <c r="G26" s="1" t="str">
        <f>IFERROR(IF($B26="","",VLOOKUP($B26,'生産管理(修理・長)'!$A:$G,7,FALSE)),"該当DATAなし")</f>
        <v/>
      </c>
      <c r="H26" s="1" t="str">
        <f>IFERROR(IF($B26="","",VLOOKUP($B26,'生産管理(修理・長)'!$A:$H,8,FALSE)),"該当DATAなし")</f>
        <v/>
      </c>
      <c r="I26" s="1" t="str">
        <f>IFERROR(IF($B26="","",VLOOKUP($B26,'生産管理(修理・長)'!$A:$I,9,FALSE)),"該当DATAなし")</f>
        <v/>
      </c>
      <c r="J26" s="45" t="str">
        <f>IFERROR(IF($B26="","",VLOOKUP($B26,'生産管理(修理・長)'!$A:$J,10,FALSE)),"該当DATAなし")</f>
        <v/>
      </c>
      <c r="L26" s="41">
        <v>21</v>
      </c>
      <c r="M26" s="44"/>
      <c r="O26" s="1" t="str">
        <f>IFERROR(IF($M26="","",VLOOKUP($M26,'生産管理(修理・長)'!$C:$D,2,FALSE)),"該当DATAなし")</f>
        <v/>
      </c>
      <c r="P26" s="1" t="str">
        <f>IFERROR(IF($M26="","",VLOOKUP($M26,'生産管理(修理・長)'!$C:$E,3,FALSE)),"該当DATAなし")</f>
        <v/>
      </c>
      <c r="Q26" s="1" t="str">
        <f>IFERROR(IF($M26="","",VLOOKUP($M26,'生産管理(修理・長)'!$C:$F,4,FALSE)),"該当DATAなし")</f>
        <v/>
      </c>
      <c r="R26" s="1" t="str">
        <f>IFERROR(IF($M26="","",VLOOKUP($M26,'生産管理(修理・長)'!$C:$G,5,FALSE)),"該当DATAなし")</f>
        <v/>
      </c>
      <c r="S26" s="1" t="str">
        <f>IFERROR(IF($M26="","",VLOOKUP($M26,'生産管理(修理・長)'!$C:$H,6,FALSE)),"該当DATAなし")</f>
        <v/>
      </c>
      <c r="T26" s="1" t="str">
        <f>IFERROR(IF($M26="","",VLOOKUP($M26,'生産管理(修理・長)'!$C:$I,7,FALSE)),"該当DATAなし")</f>
        <v/>
      </c>
      <c r="U26" s="45" t="str">
        <f>IFERROR(IF($M26="","",VLOOKUP($M26,'生産管理(修理・長)'!$C:$J,8,FALSE)),"該当DATAなし")</f>
        <v/>
      </c>
    </row>
    <row r="27" spans="1:21" x14ac:dyDescent="0.4">
      <c r="A27" s="41">
        <v>22</v>
      </c>
      <c r="B27" s="44"/>
      <c r="D27" s="1" t="str">
        <f>IFERROR(IF($B27="","",VLOOKUP($B27,'生産管理(修理・長)'!$A:$C,3,FALSE)),"該当DATAなし")</f>
        <v/>
      </c>
      <c r="E27" s="1" t="str">
        <f>IFERROR(IF($B27="","",VLOOKUP($B27,'生産管理(修理・長)'!$A:$E,5,FALSE)),"該当DATAなし")</f>
        <v/>
      </c>
      <c r="F27" s="1" t="str">
        <f>IFERROR(IF($B27="","",VLOOKUP($B27,'生産管理(修理・長)'!$A:$F,6,FALSE)),"該当DATAなし")</f>
        <v/>
      </c>
      <c r="G27" s="1" t="str">
        <f>IFERROR(IF($B27="","",VLOOKUP($B27,'生産管理(修理・長)'!$A:$G,7,FALSE)),"該当DATAなし")</f>
        <v/>
      </c>
      <c r="H27" s="1" t="str">
        <f>IFERROR(IF($B27="","",VLOOKUP($B27,'生産管理(修理・長)'!$A:$H,8,FALSE)),"該当DATAなし")</f>
        <v/>
      </c>
      <c r="I27" s="1" t="str">
        <f>IFERROR(IF($B27="","",VLOOKUP($B27,'生産管理(修理・長)'!$A:$I,9,FALSE)),"該当DATAなし")</f>
        <v/>
      </c>
      <c r="J27" s="45" t="str">
        <f>IFERROR(IF($B27="","",VLOOKUP($B27,'生産管理(修理・長)'!$A:$J,10,FALSE)),"該当DATAなし")</f>
        <v/>
      </c>
      <c r="L27" s="41">
        <v>22</v>
      </c>
      <c r="M27" s="44"/>
      <c r="O27" s="1" t="str">
        <f>IFERROR(IF($M27="","",VLOOKUP($M27,'生産管理(修理・長)'!$C:$D,2,FALSE)),"該当DATAなし")</f>
        <v/>
      </c>
      <c r="P27" s="1" t="str">
        <f>IFERROR(IF($M27="","",VLOOKUP($M27,'生産管理(修理・長)'!$C:$E,3,FALSE)),"該当DATAなし")</f>
        <v/>
      </c>
      <c r="Q27" s="1" t="str">
        <f>IFERROR(IF($M27="","",VLOOKUP($M27,'生産管理(修理・長)'!$C:$F,4,FALSE)),"該当DATAなし")</f>
        <v/>
      </c>
      <c r="R27" s="1" t="str">
        <f>IFERROR(IF($M27="","",VLOOKUP($M27,'生産管理(修理・長)'!$C:$G,5,FALSE)),"該当DATAなし")</f>
        <v/>
      </c>
      <c r="S27" s="1" t="str">
        <f>IFERROR(IF($M27="","",VLOOKUP($M27,'生産管理(修理・長)'!$C:$H,6,FALSE)),"該当DATAなし")</f>
        <v/>
      </c>
      <c r="T27" s="1" t="str">
        <f>IFERROR(IF($M27="","",VLOOKUP($M27,'生産管理(修理・長)'!$C:$I,7,FALSE)),"該当DATAなし")</f>
        <v/>
      </c>
      <c r="U27" s="45" t="str">
        <f>IFERROR(IF($M27="","",VLOOKUP($M27,'生産管理(修理・長)'!$C:$J,8,FALSE)),"該当DATAなし")</f>
        <v/>
      </c>
    </row>
    <row r="28" spans="1:21" x14ac:dyDescent="0.4">
      <c r="A28" s="41">
        <v>23</v>
      </c>
      <c r="B28" s="44"/>
      <c r="D28" s="1" t="str">
        <f>IFERROR(IF($B28="","",VLOOKUP($B28,'生産管理(修理・長)'!$A:$C,3,FALSE)),"該当DATAなし")</f>
        <v/>
      </c>
      <c r="E28" s="1" t="str">
        <f>IFERROR(IF($B28="","",VLOOKUP($B28,'生産管理(修理・長)'!$A:$E,5,FALSE)),"該当DATAなし")</f>
        <v/>
      </c>
      <c r="F28" s="1" t="str">
        <f>IFERROR(IF($B28="","",VLOOKUP($B28,'生産管理(修理・長)'!$A:$F,6,FALSE)),"該当DATAなし")</f>
        <v/>
      </c>
      <c r="G28" s="1" t="str">
        <f>IFERROR(IF($B28="","",VLOOKUP($B28,'生産管理(修理・長)'!$A:$G,7,FALSE)),"該当DATAなし")</f>
        <v/>
      </c>
      <c r="H28" s="1" t="str">
        <f>IFERROR(IF($B28="","",VLOOKUP($B28,'生産管理(修理・長)'!$A:$H,8,FALSE)),"該当DATAなし")</f>
        <v/>
      </c>
      <c r="I28" s="1" t="str">
        <f>IFERROR(IF($B28="","",VLOOKUP($B28,'生産管理(修理・長)'!$A:$I,9,FALSE)),"該当DATAなし")</f>
        <v/>
      </c>
      <c r="J28" s="45" t="str">
        <f>IFERROR(IF($B28="","",VLOOKUP($B28,'生産管理(修理・長)'!$A:$J,10,FALSE)),"該当DATAなし")</f>
        <v/>
      </c>
      <c r="L28" s="41">
        <v>23</v>
      </c>
      <c r="M28" s="44"/>
      <c r="O28" s="1" t="str">
        <f>IFERROR(IF($M28="","",VLOOKUP($M28,'生産管理(修理・長)'!$C:$D,2,FALSE)),"該当DATAなし")</f>
        <v/>
      </c>
      <c r="P28" s="1" t="str">
        <f>IFERROR(IF($M28="","",VLOOKUP($M28,'生産管理(修理・長)'!$C:$E,3,FALSE)),"該当DATAなし")</f>
        <v/>
      </c>
      <c r="Q28" s="1" t="str">
        <f>IFERROR(IF($M28="","",VLOOKUP($M28,'生産管理(修理・長)'!$C:$F,4,FALSE)),"該当DATAなし")</f>
        <v/>
      </c>
      <c r="R28" s="1" t="str">
        <f>IFERROR(IF($M28="","",VLOOKUP($M28,'生産管理(修理・長)'!$C:$G,5,FALSE)),"該当DATAなし")</f>
        <v/>
      </c>
      <c r="S28" s="1" t="str">
        <f>IFERROR(IF($M28="","",VLOOKUP($M28,'生産管理(修理・長)'!$C:$H,6,FALSE)),"該当DATAなし")</f>
        <v/>
      </c>
      <c r="T28" s="1" t="str">
        <f>IFERROR(IF($M28="","",VLOOKUP($M28,'生産管理(修理・長)'!$C:$I,7,FALSE)),"該当DATAなし")</f>
        <v/>
      </c>
      <c r="U28" s="45" t="str">
        <f>IFERROR(IF($M28="","",VLOOKUP($M28,'生産管理(修理・長)'!$C:$J,8,FALSE)),"該当DATAなし")</f>
        <v/>
      </c>
    </row>
    <row r="29" spans="1:21" x14ac:dyDescent="0.4">
      <c r="A29" s="41">
        <v>24</v>
      </c>
      <c r="B29" s="44"/>
      <c r="D29" s="1" t="str">
        <f>IFERROR(IF($B29="","",VLOOKUP($B29,'生産管理(修理・長)'!$A:$C,3,FALSE)),"該当DATAなし")</f>
        <v/>
      </c>
      <c r="E29" s="1" t="str">
        <f>IFERROR(IF($B29="","",VLOOKUP($B29,'生産管理(修理・長)'!$A:$E,5,FALSE)),"該当DATAなし")</f>
        <v/>
      </c>
      <c r="F29" s="1" t="str">
        <f>IFERROR(IF($B29="","",VLOOKUP($B29,'生産管理(修理・長)'!$A:$F,6,FALSE)),"該当DATAなし")</f>
        <v/>
      </c>
      <c r="G29" s="1" t="str">
        <f>IFERROR(IF($B29="","",VLOOKUP($B29,'生産管理(修理・長)'!$A:$G,7,FALSE)),"該当DATAなし")</f>
        <v/>
      </c>
      <c r="H29" s="1" t="str">
        <f>IFERROR(IF($B29="","",VLOOKUP($B29,'生産管理(修理・長)'!$A:$H,8,FALSE)),"該当DATAなし")</f>
        <v/>
      </c>
      <c r="I29" s="1" t="str">
        <f>IFERROR(IF($B29="","",VLOOKUP($B29,'生産管理(修理・長)'!$A:$I,9,FALSE)),"該当DATAなし")</f>
        <v/>
      </c>
      <c r="J29" s="45" t="str">
        <f>IFERROR(IF($B29="","",VLOOKUP($B29,'生産管理(修理・長)'!$A:$J,10,FALSE)),"該当DATAなし")</f>
        <v/>
      </c>
      <c r="L29" s="41">
        <v>24</v>
      </c>
      <c r="M29" s="44"/>
      <c r="O29" s="1" t="str">
        <f>IFERROR(IF($M29="","",VLOOKUP($M29,'生産管理(修理・長)'!$C:$D,2,FALSE)),"該当DATAなし")</f>
        <v/>
      </c>
      <c r="P29" s="1" t="str">
        <f>IFERROR(IF($M29="","",VLOOKUP($M29,'生産管理(修理・長)'!$C:$E,3,FALSE)),"該当DATAなし")</f>
        <v/>
      </c>
      <c r="Q29" s="1" t="str">
        <f>IFERROR(IF($M29="","",VLOOKUP($M29,'生産管理(修理・長)'!$C:$F,4,FALSE)),"該当DATAなし")</f>
        <v/>
      </c>
      <c r="R29" s="1" t="str">
        <f>IFERROR(IF($M29="","",VLOOKUP($M29,'生産管理(修理・長)'!$C:$G,5,FALSE)),"該当DATAなし")</f>
        <v/>
      </c>
      <c r="S29" s="1" t="str">
        <f>IFERROR(IF($M29="","",VLOOKUP($M29,'生産管理(修理・長)'!$C:$H,6,FALSE)),"該当DATAなし")</f>
        <v/>
      </c>
      <c r="T29" s="1" t="str">
        <f>IFERROR(IF($M29="","",VLOOKUP($M29,'生産管理(修理・長)'!$C:$I,7,FALSE)),"該当DATAなし")</f>
        <v/>
      </c>
      <c r="U29" s="45" t="str">
        <f>IFERROR(IF($M29="","",VLOOKUP($M29,'生産管理(修理・長)'!$C:$J,8,FALSE)),"該当DATAなし")</f>
        <v/>
      </c>
    </row>
    <row r="30" spans="1:21" x14ac:dyDescent="0.4">
      <c r="A30" s="41">
        <v>25</v>
      </c>
      <c r="B30" s="44"/>
      <c r="D30" s="1" t="str">
        <f>IFERROR(IF($B30="","",VLOOKUP($B30,'生産管理(修理・長)'!$A:$C,3,FALSE)),"該当DATAなし")</f>
        <v/>
      </c>
      <c r="E30" s="1" t="str">
        <f>IFERROR(IF($B30="","",VLOOKUP($B30,'生産管理(修理・長)'!$A:$E,5,FALSE)),"該当DATAなし")</f>
        <v/>
      </c>
      <c r="F30" s="1" t="str">
        <f>IFERROR(IF($B30="","",VLOOKUP($B30,'生産管理(修理・長)'!$A:$F,6,FALSE)),"該当DATAなし")</f>
        <v/>
      </c>
      <c r="G30" s="1" t="str">
        <f>IFERROR(IF($B30="","",VLOOKUP($B30,'生産管理(修理・長)'!$A:$G,7,FALSE)),"該当DATAなし")</f>
        <v/>
      </c>
      <c r="H30" s="1" t="str">
        <f>IFERROR(IF($B30="","",VLOOKUP($B30,'生産管理(修理・長)'!$A:$H,8,FALSE)),"該当DATAなし")</f>
        <v/>
      </c>
      <c r="I30" s="1" t="str">
        <f>IFERROR(IF($B30="","",VLOOKUP($B30,'生産管理(修理・長)'!$A:$I,9,FALSE)),"該当DATAなし")</f>
        <v/>
      </c>
      <c r="J30" s="45" t="str">
        <f>IFERROR(IF($B30="","",VLOOKUP($B30,'生産管理(修理・長)'!$A:$J,10,FALSE)),"該当DATAなし")</f>
        <v/>
      </c>
      <c r="L30" s="41">
        <v>25</v>
      </c>
      <c r="M30" s="44"/>
      <c r="O30" s="1" t="str">
        <f>IFERROR(IF($M30="","",VLOOKUP($M30,'生産管理(修理・長)'!$C:$D,2,FALSE)),"該当DATAなし")</f>
        <v/>
      </c>
      <c r="P30" s="1" t="str">
        <f>IFERROR(IF($M30="","",VLOOKUP($M30,'生産管理(修理・長)'!$C:$E,3,FALSE)),"該当DATAなし")</f>
        <v/>
      </c>
      <c r="Q30" s="1" t="str">
        <f>IFERROR(IF($M30="","",VLOOKUP($M30,'生産管理(修理・長)'!$C:$F,4,FALSE)),"該当DATAなし")</f>
        <v/>
      </c>
      <c r="R30" s="1" t="str">
        <f>IFERROR(IF($M30="","",VLOOKUP($M30,'生産管理(修理・長)'!$C:$G,5,FALSE)),"該当DATAなし")</f>
        <v/>
      </c>
      <c r="S30" s="1" t="str">
        <f>IFERROR(IF($M30="","",VLOOKUP($M30,'生産管理(修理・長)'!$C:$H,6,FALSE)),"該当DATAなし")</f>
        <v/>
      </c>
      <c r="T30" s="1" t="str">
        <f>IFERROR(IF($M30="","",VLOOKUP($M30,'生産管理(修理・長)'!$C:$I,7,FALSE)),"該当DATAなし")</f>
        <v/>
      </c>
      <c r="U30" s="45" t="str">
        <f>IFERROR(IF($M30="","",VLOOKUP($M30,'生産管理(修理・長)'!$C:$J,8,FALSE)),"該当DATAなし")</f>
        <v/>
      </c>
    </row>
    <row r="31" spans="1:21" x14ac:dyDescent="0.4">
      <c r="A31" s="41">
        <v>26</v>
      </c>
      <c r="B31" s="44"/>
      <c r="D31" s="1" t="str">
        <f>IFERROR(IF($B31="","",VLOOKUP($B31,'生産管理(修理・長)'!$A:$C,3,FALSE)),"該当DATAなし")</f>
        <v/>
      </c>
      <c r="E31" s="1" t="str">
        <f>IFERROR(IF($B31="","",VLOOKUP($B31,'生産管理(修理・長)'!$A:$E,5,FALSE)),"該当DATAなし")</f>
        <v/>
      </c>
      <c r="F31" s="1" t="str">
        <f>IFERROR(IF($B31="","",VLOOKUP($B31,'生産管理(修理・長)'!$A:$F,6,FALSE)),"該当DATAなし")</f>
        <v/>
      </c>
      <c r="G31" s="1" t="str">
        <f>IFERROR(IF($B31="","",VLOOKUP($B31,'生産管理(修理・長)'!$A:$G,7,FALSE)),"該当DATAなし")</f>
        <v/>
      </c>
      <c r="H31" s="1" t="str">
        <f>IFERROR(IF($B31="","",VLOOKUP($B31,'生産管理(修理・長)'!$A:$H,8,FALSE)),"該当DATAなし")</f>
        <v/>
      </c>
      <c r="I31" s="1" t="str">
        <f>IFERROR(IF($B31="","",VLOOKUP($B31,'生産管理(修理・長)'!$A:$I,9,FALSE)),"該当DATAなし")</f>
        <v/>
      </c>
      <c r="J31" s="45" t="str">
        <f>IFERROR(IF($B31="","",VLOOKUP($B31,'生産管理(修理・長)'!$A:$J,10,FALSE)),"該当DATAなし")</f>
        <v/>
      </c>
      <c r="L31" s="41">
        <v>26</v>
      </c>
      <c r="M31" s="44"/>
      <c r="O31" s="1" t="str">
        <f>IFERROR(IF($M31="","",VLOOKUP($M31,'生産管理(修理・長)'!$C:$D,2,FALSE)),"該当DATAなし")</f>
        <v/>
      </c>
      <c r="P31" s="1" t="str">
        <f>IFERROR(IF($M31="","",VLOOKUP($M31,'生産管理(修理・長)'!$C:$E,3,FALSE)),"該当DATAなし")</f>
        <v/>
      </c>
      <c r="Q31" s="1" t="str">
        <f>IFERROR(IF($M31="","",VLOOKUP($M31,'生産管理(修理・長)'!$C:$F,4,FALSE)),"該当DATAなし")</f>
        <v/>
      </c>
      <c r="R31" s="1" t="str">
        <f>IFERROR(IF($M31="","",VLOOKUP($M31,'生産管理(修理・長)'!$C:$G,5,FALSE)),"該当DATAなし")</f>
        <v/>
      </c>
      <c r="S31" s="1" t="str">
        <f>IFERROR(IF($M31="","",VLOOKUP($M31,'生産管理(修理・長)'!$C:$H,6,FALSE)),"該当DATAなし")</f>
        <v/>
      </c>
      <c r="T31" s="1" t="str">
        <f>IFERROR(IF($M31="","",VLOOKUP($M31,'生産管理(修理・長)'!$C:$I,7,FALSE)),"該当DATAなし")</f>
        <v/>
      </c>
      <c r="U31" s="45" t="str">
        <f>IFERROR(IF($M31="","",VLOOKUP($M31,'生産管理(修理・長)'!$C:$J,8,FALSE)),"該当DATAなし")</f>
        <v/>
      </c>
    </row>
    <row r="32" spans="1:21" x14ac:dyDescent="0.4">
      <c r="A32" s="41">
        <v>27</v>
      </c>
      <c r="B32" s="44"/>
      <c r="D32" s="1" t="str">
        <f>IFERROR(IF($B32="","",VLOOKUP($B32,'生産管理(修理・長)'!$A:$C,3,FALSE)),"該当DATAなし")</f>
        <v/>
      </c>
      <c r="E32" s="1" t="str">
        <f>IFERROR(IF($B32="","",VLOOKUP($B32,'生産管理(修理・長)'!$A:$E,5,FALSE)),"該当DATAなし")</f>
        <v/>
      </c>
      <c r="F32" s="1" t="str">
        <f>IFERROR(IF($B32="","",VLOOKUP($B32,'生産管理(修理・長)'!$A:$F,6,FALSE)),"該当DATAなし")</f>
        <v/>
      </c>
      <c r="G32" s="1" t="str">
        <f>IFERROR(IF($B32="","",VLOOKUP($B32,'生産管理(修理・長)'!$A:$G,7,FALSE)),"該当DATAなし")</f>
        <v/>
      </c>
      <c r="H32" s="1" t="str">
        <f>IFERROR(IF($B32="","",VLOOKUP($B32,'生産管理(修理・長)'!$A:$H,8,FALSE)),"該当DATAなし")</f>
        <v/>
      </c>
      <c r="I32" s="1" t="str">
        <f>IFERROR(IF($B32="","",VLOOKUP($B32,'生産管理(修理・長)'!$A:$I,9,FALSE)),"該当DATAなし")</f>
        <v/>
      </c>
      <c r="J32" s="45" t="str">
        <f>IFERROR(IF($B32="","",VLOOKUP($B32,'生産管理(修理・長)'!$A:$J,10,FALSE)),"該当DATAなし")</f>
        <v/>
      </c>
      <c r="L32" s="41">
        <v>27</v>
      </c>
      <c r="M32" s="44"/>
      <c r="O32" s="1" t="str">
        <f>IFERROR(IF($M32="","",VLOOKUP($M32,'生産管理(修理・長)'!$C:$D,2,FALSE)),"該当DATAなし")</f>
        <v/>
      </c>
      <c r="P32" s="1" t="str">
        <f>IFERROR(IF($M32="","",VLOOKUP($M32,'生産管理(修理・長)'!$C:$E,3,FALSE)),"該当DATAなし")</f>
        <v/>
      </c>
      <c r="Q32" s="1" t="str">
        <f>IFERROR(IF($M32="","",VLOOKUP($M32,'生産管理(修理・長)'!$C:$F,4,FALSE)),"該当DATAなし")</f>
        <v/>
      </c>
      <c r="R32" s="1" t="str">
        <f>IFERROR(IF($M32="","",VLOOKUP($M32,'生産管理(修理・長)'!$C:$G,5,FALSE)),"該当DATAなし")</f>
        <v/>
      </c>
      <c r="S32" s="1" t="str">
        <f>IFERROR(IF($M32="","",VLOOKUP($M32,'生産管理(修理・長)'!$C:$H,6,FALSE)),"該当DATAなし")</f>
        <v/>
      </c>
      <c r="T32" s="1" t="str">
        <f>IFERROR(IF($M32="","",VLOOKUP($M32,'生産管理(修理・長)'!$C:$I,7,FALSE)),"該当DATAなし")</f>
        <v/>
      </c>
      <c r="U32" s="45" t="str">
        <f>IFERROR(IF($M32="","",VLOOKUP($M32,'生産管理(修理・長)'!$C:$J,8,FALSE)),"該当DATAなし")</f>
        <v/>
      </c>
    </row>
    <row r="33" spans="1:21" x14ac:dyDescent="0.4">
      <c r="A33" s="41">
        <v>28</v>
      </c>
      <c r="B33" s="44"/>
      <c r="D33" s="1" t="str">
        <f>IFERROR(IF($B33="","",VLOOKUP($B33,'生産管理(修理・長)'!$A:$C,3,FALSE)),"該当DATAなし")</f>
        <v/>
      </c>
      <c r="E33" s="1" t="str">
        <f>IFERROR(IF($B33="","",VLOOKUP($B33,'生産管理(修理・長)'!$A:$E,5,FALSE)),"該当DATAなし")</f>
        <v/>
      </c>
      <c r="F33" s="1" t="str">
        <f>IFERROR(IF($B33="","",VLOOKUP($B33,'生産管理(修理・長)'!$A:$F,6,FALSE)),"該当DATAなし")</f>
        <v/>
      </c>
      <c r="G33" s="1" t="str">
        <f>IFERROR(IF($B33="","",VLOOKUP($B33,'生産管理(修理・長)'!$A:$G,7,FALSE)),"該当DATAなし")</f>
        <v/>
      </c>
      <c r="H33" s="1" t="str">
        <f>IFERROR(IF($B33="","",VLOOKUP($B33,'生産管理(修理・長)'!$A:$H,8,FALSE)),"該当DATAなし")</f>
        <v/>
      </c>
      <c r="I33" s="1" t="str">
        <f>IFERROR(IF($B33="","",VLOOKUP($B33,'生産管理(修理・長)'!$A:$I,9,FALSE)),"該当DATAなし")</f>
        <v/>
      </c>
      <c r="J33" s="45" t="str">
        <f>IFERROR(IF($B33="","",VLOOKUP($B33,'生産管理(修理・長)'!$A:$J,10,FALSE)),"該当DATAなし")</f>
        <v/>
      </c>
      <c r="L33" s="41">
        <v>28</v>
      </c>
      <c r="M33" s="44"/>
      <c r="O33" s="1" t="str">
        <f>IFERROR(IF($M33="","",VLOOKUP($M33,'生産管理(修理・長)'!$C:$D,2,FALSE)),"該当DATAなし")</f>
        <v/>
      </c>
      <c r="P33" s="1" t="str">
        <f>IFERROR(IF($M33="","",VLOOKUP($M33,'生産管理(修理・長)'!$C:$E,3,FALSE)),"該当DATAなし")</f>
        <v/>
      </c>
      <c r="Q33" s="1" t="str">
        <f>IFERROR(IF($M33="","",VLOOKUP($M33,'生産管理(修理・長)'!$C:$F,4,FALSE)),"該当DATAなし")</f>
        <v/>
      </c>
      <c r="R33" s="1" t="str">
        <f>IFERROR(IF($M33="","",VLOOKUP($M33,'生産管理(修理・長)'!$C:$G,5,FALSE)),"該当DATAなし")</f>
        <v/>
      </c>
      <c r="S33" s="1" t="str">
        <f>IFERROR(IF($M33="","",VLOOKUP($M33,'生産管理(修理・長)'!$C:$H,6,FALSE)),"該当DATAなし")</f>
        <v/>
      </c>
      <c r="T33" s="1" t="str">
        <f>IFERROR(IF($M33="","",VLOOKUP($M33,'生産管理(修理・長)'!$C:$I,7,FALSE)),"該当DATAなし")</f>
        <v/>
      </c>
      <c r="U33" s="45" t="str">
        <f>IFERROR(IF($M33="","",VLOOKUP($M33,'生産管理(修理・長)'!$C:$J,8,FALSE)),"該当DATAなし")</f>
        <v/>
      </c>
    </row>
    <row r="34" spans="1:21" x14ac:dyDescent="0.4">
      <c r="A34" s="41">
        <v>29</v>
      </c>
      <c r="B34" s="44"/>
      <c r="D34" s="1" t="str">
        <f>IFERROR(IF($B34="","",VLOOKUP($B34,'生産管理(修理・長)'!$A:$C,3,FALSE)),"該当DATAなし")</f>
        <v/>
      </c>
      <c r="E34" s="1" t="str">
        <f>IFERROR(IF($B34="","",VLOOKUP($B34,'生産管理(修理・長)'!$A:$E,5,FALSE)),"該当DATAなし")</f>
        <v/>
      </c>
      <c r="F34" s="1" t="str">
        <f>IFERROR(IF($B34="","",VLOOKUP($B34,'生産管理(修理・長)'!$A:$F,6,FALSE)),"該当DATAなし")</f>
        <v/>
      </c>
      <c r="G34" s="1" t="str">
        <f>IFERROR(IF($B34="","",VLOOKUP($B34,'生産管理(修理・長)'!$A:$G,7,FALSE)),"該当DATAなし")</f>
        <v/>
      </c>
      <c r="H34" s="1" t="str">
        <f>IFERROR(IF($B34="","",VLOOKUP($B34,'生産管理(修理・長)'!$A:$H,8,FALSE)),"該当DATAなし")</f>
        <v/>
      </c>
      <c r="I34" s="1" t="str">
        <f>IFERROR(IF($B34="","",VLOOKUP($B34,'生産管理(修理・長)'!$A:$I,9,FALSE)),"該当DATAなし")</f>
        <v/>
      </c>
      <c r="J34" s="45" t="str">
        <f>IFERROR(IF($B34="","",VLOOKUP($B34,'生産管理(修理・長)'!$A:$J,10,FALSE)),"該当DATAなし")</f>
        <v/>
      </c>
      <c r="L34" s="41">
        <v>29</v>
      </c>
      <c r="M34" s="44"/>
      <c r="O34" s="1" t="str">
        <f>IFERROR(IF($M34="","",VLOOKUP($M34,'生産管理(修理・長)'!$C:$D,2,FALSE)),"該当DATAなし")</f>
        <v/>
      </c>
      <c r="P34" s="1" t="str">
        <f>IFERROR(IF($M34="","",VLOOKUP($M34,'生産管理(修理・長)'!$C:$E,3,FALSE)),"該当DATAなし")</f>
        <v/>
      </c>
      <c r="Q34" s="1" t="str">
        <f>IFERROR(IF($M34="","",VLOOKUP($M34,'生産管理(修理・長)'!$C:$F,4,FALSE)),"該当DATAなし")</f>
        <v/>
      </c>
      <c r="R34" s="1" t="str">
        <f>IFERROR(IF($M34="","",VLOOKUP($M34,'生産管理(修理・長)'!$C:$G,5,FALSE)),"該当DATAなし")</f>
        <v/>
      </c>
      <c r="S34" s="1" t="str">
        <f>IFERROR(IF($M34="","",VLOOKUP($M34,'生産管理(修理・長)'!$C:$H,6,FALSE)),"該当DATAなし")</f>
        <v/>
      </c>
      <c r="T34" s="1" t="str">
        <f>IFERROR(IF($M34="","",VLOOKUP($M34,'生産管理(修理・長)'!$C:$I,7,FALSE)),"該当DATAなし")</f>
        <v/>
      </c>
      <c r="U34" s="45" t="str">
        <f>IFERROR(IF($M34="","",VLOOKUP($M34,'生産管理(修理・長)'!$C:$J,8,FALSE)),"該当DATAなし")</f>
        <v/>
      </c>
    </row>
    <row r="35" spans="1:21" x14ac:dyDescent="0.4">
      <c r="A35" s="41">
        <v>30</v>
      </c>
      <c r="B35" s="44"/>
      <c r="D35" s="1" t="str">
        <f>IFERROR(IF($B35="","",VLOOKUP($B35,'生産管理(修理・長)'!$A:$C,3,FALSE)),"該当DATAなし")</f>
        <v/>
      </c>
      <c r="E35" s="1" t="str">
        <f>IFERROR(IF($B35="","",VLOOKUP($B35,'生産管理(修理・長)'!$A:$E,5,FALSE)),"該当DATAなし")</f>
        <v/>
      </c>
      <c r="F35" s="1" t="str">
        <f>IFERROR(IF($B35="","",VLOOKUP($B35,'生産管理(修理・長)'!$A:$F,6,FALSE)),"該当DATAなし")</f>
        <v/>
      </c>
      <c r="G35" s="1" t="str">
        <f>IFERROR(IF($B35="","",VLOOKUP($B35,'生産管理(修理・長)'!$A:$G,7,FALSE)),"該当DATAなし")</f>
        <v/>
      </c>
      <c r="H35" s="1" t="str">
        <f>IFERROR(IF($B35="","",VLOOKUP($B35,'生産管理(修理・長)'!$A:$H,8,FALSE)),"該当DATAなし")</f>
        <v/>
      </c>
      <c r="I35" s="1" t="str">
        <f>IFERROR(IF($B35="","",VLOOKUP($B35,'生産管理(修理・長)'!$A:$I,9,FALSE)),"該当DATAなし")</f>
        <v/>
      </c>
      <c r="J35" s="45" t="str">
        <f>IFERROR(IF($B35="","",VLOOKUP($B35,'生産管理(修理・長)'!$A:$J,10,FALSE)),"該当DATAなし")</f>
        <v/>
      </c>
      <c r="L35" s="41">
        <v>30</v>
      </c>
      <c r="M35" s="44"/>
      <c r="O35" s="1" t="str">
        <f>IFERROR(IF($M35="","",VLOOKUP($M35,'生産管理(修理・長)'!$C:$D,2,FALSE)),"該当DATAなし")</f>
        <v/>
      </c>
      <c r="P35" s="1" t="str">
        <f>IFERROR(IF($M35="","",VLOOKUP($M35,'生産管理(修理・長)'!$C:$E,3,FALSE)),"該当DATAなし")</f>
        <v/>
      </c>
      <c r="Q35" s="1" t="str">
        <f>IFERROR(IF($M35="","",VLOOKUP($M35,'生産管理(修理・長)'!$C:$F,4,FALSE)),"該当DATAなし")</f>
        <v/>
      </c>
      <c r="R35" s="1" t="str">
        <f>IFERROR(IF($M35="","",VLOOKUP($M35,'生産管理(修理・長)'!$C:$G,5,FALSE)),"該当DATAなし")</f>
        <v/>
      </c>
      <c r="S35" s="1" t="str">
        <f>IFERROR(IF($M35="","",VLOOKUP($M35,'生産管理(修理・長)'!$C:$H,6,FALSE)),"該当DATAなし")</f>
        <v/>
      </c>
      <c r="T35" s="1" t="str">
        <f>IFERROR(IF($M35="","",VLOOKUP($M35,'生産管理(修理・長)'!$C:$I,7,FALSE)),"該当DATAなし")</f>
        <v/>
      </c>
      <c r="U35" s="45" t="str">
        <f>IFERROR(IF($M35="","",VLOOKUP($M35,'生産管理(修理・長)'!$C:$J,8,FALSE)),"該当DATAなし")</f>
        <v/>
      </c>
    </row>
    <row r="36" spans="1:21" x14ac:dyDescent="0.4">
      <c r="A36" s="41">
        <v>31</v>
      </c>
      <c r="B36" s="44"/>
      <c r="D36" s="1" t="str">
        <f>IFERROR(IF($B36="","",VLOOKUP($B36,'生産管理(修理・長)'!$A:$C,3,FALSE)),"該当DATAなし")</f>
        <v/>
      </c>
      <c r="E36" s="1" t="str">
        <f>IFERROR(IF($B36="","",VLOOKUP($B36,'生産管理(修理・長)'!$A:$E,5,FALSE)),"該当DATAなし")</f>
        <v/>
      </c>
      <c r="F36" s="1" t="str">
        <f>IFERROR(IF($B36="","",VLOOKUP($B36,'生産管理(修理・長)'!$A:$F,6,FALSE)),"該当DATAなし")</f>
        <v/>
      </c>
      <c r="G36" s="1" t="str">
        <f>IFERROR(IF($B36="","",VLOOKUP($B36,'生産管理(修理・長)'!$A:$G,7,FALSE)),"該当DATAなし")</f>
        <v/>
      </c>
      <c r="H36" s="1" t="str">
        <f>IFERROR(IF($B36="","",VLOOKUP($B36,'生産管理(修理・長)'!$A:$H,8,FALSE)),"該当DATAなし")</f>
        <v/>
      </c>
      <c r="I36" s="1" t="str">
        <f>IFERROR(IF($B36="","",VLOOKUP($B36,'生産管理(修理・長)'!$A:$I,9,FALSE)),"該当DATAなし")</f>
        <v/>
      </c>
      <c r="J36" s="45" t="str">
        <f>IFERROR(IF($B36="","",VLOOKUP($B36,'生産管理(修理・長)'!$A:$J,10,FALSE)),"該当DATAなし")</f>
        <v/>
      </c>
      <c r="L36" s="41">
        <v>31</v>
      </c>
      <c r="M36" s="44"/>
      <c r="O36" s="1" t="str">
        <f>IFERROR(IF($M36="","",VLOOKUP($M36,'生産管理(修理・長)'!$C:$D,2,FALSE)),"該当DATAなし")</f>
        <v/>
      </c>
      <c r="P36" s="1" t="str">
        <f>IFERROR(IF($M36="","",VLOOKUP($M36,'生産管理(修理・長)'!$C:$E,3,FALSE)),"該当DATAなし")</f>
        <v/>
      </c>
      <c r="Q36" s="1" t="str">
        <f>IFERROR(IF($M36="","",VLOOKUP($M36,'生産管理(修理・長)'!$C:$F,4,FALSE)),"該当DATAなし")</f>
        <v/>
      </c>
      <c r="R36" s="1" t="str">
        <f>IFERROR(IF($M36="","",VLOOKUP($M36,'生産管理(修理・長)'!$C:$G,5,FALSE)),"該当DATAなし")</f>
        <v/>
      </c>
      <c r="S36" s="1" t="str">
        <f>IFERROR(IF($M36="","",VLOOKUP($M36,'生産管理(修理・長)'!$C:$H,6,FALSE)),"該当DATAなし")</f>
        <v/>
      </c>
      <c r="T36" s="1" t="str">
        <f>IFERROR(IF($M36="","",VLOOKUP($M36,'生産管理(修理・長)'!$C:$I,7,FALSE)),"該当DATAなし")</f>
        <v/>
      </c>
      <c r="U36" s="45" t="str">
        <f>IFERROR(IF($M36="","",VLOOKUP($M36,'生産管理(修理・長)'!$C:$J,8,FALSE)),"該当DATAなし")</f>
        <v/>
      </c>
    </row>
    <row r="37" spans="1:21" x14ac:dyDescent="0.4">
      <c r="A37" s="41">
        <v>32</v>
      </c>
      <c r="B37" s="44"/>
      <c r="D37" s="1" t="str">
        <f>IFERROR(IF($B37="","",VLOOKUP($B37,'生産管理(修理・長)'!$A:$C,3,FALSE)),"該当DATAなし")</f>
        <v/>
      </c>
      <c r="E37" s="1" t="str">
        <f>IFERROR(IF($B37="","",VLOOKUP($B37,'生産管理(修理・長)'!$A:$E,5,FALSE)),"該当DATAなし")</f>
        <v/>
      </c>
      <c r="F37" s="1" t="str">
        <f>IFERROR(IF($B37="","",VLOOKUP($B37,'生産管理(修理・長)'!$A:$F,6,FALSE)),"該当DATAなし")</f>
        <v/>
      </c>
      <c r="G37" s="1" t="str">
        <f>IFERROR(IF($B37="","",VLOOKUP($B37,'生産管理(修理・長)'!$A:$G,7,FALSE)),"該当DATAなし")</f>
        <v/>
      </c>
      <c r="H37" s="1" t="str">
        <f>IFERROR(IF($B37="","",VLOOKUP($B37,'生産管理(修理・長)'!$A:$H,8,FALSE)),"該当DATAなし")</f>
        <v/>
      </c>
      <c r="I37" s="1" t="str">
        <f>IFERROR(IF($B37="","",VLOOKUP($B37,'生産管理(修理・長)'!$A:$I,9,FALSE)),"該当DATAなし")</f>
        <v/>
      </c>
      <c r="J37" s="45" t="str">
        <f>IFERROR(IF($B37="","",VLOOKUP($B37,'生産管理(修理・長)'!$A:$J,10,FALSE)),"該当DATAなし")</f>
        <v/>
      </c>
      <c r="L37" s="41">
        <v>32</v>
      </c>
      <c r="M37" s="44"/>
      <c r="O37" s="1" t="str">
        <f>IFERROR(IF($M37="","",VLOOKUP($M37,'生産管理(修理・長)'!$C:$D,2,FALSE)),"該当DATAなし")</f>
        <v/>
      </c>
      <c r="P37" s="1" t="str">
        <f>IFERROR(IF($M37="","",VLOOKUP($M37,'生産管理(修理・長)'!$C:$E,3,FALSE)),"該当DATAなし")</f>
        <v/>
      </c>
      <c r="Q37" s="1" t="str">
        <f>IFERROR(IF($M37="","",VLOOKUP($M37,'生産管理(修理・長)'!$C:$F,4,FALSE)),"該当DATAなし")</f>
        <v/>
      </c>
      <c r="R37" s="1" t="str">
        <f>IFERROR(IF($M37="","",VLOOKUP($M37,'生産管理(修理・長)'!$C:$G,5,FALSE)),"該当DATAなし")</f>
        <v/>
      </c>
      <c r="S37" s="1" t="str">
        <f>IFERROR(IF($M37="","",VLOOKUP($M37,'生産管理(修理・長)'!$C:$H,6,FALSE)),"該当DATAなし")</f>
        <v/>
      </c>
      <c r="T37" s="1" t="str">
        <f>IFERROR(IF($M37="","",VLOOKUP($M37,'生産管理(修理・長)'!$C:$I,7,FALSE)),"該当DATAなし")</f>
        <v/>
      </c>
      <c r="U37" s="45" t="str">
        <f>IFERROR(IF($M37="","",VLOOKUP($M37,'生産管理(修理・長)'!$C:$J,8,FALSE)),"該当DATAなし")</f>
        <v/>
      </c>
    </row>
    <row r="38" spans="1:21" x14ac:dyDescent="0.4">
      <c r="A38" s="41">
        <v>33</v>
      </c>
      <c r="B38" s="44"/>
      <c r="D38" s="1" t="str">
        <f>IFERROR(IF($B38="","",VLOOKUP($B38,'生産管理(修理・長)'!$A:$C,3,FALSE)),"該当DATAなし")</f>
        <v/>
      </c>
      <c r="E38" s="1" t="str">
        <f>IFERROR(IF($B38="","",VLOOKUP($B38,'生産管理(修理・長)'!$A:$E,5,FALSE)),"該当DATAなし")</f>
        <v/>
      </c>
      <c r="F38" s="1" t="str">
        <f>IFERROR(IF($B38="","",VLOOKUP($B38,'生産管理(修理・長)'!$A:$F,6,FALSE)),"該当DATAなし")</f>
        <v/>
      </c>
      <c r="G38" s="1" t="str">
        <f>IFERROR(IF($B38="","",VLOOKUP($B38,'生産管理(修理・長)'!$A:$G,7,FALSE)),"該当DATAなし")</f>
        <v/>
      </c>
      <c r="H38" s="1" t="str">
        <f>IFERROR(IF($B38="","",VLOOKUP($B38,'生産管理(修理・長)'!$A:$H,8,FALSE)),"該当DATAなし")</f>
        <v/>
      </c>
      <c r="I38" s="1" t="str">
        <f>IFERROR(IF($B38="","",VLOOKUP($B38,'生産管理(修理・長)'!$A:$I,9,FALSE)),"該当DATAなし")</f>
        <v/>
      </c>
      <c r="J38" s="45" t="str">
        <f>IFERROR(IF($B38="","",VLOOKUP($B38,'生産管理(修理・長)'!$A:$J,10,FALSE)),"該当DATAなし")</f>
        <v/>
      </c>
      <c r="L38" s="41">
        <v>33</v>
      </c>
      <c r="M38" s="44"/>
      <c r="O38" s="1" t="str">
        <f>IFERROR(IF($M38="","",VLOOKUP($M38,'生産管理(修理・長)'!$C:$D,2,FALSE)),"該当DATAなし")</f>
        <v/>
      </c>
      <c r="P38" s="1" t="str">
        <f>IFERROR(IF($M38="","",VLOOKUP($M38,'生産管理(修理・長)'!$C:$E,3,FALSE)),"該当DATAなし")</f>
        <v/>
      </c>
      <c r="Q38" s="1" t="str">
        <f>IFERROR(IF($M38="","",VLOOKUP($M38,'生産管理(修理・長)'!$C:$F,4,FALSE)),"該当DATAなし")</f>
        <v/>
      </c>
      <c r="R38" s="1" t="str">
        <f>IFERROR(IF($M38="","",VLOOKUP($M38,'生産管理(修理・長)'!$C:$G,5,FALSE)),"該当DATAなし")</f>
        <v/>
      </c>
      <c r="S38" s="1" t="str">
        <f>IFERROR(IF($M38="","",VLOOKUP($M38,'生産管理(修理・長)'!$C:$H,6,FALSE)),"該当DATAなし")</f>
        <v/>
      </c>
      <c r="T38" s="1" t="str">
        <f>IFERROR(IF($M38="","",VLOOKUP($M38,'生産管理(修理・長)'!$C:$I,7,FALSE)),"該当DATAなし")</f>
        <v/>
      </c>
      <c r="U38" s="45" t="str">
        <f>IFERROR(IF($M38="","",VLOOKUP($M38,'生産管理(修理・長)'!$C:$J,8,FALSE)),"該当DATAなし")</f>
        <v/>
      </c>
    </row>
    <row r="39" spans="1:21" x14ac:dyDescent="0.4">
      <c r="A39" s="41">
        <v>34</v>
      </c>
      <c r="B39" s="44"/>
      <c r="D39" s="1" t="str">
        <f>IFERROR(IF($B39="","",VLOOKUP($B39,'生産管理(修理・長)'!$A:$C,3,FALSE)),"該当DATAなし")</f>
        <v/>
      </c>
      <c r="E39" s="1" t="str">
        <f>IFERROR(IF($B39="","",VLOOKUP($B39,'生産管理(修理・長)'!$A:$E,5,FALSE)),"該当DATAなし")</f>
        <v/>
      </c>
      <c r="F39" s="1" t="str">
        <f>IFERROR(IF($B39="","",VLOOKUP($B39,'生産管理(修理・長)'!$A:$F,6,FALSE)),"該当DATAなし")</f>
        <v/>
      </c>
      <c r="G39" s="1" t="str">
        <f>IFERROR(IF($B39="","",VLOOKUP($B39,'生産管理(修理・長)'!$A:$G,7,FALSE)),"該当DATAなし")</f>
        <v/>
      </c>
      <c r="H39" s="1" t="str">
        <f>IFERROR(IF($B39="","",VLOOKUP($B39,'生産管理(修理・長)'!$A:$H,8,FALSE)),"該当DATAなし")</f>
        <v/>
      </c>
      <c r="I39" s="1" t="str">
        <f>IFERROR(IF($B39="","",VLOOKUP($B39,'生産管理(修理・長)'!$A:$I,9,FALSE)),"該当DATAなし")</f>
        <v/>
      </c>
      <c r="J39" s="45" t="str">
        <f>IFERROR(IF($B39="","",VLOOKUP($B39,'生産管理(修理・長)'!$A:$J,10,FALSE)),"該当DATAなし")</f>
        <v/>
      </c>
      <c r="L39" s="41">
        <v>34</v>
      </c>
      <c r="M39" s="44"/>
      <c r="O39" s="1" t="str">
        <f>IFERROR(IF($M39="","",VLOOKUP($M39,'生産管理(修理・長)'!$C:$D,2,FALSE)),"該当DATAなし")</f>
        <v/>
      </c>
      <c r="P39" s="1" t="str">
        <f>IFERROR(IF($M39="","",VLOOKUP($M39,'生産管理(修理・長)'!$C:$E,3,FALSE)),"該当DATAなし")</f>
        <v/>
      </c>
      <c r="Q39" s="1" t="str">
        <f>IFERROR(IF($M39="","",VLOOKUP($M39,'生産管理(修理・長)'!$C:$F,4,FALSE)),"該当DATAなし")</f>
        <v/>
      </c>
      <c r="R39" s="1" t="str">
        <f>IFERROR(IF($M39="","",VLOOKUP($M39,'生産管理(修理・長)'!$C:$G,5,FALSE)),"該当DATAなし")</f>
        <v/>
      </c>
      <c r="S39" s="1" t="str">
        <f>IFERROR(IF($M39="","",VLOOKUP($M39,'生産管理(修理・長)'!$C:$H,6,FALSE)),"該当DATAなし")</f>
        <v/>
      </c>
      <c r="T39" s="1" t="str">
        <f>IFERROR(IF($M39="","",VLOOKUP($M39,'生産管理(修理・長)'!$C:$I,7,FALSE)),"該当DATAなし")</f>
        <v/>
      </c>
      <c r="U39" s="45" t="str">
        <f>IFERROR(IF($M39="","",VLOOKUP($M39,'生産管理(修理・長)'!$C:$J,8,FALSE)),"該当DATAなし")</f>
        <v/>
      </c>
    </row>
    <row r="40" spans="1:21" x14ac:dyDescent="0.4">
      <c r="A40" s="41">
        <v>35</v>
      </c>
      <c r="B40" s="44"/>
      <c r="D40" s="1" t="str">
        <f>IFERROR(IF($B40="","",VLOOKUP($B40,'生産管理(修理・長)'!$A:$C,3,FALSE)),"該当DATAなし")</f>
        <v/>
      </c>
      <c r="E40" s="1" t="str">
        <f>IFERROR(IF($B40="","",VLOOKUP($B40,'生産管理(修理・長)'!$A:$E,5,FALSE)),"該当DATAなし")</f>
        <v/>
      </c>
      <c r="F40" s="1" t="str">
        <f>IFERROR(IF($B40="","",VLOOKUP($B40,'生産管理(修理・長)'!$A:$F,6,FALSE)),"該当DATAなし")</f>
        <v/>
      </c>
      <c r="G40" s="1" t="str">
        <f>IFERROR(IF($B40="","",VLOOKUP($B40,'生産管理(修理・長)'!$A:$G,7,FALSE)),"該当DATAなし")</f>
        <v/>
      </c>
      <c r="H40" s="1" t="str">
        <f>IFERROR(IF($B40="","",VLOOKUP($B40,'生産管理(修理・長)'!$A:$H,8,FALSE)),"該当DATAなし")</f>
        <v/>
      </c>
      <c r="I40" s="1" t="str">
        <f>IFERROR(IF($B40="","",VLOOKUP($B40,'生産管理(修理・長)'!$A:$I,9,FALSE)),"該当DATAなし")</f>
        <v/>
      </c>
      <c r="J40" s="45" t="str">
        <f>IFERROR(IF($B40="","",VLOOKUP($B40,'生産管理(修理・長)'!$A:$J,10,FALSE)),"該当DATAなし")</f>
        <v/>
      </c>
      <c r="L40" s="41">
        <v>35</v>
      </c>
      <c r="M40" s="44"/>
      <c r="O40" s="1" t="str">
        <f>IFERROR(IF($M40="","",VLOOKUP($M40,'生産管理(修理・長)'!$C:$D,2,FALSE)),"該当DATAなし")</f>
        <v/>
      </c>
      <c r="P40" s="1" t="str">
        <f>IFERROR(IF($M40="","",VLOOKUP($M40,'生産管理(修理・長)'!$C:$E,3,FALSE)),"該当DATAなし")</f>
        <v/>
      </c>
      <c r="Q40" s="1" t="str">
        <f>IFERROR(IF($M40="","",VLOOKUP($M40,'生産管理(修理・長)'!$C:$F,4,FALSE)),"該当DATAなし")</f>
        <v/>
      </c>
      <c r="R40" s="1" t="str">
        <f>IFERROR(IF($M40="","",VLOOKUP($M40,'生産管理(修理・長)'!$C:$G,5,FALSE)),"該当DATAなし")</f>
        <v/>
      </c>
      <c r="S40" s="1" t="str">
        <f>IFERROR(IF($M40="","",VLOOKUP($M40,'生産管理(修理・長)'!$C:$H,6,FALSE)),"該当DATAなし")</f>
        <v/>
      </c>
      <c r="T40" s="1" t="str">
        <f>IFERROR(IF($M40="","",VLOOKUP($M40,'生産管理(修理・長)'!$C:$I,7,FALSE)),"該当DATAなし")</f>
        <v/>
      </c>
      <c r="U40" s="45" t="str">
        <f>IFERROR(IF($M40="","",VLOOKUP($M40,'生産管理(修理・長)'!$C:$J,8,FALSE)),"該当DATAなし")</f>
        <v/>
      </c>
    </row>
    <row r="41" spans="1:21" x14ac:dyDescent="0.4">
      <c r="A41" s="41">
        <v>36</v>
      </c>
      <c r="B41" s="44"/>
      <c r="D41" s="1" t="str">
        <f>IFERROR(IF($B41="","",VLOOKUP($B41,'生産管理(修理・長)'!$A:$C,3,FALSE)),"該当DATAなし")</f>
        <v/>
      </c>
      <c r="E41" s="1" t="str">
        <f>IFERROR(IF($B41="","",VLOOKUP($B41,'生産管理(修理・長)'!$A:$E,5,FALSE)),"該当DATAなし")</f>
        <v/>
      </c>
      <c r="F41" s="1" t="str">
        <f>IFERROR(IF($B41="","",VLOOKUP($B41,'生産管理(修理・長)'!$A:$F,6,FALSE)),"該当DATAなし")</f>
        <v/>
      </c>
      <c r="G41" s="1" t="str">
        <f>IFERROR(IF($B41="","",VLOOKUP($B41,'生産管理(修理・長)'!$A:$G,7,FALSE)),"該当DATAなし")</f>
        <v/>
      </c>
      <c r="H41" s="1" t="str">
        <f>IFERROR(IF($B41="","",VLOOKUP($B41,'生産管理(修理・長)'!$A:$H,8,FALSE)),"該当DATAなし")</f>
        <v/>
      </c>
      <c r="I41" s="1" t="str">
        <f>IFERROR(IF($B41="","",VLOOKUP($B41,'生産管理(修理・長)'!$A:$I,9,FALSE)),"該当DATAなし")</f>
        <v/>
      </c>
      <c r="J41" s="45" t="str">
        <f>IFERROR(IF($B41="","",VLOOKUP($B41,'生産管理(修理・長)'!$A:$J,10,FALSE)),"該当DATAなし")</f>
        <v/>
      </c>
      <c r="L41" s="41">
        <v>36</v>
      </c>
      <c r="M41" s="44"/>
      <c r="O41" s="1" t="str">
        <f>IFERROR(IF($M41="","",VLOOKUP($M41,'生産管理(修理・長)'!$C:$D,2,FALSE)),"該当DATAなし")</f>
        <v/>
      </c>
      <c r="P41" s="1" t="str">
        <f>IFERROR(IF($M41="","",VLOOKUP($M41,'生産管理(修理・長)'!$C:$E,3,FALSE)),"該当DATAなし")</f>
        <v/>
      </c>
      <c r="Q41" s="1" t="str">
        <f>IFERROR(IF($M41="","",VLOOKUP($M41,'生産管理(修理・長)'!$C:$F,4,FALSE)),"該当DATAなし")</f>
        <v/>
      </c>
      <c r="R41" s="1" t="str">
        <f>IFERROR(IF($M41="","",VLOOKUP($M41,'生産管理(修理・長)'!$C:$G,5,FALSE)),"該当DATAなし")</f>
        <v/>
      </c>
      <c r="S41" s="1" t="str">
        <f>IFERROR(IF($M41="","",VLOOKUP($M41,'生産管理(修理・長)'!$C:$H,6,FALSE)),"該当DATAなし")</f>
        <v/>
      </c>
      <c r="T41" s="1" t="str">
        <f>IFERROR(IF($M41="","",VLOOKUP($M41,'生産管理(修理・長)'!$C:$I,7,FALSE)),"該当DATAなし")</f>
        <v/>
      </c>
      <c r="U41" s="45" t="str">
        <f>IFERROR(IF($M41="","",VLOOKUP($M41,'生産管理(修理・長)'!$C:$J,8,FALSE)),"該当DATAなし")</f>
        <v/>
      </c>
    </row>
    <row r="42" spans="1:21" x14ac:dyDescent="0.4">
      <c r="A42" s="41">
        <v>37</v>
      </c>
      <c r="B42" s="44"/>
      <c r="D42" s="1" t="str">
        <f>IFERROR(IF($B42="","",VLOOKUP($B42,'生産管理(修理・長)'!$A:$C,3,FALSE)),"該当DATAなし")</f>
        <v/>
      </c>
      <c r="E42" s="1" t="str">
        <f>IFERROR(IF($B42="","",VLOOKUP($B42,'生産管理(修理・長)'!$A:$E,5,FALSE)),"該当DATAなし")</f>
        <v/>
      </c>
      <c r="F42" s="1" t="str">
        <f>IFERROR(IF($B42="","",VLOOKUP($B42,'生産管理(修理・長)'!$A:$F,6,FALSE)),"該当DATAなし")</f>
        <v/>
      </c>
      <c r="G42" s="1" t="str">
        <f>IFERROR(IF($B42="","",VLOOKUP($B42,'生産管理(修理・長)'!$A:$G,7,FALSE)),"該当DATAなし")</f>
        <v/>
      </c>
      <c r="H42" s="1" t="str">
        <f>IFERROR(IF($B42="","",VLOOKUP($B42,'生産管理(修理・長)'!$A:$H,8,FALSE)),"該当DATAなし")</f>
        <v/>
      </c>
      <c r="I42" s="1" t="str">
        <f>IFERROR(IF($B42="","",VLOOKUP($B42,'生産管理(修理・長)'!$A:$I,9,FALSE)),"該当DATAなし")</f>
        <v/>
      </c>
      <c r="J42" s="45" t="str">
        <f>IFERROR(IF($B42="","",VLOOKUP($B42,'生産管理(修理・長)'!$A:$J,10,FALSE)),"該当DATAなし")</f>
        <v/>
      </c>
      <c r="L42" s="41">
        <v>37</v>
      </c>
      <c r="M42" s="44"/>
      <c r="O42" s="1" t="str">
        <f>IFERROR(IF($M42="","",VLOOKUP($M42,'生産管理(修理・長)'!$C:$D,2,FALSE)),"該当DATAなし")</f>
        <v/>
      </c>
      <c r="P42" s="1" t="str">
        <f>IFERROR(IF($M42="","",VLOOKUP($M42,'生産管理(修理・長)'!$C:$E,3,FALSE)),"該当DATAなし")</f>
        <v/>
      </c>
      <c r="Q42" s="1" t="str">
        <f>IFERROR(IF($M42="","",VLOOKUP($M42,'生産管理(修理・長)'!$C:$F,4,FALSE)),"該当DATAなし")</f>
        <v/>
      </c>
      <c r="R42" s="1" t="str">
        <f>IFERROR(IF($M42="","",VLOOKUP($M42,'生産管理(修理・長)'!$C:$G,5,FALSE)),"該当DATAなし")</f>
        <v/>
      </c>
      <c r="S42" s="1" t="str">
        <f>IFERROR(IF($M42="","",VLOOKUP($M42,'生産管理(修理・長)'!$C:$H,6,FALSE)),"該当DATAなし")</f>
        <v/>
      </c>
      <c r="T42" s="1" t="str">
        <f>IFERROR(IF($M42="","",VLOOKUP($M42,'生産管理(修理・長)'!$C:$I,7,FALSE)),"該当DATAなし")</f>
        <v/>
      </c>
      <c r="U42" s="45" t="str">
        <f>IFERROR(IF($M42="","",VLOOKUP($M42,'生産管理(修理・長)'!$C:$J,8,FALSE)),"該当DATAなし")</f>
        <v/>
      </c>
    </row>
    <row r="43" spans="1:21" x14ac:dyDescent="0.4">
      <c r="A43" s="41">
        <v>38</v>
      </c>
      <c r="B43" s="44"/>
      <c r="D43" s="1" t="str">
        <f>IFERROR(IF($B43="","",VLOOKUP($B43,'生産管理(修理・長)'!$A:$C,3,FALSE)),"該当DATAなし")</f>
        <v/>
      </c>
      <c r="E43" s="1" t="str">
        <f>IFERROR(IF($B43="","",VLOOKUP($B43,'生産管理(修理・長)'!$A:$E,5,FALSE)),"該当DATAなし")</f>
        <v/>
      </c>
      <c r="F43" s="1" t="str">
        <f>IFERROR(IF($B43="","",VLOOKUP($B43,'生産管理(修理・長)'!$A:$F,6,FALSE)),"該当DATAなし")</f>
        <v/>
      </c>
      <c r="G43" s="1" t="str">
        <f>IFERROR(IF($B43="","",VLOOKUP($B43,'生産管理(修理・長)'!$A:$G,7,FALSE)),"該当DATAなし")</f>
        <v/>
      </c>
      <c r="H43" s="1" t="str">
        <f>IFERROR(IF($B43="","",VLOOKUP($B43,'生産管理(修理・長)'!$A:$H,8,FALSE)),"該当DATAなし")</f>
        <v/>
      </c>
      <c r="I43" s="1" t="str">
        <f>IFERROR(IF($B43="","",VLOOKUP($B43,'生産管理(修理・長)'!$A:$I,9,FALSE)),"該当DATAなし")</f>
        <v/>
      </c>
      <c r="J43" s="45" t="str">
        <f>IFERROR(IF($B43="","",VLOOKUP($B43,'生産管理(修理・長)'!$A:$J,10,FALSE)),"該当DATAなし")</f>
        <v/>
      </c>
      <c r="L43" s="41">
        <v>38</v>
      </c>
      <c r="M43" s="44"/>
      <c r="O43" s="1" t="str">
        <f>IFERROR(IF($M43="","",VLOOKUP($M43,'生産管理(修理・長)'!$C:$D,2,FALSE)),"該当DATAなし")</f>
        <v/>
      </c>
      <c r="P43" s="1" t="str">
        <f>IFERROR(IF($M43="","",VLOOKUP($M43,'生産管理(修理・長)'!$C:$E,3,FALSE)),"該当DATAなし")</f>
        <v/>
      </c>
      <c r="Q43" s="1" t="str">
        <f>IFERROR(IF($M43="","",VLOOKUP($M43,'生産管理(修理・長)'!$C:$F,4,FALSE)),"該当DATAなし")</f>
        <v/>
      </c>
      <c r="R43" s="1" t="str">
        <f>IFERROR(IF($M43="","",VLOOKUP($M43,'生産管理(修理・長)'!$C:$G,5,FALSE)),"該当DATAなし")</f>
        <v/>
      </c>
      <c r="S43" s="1" t="str">
        <f>IFERROR(IF($M43="","",VLOOKUP($M43,'生産管理(修理・長)'!$C:$H,6,FALSE)),"該当DATAなし")</f>
        <v/>
      </c>
      <c r="T43" s="1" t="str">
        <f>IFERROR(IF($M43="","",VLOOKUP($M43,'生産管理(修理・長)'!$C:$I,7,FALSE)),"該当DATAなし")</f>
        <v/>
      </c>
      <c r="U43" s="45" t="str">
        <f>IFERROR(IF($M43="","",VLOOKUP($M43,'生産管理(修理・長)'!$C:$J,8,FALSE)),"該当DATAなし")</f>
        <v/>
      </c>
    </row>
    <row r="44" spans="1:21" x14ac:dyDescent="0.4">
      <c r="A44" s="41">
        <v>39</v>
      </c>
      <c r="B44" s="44"/>
      <c r="D44" s="1" t="str">
        <f>IFERROR(IF($B44="","",VLOOKUP($B44,'生産管理(修理・長)'!$A:$C,3,FALSE)),"該当DATAなし")</f>
        <v/>
      </c>
      <c r="E44" s="1" t="str">
        <f>IFERROR(IF($B44="","",VLOOKUP($B44,'生産管理(修理・長)'!$A:$E,5,FALSE)),"該当DATAなし")</f>
        <v/>
      </c>
      <c r="F44" s="1" t="str">
        <f>IFERROR(IF($B44="","",VLOOKUP($B44,'生産管理(修理・長)'!$A:$F,6,FALSE)),"該当DATAなし")</f>
        <v/>
      </c>
      <c r="G44" s="1" t="str">
        <f>IFERROR(IF($B44="","",VLOOKUP($B44,'生産管理(修理・長)'!$A:$G,7,FALSE)),"該当DATAなし")</f>
        <v/>
      </c>
      <c r="H44" s="1" t="str">
        <f>IFERROR(IF($B44="","",VLOOKUP($B44,'生産管理(修理・長)'!$A:$H,8,FALSE)),"該当DATAなし")</f>
        <v/>
      </c>
      <c r="I44" s="1" t="str">
        <f>IFERROR(IF($B44="","",VLOOKUP($B44,'生産管理(修理・長)'!$A:$I,9,FALSE)),"該当DATAなし")</f>
        <v/>
      </c>
      <c r="J44" s="45" t="str">
        <f>IFERROR(IF($B44="","",VLOOKUP($B44,'生産管理(修理・長)'!$A:$J,10,FALSE)),"該当DATAなし")</f>
        <v/>
      </c>
      <c r="L44" s="41">
        <v>39</v>
      </c>
      <c r="M44" s="44"/>
      <c r="O44" s="1" t="str">
        <f>IFERROR(IF($M44="","",VLOOKUP($M44,'生産管理(修理・長)'!$C:$D,2,FALSE)),"該当DATAなし")</f>
        <v/>
      </c>
      <c r="P44" s="1" t="str">
        <f>IFERROR(IF($M44="","",VLOOKUP($M44,'生産管理(修理・長)'!$C:$E,3,FALSE)),"該当DATAなし")</f>
        <v/>
      </c>
      <c r="Q44" s="1" t="str">
        <f>IFERROR(IF($M44="","",VLOOKUP($M44,'生産管理(修理・長)'!$C:$F,4,FALSE)),"該当DATAなし")</f>
        <v/>
      </c>
      <c r="R44" s="1" t="str">
        <f>IFERROR(IF($M44="","",VLOOKUP($M44,'生産管理(修理・長)'!$C:$G,5,FALSE)),"該当DATAなし")</f>
        <v/>
      </c>
      <c r="S44" s="1" t="str">
        <f>IFERROR(IF($M44="","",VLOOKUP($M44,'生産管理(修理・長)'!$C:$H,6,FALSE)),"該当DATAなし")</f>
        <v/>
      </c>
      <c r="T44" s="1" t="str">
        <f>IFERROR(IF($M44="","",VLOOKUP($M44,'生産管理(修理・長)'!$C:$I,7,FALSE)),"該当DATAなし")</f>
        <v/>
      </c>
      <c r="U44" s="45" t="str">
        <f>IFERROR(IF($M44="","",VLOOKUP($M44,'生産管理(修理・長)'!$C:$J,8,FALSE)),"該当DATAなし")</f>
        <v/>
      </c>
    </row>
    <row r="45" spans="1:21" x14ac:dyDescent="0.4">
      <c r="A45" s="41">
        <v>40</v>
      </c>
      <c r="B45" s="44"/>
      <c r="D45" s="1" t="str">
        <f>IFERROR(IF($B45="","",VLOOKUP($B45,'生産管理(修理・長)'!$A:$C,3,FALSE)),"該当DATAなし")</f>
        <v/>
      </c>
      <c r="E45" s="1" t="str">
        <f>IFERROR(IF($B45="","",VLOOKUP($B45,'生産管理(修理・長)'!$A:$E,5,FALSE)),"該当DATAなし")</f>
        <v/>
      </c>
      <c r="F45" s="1" t="str">
        <f>IFERROR(IF($B45="","",VLOOKUP($B45,'生産管理(修理・長)'!$A:$F,6,FALSE)),"該当DATAなし")</f>
        <v/>
      </c>
      <c r="G45" s="1" t="str">
        <f>IFERROR(IF($B45="","",VLOOKUP($B45,'生産管理(修理・長)'!$A:$G,7,FALSE)),"該当DATAなし")</f>
        <v/>
      </c>
      <c r="H45" s="1" t="str">
        <f>IFERROR(IF($B45="","",VLOOKUP($B45,'生産管理(修理・長)'!$A:$H,8,FALSE)),"該当DATAなし")</f>
        <v/>
      </c>
      <c r="I45" s="1" t="str">
        <f>IFERROR(IF($B45="","",VLOOKUP($B45,'生産管理(修理・長)'!$A:$I,9,FALSE)),"該当DATAなし")</f>
        <v/>
      </c>
      <c r="J45" s="45" t="str">
        <f>IFERROR(IF($B45="","",VLOOKUP($B45,'生産管理(修理・長)'!$A:$J,10,FALSE)),"該当DATAなし")</f>
        <v/>
      </c>
      <c r="L45" s="41">
        <v>40</v>
      </c>
      <c r="M45" s="44"/>
      <c r="O45" s="1" t="str">
        <f>IFERROR(IF($M45="","",VLOOKUP($M45,'生産管理(修理・長)'!$C:$D,2,FALSE)),"該当DATAなし")</f>
        <v/>
      </c>
      <c r="P45" s="1" t="str">
        <f>IFERROR(IF($M45="","",VLOOKUP($M45,'生産管理(修理・長)'!$C:$E,3,FALSE)),"該当DATAなし")</f>
        <v/>
      </c>
      <c r="Q45" s="1" t="str">
        <f>IFERROR(IF($M45="","",VLOOKUP($M45,'生産管理(修理・長)'!$C:$F,4,FALSE)),"該当DATAなし")</f>
        <v/>
      </c>
      <c r="R45" s="1" t="str">
        <f>IFERROR(IF($M45="","",VLOOKUP($M45,'生産管理(修理・長)'!$C:$G,5,FALSE)),"該当DATAなし")</f>
        <v/>
      </c>
      <c r="S45" s="1" t="str">
        <f>IFERROR(IF($M45="","",VLOOKUP($M45,'生産管理(修理・長)'!$C:$H,6,FALSE)),"該当DATAなし")</f>
        <v/>
      </c>
      <c r="T45" s="1" t="str">
        <f>IFERROR(IF($M45="","",VLOOKUP($M45,'生産管理(修理・長)'!$C:$I,7,FALSE)),"該当DATAなし")</f>
        <v/>
      </c>
      <c r="U45" s="45" t="str">
        <f>IFERROR(IF($M45="","",VLOOKUP($M45,'生産管理(修理・長)'!$C:$J,8,FALSE)),"該当DATAなし")</f>
        <v/>
      </c>
    </row>
    <row r="46" spans="1:21" x14ac:dyDescent="0.4">
      <c r="A46" s="41">
        <v>41</v>
      </c>
      <c r="B46" s="44"/>
      <c r="D46" s="1" t="str">
        <f>IFERROR(IF($B46="","",VLOOKUP($B46,'生産管理(修理・長)'!$A:$C,3,FALSE)),"該当DATAなし")</f>
        <v/>
      </c>
      <c r="E46" s="1" t="str">
        <f>IFERROR(IF($B46="","",VLOOKUP($B46,'生産管理(修理・長)'!$A:$E,5,FALSE)),"該当DATAなし")</f>
        <v/>
      </c>
      <c r="F46" s="1" t="str">
        <f>IFERROR(IF($B46="","",VLOOKUP($B46,'生産管理(修理・長)'!$A:$F,6,FALSE)),"該当DATAなし")</f>
        <v/>
      </c>
      <c r="G46" s="1" t="str">
        <f>IFERROR(IF($B46="","",VLOOKUP($B46,'生産管理(修理・長)'!$A:$G,7,FALSE)),"該当DATAなし")</f>
        <v/>
      </c>
      <c r="H46" s="1" t="str">
        <f>IFERROR(IF($B46="","",VLOOKUP($B46,'生産管理(修理・長)'!$A:$H,8,FALSE)),"該当DATAなし")</f>
        <v/>
      </c>
      <c r="I46" s="1" t="str">
        <f>IFERROR(IF($B46="","",VLOOKUP($B46,'生産管理(修理・長)'!$A:$I,9,FALSE)),"該当DATAなし")</f>
        <v/>
      </c>
      <c r="J46" s="45" t="str">
        <f>IFERROR(IF($B46="","",VLOOKUP($B46,'生産管理(修理・長)'!$A:$J,10,FALSE)),"該当DATAなし")</f>
        <v/>
      </c>
      <c r="L46" s="41">
        <v>41</v>
      </c>
      <c r="M46" s="44"/>
      <c r="O46" s="1" t="str">
        <f>IFERROR(IF($M46="","",VLOOKUP($M46,'生産管理(修理・長)'!$C:$D,2,FALSE)),"該当DATAなし")</f>
        <v/>
      </c>
      <c r="P46" s="1" t="str">
        <f>IFERROR(IF($M46="","",VLOOKUP($M46,'生産管理(修理・長)'!$C:$E,3,FALSE)),"該当DATAなし")</f>
        <v/>
      </c>
      <c r="Q46" s="1" t="str">
        <f>IFERROR(IF($M46="","",VLOOKUP($M46,'生産管理(修理・長)'!$C:$F,4,FALSE)),"該当DATAなし")</f>
        <v/>
      </c>
      <c r="R46" s="1" t="str">
        <f>IFERROR(IF($M46="","",VLOOKUP($M46,'生産管理(修理・長)'!$C:$G,5,FALSE)),"該当DATAなし")</f>
        <v/>
      </c>
      <c r="S46" s="1" t="str">
        <f>IFERROR(IF($M46="","",VLOOKUP($M46,'生産管理(修理・長)'!$C:$H,6,FALSE)),"該当DATAなし")</f>
        <v/>
      </c>
      <c r="T46" s="1" t="str">
        <f>IFERROR(IF($M46="","",VLOOKUP($M46,'生産管理(修理・長)'!$C:$I,7,FALSE)),"該当DATAなし")</f>
        <v/>
      </c>
      <c r="U46" s="45" t="str">
        <f>IFERROR(IF($M46="","",VLOOKUP($M46,'生産管理(修理・長)'!$C:$J,8,FALSE)),"該当DATAなし")</f>
        <v/>
      </c>
    </row>
    <row r="47" spans="1:21" x14ac:dyDescent="0.4">
      <c r="A47" s="41">
        <v>42</v>
      </c>
      <c r="B47" s="44"/>
      <c r="D47" s="1" t="str">
        <f>IFERROR(IF($B47="","",VLOOKUP($B47,'生産管理(修理・長)'!$A:$C,3,FALSE)),"該当DATAなし")</f>
        <v/>
      </c>
      <c r="E47" s="1" t="str">
        <f>IFERROR(IF($B47="","",VLOOKUP($B47,'生産管理(修理・長)'!$A:$E,5,FALSE)),"該当DATAなし")</f>
        <v/>
      </c>
      <c r="F47" s="1" t="str">
        <f>IFERROR(IF($B47="","",VLOOKUP($B47,'生産管理(修理・長)'!$A:$F,6,FALSE)),"該当DATAなし")</f>
        <v/>
      </c>
      <c r="G47" s="1" t="str">
        <f>IFERROR(IF($B47="","",VLOOKUP($B47,'生産管理(修理・長)'!$A:$G,7,FALSE)),"該当DATAなし")</f>
        <v/>
      </c>
      <c r="H47" s="1" t="str">
        <f>IFERROR(IF($B47="","",VLOOKUP($B47,'生産管理(修理・長)'!$A:$H,8,FALSE)),"該当DATAなし")</f>
        <v/>
      </c>
      <c r="I47" s="1" t="str">
        <f>IFERROR(IF($B47="","",VLOOKUP($B47,'生産管理(修理・長)'!$A:$I,9,FALSE)),"該当DATAなし")</f>
        <v/>
      </c>
      <c r="J47" s="45" t="str">
        <f>IFERROR(IF($B47="","",VLOOKUP($B47,'生産管理(修理・長)'!$A:$J,10,FALSE)),"該当DATAなし")</f>
        <v/>
      </c>
      <c r="L47" s="41">
        <v>42</v>
      </c>
      <c r="M47" s="44"/>
      <c r="O47" s="1" t="str">
        <f>IFERROR(IF($M47="","",VLOOKUP($M47,'生産管理(修理・長)'!$C:$D,2,FALSE)),"該当DATAなし")</f>
        <v/>
      </c>
      <c r="P47" s="1" t="str">
        <f>IFERROR(IF($M47="","",VLOOKUP($M47,'生産管理(修理・長)'!$C:$E,3,FALSE)),"該当DATAなし")</f>
        <v/>
      </c>
      <c r="Q47" s="1" t="str">
        <f>IFERROR(IF($M47="","",VLOOKUP($M47,'生産管理(修理・長)'!$C:$F,4,FALSE)),"該当DATAなし")</f>
        <v/>
      </c>
      <c r="R47" s="1" t="str">
        <f>IFERROR(IF($M47="","",VLOOKUP($M47,'生産管理(修理・長)'!$C:$G,5,FALSE)),"該当DATAなし")</f>
        <v/>
      </c>
      <c r="S47" s="1" t="str">
        <f>IFERROR(IF($M47="","",VLOOKUP($M47,'生産管理(修理・長)'!$C:$H,6,FALSE)),"該当DATAなし")</f>
        <v/>
      </c>
      <c r="T47" s="1" t="str">
        <f>IFERROR(IF($M47="","",VLOOKUP($M47,'生産管理(修理・長)'!$C:$I,7,FALSE)),"該当DATAなし")</f>
        <v/>
      </c>
      <c r="U47" s="45" t="str">
        <f>IFERROR(IF($M47="","",VLOOKUP($M47,'生産管理(修理・長)'!$C:$J,8,FALSE)),"該当DATAなし")</f>
        <v/>
      </c>
    </row>
    <row r="48" spans="1:21" x14ac:dyDescent="0.4">
      <c r="A48" s="41">
        <v>43</v>
      </c>
      <c r="B48" s="44"/>
      <c r="D48" s="1" t="str">
        <f>IFERROR(IF($B48="","",VLOOKUP($B48,'生産管理(修理・長)'!$A:$C,3,FALSE)),"該当DATAなし")</f>
        <v/>
      </c>
      <c r="E48" s="1" t="str">
        <f>IFERROR(IF($B48="","",VLOOKUP($B48,'生産管理(修理・長)'!$A:$E,5,FALSE)),"該当DATAなし")</f>
        <v/>
      </c>
      <c r="F48" s="1" t="str">
        <f>IFERROR(IF($B48="","",VLOOKUP($B48,'生産管理(修理・長)'!$A:$F,6,FALSE)),"該当DATAなし")</f>
        <v/>
      </c>
      <c r="G48" s="1" t="str">
        <f>IFERROR(IF($B48="","",VLOOKUP($B48,'生産管理(修理・長)'!$A:$G,7,FALSE)),"該当DATAなし")</f>
        <v/>
      </c>
      <c r="H48" s="1" t="str">
        <f>IFERROR(IF($B48="","",VLOOKUP($B48,'生産管理(修理・長)'!$A:$H,8,FALSE)),"該当DATAなし")</f>
        <v/>
      </c>
      <c r="I48" s="1" t="str">
        <f>IFERROR(IF($B48="","",VLOOKUP($B48,'生産管理(修理・長)'!$A:$I,9,FALSE)),"該当DATAなし")</f>
        <v/>
      </c>
      <c r="J48" s="45" t="str">
        <f>IFERROR(IF($B48="","",VLOOKUP($B48,'生産管理(修理・長)'!$A:$J,10,FALSE)),"該当DATAなし")</f>
        <v/>
      </c>
      <c r="L48" s="41">
        <v>43</v>
      </c>
      <c r="M48" s="44"/>
      <c r="O48" s="1" t="str">
        <f>IFERROR(IF($M48="","",VLOOKUP($M48,'生産管理(修理・長)'!$C:$D,2,FALSE)),"該当DATAなし")</f>
        <v/>
      </c>
      <c r="P48" s="1" t="str">
        <f>IFERROR(IF($M48="","",VLOOKUP($M48,'生産管理(修理・長)'!$C:$E,3,FALSE)),"該当DATAなし")</f>
        <v/>
      </c>
      <c r="Q48" s="1" t="str">
        <f>IFERROR(IF($M48="","",VLOOKUP($M48,'生産管理(修理・長)'!$C:$F,4,FALSE)),"該当DATAなし")</f>
        <v/>
      </c>
      <c r="R48" s="1" t="str">
        <f>IFERROR(IF($M48="","",VLOOKUP($M48,'生産管理(修理・長)'!$C:$G,5,FALSE)),"該当DATAなし")</f>
        <v/>
      </c>
      <c r="S48" s="1" t="str">
        <f>IFERROR(IF($M48="","",VLOOKUP($M48,'生産管理(修理・長)'!$C:$H,6,FALSE)),"該当DATAなし")</f>
        <v/>
      </c>
      <c r="T48" s="1" t="str">
        <f>IFERROR(IF($M48="","",VLOOKUP($M48,'生産管理(修理・長)'!$C:$I,7,FALSE)),"該当DATAなし")</f>
        <v/>
      </c>
      <c r="U48" s="45" t="str">
        <f>IFERROR(IF($M48="","",VLOOKUP($M48,'生産管理(修理・長)'!$C:$J,8,FALSE)),"該当DATAなし")</f>
        <v/>
      </c>
    </row>
    <row r="49" spans="1:21" x14ac:dyDescent="0.4">
      <c r="A49" s="41">
        <v>44</v>
      </c>
      <c r="B49" s="44"/>
      <c r="D49" s="1" t="str">
        <f>IFERROR(IF($B49="","",VLOOKUP($B49,'生産管理(修理・長)'!$A:$C,3,FALSE)),"該当DATAなし")</f>
        <v/>
      </c>
      <c r="E49" s="1" t="str">
        <f>IFERROR(IF($B49="","",VLOOKUP($B49,'生産管理(修理・長)'!$A:$E,5,FALSE)),"該当DATAなし")</f>
        <v/>
      </c>
      <c r="F49" s="1" t="str">
        <f>IFERROR(IF($B49="","",VLOOKUP($B49,'生産管理(修理・長)'!$A:$F,6,FALSE)),"該当DATAなし")</f>
        <v/>
      </c>
      <c r="G49" s="1" t="str">
        <f>IFERROR(IF($B49="","",VLOOKUP($B49,'生産管理(修理・長)'!$A:$G,7,FALSE)),"該当DATAなし")</f>
        <v/>
      </c>
      <c r="H49" s="1" t="str">
        <f>IFERROR(IF($B49="","",VLOOKUP($B49,'生産管理(修理・長)'!$A:$H,8,FALSE)),"該当DATAなし")</f>
        <v/>
      </c>
      <c r="I49" s="1" t="str">
        <f>IFERROR(IF($B49="","",VLOOKUP($B49,'生産管理(修理・長)'!$A:$I,9,FALSE)),"該当DATAなし")</f>
        <v/>
      </c>
      <c r="J49" s="45" t="str">
        <f>IFERROR(IF($B49="","",VLOOKUP($B49,'生産管理(修理・長)'!$A:$J,10,FALSE)),"該当DATAなし")</f>
        <v/>
      </c>
      <c r="L49" s="41">
        <v>44</v>
      </c>
      <c r="M49" s="44"/>
      <c r="O49" s="1" t="str">
        <f>IFERROR(IF($M49="","",VLOOKUP($M49,'生産管理(修理・長)'!$C:$D,2,FALSE)),"該当DATAなし")</f>
        <v/>
      </c>
      <c r="P49" s="1" t="str">
        <f>IFERROR(IF($M49="","",VLOOKUP($M49,'生産管理(修理・長)'!$C:$E,3,FALSE)),"該当DATAなし")</f>
        <v/>
      </c>
      <c r="Q49" s="1" t="str">
        <f>IFERROR(IF($M49="","",VLOOKUP($M49,'生産管理(修理・長)'!$C:$F,4,FALSE)),"該当DATAなし")</f>
        <v/>
      </c>
      <c r="R49" s="1" t="str">
        <f>IFERROR(IF($M49="","",VLOOKUP($M49,'生産管理(修理・長)'!$C:$G,5,FALSE)),"該当DATAなし")</f>
        <v/>
      </c>
      <c r="S49" s="1" t="str">
        <f>IFERROR(IF($M49="","",VLOOKUP($M49,'生産管理(修理・長)'!$C:$H,6,FALSE)),"該当DATAなし")</f>
        <v/>
      </c>
      <c r="T49" s="1" t="str">
        <f>IFERROR(IF($M49="","",VLOOKUP($M49,'生産管理(修理・長)'!$C:$I,7,FALSE)),"該当DATAなし")</f>
        <v/>
      </c>
      <c r="U49" s="45" t="str">
        <f>IFERROR(IF($M49="","",VLOOKUP($M49,'生産管理(修理・長)'!$C:$J,8,FALSE)),"該当DATAなし")</f>
        <v/>
      </c>
    </row>
    <row r="50" spans="1:21" x14ac:dyDescent="0.4">
      <c r="A50" s="41">
        <v>45</v>
      </c>
      <c r="B50" s="44"/>
      <c r="D50" s="1" t="str">
        <f>IFERROR(IF($B50="","",VLOOKUP($B50,'生産管理(修理・長)'!$A:$C,3,FALSE)),"該当DATAなし")</f>
        <v/>
      </c>
      <c r="E50" s="1" t="str">
        <f>IFERROR(IF($B50="","",VLOOKUP($B50,'生産管理(修理・長)'!$A:$E,5,FALSE)),"該当DATAなし")</f>
        <v/>
      </c>
      <c r="F50" s="1" t="str">
        <f>IFERROR(IF($B50="","",VLOOKUP($B50,'生産管理(修理・長)'!$A:$F,6,FALSE)),"該当DATAなし")</f>
        <v/>
      </c>
      <c r="G50" s="1" t="str">
        <f>IFERROR(IF($B50="","",VLOOKUP($B50,'生産管理(修理・長)'!$A:$G,7,FALSE)),"該当DATAなし")</f>
        <v/>
      </c>
      <c r="H50" s="1" t="str">
        <f>IFERROR(IF($B50="","",VLOOKUP($B50,'生産管理(修理・長)'!$A:$H,8,FALSE)),"該当DATAなし")</f>
        <v/>
      </c>
      <c r="I50" s="1" t="str">
        <f>IFERROR(IF($B50="","",VLOOKUP($B50,'生産管理(修理・長)'!$A:$I,9,FALSE)),"該当DATAなし")</f>
        <v/>
      </c>
      <c r="J50" s="45" t="str">
        <f>IFERROR(IF($B50="","",VLOOKUP($B50,'生産管理(修理・長)'!$A:$J,10,FALSE)),"該当DATAなし")</f>
        <v/>
      </c>
      <c r="L50" s="41">
        <v>45</v>
      </c>
      <c r="M50" s="44"/>
      <c r="O50" s="1" t="str">
        <f>IFERROR(IF($M50="","",VLOOKUP($M50,'生産管理(修理・長)'!$C:$D,2,FALSE)),"該当DATAなし")</f>
        <v/>
      </c>
      <c r="P50" s="1" t="str">
        <f>IFERROR(IF($M50="","",VLOOKUP($M50,'生産管理(修理・長)'!$C:$E,3,FALSE)),"該当DATAなし")</f>
        <v/>
      </c>
      <c r="Q50" s="1" t="str">
        <f>IFERROR(IF($M50="","",VLOOKUP($M50,'生産管理(修理・長)'!$C:$F,4,FALSE)),"該当DATAなし")</f>
        <v/>
      </c>
      <c r="R50" s="1" t="str">
        <f>IFERROR(IF($M50="","",VLOOKUP($M50,'生産管理(修理・長)'!$C:$G,5,FALSE)),"該当DATAなし")</f>
        <v/>
      </c>
      <c r="S50" s="1" t="str">
        <f>IFERROR(IF($M50="","",VLOOKUP($M50,'生産管理(修理・長)'!$C:$H,6,FALSE)),"該当DATAなし")</f>
        <v/>
      </c>
      <c r="T50" s="1" t="str">
        <f>IFERROR(IF($M50="","",VLOOKUP($M50,'生産管理(修理・長)'!$C:$I,7,FALSE)),"該当DATAなし")</f>
        <v/>
      </c>
      <c r="U50" s="45" t="str">
        <f>IFERROR(IF($M50="","",VLOOKUP($M50,'生産管理(修理・長)'!$C:$J,8,FALSE)),"該当DATAなし")</f>
        <v/>
      </c>
    </row>
    <row r="51" spans="1:21" x14ac:dyDescent="0.4">
      <c r="A51" s="41">
        <v>46</v>
      </c>
      <c r="B51" s="44"/>
      <c r="D51" s="1" t="str">
        <f>IFERROR(IF($B51="","",VLOOKUP($B51,'生産管理(修理・長)'!$A:$C,3,FALSE)),"該当DATAなし")</f>
        <v/>
      </c>
      <c r="E51" s="1" t="str">
        <f>IFERROR(IF($B51="","",VLOOKUP($B51,'生産管理(修理・長)'!$A:$E,5,FALSE)),"該当DATAなし")</f>
        <v/>
      </c>
      <c r="F51" s="1" t="str">
        <f>IFERROR(IF($B51="","",VLOOKUP($B51,'生産管理(修理・長)'!$A:$F,6,FALSE)),"該当DATAなし")</f>
        <v/>
      </c>
      <c r="G51" s="1" t="str">
        <f>IFERROR(IF($B51="","",VLOOKUP($B51,'生産管理(修理・長)'!$A:$G,7,FALSE)),"該当DATAなし")</f>
        <v/>
      </c>
      <c r="H51" s="1" t="str">
        <f>IFERROR(IF($B51="","",VLOOKUP($B51,'生産管理(修理・長)'!$A:$H,8,FALSE)),"該当DATAなし")</f>
        <v/>
      </c>
      <c r="I51" s="1" t="str">
        <f>IFERROR(IF($B51="","",VLOOKUP($B51,'生産管理(修理・長)'!$A:$I,9,FALSE)),"該当DATAなし")</f>
        <v/>
      </c>
      <c r="J51" s="45" t="str">
        <f>IFERROR(IF($B51="","",VLOOKUP($B51,'生産管理(修理・長)'!$A:$J,10,FALSE)),"該当DATAなし")</f>
        <v/>
      </c>
      <c r="L51" s="41">
        <v>46</v>
      </c>
      <c r="M51" s="44"/>
      <c r="O51" s="1" t="str">
        <f>IFERROR(IF($M51="","",VLOOKUP($M51,'生産管理(修理・長)'!$C:$D,2,FALSE)),"該当DATAなし")</f>
        <v/>
      </c>
      <c r="P51" s="1" t="str">
        <f>IFERROR(IF($M51="","",VLOOKUP($M51,'生産管理(修理・長)'!$C:$E,3,FALSE)),"該当DATAなし")</f>
        <v/>
      </c>
      <c r="Q51" s="1" t="str">
        <f>IFERROR(IF($M51="","",VLOOKUP($M51,'生産管理(修理・長)'!$C:$F,4,FALSE)),"該当DATAなし")</f>
        <v/>
      </c>
      <c r="R51" s="1" t="str">
        <f>IFERROR(IF($M51="","",VLOOKUP($M51,'生産管理(修理・長)'!$C:$G,5,FALSE)),"該当DATAなし")</f>
        <v/>
      </c>
      <c r="S51" s="1" t="str">
        <f>IFERROR(IF($M51="","",VLOOKUP($M51,'生産管理(修理・長)'!$C:$H,6,FALSE)),"該当DATAなし")</f>
        <v/>
      </c>
      <c r="T51" s="1" t="str">
        <f>IFERROR(IF($M51="","",VLOOKUP($M51,'生産管理(修理・長)'!$C:$I,7,FALSE)),"該当DATAなし")</f>
        <v/>
      </c>
      <c r="U51" s="45" t="str">
        <f>IFERROR(IF($M51="","",VLOOKUP($M51,'生産管理(修理・長)'!$C:$J,8,FALSE)),"該当DATAなし")</f>
        <v/>
      </c>
    </row>
    <row r="52" spans="1:21" x14ac:dyDescent="0.4">
      <c r="A52" s="41">
        <v>47</v>
      </c>
      <c r="B52" s="44"/>
      <c r="D52" s="1" t="str">
        <f>IFERROR(IF($B52="","",VLOOKUP($B52,'生産管理(修理・長)'!$A:$C,3,FALSE)),"該当DATAなし")</f>
        <v/>
      </c>
      <c r="E52" s="1" t="str">
        <f>IFERROR(IF($B52="","",VLOOKUP($B52,'生産管理(修理・長)'!$A:$E,5,FALSE)),"該当DATAなし")</f>
        <v/>
      </c>
      <c r="F52" s="1" t="str">
        <f>IFERROR(IF($B52="","",VLOOKUP($B52,'生産管理(修理・長)'!$A:$F,6,FALSE)),"該当DATAなし")</f>
        <v/>
      </c>
      <c r="G52" s="1" t="str">
        <f>IFERROR(IF($B52="","",VLOOKUP($B52,'生産管理(修理・長)'!$A:$G,7,FALSE)),"該当DATAなし")</f>
        <v/>
      </c>
      <c r="H52" s="1" t="str">
        <f>IFERROR(IF($B52="","",VLOOKUP($B52,'生産管理(修理・長)'!$A:$H,8,FALSE)),"該当DATAなし")</f>
        <v/>
      </c>
      <c r="I52" s="1" t="str">
        <f>IFERROR(IF($B52="","",VLOOKUP($B52,'生産管理(修理・長)'!$A:$I,9,FALSE)),"該当DATAなし")</f>
        <v/>
      </c>
      <c r="J52" s="45" t="str">
        <f>IFERROR(IF($B52="","",VLOOKUP($B52,'生産管理(修理・長)'!$A:$J,10,FALSE)),"該当DATAなし")</f>
        <v/>
      </c>
      <c r="L52" s="41">
        <v>47</v>
      </c>
      <c r="M52" s="44"/>
      <c r="O52" s="1" t="str">
        <f>IFERROR(IF($M52="","",VLOOKUP($M52,'生産管理(修理・長)'!$C:$D,2,FALSE)),"該当DATAなし")</f>
        <v/>
      </c>
      <c r="P52" s="1" t="str">
        <f>IFERROR(IF($M52="","",VLOOKUP($M52,'生産管理(修理・長)'!$C:$E,3,FALSE)),"該当DATAなし")</f>
        <v/>
      </c>
      <c r="Q52" s="1" t="str">
        <f>IFERROR(IF($M52="","",VLOOKUP($M52,'生産管理(修理・長)'!$C:$F,4,FALSE)),"該当DATAなし")</f>
        <v/>
      </c>
      <c r="R52" s="1" t="str">
        <f>IFERROR(IF($M52="","",VLOOKUP($M52,'生産管理(修理・長)'!$C:$G,5,FALSE)),"該当DATAなし")</f>
        <v/>
      </c>
      <c r="S52" s="1" t="str">
        <f>IFERROR(IF($M52="","",VLOOKUP($M52,'生産管理(修理・長)'!$C:$H,6,FALSE)),"該当DATAなし")</f>
        <v/>
      </c>
      <c r="T52" s="1" t="str">
        <f>IFERROR(IF($M52="","",VLOOKUP($M52,'生産管理(修理・長)'!$C:$I,7,FALSE)),"該当DATAなし")</f>
        <v/>
      </c>
      <c r="U52" s="45" t="str">
        <f>IFERROR(IF($M52="","",VLOOKUP($M52,'生産管理(修理・長)'!$C:$J,8,FALSE)),"該当DATAなし")</f>
        <v/>
      </c>
    </row>
    <row r="53" spans="1:21" x14ac:dyDescent="0.4">
      <c r="A53" s="41">
        <v>48</v>
      </c>
      <c r="B53" s="44"/>
      <c r="D53" s="1" t="str">
        <f>IFERROR(IF($B53="","",VLOOKUP($B53,'生産管理(修理・長)'!$A:$C,3,FALSE)),"該当DATAなし")</f>
        <v/>
      </c>
      <c r="E53" s="1" t="str">
        <f>IFERROR(IF($B53="","",VLOOKUP($B53,'生産管理(修理・長)'!$A:$E,5,FALSE)),"該当DATAなし")</f>
        <v/>
      </c>
      <c r="F53" s="1" t="str">
        <f>IFERROR(IF($B53="","",VLOOKUP($B53,'生産管理(修理・長)'!$A:$F,6,FALSE)),"該当DATAなし")</f>
        <v/>
      </c>
      <c r="G53" s="1" t="str">
        <f>IFERROR(IF($B53="","",VLOOKUP($B53,'生産管理(修理・長)'!$A:$G,7,FALSE)),"該当DATAなし")</f>
        <v/>
      </c>
      <c r="H53" s="1" t="str">
        <f>IFERROR(IF($B53="","",VLOOKUP($B53,'生産管理(修理・長)'!$A:$H,8,FALSE)),"該当DATAなし")</f>
        <v/>
      </c>
      <c r="I53" s="1" t="str">
        <f>IFERROR(IF($B53="","",VLOOKUP($B53,'生産管理(修理・長)'!$A:$I,9,FALSE)),"該当DATAなし")</f>
        <v/>
      </c>
      <c r="J53" s="45" t="str">
        <f>IFERROR(IF($B53="","",VLOOKUP($B53,'生産管理(修理・長)'!$A:$J,10,FALSE)),"該当DATAなし")</f>
        <v/>
      </c>
      <c r="L53" s="41">
        <v>48</v>
      </c>
      <c r="M53" s="44"/>
      <c r="O53" s="1" t="str">
        <f>IFERROR(IF($M53="","",VLOOKUP($M53,'生産管理(修理・長)'!$C:$D,2,FALSE)),"該当DATAなし")</f>
        <v/>
      </c>
      <c r="P53" s="1" t="str">
        <f>IFERROR(IF($M53="","",VLOOKUP($M53,'生産管理(修理・長)'!$C:$E,3,FALSE)),"該当DATAなし")</f>
        <v/>
      </c>
      <c r="Q53" s="1" t="str">
        <f>IFERROR(IF($M53="","",VLOOKUP($M53,'生産管理(修理・長)'!$C:$F,4,FALSE)),"該当DATAなし")</f>
        <v/>
      </c>
      <c r="R53" s="1" t="str">
        <f>IFERROR(IF($M53="","",VLOOKUP($M53,'生産管理(修理・長)'!$C:$G,5,FALSE)),"該当DATAなし")</f>
        <v/>
      </c>
      <c r="S53" s="1" t="str">
        <f>IFERROR(IF($M53="","",VLOOKUP($M53,'生産管理(修理・長)'!$C:$H,6,FALSE)),"該当DATAなし")</f>
        <v/>
      </c>
      <c r="T53" s="1" t="str">
        <f>IFERROR(IF($M53="","",VLOOKUP($M53,'生産管理(修理・長)'!$C:$I,7,FALSE)),"該当DATAなし")</f>
        <v/>
      </c>
      <c r="U53" s="45" t="str">
        <f>IFERROR(IF($M53="","",VLOOKUP($M53,'生産管理(修理・長)'!$C:$J,8,FALSE)),"該当DATAなし")</f>
        <v/>
      </c>
    </row>
    <row r="54" spans="1:21" x14ac:dyDescent="0.4">
      <c r="A54" s="41">
        <v>49</v>
      </c>
      <c r="B54" s="44"/>
      <c r="D54" s="1" t="str">
        <f>IFERROR(IF($B54="","",VLOOKUP($B54,'生産管理(修理・長)'!$A:$C,3,FALSE)),"該当DATAなし")</f>
        <v/>
      </c>
      <c r="E54" s="1" t="str">
        <f>IFERROR(IF($B54="","",VLOOKUP($B54,'生産管理(修理・長)'!$A:$E,5,FALSE)),"該当DATAなし")</f>
        <v/>
      </c>
      <c r="F54" s="1" t="str">
        <f>IFERROR(IF($B54="","",VLOOKUP($B54,'生産管理(修理・長)'!$A:$F,6,FALSE)),"該当DATAなし")</f>
        <v/>
      </c>
      <c r="G54" s="1" t="str">
        <f>IFERROR(IF($B54="","",VLOOKUP($B54,'生産管理(修理・長)'!$A:$G,7,FALSE)),"該当DATAなし")</f>
        <v/>
      </c>
      <c r="H54" s="1" t="str">
        <f>IFERROR(IF($B54="","",VLOOKUP($B54,'生産管理(修理・長)'!$A:$H,8,FALSE)),"該当DATAなし")</f>
        <v/>
      </c>
      <c r="I54" s="1" t="str">
        <f>IFERROR(IF($B54="","",VLOOKUP($B54,'生産管理(修理・長)'!$A:$I,9,FALSE)),"該当DATAなし")</f>
        <v/>
      </c>
      <c r="J54" s="45" t="str">
        <f>IFERROR(IF($B54="","",VLOOKUP($B54,'生産管理(修理・長)'!$A:$J,10,FALSE)),"該当DATAなし")</f>
        <v/>
      </c>
      <c r="L54" s="41">
        <v>49</v>
      </c>
      <c r="M54" s="44"/>
      <c r="O54" s="1" t="str">
        <f>IFERROR(IF($M54="","",VLOOKUP($M54,'生産管理(修理・長)'!$C:$D,2,FALSE)),"該当DATAなし")</f>
        <v/>
      </c>
      <c r="P54" s="1" t="str">
        <f>IFERROR(IF($M54="","",VLOOKUP($M54,'生産管理(修理・長)'!$C:$E,3,FALSE)),"該当DATAなし")</f>
        <v/>
      </c>
      <c r="Q54" s="1" t="str">
        <f>IFERROR(IF($M54="","",VLOOKUP($M54,'生産管理(修理・長)'!$C:$F,4,FALSE)),"該当DATAなし")</f>
        <v/>
      </c>
      <c r="R54" s="1" t="str">
        <f>IFERROR(IF($M54="","",VLOOKUP($M54,'生産管理(修理・長)'!$C:$G,5,FALSE)),"該当DATAなし")</f>
        <v/>
      </c>
      <c r="S54" s="1" t="str">
        <f>IFERROR(IF($M54="","",VLOOKUP($M54,'生産管理(修理・長)'!$C:$H,6,FALSE)),"該当DATAなし")</f>
        <v/>
      </c>
      <c r="T54" s="1" t="str">
        <f>IFERROR(IF($M54="","",VLOOKUP($M54,'生産管理(修理・長)'!$C:$I,7,FALSE)),"該当DATAなし")</f>
        <v/>
      </c>
      <c r="U54" s="45" t="str">
        <f>IFERROR(IF($M54="","",VLOOKUP($M54,'生産管理(修理・長)'!$C:$J,8,FALSE)),"該当DATAなし")</f>
        <v/>
      </c>
    </row>
    <row r="55" spans="1:21" x14ac:dyDescent="0.4">
      <c r="A55" s="41">
        <v>50</v>
      </c>
      <c r="B55" s="44"/>
      <c r="D55" s="1" t="str">
        <f>IFERROR(IF($B55="","",VLOOKUP($B55,'生産管理(修理・長)'!$A:$C,3,FALSE)),"該当DATAなし")</f>
        <v/>
      </c>
      <c r="E55" s="1" t="str">
        <f>IFERROR(IF($B55="","",VLOOKUP($B55,'生産管理(修理・長)'!$A:$E,5,FALSE)),"該当DATAなし")</f>
        <v/>
      </c>
      <c r="F55" s="1" t="str">
        <f>IFERROR(IF($B55="","",VLOOKUP($B55,'生産管理(修理・長)'!$A:$F,6,FALSE)),"該当DATAなし")</f>
        <v/>
      </c>
      <c r="G55" s="1" t="str">
        <f>IFERROR(IF($B55="","",VLOOKUP($B55,'生産管理(修理・長)'!$A:$G,7,FALSE)),"該当DATAなし")</f>
        <v/>
      </c>
      <c r="H55" s="1" t="str">
        <f>IFERROR(IF($B55="","",VLOOKUP($B55,'生産管理(修理・長)'!$A:$H,8,FALSE)),"該当DATAなし")</f>
        <v/>
      </c>
      <c r="I55" s="1" t="str">
        <f>IFERROR(IF($B55="","",VLOOKUP($B55,'生産管理(修理・長)'!$A:$I,9,FALSE)),"該当DATAなし")</f>
        <v/>
      </c>
      <c r="J55" s="45" t="str">
        <f>IFERROR(IF($B55="","",VLOOKUP($B55,'生産管理(修理・長)'!$A:$J,10,FALSE)),"該当DATAなし")</f>
        <v/>
      </c>
      <c r="L55" s="41">
        <v>50</v>
      </c>
      <c r="M55" s="44"/>
      <c r="O55" s="1" t="str">
        <f>IFERROR(IF($M55="","",VLOOKUP($M55,'生産管理(修理・長)'!$C:$D,2,FALSE)),"該当DATAなし")</f>
        <v/>
      </c>
      <c r="P55" s="1" t="str">
        <f>IFERROR(IF($M55="","",VLOOKUP($M55,'生産管理(修理・長)'!$C:$E,3,FALSE)),"該当DATAなし")</f>
        <v/>
      </c>
      <c r="Q55" s="1" t="str">
        <f>IFERROR(IF($M55="","",VLOOKUP($M55,'生産管理(修理・長)'!$C:$F,4,FALSE)),"該当DATAなし")</f>
        <v/>
      </c>
      <c r="R55" s="1" t="str">
        <f>IFERROR(IF($M55="","",VLOOKUP($M55,'生産管理(修理・長)'!$C:$G,5,FALSE)),"該当DATAなし")</f>
        <v/>
      </c>
      <c r="S55" s="1" t="str">
        <f>IFERROR(IF($M55="","",VLOOKUP($M55,'生産管理(修理・長)'!$C:$H,6,FALSE)),"該当DATAなし")</f>
        <v/>
      </c>
      <c r="T55" s="1" t="str">
        <f>IFERROR(IF($M55="","",VLOOKUP($M55,'生産管理(修理・長)'!$C:$I,7,FALSE)),"該当DATAなし")</f>
        <v/>
      </c>
      <c r="U55" s="45" t="str">
        <f>IFERROR(IF($M55="","",VLOOKUP($M55,'生産管理(修理・長)'!$C:$J,8,FALSE)),"該当DATAなし")</f>
        <v/>
      </c>
    </row>
    <row r="56" spans="1:21" x14ac:dyDescent="0.4">
      <c r="A56" s="41">
        <v>51</v>
      </c>
      <c r="B56" s="44"/>
      <c r="D56" s="1" t="str">
        <f>IFERROR(IF($B56="","",VLOOKUP($B56,'生産管理(修理・長)'!$A:$C,3,FALSE)),"該当DATAなし")</f>
        <v/>
      </c>
      <c r="E56" s="1" t="str">
        <f>IFERROR(IF($B56="","",VLOOKUP($B56,'生産管理(修理・長)'!$A:$E,5,FALSE)),"該当DATAなし")</f>
        <v/>
      </c>
      <c r="F56" s="1" t="str">
        <f>IFERROR(IF($B56="","",VLOOKUP($B56,'生産管理(修理・長)'!$A:$F,6,FALSE)),"該当DATAなし")</f>
        <v/>
      </c>
      <c r="G56" s="1" t="str">
        <f>IFERROR(IF($B56="","",VLOOKUP($B56,'生産管理(修理・長)'!$A:$G,7,FALSE)),"該当DATAなし")</f>
        <v/>
      </c>
      <c r="H56" s="1" t="str">
        <f>IFERROR(IF($B56="","",VLOOKUP($B56,'生産管理(修理・長)'!$A:$H,8,FALSE)),"該当DATAなし")</f>
        <v/>
      </c>
      <c r="I56" s="1" t="str">
        <f>IFERROR(IF($B56="","",VLOOKUP($B56,'生産管理(修理・長)'!$A:$I,9,FALSE)),"該当DATAなし")</f>
        <v/>
      </c>
      <c r="J56" s="45" t="str">
        <f>IFERROR(IF($B56="","",VLOOKUP($B56,'生産管理(修理・長)'!$A:$J,10,FALSE)),"該当DATAなし")</f>
        <v/>
      </c>
      <c r="L56" s="41">
        <v>51</v>
      </c>
      <c r="M56" s="44"/>
      <c r="O56" s="1" t="str">
        <f>IFERROR(IF($M56="","",VLOOKUP($M56,'生産管理(修理・長)'!$C:$D,2,FALSE)),"該当DATAなし")</f>
        <v/>
      </c>
      <c r="P56" s="1" t="str">
        <f>IFERROR(IF($M56="","",VLOOKUP($M56,'生産管理(修理・長)'!$C:$E,3,FALSE)),"該当DATAなし")</f>
        <v/>
      </c>
      <c r="Q56" s="1" t="str">
        <f>IFERROR(IF($M56="","",VLOOKUP($M56,'生産管理(修理・長)'!$C:$F,4,FALSE)),"該当DATAなし")</f>
        <v/>
      </c>
      <c r="R56" s="1" t="str">
        <f>IFERROR(IF($M56="","",VLOOKUP($M56,'生産管理(修理・長)'!$C:$G,5,FALSE)),"該当DATAなし")</f>
        <v/>
      </c>
      <c r="S56" s="1" t="str">
        <f>IFERROR(IF($M56="","",VLOOKUP($M56,'生産管理(修理・長)'!$C:$H,6,FALSE)),"該当DATAなし")</f>
        <v/>
      </c>
      <c r="T56" s="1" t="str">
        <f>IFERROR(IF($M56="","",VLOOKUP($M56,'生産管理(修理・長)'!$C:$I,7,FALSE)),"該当DATAなし")</f>
        <v/>
      </c>
      <c r="U56" s="45" t="str">
        <f>IFERROR(IF($M56="","",VLOOKUP($M56,'生産管理(修理・長)'!$C:$J,8,FALSE)),"該当DATAなし")</f>
        <v/>
      </c>
    </row>
    <row r="57" spans="1:21" x14ac:dyDescent="0.4">
      <c r="A57" s="41">
        <v>52</v>
      </c>
      <c r="B57" s="44"/>
      <c r="D57" s="1" t="str">
        <f>IFERROR(IF($B57="","",VLOOKUP($B57,'生産管理(修理・長)'!$A:$C,3,FALSE)),"該当DATAなし")</f>
        <v/>
      </c>
      <c r="E57" s="1" t="str">
        <f>IFERROR(IF($B57="","",VLOOKUP($B57,'生産管理(修理・長)'!$A:$E,5,FALSE)),"該当DATAなし")</f>
        <v/>
      </c>
      <c r="F57" s="1" t="str">
        <f>IFERROR(IF($B57="","",VLOOKUP($B57,'生産管理(修理・長)'!$A:$F,6,FALSE)),"該当DATAなし")</f>
        <v/>
      </c>
      <c r="G57" s="1" t="str">
        <f>IFERROR(IF($B57="","",VLOOKUP($B57,'生産管理(修理・長)'!$A:$G,7,FALSE)),"該当DATAなし")</f>
        <v/>
      </c>
      <c r="H57" s="1" t="str">
        <f>IFERROR(IF($B57="","",VLOOKUP($B57,'生産管理(修理・長)'!$A:$H,8,FALSE)),"該当DATAなし")</f>
        <v/>
      </c>
      <c r="I57" s="1" t="str">
        <f>IFERROR(IF($B57="","",VLOOKUP($B57,'生産管理(修理・長)'!$A:$I,9,FALSE)),"該当DATAなし")</f>
        <v/>
      </c>
      <c r="J57" s="45" t="str">
        <f>IFERROR(IF($B57="","",VLOOKUP($B57,'生産管理(修理・長)'!$A:$J,10,FALSE)),"該当DATAなし")</f>
        <v/>
      </c>
      <c r="L57" s="41">
        <v>52</v>
      </c>
      <c r="M57" s="44"/>
      <c r="O57" s="1" t="str">
        <f>IFERROR(IF($M57="","",VLOOKUP($M57,'生産管理(修理・長)'!$C:$D,2,FALSE)),"該当DATAなし")</f>
        <v/>
      </c>
      <c r="P57" s="1" t="str">
        <f>IFERROR(IF($M57="","",VLOOKUP($M57,'生産管理(修理・長)'!$C:$E,3,FALSE)),"該当DATAなし")</f>
        <v/>
      </c>
      <c r="Q57" s="1" t="str">
        <f>IFERROR(IF($M57="","",VLOOKUP($M57,'生産管理(修理・長)'!$C:$F,4,FALSE)),"該当DATAなし")</f>
        <v/>
      </c>
      <c r="R57" s="1" t="str">
        <f>IFERROR(IF($M57="","",VLOOKUP($M57,'生産管理(修理・長)'!$C:$G,5,FALSE)),"該当DATAなし")</f>
        <v/>
      </c>
      <c r="S57" s="1" t="str">
        <f>IFERROR(IF($M57="","",VLOOKUP($M57,'生産管理(修理・長)'!$C:$H,6,FALSE)),"該当DATAなし")</f>
        <v/>
      </c>
      <c r="T57" s="1" t="str">
        <f>IFERROR(IF($M57="","",VLOOKUP($M57,'生産管理(修理・長)'!$C:$I,7,FALSE)),"該当DATAなし")</f>
        <v/>
      </c>
      <c r="U57" s="45" t="str">
        <f>IFERROR(IF($M57="","",VLOOKUP($M57,'生産管理(修理・長)'!$C:$J,8,FALSE)),"該当DATAなし")</f>
        <v/>
      </c>
    </row>
    <row r="58" spans="1:21" x14ac:dyDescent="0.4">
      <c r="A58" s="41">
        <v>53</v>
      </c>
      <c r="B58" s="44"/>
      <c r="D58" s="1" t="str">
        <f>IFERROR(IF($B58="","",VLOOKUP($B58,'生産管理(修理・長)'!$A:$C,3,FALSE)),"該当DATAなし")</f>
        <v/>
      </c>
      <c r="E58" s="1" t="str">
        <f>IFERROR(IF($B58="","",VLOOKUP($B58,'生産管理(修理・長)'!$A:$E,5,FALSE)),"該当DATAなし")</f>
        <v/>
      </c>
      <c r="F58" s="1" t="str">
        <f>IFERROR(IF($B58="","",VLOOKUP($B58,'生産管理(修理・長)'!$A:$F,6,FALSE)),"該当DATAなし")</f>
        <v/>
      </c>
      <c r="G58" s="1" t="str">
        <f>IFERROR(IF($B58="","",VLOOKUP($B58,'生産管理(修理・長)'!$A:$G,7,FALSE)),"該当DATAなし")</f>
        <v/>
      </c>
      <c r="H58" s="1" t="str">
        <f>IFERROR(IF($B58="","",VLOOKUP($B58,'生産管理(修理・長)'!$A:$H,8,FALSE)),"該当DATAなし")</f>
        <v/>
      </c>
      <c r="I58" s="1" t="str">
        <f>IFERROR(IF($B58="","",VLOOKUP($B58,'生産管理(修理・長)'!$A:$I,9,FALSE)),"該当DATAなし")</f>
        <v/>
      </c>
      <c r="J58" s="45" t="str">
        <f>IFERROR(IF($B58="","",VLOOKUP($B58,'生産管理(修理・長)'!$A:$J,10,FALSE)),"該当DATAなし")</f>
        <v/>
      </c>
      <c r="L58" s="41">
        <v>53</v>
      </c>
      <c r="M58" s="44"/>
      <c r="O58" s="1" t="str">
        <f>IFERROR(IF($M58="","",VLOOKUP($M58,'生産管理(修理・長)'!$C:$D,2,FALSE)),"該当DATAなし")</f>
        <v/>
      </c>
      <c r="P58" s="1" t="str">
        <f>IFERROR(IF($M58="","",VLOOKUP($M58,'生産管理(修理・長)'!$C:$E,3,FALSE)),"該当DATAなし")</f>
        <v/>
      </c>
      <c r="Q58" s="1" t="str">
        <f>IFERROR(IF($M58="","",VLOOKUP($M58,'生産管理(修理・長)'!$C:$F,4,FALSE)),"該当DATAなし")</f>
        <v/>
      </c>
      <c r="R58" s="1" t="str">
        <f>IFERROR(IF($M58="","",VLOOKUP($M58,'生産管理(修理・長)'!$C:$G,5,FALSE)),"該当DATAなし")</f>
        <v/>
      </c>
      <c r="S58" s="1" t="str">
        <f>IFERROR(IF($M58="","",VLOOKUP($M58,'生産管理(修理・長)'!$C:$H,6,FALSE)),"該当DATAなし")</f>
        <v/>
      </c>
      <c r="T58" s="1" t="str">
        <f>IFERROR(IF($M58="","",VLOOKUP($M58,'生産管理(修理・長)'!$C:$I,7,FALSE)),"該当DATAなし")</f>
        <v/>
      </c>
      <c r="U58" s="45" t="str">
        <f>IFERROR(IF($M58="","",VLOOKUP($M58,'生産管理(修理・長)'!$C:$J,8,FALSE)),"該当DATAなし")</f>
        <v/>
      </c>
    </row>
    <row r="59" spans="1:21" x14ac:dyDescent="0.4">
      <c r="A59" s="41">
        <v>54</v>
      </c>
      <c r="B59" s="44"/>
      <c r="D59" s="1" t="str">
        <f>IFERROR(IF($B59="","",VLOOKUP($B59,'生産管理(修理・長)'!$A:$C,3,FALSE)),"該当DATAなし")</f>
        <v/>
      </c>
      <c r="E59" s="1" t="str">
        <f>IFERROR(IF($B59="","",VLOOKUP($B59,'生産管理(修理・長)'!$A:$E,5,FALSE)),"該当DATAなし")</f>
        <v/>
      </c>
      <c r="F59" s="1" t="str">
        <f>IFERROR(IF($B59="","",VLOOKUP($B59,'生産管理(修理・長)'!$A:$F,6,FALSE)),"該当DATAなし")</f>
        <v/>
      </c>
      <c r="G59" s="1" t="str">
        <f>IFERROR(IF($B59="","",VLOOKUP($B59,'生産管理(修理・長)'!$A:$G,7,FALSE)),"該当DATAなし")</f>
        <v/>
      </c>
      <c r="H59" s="1" t="str">
        <f>IFERROR(IF($B59="","",VLOOKUP($B59,'生産管理(修理・長)'!$A:$H,8,FALSE)),"該当DATAなし")</f>
        <v/>
      </c>
      <c r="I59" s="1" t="str">
        <f>IFERROR(IF($B59="","",VLOOKUP($B59,'生産管理(修理・長)'!$A:$I,9,FALSE)),"該当DATAなし")</f>
        <v/>
      </c>
      <c r="J59" s="45" t="str">
        <f>IFERROR(IF($B59="","",VLOOKUP($B59,'生産管理(修理・長)'!$A:$J,10,FALSE)),"該当DATAなし")</f>
        <v/>
      </c>
      <c r="L59" s="41">
        <v>54</v>
      </c>
      <c r="M59" s="44"/>
      <c r="O59" s="1" t="str">
        <f>IFERROR(IF($M59="","",VLOOKUP($M59,'生産管理(修理・長)'!$C:$D,2,FALSE)),"該当DATAなし")</f>
        <v/>
      </c>
      <c r="P59" s="1" t="str">
        <f>IFERROR(IF($M59="","",VLOOKUP($M59,'生産管理(修理・長)'!$C:$E,3,FALSE)),"該当DATAなし")</f>
        <v/>
      </c>
      <c r="Q59" s="1" t="str">
        <f>IFERROR(IF($M59="","",VLOOKUP($M59,'生産管理(修理・長)'!$C:$F,4,FALSE)),"該当DATAなし")</f>
        <v/>
      </c>
      <c r="R59" s="1" t="str">
        <f>IFERROR(IF($M59="","",VLOOKUP($M59,'生産管理(修理・長)'!$C:$G,5,FALSE)),"該当DATAなし")</f>
        <v/>
      </c>
      <c r="S59" s="1" t="str">
        <f>IFERROR(IF($M59="","",VLOOKUP($M59,'生産管理(修理・長)'!$C:$H,6,FALSE)),"該当DATAなし")</f>
        <v/>
      </c>
      <c r="T59" s="1" t="str">
        <f>IFERROR(IF($M59="","",VLOOKUP($M59,'生産管理(修理・長)'!$C:$I,7,FALSE)),"該当DATAなし")</f>
        <v/>
      </c>
      <c r="U59" s="45" t="str">
        <f>IFERROR(IF($M59="","",VLOOKUP($M59,'生産管理(修理・長)'!$C:$J,8,FALSE)),"該当DATAなし")</f>
        <v/>
      </c>
    </row>
    <row r="60" spans="1:21" x14ac:dyDescent="0.4">
      <c r="A60" s="41">
        <v>55</v>
      </c>
      <c r="B60" s="44"/>
      <c r="D60" s="1" t="str">
        <f>IFERROR(IF($B60="","",VLOOKUP($B60,'生産管理(修理・長)'!$A:$C,3,FALSE)),"該当DATAなし")</f>
        <v/>
      </c>
      <c r="E60" s="1" t="str">
        <f>IFERROR(IF($B60="","",VLOOKUP($B60,'生産管理(修理・長)'!$A:$E,5,FALSE)),"該当DATAなし")</f>
        <v/>
      </c>
      <c r="F60" s="1" t="str">
        <f>IFERROR(IF($B60="","",VLOOKUP($B60,'生産管理(修理・長)'!$A:$F,6,FALSE)),"該当DATAなし")</f>
        <v/>
      </c>
      <c r="G60" s="1" t="str">
        <f>IFERROR(IF($B60="","",VLOOKUP($B60,'生産管理(修理・長)'!$A:$G,7,FALSE)),"該当DATAなし")</f>
        <v/>
      </c>
      <c r="H60" s="1" t="str">
        <f>IFERROR(IF($B60="","",VLOOKUP($B60,'生産管理(修理・長)'!$A:$H,8,FALSE)),"該当DATAなし")</f>
        <v/>
      </c>
      <c r="I60" s="1" t="str">
        <f>IFERROR(IF($B60="","",VLOOKUP($B60,'生産管理(修理・長)'!$A:$I,9,FALSE)),"該当DATAなし")</f>
        <v/>
      </c>
      <c r="J60" s="45" t="str">
        <f>IFERROR(IF($B60="","",VLOOKUP($B60,'生産管理(修理・長)'!$A:$J,10,FALSE)),"該当DATAなし")</f>
        <v/>
      </c>
      <c r="L60" s="41">
        <v>55</v>
      </c>
      <c r="M60" s="44"/>
      <c r="O60" s="1" t="str">
        <f>IFERROR(IF($M60="","",VLOOKUP($M60,'生産管理(修理・長)'!$C:$D,2,FALSE)),"該当DATAなし")</f>
        <v/>
      </c>
      <c r="P60" s="1" t="str">
        <f>IFERROR(IF($M60="","",VLOOKUP($M60,'生産管理(修理・長)'!$C:$E,3,FALSE)),"該当DATAなし")</f>
        <v/>
      </c>
      <c r="Q60" s="1" t="str">
        <f>IFERROR(IF($M60="","",VLOOKUP($M60,'生産管理(修理・長)'!$C:$F,4,FALSE)),"該当DATAなし")</f>
        <v/>
      </c>
      <c r="R60" s="1" t="str">
        <f>IFERROR(IF($M60="","",VLOOKUP($M60,'生産管理(修理・長)'!$C:$G,5,FALSE)),"該当DATAなし")</f>
        <v/>
      </c>
      <c r="S60" s="1" t="str">
        <f>IFERROR(IF($M60="","",VLOOKUP($M60,'生産管理(修理・長)'!$C:$H,6,FALSE)),"該当DATAなし")</f>
        <v/>
      </c>
      <c r="T60" s="1" t="str">
        <f>IFERROR(IF($M60="","",VLOOKUP($M60,'生産管理(修理・長)'!$C:$I,7,FALSE)),"該当DATAなし")</f>
        <v/>
      </c>
      <c r="U60" s="45" t="str">
        <f>IFERROR(IF($M60="","",VLOOKUP($M60,'生産管理(修理・長)'!$C:$J,8,FALSE)),"該当DATAなし")</f>
        <v/>
      </c>
    </row>
    <row r="61" spans="1:21" x14ac:dyDescent="0.4">
      <c r="A61" s="41">
        <v>56</v>
      </c>
      <c r="B61" s="44"/>
      <c r="D61" s="1" t="str">
        <f>IFERROR(IF($B61="","",VLOOKUP($B61,'生産管理(修理・長)'!$A:$C,3,FALSE)),"該当DATAなし")</f>
        <v/>
      </c>
      <c r="E61" s="1" t="str">
        <f>IFERROR(IF($B61="","",VLOOKUP($B61,'生産管理(修理・長)'!$A:$E,5,FALSE)),"該当DATAなし")</f>
        <v/>
      </c>
      <c r="F61" s="1" t="str">
        <f>IFERROR(IF($B61="","",VLOOKUP($B61,'生産管理(修理・長)'!$A:$F,6,FALSE)),"該当DATAなし")</f>
        <v/>
      </c>
      <c r="G61" s="1" t="str">
        <f>IFERROR(IF($B61="","",VLOOKUP($B61,'生産管理(修理・長)'!$A:$G,7,FALSE)),"該当DATAなし")</f>
        <v/>
      </c>
      <c r="H61" s="1" t="str">
        <f>IFERROR(IF($B61="","",VLOOKUP($B61,'生産管理(修理・長)'!$A:$H,8,FALSE)),"該当DATAなし")</f>
        <v/>
      </c>
      <c r="I61" s="1" t="str">
        <f>IFERROR(IF($B61="","",VLOOKUP($B61,'生産管理(修理・長)'!$A:$I,9,FALSE)),"該当DATAなし")</f>
        <v/>
      </c>
      <c r="J61" s="45" t="str">
        <f>IFERROR(IF($B61="","",VLOOKUP($B61,'生産管理(修理・長)'!$A:$J,10,FALSE)),"該当DATAなし")</f>
        <v/>
      </c>
      <c r="L61" s="41">
        <v>56</v>
      </c>
      <c r="M61" s="44"/>
      <c r="O61" s="1" t="str">
        <f>IFERROR(IF($M61="","",VLOOKUP($M61,'生産管理(修理・長)'!$C:$D,2,FALSE)),"該当DATAなし")</f>
        <v/>
      </c>
      <c r="P61" s="1" t="str">
        <f>IFERROR(IF($M61="","",VLOOKUP($M61,'生産管理(修理・長)'!$C:$E,3,FALSE)),"該当DATAなし")</f>
        <v/>
      </c>
      <c r="Q61" s="1" t="str">
        <f>IFERROR(IF($M61="","",VLOOKUP($M61,'生産管理(修理・長)'!$C:$F,4,FALSE)),"該当DATAなし")</f>
        <v/>
      </c>
      <c r="R61" s="1" t="str">
        <f>IFERROR(IF($M61="","",VLOOKUP($M61,'生産管理(修理・長)'!$C:$G,5,FALSE)),"該当DATAなし")</f>
        <v/>
      </c>
      <c r="S61" s="1" t="str">
        <f>IFERROR(IF($M61="","",VLOOKUP($M61,'生産管理(修理・長)'!$C:$H,6,FALSE)),"該当DATAなし")</f>
        <v/>
      </c>
      <c r="T61" s="1" t="str">
        <f>IFERROR(IF($M61="","",VLOOKUP($M61,'生産管理(修理・長)'!$C:$I,7,FALSE)),"該当DATAなし")</f>
        <v/>
      </c>
      <c r="U61" s="45" t="str">
        <f>IFERROR(IF($M61="","",VLOOKUP($M61,'生産管理(修理・長)'!$C:$J,8,FALSE)),"該当DATAなし")</f>
        <v/>
      </c>
    </row>
    <row r="62" spans="1:21" x14ac:dyDescent="0.4">
      <c r="A62" s="41">
        <v>57</v>
      </c>
      <c r="B62" s="44"/>
      <c r="D62" s="1" t="str">
        <f>IFERROR(IF($B62="","",VLOOKUP($B62,'生産管理(修理・長)'!$A:$C,3,FALSE)),"該当DATAなし")</f>
        <v/>
      </c>
      <c r="E62" s="1" t="str">
        <f>IFERROR(IF($B62="","",VLOOKUP($B62,'生産管理(修理・長)'!$A:$E,5,FALSE)),"該当DATAなし")</f>
        <v/>
      </c>
      <c r="F62" s="1" t="str">
        <f>IFERROR(IF($B62="","",VLOOKUP($B62,'生産管理(修理・長)'!$A:$F,6,FALSE)),"該当DATAなし")</f>
        <v/>
      </c>
      <c r="G62" s="1" t="str">
        <f>IFERROR(IF($B62="","",VLOOKUP($B62,'生産管理(修理・長)'!$A:$G,7,FALSE)),"該当DATAなし")</f>
        <v/>
      </c>
      <c r="H62" s="1" t="str">
        <f>IFERROR(IF($B62="","",VLOOKUP($B62,'生産管理(修理・長)'!$A:$H,8,FALSE)),"該当DATAなし")</f>
        <v/>
      </c>
      <c r="I62" s="1" t="str">
        <f>IFERROR(IF($B62="","",VLOOKUP($B62,'生産管理(修理・長)'!$A:$I,9,FALSE)),"該当DATAなし")</f>
        <v/>
      </c>
      <c r="J62" s="45" t="str">
        <f>IFERROR(IF($B62="","",VLOOKUP($B62,'生産管理(修理・長)'!$A:$J,10,FALSE)),"該当DATAなし")</f>
        <v/>
      </c>
      <c r="L62" s="41">
        <v>57</v>
      </c>
      <c r="M62" s="44"/>
      <c r="O62" s="1" t="str">
        <f>IFERROR(IF($M62="","",VLOOKUP($M62,'生産管理(修理・長)'!$C:$D,2,FALSE)),"該当DATAなし")</f>
        <v/>
      </c>
      <c r="P62" s="1" t="str">
        <f>IFERROR(IF($M62="","",VLOOKUP($M62,'生産管理(修理・長)'!$C:$E,3,FALSE)),"該当DATAなし")</f>
        <v/>
      </c>
      <c r="Q62" s="1" t="str">
        <f>IFERROR(IF($M62="","",VLOOKUP($M62,'生産管理(修理・長)'!$C:$F,4,FALSE)),"該当DATAなし")</f>
        <v/>
      </c>
      <c r="R62" s="1" t="str">
        <f>IFERROR(IF($M62="","",VLOOKUP($M62,'生産管理(修理・長)'!$C:$G,5,FALSE)),"該当DATAなし")</f>
        <v/>
      </c>
      <c r="S62" s="1" t="str">
        <f>IFERROR(IF($M62="","",VLOOKUP($M62,'生産管理(修理・長)'!$C:$H,6,FALSE)),"該当DATAなし")</f>
        <v/>
      </c>
      <c r="T62" s="1" t="str">
        <f>IFERROR(IF($M62="","",VLOOKUP($M62,'生産管理(修理・長)'!$C:$I,7,FALSE)),"該当DATAなし")</f>
        <v/>
      </c>
      <c r="U62" s="45" t="str">
        <f>IFERROR(IF($M62="","",VLOOKUP($M62,'生産管理(修理・長)'!$C:$J,8,FALSE)),"該当DATAなし")</f>
        <v/>
      </c>
    </row>
    <row r="63" spans="1:21" x14ac:dyDescent="0.4">
      <c r="A63" s="41">
        <v>58</v>
      </c>
      <c r="B63" s="44"/>
      <c r="D63" s="1" t="str">
        <f>IFERROR(IF($B63="","",VLOOKUP($B63,'生産管理(修理・長)'!$A:$C,3,FALSE)),"該当DATAなし")</f>
        <v/>
      </c>
      <c r="E63" s="1" t="str">
        <f>IFERROR(IF($B63="","",VLOOKUP($B63,'生産管理(修理・長)'!$A:$E,5,FALSE)),"該当DATAなし")</f>
        <v/>
      </c>
      <c r="F63" s="1" t="str">
        <f>IFERROR(IF($B63="","",VLOOKUP($B63,'生産管理(修理・長)'!$A:$F,6,FALSE)),"該当DATAなし")</f>
        <v/>
      </c>
      <c r="G63" s="1" t="str">
        <f>IFERROR(IF($B63="","",VLOOKUP($B63,'生産管理(修理・長)'!$A:$G,7,FALSE)),"該当DATAなし")</f>
        <v/>
      </c>
      <c r="H63" s="1" t="str">
        <f>IFERROR(IF($B63="","",VLOOKUP($B63,'生産管理(修理・長)'!$A:$H,8,FALSE)),"該当DATAなし")</f>
        <v/>
      </c>
      <c r="I63" s="1" t="str">
        <f>IFERROR(IF($B63="","",VLOOKUP($B63,'生産管理(修理・長)'!$A:$I,9,FALSE)),"該当DATAなし")</f>
        <v/>
      </c>
      <c r="J63" s="45" t="str">
        <f>IFERROR(IF($B63="","",VLOOKUP($B63,'生産管理(修理・長)'!$A:$J,10,FALSE)),"該当DATAなし")</f>
        <v/>
      </c>
      <c r="L63" s="41">
        <v>58</v>
      </c>
      <c r="M63" s="44"/>
      <c r="O63" s="1" t="str">
        <f>IFERROR(IF($M63="","",VLOOKUP($M63,'生産管理(修理・長)'!$C:$D,2,FALSE)),"該当DATAなし")</f>
        <v/>
      </c>
      <c r="P63" s="1" t="str">
        <f>IFERROR(IF($M63="","",VLOOKUP($M63,'生産管理(修理・長)'!$C:$E,3,FALSE)),"該当DATAなし")</f>
        <v/>
      </c>
      <c r="Q63" s="1" t="str">
        <f>IFERROR(IF($M63="","",VLOOKUP($M63,'生産管理(修理・長)'!$C:$F,4,FALSE)),"該当DATAなし")</f>
        <v/>
      </c>
      <c r="R63" s="1" t="str">
        <f>IFERROR(IF($M63="","",VLOOKUP($M63,'生産管理(修理・長)'!$C:$G,5,FALSE)),"該当DATAなし")</f>
        <v/>
      </c>
      <c r="S63" s="1" t="str">
        <f>IFERROR(IF($M63="","",VLOOKUP($M63,'生産管理(修理・長)'!$C:$H,6,FALSE)),"該当DATAなし")</f>
        <v/>
      </c>
      <c r="T63" s="1" t="str">
        <f>IFERROR(IF($M63="","",VLOOKUP($M63,'生産管理(修理・長)'!$C:$I,7,FALSE)),"該当DATAなし")</f>
        <v/>
      </c>
      <c r="U63" s="45" t="str">
        <f>IFERROR(IF($M63="","",VLOOKUP($M63,'生産管理(修理・長)'!$C:$J,8,FALSE)),"該当DATAなし")</f>
        <v/>
      </c>
    </row>
    <row r="64" spans="1:21" x14ac:dyDescent="0.4">
      <c r="A64" s="41">
        <v>59</v>
      </c>
      <c r="B64" s="44"/>
      <c r="D64" s="1" t="str">
        <f>IFERROR(IF($B64="","",VLOOKUP($B64,'生産管理(修理・長)'!$A:$C,3,FALSE)),"該当DATAなし")</f>
        <v/>
      </c>
      <c r="E64" s="1" t="str">
        <f>IFERROR(IF($B64="","",VLOOKUP($B64,'生産管理(修理・長)'!$A:$E,5,FALSE)),"該当DATAなし")</f>
        <v/>
      </c>
      <c r="F64" s="1" t="str">
        <f>IFERROR(IF($B64="","",VLOOKUP($B64,'生産管理(修理・長)'!$A:$F,6,FALSE)),"該当DATAなし")</f>
        <v/>
      </c>
      <c r="G64" s="1" t="str">
        <f>IFERROR(IF($B64="","",VLOOKUP($B64,'生産管理(修理・長)'!$A:$G,7,FALSE)),"該当DATAなし")</f>
        <v/>
      </c>
      <c r="H64" s="1" t="str">
        <f>IFERROR(IF($B64="","",VLOOKUP($B64,'生産管理(修理・長)'!$A:$H,8,FALSE)),"該当DATAなし")</f>
        <v/>
      </c>
      <c r="I64" s="1" t="str">
        <f>IFERROR(IF($B64="","",VLOOKUP($B64,'生産管理(修理・長)'!$A:$I,9,FALSE)),"該当DATAなし")</f>
        <v/>
      </c>
      <c r="J64" s="45" t="str">
        <f>IFERROR(IF($B64="","",VLOOKUP($B64,'生産管理(修理・長)'!$A:$J,10,FALSE)),"該当DATAなし")</f>
        <v/>
      </c>
      <c r="L64" s="41">
        <v>59</v>
      </c>
      <c r="M64" s="44"/>
      <c r="O64" s="1" t="str">
        <f>IFERROR(IF($M64="","",VLOOKUP($M64,'生産管理(修理・長)'!$C:$D,2,FALSE)),"該当DATAなし")</f>
        <v/>
      </c>
      <c r="P64" s="1" t="str">
        <f>IFERROR(IF($M64="","",VLOOKUP($M64,'生産管理(修理・長)'!$C:$E,3,FALSE)),"該当DATAなし")</f>
        <v/>
      </c>
      <c r="Q64" s="1" t="str">
        <f>IFERROR(IF($M64="","",VLOOKUP($M64,'生産管理(修理・長)'!$C:$F,4,FALSE)),"該当DATAなし")</f>
        <v/>
      </c>
      <c r="R64" s="1" t="str">
        <f>IFERROR(IF($M64="","",VLOOKUP($M64,'生産管理(修理・長)'!$C:$G,5,FALSE)),"該当DATAなし")</f>
        <v/>
      </c>
      <c r="S64" s="1" t="str">
        <f>IFERROR(IF($M64="","",VLOOKUP($M64,'生産管理(修理・長)'!$C:$H,6,FALSE)),"該当DATAなし")</f>
        <v/>
      </c>
      <c r="T64" s="1" t="str">
        <f>IFERROR(IF($M64="","",VLOOKUP($M64,'生産管理(修理・長)'!$C:$I,7,FALSE)),"該当DATAなし")</f>
        <v/>
      </c>
      <c r="U64" s="45" t="str">
        <f>IFERROR(IF($M64="","",VLOOKUP($M64,'生産管理(修理・長)'!$C:$J,8,FALSE)),"該当DATAなし")</f>
        <v/>
      </c>
    </row>
    <row r="65" spans="1:21" x14ac:dyDescent="0.4">
      <c r="A65" s="41">
        <v>60</v>
      </c>
      <c r="B65" s="44"/>
      <c r="D65" s="1" t="str">
        <f>IFERROR(IF($B65="","",VLOOKUP($B65,'生産管理(修理・長)'!$A:$C,3,FALSE)),"該当DATAなし")</f>
        <v/>
      </c>
      <c r="E65" s="1" t="str">
        <f>IFERROR(IF($B65="","",VLOOKUP($B65,'生産管理(修理・長)'!$A:$E,5,FALSE)),"該当DATAなし")</f>
        <v/>
      </c>
      <c r="F65" s="1" t="str">
        <f>IFERROR(IF($B65="","",VLOOKUP($B65,'生産管理(修理・長)'!$A:$F,6,FALSE)),"該当DATAなし")</f>
        <v/>
      </c>
      <c r="G65" s="1" t="str">
        <f>IFERROR(IF($B65="","",VLOOKUP($B65,'生産管理(修理・長)'!$A:$G,7,FALSE)),"該当DATAなし")</f>
        <v/>
      </c>
      <c r="H65" s="1" t="str">
        <f>IFERROR(IF($B65="","",VLOOKUP($B65,'生産管理(修理・長)'!$A:$H,8,FALSE)),"該当DATAなし")</f>
        <v/>
      </c>
      <c r="I65" s="1" t="str">
        <f>IFERROR(IF($B65="","",VLOOKUP($B65,'生産管理(修理・長)'!$A:$I,9,FALSE)),"該当DATAなし")</f>
        <v/>
      </c>
      <c r="J65" s="45" t="str">
        <f>IFERROR(IF($B65="","",VLOOKUP($B65,'生産管理(修理・長)'!$A:$J,10,FALSE)),"該当DATAなし")</f>
        <v/>
      </c>
      <c r="L65" s="41">
        <v>60</v>
      </c>
      <c r="M65" s="44"/>
      <c r="O65" s="1" t="str">
        <f>IFERROR(IF($M65="","",VLOOKUP($M65,'生産管理(修理・長)'!$C:$D,2,FALSE)),"該当DATAなし")</f>
        <v/>
      </c>
      <c r="P65" s="1" t="str">
        <f>IFERROR(IF($M65="","",VLOOKUP($M65,'生産管理(修理・長)'!$C:$E,3,FALSE)),"該当DATAなし")</f>
        <v/>
      </c>
      <c r="Q65" s="1" t="str">
        <f>IFERROR(IF($M65="","",VLOOKUP($M65,'生産管理(修理・長)'!$C:$F,4,FALSE)),"該当DATAなし")</f>
        <v/>
      </c>
      <c r="R65" s="1" t="str">
        <f>IFERROR(IF($M65="","",VLOOKUP($M65,'生産管理(修理・長)'!$C:$G,5,FALSE)),"該当DATAなし")</f>
        <v/>
      </c>
      <c r="S65" s="1" t="str">
        <f>IFERROR(IF($M65="","",VLOOKUP($M65,'生産管理(修理・長)'!$C:$H,6,FALSE)),"該当DATAなし")</f>
        <v/>
      </c>
      <c r="T65" s="1" t="str">
        <f>IFERROR(IF($M65="","",VLOOKUP($M65,'生産管理(修理・長)'!$C:$I,7,FALSE)),"該当DATAなし")</f>
        <v/>
      </c>
      <c r="U65" s="45" t="str">
        <f>IFERROR(IF($M65="","",VLOOKUP($M65,'生産管理(修理・長)'!$C:$J,8,FALSE)),"該当DATAなし")</f>
        <v/>
      </c>
    </row>
    <row r="66" spans="1:21" x14ac:dyDescent="0.4">
      <c r="A66" s="41">
        <v>61</v>
      </c>
      <c r="B66" s="44"/>
      <c r="D66" s="1" t="str">
        <f>IFERROR(IF($B66="","",VLOOKUP($B66,'生産管理(修理・長)'!$A:$C,3,FALSE)),"該当DATAなし")</f>
        <v/>
      </c>
      <c r="E66" s="1" t="str">
        <f>IFERROR(IF($B66="","",VLOOKUP($B66,'生産管理(修理・長)'!$A:$E,5,FALSE)),"該当DATAなし")</f>
        <v/>
      </c>
      <c r="F66" s="1" t="str">
        <f>IFERROR(IF($B66="","",VLOOKUP($B66,'生産管理(修理・長)'!$A:$F,6,FALSE)),"該当DATAなし")</f>
        <v/>
      </c>
      <c r="G66" s="1" t="str">
        <f>IFERROR(IF($B66="","",VLOOKUP($B66,'生産管理(修理・長)'!$A:$G,7,FALSE)),"該当DATAなし")</f>
        <v/>
      </c>
      <c r="H66" s="1" t="str">
        <f>IFERROR(IF($B66="","",VLOOKUP($B66,'生産管理(修理・長)'!$A:$H,8,FALSE)),"該当DATAなし")</f>
        <v/>
      </c>
      <c r="I66" s="1" t="str">
        <f>IFERROR(IF($B66="","",VLOOKUP($B66,'生産管理(修理・長)'!$A:$I,9,FALSE)),"該当DATAなし")</f>
        <v/>
      </c>
      <c r="J66" s="45" t="str">
        <f>IFERROR(IF($B66="","",VLOOKUP($B66,'生産管理(修理・長)'!$A:$J,10,FALSE)),"該当DATAなし")</f>
        <v/>
      </c>
      <c r="L66" s="41">
        <v>61</v>
      </c>
      <c r="M66" s="44"/>
      <c r="O66" s="1" t="str">
        <f>IFERROR(IF($M66="","",VLOOKUP($M66,'生産管理(修理・長)'!$C:$D,2,FALSE)),"該当DATAなし")</f>
        <v/>
      </c>
      <c r="P66" s="1" t="str">
        <f>IFERROR(IF($M66="","",VLOOKUP($M66,'生産管理(修理・長)'!$C:$E,3,FALSE)),"該当DATAなし")</f>
        <v/>
      </c>
      <c r="Q66" s="1" t="str">
        <f>IFERROR(IF($M66="","",VLOOKUP($M66,'生産管理(修理・長)'!$C:$F,4,FALSE)),"該当DATAなし")</f>
        <v/>
      </c>
      <c r="R66" s="1" t="str">
        <f>IFERROR(IF($M66="","",VLOOKUP($M66,'生産管理(修理・長)'!$C:$G,5,FALSE)),"該当DATAなし")</f>
        <v/>
      </c>
      <c r="S66" s="1" t="str">
        <f>IFERROR(IF($M66="","",VLOOKUP($M66,'生産管理(修理・長)'!$C:$H,6,FALSE)),"該当DATAなし")</f>
        <v/>
      </c>
      <c r="T66" s="1" t="str">
        <f>IFERROR(IF($M66="","",VLOOKUP($M66,'生産管理(修理・長)'!$C:$I,7,FALSE)),"該当DATAなし")</f>
        <v/>
      </c>
      <c r="U66" s="45" t="str">
        <f>IFERROR(IF($M66="","",VLOOKUP($M66,'生産管理(修理・長)'!$C:$J,8,FALSE)),"該当DATAなし")</f>
        <v/>
      </c>
    </row>
    <row r="67" spans="1:21" x14ac:dyDescent="0.4">
      <c r="A67" s="41">
        <v>62</v>
      </c>
      <c r="B67" s="44"/>
      <c r="D67" s="1" t="str">
        <f>IFERROR(IF($B67="","",VLOOKUP($B67,'生産管理(修理・長)'!$A:$C,3,FALSE)),"該当DATAなし")</f>
        <v/>
      </c>
      <c r="E67" s="1" t="str">
        <f>IFERROR(IF($B67="","",VLOOKUP($B67,'生産管理(修理・長)'!$A:$E,5,FALSE)),"該当DATAなし")</f>
        <v/>
      </c>
      <c r="F67" s="1" t="str">
        <f>IFERROR(IF($B67="","",VLOOKUP($B67,'生産管理(修理・長)'!$A:$F,6,FALSE)),"該当DATAなし")</f>
        <v/>
      </c>
      <c r="G67" s="1" t="str">
        <f>IFERROR(IF($B67="","",VLOOKUP($B67,'生産管理(修理・長)'!$A:$G,7,FALSE)),"該当DATAなし")</f>
        <v/>
      </c>
      <c r="H67" s="1" t="str">
        <f>IFERROR(IF($B67="","",VLOOKUP($B67,'生産管理(修理・長)'!$A:$H,8,FALSE)),"該当DATAなし")</f>
        <v/>
      </c>
      <c r="I67" s="1" t="str">
        <f>IFERROR(IF($B67="","",VLOOKUP($B67,'生産管理(修理・長)'!$A:$I,9,FALSE)),"該当DATAなし")</f>
        <v/>
      </c>
      <c r="J67" s="45" t="str">
        <f>IFERROR(IF($B67="","",VLOOKUP($B67,'生産管理(修理・長)'!$A:$J,10,FALSE)),"該当DATAなし")</f>
        <v/>
      </c>
      <c r="L67" s="41">
        <v>62</v>
      </c>
      <c r="M67" s="44"/>
      <c r="O67" s="1" t="str">
        <f>IFERROR(IF($M67="","",VLOOKUP($M67,'生産管理(修理・長)'!$C:$D,2,FALSE)),"該当DATAなし")</f>
        <v/>
      </c>
      <c r="P67" s="1" t="str">
        <f>IFERROR(IF($M67="","",VLOOKUP($M67,'生産管理(修理・長)'!$C:$E,3,FALSE)),"該当DATAなし")</f>
        <v/>
      </c>
      <c r="Q67" s="1" t="str">
        <f>IFERROR(IF($M67="","",VLOOKUP($M67,'生産管理(修理・長)'!$C:$F,4,FALSE)),"該当DATAなし")</f>
        <v/>
      </c>
      <c r="R67" s="1" t="str">
        <f>IFERROR(IF($M67="","",VLOOKUP($M67,'生産管理(修理・長)'!$C:$G,5,FALSE)),"該当DATAなし")</f>
        <v/>
      </c>
      <c r="S67" s="1" t="str">
        <f>IFERROR(IF($M67="","",VLOOKUP($M67,'生産管理(修理・長)'!$C:$H,6,FALSE)),"該当DATAなし")</f>
        <v/>
      </c>
      <c r="T67" s="1" t="str">
        <f>IFERROR(IF($M67="","",VLOOKUP($M67,'生産管理(修理・長)'!$C:$I,7,FALSE)),"該当DATAなし")</f>
        <v/>
      </c>
      <c r="U67" s="45" t="str">
        <f>IFERROR(IF($M67="","",VLOOKUP($M67,'生産管理(修理・長)'!$C:$J,8,FALSE)),"該当DATAなし")</f>
        <v/>
      </c>
    </row>
    <row r="68" spans="1:21" x14ac:dyDescent="0.4">
      <c r="A68" s="41">
        <v>63</v>
      </c>
      <c r="B68" s="44"/>
      <c r="D68" s="1" t="str">
        <f>IFERROR(IF($B68="","",VLOOKUP($B68,'生産管理(修理・長)'!$A:$C,3,FALSE)),"該当DATAなし")</f>
        <v/>
      </c>
      <c r="E68" s="1" t="str">
        <f>IFERROR(IF($B68="","",VLOOKUP($B68,'生産管理(修理・長)'!$A:$E,5,FALSE)),"該当DATAなし")</f>
        <v/>
      </c>
      <c r="F68" s="1" t="str">
        <f>IFERROR(IF($B68="","",VLOOKUP($B68,'生産管理(修理・長)'!$A:$F,6,FALSE)),"該当DATAなし")</f>
        <v/>
      </c>
      <c r="G68" s="1" t="str">
        <f>IFERROR(IF($B68="","",VLOOKUP($B68,'生産管理(修理・長)'!$A:$G,7,FALSE)),"該当DATAなし")</f>
        <v/>
      </c>
      <c r="H68" s="1" t="str">
        <f>IFERROR(IF($B68="","",VLOOKUP($B68,'生産管理(修理・長)'!$A:$H,8,FALSE)),"該当DATAなし")</f>
        <v/>
      </c>
      <c r="I68" s="1" t="str">
        <f>IFERROR(IF($B68="","",VLOOKUP($B68,'生産管理(修理・長)'!$A:$I,9,FALSE)),"該当DATAなし")</f>
        <v/>
      </c>
      <c r="J68" s="45" t="str">
        <f>IFERROR(IF($B68="","",VLOOKUP($B68,'生産管理(修理・長)'!$A:$J,10,FALSE)),"該当DATAなし")</f>
        <v/>
      </c>
      <c r="L68" s="41">
        <v>63</v>
      </c>
      <c r="M68" s="44"/>
      <c r="O68" s="1" t="str">
        <f>IFERROR(IF($M68="","",VLOOKUP($M68,'生産管理(修理・長)'!$C:$D,2,FALSE)),"該当DATAなし")</f>
        <v/>
      </c>
      <c r="P68" s="1" t="str">
        <f>IFERROR(IF($M68="","",VLOOKUP($M68,'生産管理(修理・長)'!$C:$E,3,FALSE)),"該当DATAなし")</f>
        <v/>
      </c>
      <c r="Q68" s="1" t="str">
        <f>IFERROR(IF($M68="","",VLOOKUP($M68,'生産管理(修理・長)'!$C:$F,4,FALSE)),"該当DATAなし")</f>
        <v/>
      </c>
      <c r="R68" s="1" t="str">
        <f>IFERROR(IF($M68="","",VLOOKUP($M68,'生産管理(修理・長)'!$C:$G,5,FALSE)),"該当DATAなし")</f>
        <v/>
      </c>
      <c r="S68" s="1" t="str">
        <f>IFERROR(IF($M68="","",VLOOKUP($M68,'生産管理(修理・長)'!$C:$H,6,FALSE)),"該当DATAなし")</f>
        <v/>
      </c>
      <c r="T68" s="1" t="str">
        <f>IFERROR(IF($M68="","",VLOOKUP($M68,'生産管理(修理・長)'!$C:$I,7,FALSE)),"該当DATAなし")</f>
        <v/>
      </c>
      <c r="U68" s="45" t="str">
        <f>IFERROR(IF($M68="","",VLOOKUP($M68,'生産管理(修理・長)'!$C:$J,8,FALSE)),"該当DATAなし")</f>
        <v/>
      </c>
    </row>
    <row r="69" spans="1:21" x14ac:dyDescent="0.4">
      <c r="A69" s="41">
        <v>64</v>
      </c>
      <c r="B69" s="44"/>
      <c r="D69" s="1" t="str">
        <f>IFERROR(IF($B69="","",VLOOKUP($B69,'生産管理(修理・長)'!$A:$C,3,FALSE)),"該当DATAなし")</f>
        <v/>
      </c>
      <c r="E69" s="1" t="str">
        <f>IFERROR(IF($B69="","",VLOOKUP($B69,'生産管理(修理・長)'!$A:$E,5,FALSE)),"該当DATAなし")</f>
        <v/>
      </c>
      <c r="F69" s="1" t="str">
        <f>IFERROR(IF($B69="","",VLOOKUP($B69,'生産管理(修理・長)'!$A:$F,6,FALSE)),"該当DATAなし")</f>
        <v/>
      </c>
      <c r="G69" s="1" t="str">
        <f>IFERROR(IF($B69="","",VLOOKUP($B69,'生産管理(修理・長)'!$A:$G,7,FALSE)),"該当DATAなし")</f>
        <v/>
      </c>
      <c r="H69" s="1" t="str">
        <f>IFERROR(IF($B69="","",VLOOKUP($B69,'生産管理(修理・長)'!$A:$H,8,FALSE)),"該当DATAなし")</f>
        <v/>
      </c>
      <c r="I69" s="1" t="str">
        <f>IFERROR(IF($B69="","",VLOOKUP($B69,'生産管理(修理・長)'!$A:$I,9,FALSE)),"該当DATAなし")</f>
        <v/>
      </c>
      <c r="J69" s="45" t="str">
        <f>IFERROR(IF($B69="","",VLOOKUP($B69,'生産管理(修理・長)'!$A:$J,10,FALSE)),"該当DATAなし")</f>
        <v/>
      </c>
      <c r="L69" s="41">
        <v>64</v>
      </c>
      <c r="M69" s="44"/>
      <c r="O69" s="1" t="str">
        <f>IFERROR(IF($M69="","",VLOOKUP($M69,'生産管理(修理・長)'!$C:$D,2,FALSE)),"該当DATAなし")</f>
        <v/>
      </c>
      <c r="P69" s="1" t="str">
        <f>IFERROR(IF($M69="","",VLOOKUP($M69,'生産管理(修理・長)'!$C:$E,3,FALSE)),"該当DATAなし")</f>
        <v/>
      </c>
      <c r="Q69" s="1" t="str">
        <f>IFERROR(IF($M69="","",VLOOKUP($M69,'生産管理(修理・長)'!$C:$F,4,FALSE)),"該当DATAなし")</f>
        <v/>
      </c>
      <c r="R69" s="1" t="str">
        <f>IFERROR(IF($M69="","",VLOOKUP($M69,'生産管理(修理・長)'!$C:$G,5,FALSE)),"該当DATAなし")</f>
        <v/>
      </c>
      <c r="S69" s="1" t="str">
        <f>IFERROR(IF($M69="","",VLOOKUP($M69,'生産管理(修理・長)'!$C:$H,6,FALSE)),"該当DATAなし")</f>
        <v/>
      </c>
      <c r="T69" s="1" t="str">
        <f>IFERROR(IF($M69="","",VLOOKUP($M69,'生産管理(修理・長)'!$C:$I,7,FALSE)),"該当DATAなし")</f>
        <v/>
      </c>
      <c r="U69" s="45" t="str">
        <f>IFERROR(IF($M69="","",VLOOKUP($M69,'生産管理(修理・長)'!$C:$J,8,FALSE)),"該当DATAなし")</f>
        <v/>
      </c>
    </row>
    <row r="70" spans="1:21" x14ac:dyDescent="0.4">
      <c r="A70" s="41">
        <v>65</v>
      </c>
      <c r="B70" s="44"/>
      <c r="D70" s="1" t="str">
        <f>IFERROR(IF($B70="","",VLOOKUP($B70,'生産管理(修理・長)'!$A:$C,3,FALSE)),"該当DATAなし")</f>
        <v/>
      </c>
      <c r="E70" s="1" t="str">
        <f>IFERROR(IF($B70="","",VLOOKUP($B70,'生産管理(修理・長)'!$A:$E,5,FALSE)),"該当DATAなし")</f>
        <v/>
      </c>
      <c r="F70" s="1" t="str">
        <f>IFERROR(IF($B70="","",VLOOKUP($B70,'生産管理(修理・長)'!$A:$F,6,FALSE)),"該当DATAなし")</f>
        <v/>
      </c>
      <c r="G70" s="1" t="str">
        <f>IFERROR(IF($B70="","",VLOOKUP($B70,'生産管理(修理・長)'!$A:$G,7,FALSE)),"該当DATAなし")</f>
        <v/>
      </c>
      <c r="H70" s="1" t="str">
        <f>IFERROR(IF($B70="","",VLOOKUP($B70,'生産管理(修理・長)'!$A:$H,8,FALSE)),"該当DATAなし")</f>
        <v/>
      </c>
      <c r="I70" s="1" t="str">
        <f>IFERROR(IF($B70="","",VLOOKUP($B70,'生産管理(修理・長)'!$A:$I,9,FALSE)),"該当DATAなし")</f>
        <v/>
      </c>
      <c r="J70" s="45" t="str">
        <f>IFERROR(IF($B70="","",VLOOKUP($B70,'生産管理(修理・長)'!$A:$J,10,FALSE)),"該当DATAなし")</f>
        <v/>
      </c>
      <c r="L70" s="41">
        <v>65</v>
      </c>
      <c r="M70" s="44"/>
      <c r="O70" s="1" t="str">
        <f>IFERROR(IF($M70="","",VLOOKUP($M70,'生産管理(修理・長)'!$C:$D,2,FALSE)),"該当DATAなし")</f>
        <v/>
      </c>
      <c r="P70" s="1" t="str">
        <f>IFERROR(IF($M70="","",VLOOKUP($M70,'生産管理(修理・長)'!$C:$E,3,FALSE)),"該当DATAなし")</f>
        <v/>
      </c>
      <c r="Q70" s="1" t="str">
        <f>IFERROR(IF($M70="","",VLOOKUP($M70,'生産管理(修理・長)'!$C:$F,4,FALSE)),"該当DATAなし")</f>
        <v/>
      </c>
      <c r="R70" s="1" t="str">
        <f>IFERROR(IF($M70="","",VLOOKUP($M70,'生産管理(修理・長)'!$C:$G,5,FALSE)),"該当DATAなし")</f>
        <v/>
      </c>
      <c r="S70" s="1" t="str">
        <f>IFERROR(IF($M70="","",VLOOKUP($M70,'生産管理(修理・長)'!$C:$H,6,FALSE)),"該当DATAなし")</f>
        <v/>
      </c>
      <c r="T70" s="1" t="str">
        <f>IFERROR(IF($M70="","",VLOOKUP($M70,'生産管理(修理・長)'!$C:$I,7,FALSE)),"該当DATAなし")</f>
        <v/>
      </c>
      <c r="U70" s="45" t="str">
        <f>IFERROR(IF($M70="","",VLOOKUP($M70,'生産管理(修理・長)'!$C:$J,8,FALSE)),"該当DATAなし")</f>
        <v/>
      </c>
    </row>
    <row r="71" spans="1:21" x14ac:dyDescent="0.4">
      <c r="A71" s="41">
        <v>66</v>
      </c>
      <c r="B71" s="44"/>
      <c r="D71" s="1" t="str">
        <f>IFERROR(IF($B71="","",VLOOKUP($B71,'生産管理(修理・長)'!$A:$C,3,FALSE)),"該当DATAなし")</f>
        <v/>
      </c>
      <c r="E71" s="1" t="str">
        <f>IFERROR(IF($B71="","",VLOOKUP($B71,'生産管理(修理・長)'!$A:$E,5,FALSE)),"該当DATAなし")</f>
        <v/>
      </c>
      <c r="F71" s="1" t="str">
        <f>IFERROR(IF($B71="","",VLOOKUP($B71,'生産管理(修理・長)'!$A:$F,6,FALSE)),"該当DATAなし")</f>
        <v/>
      </c>
      <c r="G71" s="1" t="str">
        <f>IFERROR(IF($B71="","",VLOOKUP($B71,'生産管理(修理・長)'!$A:$G,7,FALSE)),"該当DATAなし")</f>
        <v/>
      </c>
      <c r="H71" s="1" t="str">
        <f>IFERROR(IF($B71="","",VLOOKUP($B71,'生産管理(修理・長)'!$A:$H,8,FALSE)),"該当DATAなし")</f>
        <v/>
      </c>
      <c r="I71" s="1" t="str">
        <f>IFERROR(IF($B71="","",VLOOKUP($B71,'生産管理(修理・長)'!$A:$I,9,FALSE)),"該当DATAなし")</f>
        <v/>
      </c>
      <c r="J71" s="45" t="str">
        <f>IFERROR(IF($B71="","",VLOOKUP($B71,'生産管理(修理・長)'!$A:$J,10,FALSE)),"該当DATAなし")</f>
        <v/>
      </c>
      <c r="L71" s="41">
        <v>66</v>
      </c>
      <c r="M71" s="44"/>
      <c r="O71" s="1" t="str">
        <f>IFERROR(IF($M71="","",VLOOKUP($M71,'生産管理(修理・長)'!$C:$D,2,FALSE)),"該当DATAなし")</f>
        <v/>
      </c>
      <c r="P71" s="1" t="str">
        <f>IFERROR(IF($M71="","",VLOOKUP($M71,'生産管理(修理・長)'!$C:$E,3,FALSE)),"該当DATAなし")</f>
        <v/>
      </c>
      <c r="Q71" s="1" t="str">
        <f>IFERROR(IF($M71="","",VLOOKUP($M71,'生産管理(修理・長)'!$C:$F,4,FALSE)),"該当DATAなし")</f>
        <v/>
      </c>
      <c r="R71" s="1" t="str">
        <f>IFERROR(IF($M71="","",VLOOKUP($M71,'生産管理(修理・長)'!$C:$G,5,FALSE)),"該当DATAなし")</f>
        <v/>
      </c>
      <c r="S71" s="1" t="str">
        <f>IFERROR(IF($M71="","",VLOOKUP($M71,'生産管理(修理・長)'!$C:$H,6,FALSE)),"該当DATAなし")</f>
        <v/>
      </c>
      <c r="T71" s="1" t="str">
        <f>IFERROR(IF($M71="","",VLOOKUP($M71,'生産管理(修理・長)'!$C:$I,7,FALSE)),"該当DATAなし")</f>
        <v/>
      </c>
      <c r="U71" s="45" t="str">
        <f>IFERROR(IF($M71="","",VLOOKUP($M71,'生産管理(修理・長)'!$C:$J,8,FALSE)),"該当DATAなし")</f>
        <v/>
      </c>
    </row>
    <row r="72" spans="1:21" x14ac:dyDescent="0.4">
      <c r="A72" s="41">
        <v>67</v>
      </c>
      <c r="B72" s="44"/>
      <c r="D72" s="1" t="str">
        <f>IFERROR(IF($B72="","",VLOOKUP($B72,'生産管理(修理・長)'!$A:$C,3,FALSE)),"該当DATAなし")</f>
        <v/>
      </c>
      <c r="E72" s="1" t="str">
        <f>IFERROR(IF($B72="","",VLOOKUP($B72,'生産管理(修理・長)'!$A:$E,5,FALSE)),"該当DATAなし")</f>
        <v/>
      </c>
      <c r="F72" s="1" t="str">
        <f>IFERROR(IF($B72="","",VLOOKUP($B72,'生産管理(修理・長)'!$A:$F,6,FALSE)),"該当DATAなし")</f>
        <v/>
      </c>
      <c r="G72" s="1" t="str">
        <f>IFERROR(IF($B72="","",VLOOKUP($B72,'生産管理(修理・長)'!$A:$G,7,FALSE)),"該当DATAなし")</f>
        <v/>
      </c>
      <c r="H72" s="1" t="str">
        <f>IFERROR(IF($B72="","",VLOOKUP($B72,'生産管理(修理・長)'!$A:$H,8,FALSE)),"該当DATAなし")</f>
        <v/>
      </c>
      <c r="I72" s="1" t="str">
        <f>IFERROR(IF($B72="","",VLOOKUP($B72,'生産管理(修理・長)'!$A:$I,9,FALSE)),"該当DATAなし")</f>
        <v/>
      </c>
      <c r="J72" s="45" t="str">
        <f>IFERROR(IF($B72="","",VLOOKUP($B72,'生産管理(修理・長)'!$A:$J,10,FALSE)),"該当DATAなし")</f>
        <v/>
      </c>
      <c r="L72" s="41">
        <v>67</v>
      </c>
      <c r="M72" s="44"/>
      <c r="O72" s="1" t="str">
        <f>IFERROR(IF($M72="","",VLOOKUP($M72,'生産管理(修理・長)'!$C:$D,2,FALSE)),"該当DATAなし")</f>
        <v/>
      </c>
      <c r="P72" s="1" t="str">
        <f>IFERROR(IF($M72="","",VLOOKUP($M72,'生産管理(修理・長)'!$C:$E,3,FALSE)),"該当DATAなし")</f>
        <v/>
      </c>
      <c r="Q72" s="1" t="str">
        <f>IFERROR(IF($M72="","",VLOOKUP($M72,'生産管理(修理・長)'!$C:$F,4,FALSE)),"該当DATAなし")</f>
        <v/>
      </c>
      <c r="R72" s="1" t="str">
        <f>IFERROR(IF($M72="","",VLOOKUP($M72,'生産管理(修理・長)'!$C:$G,5,FALSE)),"該当DATAなし")</f>
        <v/>
      </c>
      <c r="S72" s="1" t="str">
        <f>IFERROR(IF($M72="","",VLOOKUP($M72,'生産管理(修理・長)'!$C:$H,6,FALSE)),"該当DATAなし")</f>
        <v/>
      </c>
      <c r="T72" s="1" t="str">
        <f>IFERROR(IF($M72="","",VLOOKUP($M72,'生産管理(修理・長)'!$C:$I,7,FALSE)),"該当DATAなし")</f>
        <v/>
      </c>
      <c r="U72" s="45" t="str">
        <f>IFERROR(IF($M72="","",VLOOKUP($M72,'生産管理(修理・長)'!$C:$J,8,FALSE)),"該当DATAなし")</f>
        <v/>
      </c>
    </row>
    <row r="73" spans="1:21" x14ac:dyDescent="0.4">
      <c r="A73" s="41">
        <v>68</v>
      </c>
      <c r="B73" s="44"/>
      <c r="D73" s="1" t="str">
        <f>IFERROR(IF($B73="","",VLOOKUP($B73,'生産管理(修理・長)'!$A:$C,3,FALSE)),"該当DATAなし")</f>
        <v/>
      </c>
      <c r="E73" s="1" t="str">
        <f>IFERROR(IF($B73="","",VLOOKUP($B73,'生産管理(修理・長)'!$A:$E,5,FALSE)),"該当DATAなし")</f>
        <v/>
      </c>
      <c r="F73" s="1" t="str">
        <f>IFERROR(IF($B73="","",VLOOKUP($B73,'生産管理(修理・長)'!$A:$F,6,FALSE)),"該当DATAなし")</f>
        <v/>
      </c>
      <c r="G73" s="1" t="str">
        <f>IFERROR(IF($B73="","",VLOOKUP($B73,'生産管理(修理・長)'!$A:$G,7,FALSE)),"該当DATAなし")</f>
        <v/>
      </c>
      <c r="H73" s="1" t="str">
        <f>IFERROR(IF($B73="","",VLOOKUP($B73,'生産管理(修理・長)'!$A:$H,8,FALSE)),"該当DATAなし")</f>
        <v/>
      </c>
      <c r="I73" s="1" t="str">
        <f>IFERROR(IF($B73="","",VLOOKUP($B73,'生産管理(修理・長)'!$A:$I,9,FALSE)),"該当DATAなし")</f>
        <v/>
      </c>
      <c r="J73" s="45" t="str">
        <f>IFERROR(IF($B73="","",VLOOKUP($B73,'生産管理(修理・長)'!$A:$J,10,FALSE)),"該当DATAなし")</f>
        <v/>
      </c>
      <c r="L73" s="41">
        <v>68</v>
      </c>
      <c r="M73" s="44"/>
      <c r="O73" s="1" t="str">
        <f>IFERROR(IF($M73="","",VLOOKUP($M73,'生産管理(修理・長)'!$C:$D,2,FALSE)),"該当DATAなし")</f>
        <v/>
      </c>
      <c r="P73" s="1" t="str">
        <f>IFERROR(IF($M73="","",VLOOKUP($M73,'生産管理(修理・長)'!$C:$E,3,FALSE)),"該当DATAなし")</f>
        <v/>
      </c>
      <c r="Q73" s="1" t="str">
        <f>IFERROR(IF($M73="","",VLOOKUP($M73,'生産管理(修理・長)'!$C:$F,4,FALSE)),"該当DATAなし")</f>
        <v/>
      </c>
      <c r="R73" s="1" t="str">
        <f>IFERROR(IF($M73="","",VLOOKUP($M73,'生産管理(修理・長)'!$C:$G,5,FALSE)),"該当DATAなし")</f>
        <v/>
      </c>
      <c r="S73" s="1" t="str">
        <f>IFERROR(IF($M73="","",VLOOKUP($M73,'生産管理(修理・長)'!$C:$H,6,FALSE)),"該当DATAなし")</f>
        <v/>
      </c>
      <c r="T73" s="1" t="str">
        <f>IFERROR(IF($M73="","",VLOOKUP($M73,'生産管理(修理・長)'!$C:$I,7,FALSE)),"該当DATAなし")</f>
        <v/>
      </c>
      <c r="U73" s="45" t="str">
        <f>IFERROR(IF($M73="","",VLOOKUP($M73,'生産管理(修理・長)'!$C:$J,8,FALSE)),"該当DATAなし")</f>
        <v/>
      </c>
    </row>
    <row r="74" spans="1:21" x14ac:dyDescent="0.4">
      <c r="A74" s="41">
        <v>69</v>
      </c>
      <c r="B74" s="44"/>
      <c r="D74" s="1" t="str">
        <f>IFERROR(IF($B74="","",VLOOKUP($B74,'生産管理(修理・長)'!$A:$C,3,FALSE)),"該当DATAなし")</f>
        <v/>
      </c>
      <c r="E74" s="1" t="str">
        <f>IFERROR(IF($B74="","",VLOOKUP($B74,'生産管理(修理・長)'!$A:$E,5,FALSE)),"該当DATAなし")</f>
        <v/>
      </c>
      <c r="F74" s="1" t="str">
        <f>IFERROR(IF($B74="","",VLOOKUP($B74,'生産管理(修理・長)'!$A:$F,6,FALSE)),"該当DATAなし")</f>
        <v/>
      </c>
      <c r="G74" s="1" t="str">
        <f>IFERROR(IF($B74="","",VLOOKUP($B74,'生産管理(修理・長)'!$A:$G,7,FALSE)),"該当DATAなし")</f>
        <v/>
      </c>
      <c r="H74" s="1" t="str">
        <f>IFERROR(IF($B74="","",VLOOKUP($B74,'生産管理(修理・長)'!$A:$H,8,FALSE)),"該当DATAなし")</f>
        <v/>
      </c>
      <c r="I74" s="1" t="str">
        <f>IFERROR(IF($B74="","",VLOOKUP($B74,'生産管理(修理・長)'!$A:$I,9,FALSE)),"該当DATAなし")</f>
        <v/>
      </c>
      <c r="J74" s="45" t="str">
        <f>IFERROR(IF($B74="","",VLOOKUP($B74,'生産管理(修理・長)'!$A:$J,10,FALSE)),"該当DATAなし")</f>
        <v/>
      </c>
      <c r="L74" s="41">
        <v>69</v>
      </c>
      <c r="M74" s="44"/>
      <c r="O74" s="1" t="str">
        <f>IFERROR(IF($M74="","",VLOOKUP($M74,'生産管理(修理・長)'!$C:$D,2,FALSE)),"該当DATAなし")</f>
        <v/>
      </c>
      <c r="P74" s="1" t="str">
        <f>IFERROR(IF($M74="","",VLOOKUP($M74,'生産管理(修理・長)'!$C:$E,3,FALSE)),"該当DATAなし")</f>
        <v/>
      </c>
      <c r="Q74" s="1" t="str">
        <f>IFERROR(IF($M74="","",VLOOKUP($M74,'生産管理(修理・長)'!$C:$F,4,FALSE)),"該当DATAなし")</f>
        <v/>
      </c>
      <c r="R74" s="1" t="str">
        <f>IFERROR(IF($M74="","",VLOOKUP($M74,'生産管理(修理・長)'!$C:$G,5,FALSE)),"該当DATAなし")</f>
        <v/>
      </c>
      <c r="S74" s="1" t="str">
        <f>IFERROR(IF($M74="","",VLOOKUP($M74,'生産管理(修理・長)'!$C:$H,6,FALSE)),"該当DATAなし")</f>
        <v/>
      </c>
      <c r="T74" s="1" t="str">
        <f>IFERROR(IF($M74="","",VLOOKUP($M74,'生産管理(修理・長)'!$C:$I,7,FALSE)),"該当DATAなし")</f>
        <v/>
      </c>
      <c r="U74" s="45" t="str">
        <f>IFERROR(IF($M74="","",VLOOKUP($M74,'生産管理(修理・長)'!$C:$J,8,FALSE)),"該当DATAなし")</f>
        <v/>
      </c>
    </row>
    <row r="75" spans="1:21" x14ac:dyDescent="0.4">
      <c r="A75" s="41">
        <v>70</v>
      </c>
      <c r="B75" s="44"/>
      <c r="D75" s="1" t="str">
        <f>IFERROR(IF($B75="","",VLOOKUP($B75,'生産管理(修理・長)'!$A:$C,3,FALSE)),"該当DATAなし")</f>
        <v/>
      </c>
      <c r="E75" s="1" t="str">
        <f>IFERROR(IF($B75="","",VLOOKUP($B75,'生産管理(修理・長)'!$A:$E,5,FALSE)),"該当DATAなし")</f>
        <v/>
      </c>
      <c r="F75" s="1" t="str">
        <f>IFERROR(IF($B75="","",VLOOKUP($B75,'生産管理(修理・長)'!$A:$F,6,FALSE)),"該当DATAなし")</f>
        <v/>
      </c>
      <c r="G75" s="1" t="str">
        <f>IFERROR(IF($B75="","",VLOOKUP($B75,'生産管理(修理・長)'!$A:$G,7,FALSE)),"該当DATAなし")</f>
        <v/>
      </c>
      <c r="H75" s="1" t="str">
        <f>IFERROR(IF($B75="","",VLOOKUP($B75,'生産管理(修理・長)'!$A:$H,8,FALSE)),"該当DATAなし")</f>
        <v/>
      </c>
      <c r="I75" s="1" t="str">
        <f>IFERROR(IF($B75="","",VLOOKUP($B75,'生産管理(修理・長)'!$A:$I,9,FALSE)),"該当DATAなし")</f>
        <v/>
      </c>
      <c r="J75" s="45" t="str">
        <f>IFERROR(IF($B75="","",VLOOKUP($B75,'生産管理(修理・長)'!$A:$J,10,FALSE)),"該当DATAなし")</f>
        <v/>
      </c>
      <c r="L75" s="41">
        <v>70</v>
      </c>
      <c r="M75" s="44"/>
      <c r="O75" s="1" t="str">
        <f>IFERROR(IF($M75="","",VLOOKUP($M75,'生産管理(修理・長)'!$C:$D,2,FALSE)),"該当DATAなし")</f>
        <v/>
      </c>
      <c r="P75" s="1" t="str">
        <f>IFERROR(IF($M75="","",VLOOKUP($M75,'生産管理(修理・長)'!$C:$E,3,FALSE)),"該当DATAなし")</f>
        <v/>
      </c>
      <c r="Q75" s="1" t="str">
        <f>IFERROR(IF($M75="","",VLOOKUP($M75,'生産管理(修理・長)'!$C:$F,4,FALSE)),"該当DATAなし")</f>
        <v/>
      </c>
      <c r="R75" s="1" t="str">
        <f>IFERROR(IF($M75="","",VLOOKUP($M75,'生産管理(修理・長)'!$C:$G,5,FALSE)),"該当DATAなし")</f>
        <v/>
      </c>
      <c r="S75" s="1" t="str">
        <f>IFERROR(IF($M75="","",VLOOKUP($M75,'生産管理(修理・長)'!$C:$H,6,FALSE)),"該当DATAなし")</f>
        <v/>
      </c>
      <c r="T75" s="1" t="str">
        <f>IFERROR(IF($M75="","",VLOOKUP($M75,'生産管理(修理・長)'!$C:$I,7,FALSE)),"該当DATAなし")</f>
        <v/>
      </c>
      <c r="U75" s="45" t="str">
        <f>IFERROR(IF($M75="","",VLOOKUP($M75,'生産管理(修理・長)'!$C:$J,8,FALSE)),"該当DATAなし")</f>
        <v/>
      </c>
    </row>
    <row r="76" spans="1:21" x14ac:dyDescent="0.4">
      <c r="A76" s="41">
        <v>71</v>
      </c>
      <c r="B76" s="44"/>
      <c r="D76" s="1" t="str">
        <f>IFERROR(IF($B76="","",VLOOKUP($B76,'生産管理(修理・長)'!$A:$C,3,FALSE)),"該当DATAなし")</f>
        <v/>
      </c>
      <c r="E76" s="1" t="str">
        <f>IFERROR(IF($B76="","",VLOOKUP($B76,'生産管理(修理・長)'!$A:$E,5,FALSE)),"該当DATAなし")</f>
        <v/>
      </c>
      <c r="F76" s="1" t="str">
        <f>IFERROR(IF($B76="","",VLOOKUP($B76,'生産管理(修理・長)'!$A:$F,6,FALSE)),"該当DATAなし")</f>
        <v/>
      </c>
      <c r="G76" s="1" t="str">
        <f>IFERROR(IF($B76="","",VLOOKUP($B76,'生産管理(修理・長)'!$A:$G,7,FALSE)),"該当DATAなし")</f>
        <v/>
      </c>
      <c r="H76" s="1" t="str">
        <f>IFERROR(IF($B76="","",VLOOKUP($B76,'生産管理(修理・長)'!$A:$H,8,FALSE)),"該当DATAなし")</f>
        <v/>
      </c>
      <c r="I76" s="1" t="str">
        <f>IFERROR(IF($B76="","",VLOOKUP($B76,'生産管理(修理・長)'!$A:$I,9,FALSE)),"該当DATAなし")</f>
        <v/>
      </c>
      <c r="J76" s="45" t="str">
        <f>IFERROR(IF($B76="","",VLOOKUP($B76,'生産管理(修理・長)'!$A:$J,10,FALSE)),"該当DATAなし")</f>
        <v/>
      </c>
      <c r="L76" s="41">
        <v>71</v>
      </c>
      <c r="M76" s="44"/>
      <c r="O76" s="1" t="str">
        <f>IFERROR(IF($M76="","",VLOOKUP($M76,'生産管理(修理・長)'!$C:$D,2,FALSE)),"該当DATAなし")</f>
        <v/>
      </c>
      <c r="P76" s="1" t="str">
        <f>IFERROR(IF($M76="","",VLOOKUP($M76,'生産管理(修理・長)'!$C:$E,3,FALSE)),"該当DATAなし")</f>
        <v/>
      </c>
      <c r="Q76" s="1" t="str">
        <f>IFERROR(IF($M76="","",VLOOKUP($M76,'生産管理(修理・長)'!$C:$F,4,FALSE)),"該当DATAなし")</f>
        <v/>
      </c>
      <c r="R76" s="1" t="str">
        <f>IFERROR(IF($M76="","",VLOOKUP($M76,'生産管理(修理・長)'!$C:$G,5,FALSE)),"該当DATAなし")</f>
        <v/>
      </c>
      <c r="S76" s="1" t="str">
        <f>IFERROR(IF($M76="","",VLOOKUP($M76,'生産管理(修理・長)'!$C:$H,6,FALSE)),"該当DATAなし")</f>
        <v/>
      </c>
      <c r="T76" s="1" t="str">
        <f>IFERROR(IF($M76="","",VLOOKUP($M76,'生産管理(修理・長)'!$C:$I,7,FALSE)),"該当DATAなし")</f>
        <v/>
      </c>
      <c r="U76" s="45" t="str">
        <f>IFERROR(IF($M76="","",VLOOKUP($M76,'生産管理(修理・長)'!$C:$J,8,FALSE)),"該当DATAなし")</f>
        <v/>
      </c>
    </row>
    <row r="77" spans="1:21" x14ac:dyDescent="0.4">
      <c r="A77" s="41">
        <v>72</v>
      </c>
      <c r="B77" s="44"/>
      <c r="D77" s="1" t="str">
        <f>IFERROR(IF($B77="","",VLOOKUP($B77,'生産管理(修理・長)'!$A:$C,3,FALSE)),"該当DATAなし")</f>
        <v/>
      </c>
      <c r="E77" s="1" t="str">
        <f>IFERROR(IF($B77="","",VLOOKUP($B77,'生産管理(修理・長)'!$A:$E,5,FALSE)),"該当DATAなし")</f>
        <v/>
      </c>
      <c r="F77" s="1" t="str">
        <f>IFERROR(IF($B77="","",VLOOKUP($B77,'生産管理(修理・長)'!$A:$F,6,FALSE)),"該当DATAなし")</f>
        <v/>
      </c>
      <c r="G77" s="1" t="str">
        <f>IFERROR(IF($B77="","",VLOOKUP($B77,'生産管理(修理・長)'!$A:$G,7,FALSE)),"該当DATAなし")</f>
        <v/>
      </c>
      <c r="H77" s="1" t="str">
        <f>IFERROR(IF($B77="","",VLOOKUP($B77,'生産管理(修理・長)'!$A:$H,8,FALSE)),"該当DATAなし")</f>
        <v/>
      </c>
      <c r="I77" s="1" t="str">
        <f>IFERROR(IF($B77="","",VLOOKUP($B77,'生産管理(修理・長)'!$A:$I,9,FALSE)),"該当DATAなし")</f>
        <v/>
      </c>
      <c r="J77" s="45" t="str">
        <f>IFERROR(IF($B77="","",VLOOKUP($B77,'生産管理(修理・長)'!$A:$J,10,FALSE)),"該当DATAなし")</f>
        <v/>
      </c>
      <c r="L77" s="41">
        <v>72</v>
      </c>
      <c r="M77" s="44"/>
      <c r="O77" s="1" t="str">
        <f>IFERROR(IF($M77="","",VLOOKUP($M77,'生産管理(修理・長)'!$C:$D,2,FALSE)),"該当DATAなし")</f>
        <v/>
      </c>
      <c r="P77" s="1" t="str">
        <f>IFERROR(IF($M77="","",VLOOKUP($M77,'生産管理(修理・長)'!$C:$E,3,FALSE)),"該当DATAなし")</f>
        <v/>
      </c>
      <c r="Q77" s="1" t="str">
        <f>IFERROR(IF($M77="","",VLOOKUP($M77,'生産管理(修理・長)'!$C:$F,4,FALSE)),"該当DATAなし")</f>
        <v/>
      </c>
      <c r="R77" s="1" t="str">
        <f>IFERROR(IF($M77="","",VLOOKUP($M77,'生産管理(修理・長)'!$C:$G,5,FALSE)),"該当DATAなし")</f>
        <v/>
      </c>
      <c r="S77" s="1" t="str">
        <f>IFERROR(IF($M77="","",VLOOKUP($M77,'生産管理(修理・長)'!$C:$H,6,FALSE)),"該当DATAなし")</f>
        <v/>
      </c>
      <c r="T77" s="1" t="str">
        <f>IFERROR(IF($M77="","",VLOOKUP($M77,'生産管理(修理・長)'!$C:$I,7,FALSE)),"該当DATAなし")</f>
        <v/>
      </c>
      <c r="U77" s="45" t="str">
        <f>IFERROR(IF($M77="","",VLOOKUP($M77,'生産管理(修理・長)'!$C:$J,8,FALSE)),"該当DATAなし")</f>
        <v/>
      </c>
    </row>
    <row r="78" spans="1:21" x14ac:dyDescent="0.4">
      <c r="A78" s="41">
        <v>73</v>
      </c>
      <c r="B78" s="44"/>
      <c r="D78" s="1" t="str">
        <f>IFERROR(IF($B78="","",VLOOKUP($B78,'生産管理(修理・長)'!$A:$C,3,FALSE)),"該当DATAなし")</f>
        <v/>
      </c>
      <c r="E78" s="1" t="str">
        <f>IFERROR(IF($B78="","",VLOOKUP($B78,'生産管理(修理・長)'!$A:$E,5,FALSE)),"該当DATAなし")</f>
        <v/>
      </c>
      <c r="F78" s="1" t="str">
        <f>IFERROR(IF($B78="","",VLOOKUP($B78,'生産管理(修理・長)'!$A:$F,6,FALSE)),"該当DATAなし")</f>
        <v/>
      </c>
      <c r="G78" s="1" t="str">
        <f>IFERROR(IF($B78="","",VLOOKUP($B78,'生産管理(修理・長)'!$A:$G,7,FALSE)),"該当DATAなし")</f>
        <v/>
      </c>
      <c r="H78" s="1" t="str">
        <f>IFERROR(IF($B78="","",VLOOKUP($B78,'生産管理(修理・長)'!$A:$H,8,FALSE)),"該当DATAなし")</f>
        <v/>
      </c>
      <c r="I78" s="1" t="str">
        <f>IFERROR(IF($B78="","",VLOOKUP($B78,'生産管理(修理・長)'!$A:$I,9,FALSE)),"該当DATAなし")</f>
        <v/>
      </c>
      <c r="J78" s="45" t="str">
        <f>IFERROR(IF($B78="","",VLOOKUP($B78,'生産管理(修理・長)'!$A:$J,10,FALSE)),"該当DATAなし")</f>
        <v/>
      </c>
      <c r="L78" s="41">
        <v>73</v>
      </c>
      <c r="M78" s="44"/>
      <c r="O78" s="1" t="str">
        <f>IFERROR(IF($M78="","",VLOOKUP($M78,'生産管理(修理・長)'!$C:$D,2,FALSE)),"該当DATAなし")</f>
        <v/>
      </c>
      <c r="P78" s="1" t="str">
        <f>IFERROR(IF($M78="","",VLOOKUP($M78,'生産管理(修理・長)'!$C:$E,3,FALSE)),"該当DATAなし")</f>
        <v/>
      </c>
      <c r="Q78" s="1" t="str">
        <f>IFERROR(IF($M78="","",VLOOKUP($M78,'生産管理(修理・長)'!$C:$F,4,FALSE)),"該当DATAなし")</f>
        <v/>
      </c>
      <c r="R78" s="1" t="str">
        <f>IFERROR(IF($M78="","",VLOOKUP($M78,'生産管理(修理・長)'!$C:$G,5,FALSE)),"該当DATAなし")</f>
        <v/>
      </c>
      <c r="S78" s="1" t="str">
        <f>IFERROR(IF($M78="","",VLOOKUP($M78,'生産管理(修理・長)'!$C:$H,6,FALSE)),"該当DATAなし")</f>
        <v/>
      </c>
      <c r="T78" s="1" t="str">
        <f>IFERROR(IF($M78="","",VLOOKUP($M78,'生産管理(修理・長)'!$C:$I,7,FALSE)),"該当DATAなし")</f>
        <v/>
      </c>
      <c r="U78" s="45" t="str">
        <f>IFERROR(IF($M78="","",VLOOKUP($M78,'生産管理(修理・長)'!$C:$J,8,FALSE)),"該当DATAなし")</f>
        <v/>
      </c>
    </row>
    <row r="79" spans="1:21" x14ac:dyDescent="0.4">
      <c r="A79" s="41">
        <v>74</v>
      </c>
      <c r="B79" s="44"/>
      <c r="D79" s="1" t="str">
        <f>IFERROR(IF($B79="","",VLOOKUP($B79,'生産管理(修理・長)'!$A:$C,3,FALSE)),"該当DATAなし")</f>
        <v/>
      </c>
      <c r="E79" s="1" t="str">
        <f>IFERROR(IF($B79="","",VLOOKUP($B79,'生産管理(修理・長)'!$A:$E,5,FALSE)),"該当DATAなし")</f>
        <v/>
      </c>
      <c r="F79" s="1" t="str">
        <f>IFERROR(IF($B79="","",VLOOKUP($B79,'生産管理(修理・長)'!$A:$F,6,FALSE)),"該当DATAなし")</f>
        <v/>
      </c>
      <c r="G79" s="1" t="str">
        <f>IFERROR(IF($B79="","",VLOOKUP($B79,'生産管理(修理・長)'!$A:$G,7,FALSE)),"該当DATAなし")</f>
        <v/>
      </c>
      <c r="H79" s="1" t="str">
        <f>IFERROR(IF($B79="","",VLOOKUP($B79,'生産管理(修理・長)'!$A:$H,8,FALSE)),"該当DATAなし")</f>
        <v/>
      </c>
      <c r="I79" s="1" t="str">
        <f>IFERROR(IF($B79="","",VLOOKUP($B79,'生産管理(修理・長)'!$A:$I,9,FALSE)),"該当DATAなし")</f>
        <v/>
      </c>
      <c r="J79" s="45" t="str">
        <f>IFERROR(IF($B79="","",VLOOKUP($B79,'生産管理(修理・長)'!$A:$J,10,FALSE)),"該当DATAなし")</f>
        <v/>
      </c>
      <c r="L79" s="41">
        <v>74</v>
      </c>
      <c r="M79" s="44"/>
      <c r="O79" s="1" t="str">
        <f>IFERROR(IF($M79="","",VLOOKUP($M79,'生産管理(修理・長)'!$C:$D,2,FALSE)),"該当DATAなし")</f>
        <v/>
      </c>
      <c r="P79" s="1" t="str">
        <f>IFERROR(IF($M79="","",VLOOKUP($M79,'生産管理(修理・長)'!$C:$E,3,FALSE)),"該当DATAなし")</f>
        <v/>
      </c>
      <c r="Q79" s="1" t="str">
        <f>IFERROR(IF($M79="","",VLOOKUP($M79,'生産管理(修理・長)'!$C:$F,4,FALSE)),"該当DATAなし")</f>
        <v/>
      </c>
      <c r="R79" s="1" t="str">
        <f>IFERROR(IF($M79="","",VLOOKUP($M79,'生産管理(修理・長)'!$C:$G,5,FALSE)),"該当DATAなし")</f>
        <v/>
      </c>
      <c r="S79" s="1" t="str">
        <f>IFERROR(IF($M79="","",VLOOKUP($M79,'生産管理(修理・長)'!$C:$H,6,FALSE)),"該当DATAなし")</f>
        <v/>
      </c>
      <c r="T79" s="1" t="str">
        <f>IFERROR(IF($M79="","",VLOOKUP($M79,'生産管理(修理・長)'!$C:$I,7,FALSE)),"該当DATAなし")</f>
        <v/>
      </c>
      <c r="U79" s="45" t="str">
        <f>IFERROR(IF($M79="","",VLOOKUP($M79,'生産管理(修理・長)'!$C:$J,8,FALSE)),"該当DATAなし")</f>
        <v/>
      </c>
    </row>
    <row r="80" spans="1:21" x14ac:dyDescent="0.4">
      <c r="A80" s="41">
        <v>75</v>
      </c>
      <c r="B80" s="44"/>
      <c r="D80" s="1" t="str">
        <f>IFERROR(IF($B80="","",VLOOKUP($B80,'生産管理(修理・長)'!$A:$C,3,FALSE)),"該当DATAなし")</f>
        <v/>
      </c>
      <c r="E80" s="1" t="str">
        <f>IFERROR(IF($B80="","",VLOOKUP($B80,'生産管理(修理・長)'!$A:$E,5,FALSE)),"該当DATAなし")</f>
        <v/>
      </c>
      <c r="F80" s="1" t="str">
        <f>IFERROR(IF($B80="","",VLOOKUP($B80,'生産管理(修理・長)'!$A:$F,6,FALSE)),"該当DATAなし")</f>
        <v/>
      </c>
      <c r="G80" s="1" t="str">
        <f>IFERROR(IF($B80="","",VLOOKUP($B80,'生産管理(修理・長)'!$A:$G,7,FALSE)),"該当DATAなし")</f>
        <v/>
      </c>
      <c r="H80" s="1" t="str">
        <f>IFERROR(IF($B80="","",VLOOKUP($B80,'生産管理(修理・長)'!$A:$H,8,FALSE)),"該当DATAなし")</f>
        <v/>
      </c>
      <c r="I80" s="1" t="str">
        <f>IFERROR(IF($B80="","",VLOOKUP($B80,'生産管理(修理・長)'!$A:$I,9,FALSE)),"該当DATAなし")</f>
        <v/>
      </c>
      <c r="J80" s="45" t="str">
        <f>IFERROR(IF($B80="","",VLOOKUP($B80,'生産管理(修理・長)'!$A:$J,10,FALSE)),"該当DATAなし")</f>
        <v/>
      </c>
      <c r="L80" s="41">
        <v>75</v>
      </c>
      <c r="M80" s="44"/>
      <c r="O80" s="1" t="str">
        <f>IFERROR(IF($M80="","",VLOOKUP($M80,'生産管理(修理・長)'!$C:$D,2,FALSE)),"該当DATAなし")</f>
        <v/>
      </c>
      <c r="P80" s="1" t="str">
        <f>IFERROR(IF($M80="","",VLOOKUP($M80,'生産管理(修理・長)'!$C:$E,3,FALSE)),"該当DATAなし")</f>
        <v/>
      </c>
      <c r="Q80" s="1" t="str">
        <f>IFERROR(IF($M80="","",VLOOKUP($M80,'生産管理(修理・長)'!$C:$F,4,FALSE)),"該当DATAなし")</f>
        <v/>
      </c>
      <c r="R80" s="1" t="str">
        <f>IFERROR(IF($M80="","",VLOOKUP($M80,'生産管理(修理・長)'!$C:$G,5,FALSE)),"該当DATAなし")</f>
        <v/>
      </c>
      <c r="S80" s="1" t="str">
        <f>IFERROR(IF($M80="","",VLOOKUP($M80,'生産管理(修理・長)'!$C:$H,6,FALSE)),"該当DATAなし")</f>
        <v/>
      </c>
      <c r="T80" s="1" t="str">
        <f>IFERROR(IF($M80="","",VLOOKUP($M80,'生産管理(修理・長)'!$C:$I,7,FALSE)),"該当DATAなし")</f>
        <v/>
      </c>
      <c r="U80" s="45" t="str">
        <f>IFERROR(IF($M80="","",VLOOKUP($M80,'生産管理(修理・長)'!$C:$J,8,FALSE)),"該当DATAなし")</f>
        <v/>
      </c>
    </row>
    <row r="81" spans="1:21" x14ac:dyDescent="0.4">
      <c r="A81" s="41">
        <v>76</v>
      </c>
      <c r="B81" s="44"/>
      <c r="D81" s="1" t="str">
        <f>IFERROR(IF($B81="","",VLOOKUP($B81,'生産管理(修理・長)'!$A:$C,3,FALSE)),"該当DATAなし")</f>
        <v/>
      </c>
      <c r="E81" s="1" t="str">
        <f>IFERROR(IF($B81="","",VLOOKUP($B81,'生産管理(修理・長)'!$A:$E,5,FALSE)),"該当DATAなし")</f>
        <v/>
      </c>
      <c r="F81" s="1" t="str">
        <f>IFERROR(IF($B81="","",VLOOKUP($B81,'生産管理(修理・長)'!$A:$F,6,FALSE)),"該当DATAなし")</f>
        <v/>
      </c>
      <c r="G81" s="1" t="str">
        <f>IFERROR(IF($B81="","",VLOOKUP($B81,'生産管理(修理・長)'!$A:$G,7,FALSE)),"該当DATAなし")</f>
        <v/>
      </c>
      <c r="H81" s="1" t="str">
        <f>IFERROR(IF($B81="","",VLOOKUP($B81,'生産管理(修理・長)'!$A:$H,8,FALSE)),"該当DATAなし")</f>
        <v/>
      </c>
      <c r="I81" s="1" t="str">
        <f>IFERROR(IF($B81="","",VLOOKUP($B81,'生産管理(修理・長)'!$A:$I,9,FALSE)),"該当DATAなし")</f>
        <v/>
      </c>
      <c r="J81" s="45" t="str">
        <f>IFERROR(IF($B81="","",VLOOKUP($B81,'生産管理(修理・長)'!$A:$J,10,FALSE)),"該当DATAなし")</f>
        <v/>
      </c>
      <c r="L81" s="41">
        <v>76</v>
      </c>
      <c r="M81" s="44"/>
      <c r="O81" s="1" t="str">
        <f>IFERROR(IF($M81="","",VLOOKUP($M81,'生産管理(修理・長)'!$C:$D,2,FALSE)),"該当DATAなし")</f>
        <v/>
      </c>
      <c r="P81" s="1" t="str">
        <f>IFERROR(IF($M81="","",VLOOKUP($M81,'生産管理(修理・長)'!$C:$E,3,FALSE)),"該当DATAなし")</f>
        <v/>
      </c>
      <c r="Q81" s="1" t="str">
        <f>IFERROR(IF($M81="","",VLOOKUP($M81,'生産管理(修理・長)'!$C:$F,4,FALSE)),"該当DATAなし")</f>
        <v/>
      </c>
      <c r="R81" s="1" t="str">
        <f>IFERROR(IF($M81="","",VLOOKUP($M81,'生産管理(修理・長)'!$C:$G,5,FALSE)),"該当DATAなし")</f>
        <v/>
      </c>
      <c r="S81" s="1" t="str">
        <f>IFERROR(IF($M81="","",VLOOKUP($M81,'生産管理(修理・長)'!$C:$H,6,FALSE)),"該当DATAなし")</f>
        <v/>
      </c>
      <c r="T81" s="1" t="str">
        <f>IFERROR(IF($M81="","",VLOOKUP($M81,'生産管理(修理・長)'!$C:$I,7,FALSE)),"該当DATAなし")</f>
        <v/>
      </c>
      <c r="U81" s="45" t="str">
        <f>IFERROR(IF($M81="","",VLOOKUP($M81,'生産管理(修理・長)'!$C:$J,8,FALSE)),"該当DATAなし")</f>
        <v/>
      </c>
    </row>
    <row r="82" spans="1:21" x14ac:dyDescent="0.4">
      <c r="A82" s="41">
        <v>77</v>
      </c>
      <c r="B82" s="44"/>
      <c r="D82" s="1" t="str">
        <f>IFERROR(IF($B82="","",VLOOKUP($B82,'生産管理(修理・長)'!$A:$C,3,FALSE)),"該当DATAなし")</f>
        <v/>
      </c>
      <c r="E82" s="1" t="str">
        <f>IFERROR(IF($B82="","",VLOOKUP($B82,'生産管理(修理・長)'!$A:$E,5,FALSE)),"該当DATAなし")</f>
        <v/>
      </c>
      <c r="F82" s="1" t="str">
        <f>IFERROR(IF($B82="","",VLOOKUP($B82,'生産管理(修理・長)'!$A:$F,6,FALSE)),"該当DATAなし")</f>
        <v/>
      </c>
      <c r="G82" s="1" t="str">
        <f>IFERROR(IF($B82="","",VLOOKUP($B82,'生産管理(修理・長)'!$A:$G,7,FALSE)),"該当DATAなし")</f>
        <v/>
      </c>
      <c r="H82" s="1" t="str">
        <f>IFERROR(IF($B82="","",VLOOKUP($B82,'生産管理(修理・長)'!$A:$H,8,FALSE)),"該当DATAなし")</f>
        <v/>
      </c>
      <c r="I82" s="1" t="str">
        <f>IFERROR(IF($B82="","",VLOOKUP($B82,'生産管理(修理・長)'!$A:$I,9,FALSE)),"該当DATAなし")</f>
        <v/>
      </c>
      <c r="J82" s="45" t="str">
        <f>IFERROR(IF($B82="","",VLOOKUP($B82,'生産管理(修理・長)'!$A:$J,10,FALSE)),"該当DATAなし")</f>
        <v/>
      </c>
      <c r="L82" s="41">
        <v>77</v>
      </c>
      <c r="M82" s="44"/>
      <c r="O82" s="1" t="str">
        <f>IFERROR(IF($M82="","",VLOOKUP($M82,'生産管理(修理・長)'!$C:$D,2,FALSE)),"該当DATAなし")</f>
        <v/>
      </c>
      <c r="P82" s="1" t="str">
        <f>IFERROR(IF($M82="","",VLOOKUP($M82,'生産管理(修理・長)'!$C:$E,3,FALSE)),"該当DATAなし")</f>
        <v/>
      </c>
      <c r="Q82" s="1" t="str">
        <f>IFERROR(IF($M82="","",VLOOKUP($M82,'生産管理(修理・長)'!$C:$F,4,FALSE)),"該当DATAなし")</f>
        <v/>
      </c>
      <c r="R82" s="1" t="str">
        <f>IFERROR(IF($M82="","",VLOOKUP($M82,'生産管理(修理・長)'!$C:$G,5,FALSE)),"該当DATAなし")</f>
        <v/>
      </c>
      <c r="S82" s="1" t="str">
        <f>IFERROR(IF($M82="","",VLOOKUP($M82,'生産管理(修理・長)'!$C:$H,6,FALSE)),"該当DATAなし")</f>
        <v/>
      </c>
      <c r="T82" s="1" t="str">
        <f>IFERROR(IF($M82="","",VLOOKUP($M82,'生産管理(修理・長)'!$C:$I,7,FALSE)),"該当DATAなし")</f>
        <v/>
      </c>
      <c r="U82" s="45" t="str">
        <f>IFERROR(IF($M82="","",VLOOKUP($M82,'生産管理(修理・長)'!$C:$J,8,FALSE)),"該当DATAなし")</f>
        <v/>
      </c>
    </row>
    <row r="83" spans="1:21" x14ac:dyDescent="0.4">
      <c r="A83" s="41">
        <v>78</v>
      </c>
      <c r="B83" s="44"/>
      <c r="D83" s="1" t="str">
        <f>IFERROR(IF($B83="","",VLOOKUP($B83,'生産管理(修理・長)'!$A:$C,3,FALSE)),"該当DATAなし")</f>
        <v/>
      </c>
      <c r="E83" s="1" t="str">
        <f>IFERROR(IF($B83="","",VLOOKUP($B83,'生産管理(修理・長)'!$A:$E,5,FALSE)),"該当DATAなし")</f>
        <v/>
      </c>
      <c r="F83" s="1" t="str">
        <f>IFERROR(IF($B83="","",VLOOKUP($B83,'生産管理(修理・長)'!$A:$F,6,FALSE)),"該当DATAなし")</f>
        <v/>
      </c>
      <c r="G83" s="1" t="str">
        <f>IFERROR(IF($B83="","",VLOOKUP($B83,'生産管理(修理・長)'!$A:$G,7,FALSE)),"該当DATAなし")</f>
        <v/>
      </c>
      <c r="H83" s="1" t="str">
        <f>IFERROR(IF($B83="","",VLOOKUP($B83,'生産管理(修理・長)'!$A:$H,8,FALSE)),"該当DATAなし")</f>
        <v/>
      </c>
      <c r="I83" s="1" t="str">
        <f>IFERROR(IF($B83="","",VLOOKUP($B83,'生産管理(修理・長)'!$A:$I,9,FALSE)),"該当DATAなし")</f>
        <v/>
      </c>
      <c r="J83" s="45" t="str">
        <f>IFERROR(IF($B83="","",VLOOKUP($B83,'生産管理(修理・長)'!$A:$J,10,FALSE)),"該当DATAなし")</f>
        <v/>
      </c>
      <c r="L83" s="41">
        <v>78</v>
      </c>
      <c r="M83" s="44"/>
      <c r="O83" s="1" t="str">
        <f>IFERROR(IF($M83="","",VLOOKUP($M83,'生産管理(修理・長)'!$C:$D,2,FALSE)),"該当DATAなし")</f>
        <v/>
      </c>
      <c r="P83" s="1" t="str">
        <f>IFERROR(IF($M83="","",VLOOKUP($M83,'生産管理(修理・長)'!$C:$E,3,FALSE)),"該当DATAなし")</f>
        <v/>
      </c>
      <c r="Q83" s="1" t="str">
        <f>IFERROR(IF($M83="","",VLOOKUP($M83,'生産管理(修理・長)'!$C:$F,4,FALSE)),"該当DATAなし")</f>
        <v/>
      </c>
      <c r="R83" s="1" t="str">
        <f>IFERROR(IF($M83="","",VLOOKUP($M83,'生産管理(修理・長)'!$C:$G,5,FALSE)),"該当DATAなし")</f>
        <v/>
      </c>
      <c r="S83" s="1" t="str">
        <f>IFERROR(IF($M83="","",VLOOKUP($M83,'生産管理(修理・長)'!$C:$H,6,FALSE)),"該当DATAなし")</f>
        <v/>
      </c>
      <c r="T83" s="1" t="str">
        <f>IFERROR(IF($M83="","",VLOOKUP($M83,'生産管理(修理・長)'!$C:$I,7,FALSE)),"該当DATAなし")</f>
        <v/>
      </c>
      <c r="U83" s="45" t="str">
        <f>IFERROR(IF($M83="","",VLOOKUP($M83,'生産管理(修理・長)'!$C:$J,8,FALSE)),"該当DATAなし")</f>
        <v/>
      </c>
    </row>
    <row r="84" spans="1:21" x14ac:dyDescent="0.4">
      <c r="A84" s="41">
        <v>79</v>
      </c>
      <c r="B84" s="44"/>
      <c r="D84" s="1" t="str">
        <f>IFERROR(IF($B84="","",VLOOKUP($B84,'生産管理(修理・長)'!$A:$C,3,FALSE)),"該当DATAなし")</f>
        <v/>
      </c>
      <c r="E84" s="1" t="str">
        <f>IFERROR(IF($B84="","",VLOOKUP($B84,'生産管理(修理・長)'!$A:$E,5,FALSE)),"該当DATAなし")</f>
        <v/>
      </c>
      <c r="F84" s="1" t="str">
        <f>IFERROR(IF($B84="","",VLOOKUP($B84,'生産管理(修理・長)'!$A:$F,6,FALSE)),"該当DATAなし")</f>
        <v/>
      </c>
      <c r="G84" s="1" t="str">
        <f>IFERROR(IF($B84="","",VLOOKUP($B84,'生産管理(修理・長)'!$A:$G,7,FALSE)),"該当DATAなし")</f>
        <v/>
      </c>
      <c r="H84" s="1" t="str">
        <f>IFERROR(IF($B84="","",VLOOKUP($B84,'生産管理(修理・長)'!$A:$H,8,FALSE)),"該当DATAなし")</f>
        <v/>
      </c>
      <c r="I84" s="1" t="str">
        <f>IFERROR(IF($B84="","",VLOOKUP($B84,'生産管理(修理・長)'!$A:$I,9,FALSE)),"該当DATAなし")</f>
        <v/>
      </c>
      <c r="J84" s="45" t="str">
        <f>IFERROR(IF($B84="","",VLOOKUP($B84,'生産管理(修理・長)'!$A:$J,10,FALSE)),"該当DATAなし")</f>
        <v/>
      </c>
      <c r="L84" s="41">
        <v>79</v>
      </c>
      <c r="M84" s="44"/>
      <c r="O84" s="1" t="str">
        <f>IFERROR(IF($M84="","",VLOOKUP($M84,'生産管理(修理・長)'!$C:$D,2,FALSE)),"該当DATAなし")</f>
        <v/>
      </c>
      <c r="P84" s="1" t="str">
        <f>IFERROR(IF($M84="","",VLOOKUP($M84,'生産管理(修理・長)'!$C:$E,3,FALSE)),"該当DATAなし")</f>
        <v/>
      </c>
      <c r="Q84" s="1" t="str">
        <f>IFERROR(IF($M84="","",VLOOKUP($M84,'生産管理(修理・長)'!$C:$F,4,FALSE)),"該当DATAなし")</f>
        <v/>
      </c>
      <c r="R84" s="1" t="str">
        <f>IFERROR(IF($M84="","",VLOOKUP($M84,'生産管理(修理・長)'!$C:$G,5,FALSE)),"該当DATAなし")</f>
        <v/>
      </c>
      <c r="S84" s="1" t="str">
        <f>IFERROR(IF($M84="","",VLOOKUP($M84,'生産管理(修理・長)'!$C:$H,6,FALSE)),"該当DATAなし")</f>
        <v/>
      </c>
      <c r="T84" s="1" t="str">
        <f>IFERROR(IF($M84="","",VLOOKUP($M84,'生産管理(修理・長)'!$C:$I,7,FALSE)),"該当DATAなし")</f>
        <v/>
      </c>
      <c r="U84" s="45" t="str">
        <f>IFERROR(IF($M84="","",VLOOKUP($M84,'生産管理(修理・長)'!$C:$J,8,FALSE)),"該当DATAなし")</f>
        <v/>
      </c>
    </row>
    <row r="85" spans="1:21" x14ac:dyDescent="0.4">
      <c r="A85" s="41">
        <v>80</v>
      </c>
      <c r="B85" s="44"/>
      <c r="D85" s="1" t="str">
        <f>IFERROR(IF($B85="","",VLOOKUP($B85,'生産管理(修理・長)'!$A:$C,3,FALSE)),"該当DATAなし")</f>
        <v/>
      </c>
      <c r="E85" s="1" t="str">
        <f>IFERROR(IF($B85="","",VLOOKUP($B85,'生産管理(修理・長)'!$A:$E,5,FALSE)),"該当DATAなし")</f>
        <v/>
      </c>
      <c r="F85" s="1" t="str">
        <f>IFERROR(IF($B85="","",VLOOKUP($B85,'生産管理(修理・長)'!$A:$F,6,FALSE)),"該当DATAなし")</f>
        <v/>
      </c>
      <c r="G85" s="1" t="str">
        <f>IFERROR(IF($B85="","",VLOOKUP($B85,'生産管理(修理・長)'!$A:$G,7,FALSE)),"該当DATAなし")</f>
        <v/>
      </c>
      <c r="H85" s="1" t="str">
        <f>IFERROR(IF($B85="","",VLOOKUP($B85,'生産管理(修理・長)'!$A:$H,8,FALSE)),"該当DATAなし")</f>
        <v/>
      </c>
      <c r="I85" s="1" t="str">
        <f>IFERROR(IF($B85="","",VLOOKUP($B85,'生産管理(修理・長)'!$A:$I,9,FALSE)),"該当DATAなし")</f>
        <v/>
      </c>
      <c r="J85" s="45" t="str">
        <f>IFERROR(IF($B85="","",VLOOKUP($B85,'生産管理(修理・長)'!$A:$J,10,FALSE)),"該当DATAなし")</f>
        <v/>
      </c>
      <c r="L85" s="41">
        <v>80</v>
      </c>
      <c r="M85" s="44"/>
      <c r="O85" s="1" t="str">
        <f>IFERROR(IF($M85="","",VLOOKUP($M85,'生産管理(修理・長)'!$C:$D,2,FALSE)),"該当DATAなし")</f>
        <v/>
      </c>
      <c r="P85" s="1" t="str">
        <f>IFERROR(IF($M85="","",VLOOKUP($M85,'生産管理(修理・長)'!$C:$E,3,FALSE)),"該当DATAなし")</f>
        <v/>
      </c>
      <c r="Q85" s="1" t="str">
        <f>IFERROR(IF($M85="","",VLOOKUP($M85,'生産管理(修理・長)'!$C:$F,4,FALSE)),"該当DATAなし")</f>
        <v/>
      </c>
      <c r="R85" s="1" t="str">
        <f>IFERROR(IF($M85="","",VLOOKUP($M85,'生産管理(修理・長)'!$C:$G,5,FALSE)),"該当DATAなし")</f>
        <v/>
      </c>
      <c r="S85" s="1" t="str">
        <f>IFERROR(IF($M85="","",VLOOKUP($M85,'生産管理(修理・長)'!$C:$H,6,FALSE)),"該当DATAなし")</f>
        <v/>
      </c>
      <c r="T85" s="1" t="str">
        <f>IFERROR(IF($M85="","",VLOOKUP($M85,'生産管理(修理・長)'!$C:$I,7,FALSE)),"該当DATAなし")</f>
        <v/>
      </c>
      <c r="U85" s="45" t="str">
        <f>IFERROR(IF($M85="","",VLOOKUP($M85,'生産管理(修理・長)'!$C:$J,8,FALSE)),"該当DATAなし")</f>
        <v/>
      </c>
    </row>
    <row r="86" spans="1:21" x14ac:dyDescent="0.4">
      <c r="A86" s="41">
        <v>81</v>
      </c>
      <c r="B86" s="44"/>
      <c r="D86" s="1" t="str">
        <f>IFERROR(IF($B86="","",VLOOKUP($B86,'生産管理(修理・長)'!$A:$C,3,FALSE)),"該当DATAなし")</f>
        <v/>
      </c>
      <c r="E86" s="1" t="str">
        <f>IFERROR(IF($B86="","",VLOOKUP($B86,'生産管理(修理・長)'!$A:$E,5,FALSE)),"該当DATAなし")</f>
        <v/>
      </c>
      <c r="F86" s="1" t="str">
        <f>IFERROR(IF($B86="","",VLOOKUP($B86,'生産管理(修理・長)'!$A:$F,6,FALSE)),"該当DATAなし")</f>
        <v/>
      </c>
      <c r="G86" s="1" t="str">
        <f>IFERROR(IF($B86="","",VLOOKUP($B86,'生産管理(修理・長)'!$A:$G,7,FALSE)),"該当DATAなし")</f>
        <v/>
      </c>
      <c r="H86" s="1" t="str">
        <f>IFERROR(IF($B86="","",VLOOKUP($B86,'生産管理(修理・長)'!$A:$H,8,FALSE)),"該当DATAなし")</f>
        <v/>
      </c>
      <c r="I86" s="1" t="str">
        <f>IFERROR(IF($B86="","",VLOOKUP($B86,'生産管理(修理・長)'!$A:$I,9,FALSE)),"該当DATAなし")</f>
        <v/>
      </c>
      <c r="J86" s="45" t="str">
        <f>IFERROR(IF($B86="","",VLOOKUP($B86,'生産管理(修理・長)'!$A:$J,10,FALSE)),"該当DATAなし")</f>
        <v/>
      </c>
      <c r="L86" s="41">
        <v>81</v>
      </c>
      <c r="M86" s="44"/>
      <c r="O86" s="1" t="str">
        <f>IFERROR(IF($M86="","",VLOOKUP($M86,'生産管理(修理・長)'!$C:$D,2,FALSE)),"該当DATAなし")</f>
        <v/>
      </c>
      <c r="P86" s="1" t="str">
        <f>IFERROR(IF($M86="","",VLOOKUP($M86,'生産管理(修理・長)'!$C:$E,3,FALSE)),"該当DATAなし")</f>
        <v/>
      </c>
      <c r="Q86" s="1" t="str">
        <f>IFERROR(IF($M86="","",VLOOKUP($M86,'生産管理(修理・長)'!$C:$F,4,FALSE)),"該当DATAなし")</f>
        <v/>
      </c>
      <c r="R86" s="1" t="str">
        <f>IFERROR(IF($M86="","",VLOOKUP($M86,'生産管理(修理・長)'!$C:$G,5,FALSE)),"該当DATAなし")</f>
        <v/>
      </c>
      <c r="S86" s="1" t="str">
        <f>IFERROR(IF($M86="","",VLOOKUP($M86,'生産管理(修理・長)'!$C:$H,6,FALSE)),"該当DATAなし")</f>
        <v/>
      </c>
      <c r="T86" s="1" t="str">
        <f>IFERROR(IF($M86="","",VLOOKUP($M86,'生産管理(修理・長)'!$C:$I,7,FALSE)),"該当DATAなし")</f>
        <v/>
      </c>
      <c r="U86" s="45" t="str">
        <f>IFERROR(IF($M86="","",VLOOKUP($M86,'生産管理(修理・長)'!$C:$J,8,FALSE)),"該当DATAなし")</f>
        <v/>
      </c>
    </row>
    <row r="87" spans="1:21" x14ac:dyDescent="0.4">
      <c r="A87" s="41">
        <v>82</v>
      </c>
      <c r="B87" s="44"/>
      <c r="D87" s="1" t="str">
        <f>IFERROR(IF($B87="","",VLOOKUP($B87,'生産管理(修理・長)'!$A:$C,3,FALSE)),"該当DATAなし")</f>
        <v/>
      </c>
      <c r="E87" s="1" t="str">
        <f>IFERROR(IF($B87="","",VLOOKUP($B87,'生産管理(修理・長)'!$A:$E,5,FALSE)),"該当DATAなし")</f>
        <v/>
      </c>
      <c r="F87" s="1" t="str">
        <f>IFERROR(IF($B87="","",VLOOKUP($B87,'生産管理(修理・長)'!$A:$F,6,FALSE)),"該当DATAなし")</f>
        <v/>
      </c>
      <c r="G87" s="1" t="str">
        <f>IFERROR(IF($B87="","",VLOOKUP($B87,'生産管理(修理・長)'!$A:$G,7,FALSE)),"該当DATAなし")</f>
        <v/>
      </c>
      <c r="H87" s="1" t="str">
        <f>IFERROR(IF($B87="","",VLOOKUP($B87,'生産管理(修理・長)'!$A:$H,8,FALSE)),"該当DATAなし")</f>
        <v/>
      </c>
      <c r="I87" s="1" t="str">
        <f>IFERROR(IF($B87="","",VLOOKUP($B87,'生産管理(修理・長)'!$A:$I,9,FALSE)),"該当DATAなし")</f>
        <v/>
      </c>
      <c r="J87" s="45" t="str">
        <f>IFERROR(IF($B87="","",VLOOKUP($B87,'生産管理(修理・長)'!$A:$J,10,FALSE)),"該当DATAなし")</f>
        <v/>
      </c>
      <c r="L87" s="41">
        <v>82</v>
      </c>
      <c r="M87" s="44"/>
      <c r="O87" s="1" t="str">
        <f>IFERROR(IF($M87="","",VLOOKUP($M87,'生産管理(修理・長)'!$C:$D,2,FALSE)),"該当DATAなし")</f>
        <v/>
      </c>
      <c r="P87" s="1" t="str">
        <f>IFERROR(IF($M87="","",VLOOKUP($M87,'生産管理(修理・長)'!$C:$E,3,FALSE)),"該当DATAなし")</f>
        <v/>
      </c>
      <c r="Q87" s="1" t="str">
        <f>IFERROR(IF($M87="","",VLOOKUP($M87,'生産管理(修理・長)'!$C:$F,4,FALSE)),"該当DATAなし")</f>
        <v/>
      </c>
      <c r="R87" s="1" t="str">
        <f>IFERROR(IF($M87="","",VLOOKUP($M87,'生産管理(修理・長)'!$C:$G,5,FALSE)),"該当DATAなし")</f>
        <v/>
      </c>
      <c r="S87" s="1" t="str">
        <f>IFERROR(IF($M87="","",VLOOKUP($M87,'生産管理(修理・長)'!$C:$H,6,FALSE)),"該当DATAなし")</f>
        <v/>
      </c>
      <c r="T87" s="1" t="str">
        <f>IFERROR(IF($M87="","",VLOOKUP($M87,'生産管理(修理・長)'!$C:$I,7,FALSE)),"該当DATAなし")</f>
        <v/>
      </c>
      <c r="U87" s="45" t="str">
        <f>IFERROR(IF($M87="","",VLOOKUP($M87,'生産管理(修理・長)'!$C:$J,8,FALSE)),"該当DATAなし")</f>
        <v/>
      </c>
    </row>
    <row r="88" spans="1:21" x14ac:dyDescent="0.4">
      <c r="A88" s="41">
        <v>83</v>
      </c>
      <c r="B88" s="44"/>
      <c r="D88" s="1" t="str">
        <f>IFERROR(IF($B88="","",VLOOKUP($B88,'生産管理(修理・長)'!$A:$C,3,FALSE)),"該当DATAなし")</f>
        <v/>
      </c>
      <c r="E88" s="1" t="str">
        <f>IFERROR(IF($B88="","",VLOOKUP($B88,'生産管理(修理・長)'!$A:$E,5,FALSE)),"該当DATAなし")</f>
        <v/>
      </c>
      <c r="F88" s="1" t="str">
        <f>IFERROR(IF($B88="","",VLOOKUP($B88,'生産管理(修理・長)'!$A:$F,6,FALSE)),"該当DATAなし")</f>
        <v/>
      </c>
      <c r="G88" s="1" t="str">
        <f>IFERROR(IF($B88="","",VLOOKUP($B88,'生産管理(修理・長)'!$A:$G,7,FALSE)),"該当DATAなし")</f>
        <v/>
      </c>
      <c r="H88" s="1" t="str">
        <f>IFERROR(IF($B88="","",VLOOKUP($B88,'生産管理(修理・長)'!$A:$H,8,FALSE)),"該当DATAなし")</f>
        <v/>
      </c>
      <c r="I88" s="1" t="str">
        <f>IFERROR(IF($B88="","",VLOOKUP($B88,'生産管理(修理・長)'!$A:$I,9,FALSE)),"該当DATAなし")</f>
        <v/>
      </c>
      <c r="J88" s="45" t="str">
        <f>IFERROR(IF($B88="","",VLOOKUP($B88,'生産管理(修理・長)'!$A:$J,10,FALSE)),"該当DATAなし")</f>
        <v/>
      </c>
      <c r="L88" s="41">
        <v>83</v>
      </c>
      <c r="M88" s="44"/>
      <c r="O88" s="1" t="str">
        <f>IFERROR(IF($M88="","",VLOOKUP($M88,'生産管理(修理・長)'!$C:$D,2,FALSE)),"該当DATAなし")</f>
        <v/>
      </c>
      <c r="P88" s="1" t="str">
        <f>IFERROR(IF($M88="","",VLOOKUP($M88,'生産管理(修理・長)'!$C:$E,3,FALSE)),"該当DATAなし")</f>
        <v/>
      </c>
      <c r="Q88" s="1" t="str">
        <f>IFERROR(IF($M88="","",VLOOKUP($M88,'生産管理(修理・長)'!$C:$F,4,FALSE)),"該当DATAなし")</f>
        <v/>
      </c>
      <c r="R88" s="1" t="str">
        <f>IFERROR(IF($M88="","",VLOOKUP($M88,'生産管理(修理・長)'!$C:$G,5,FALSE)),"該当DATAなし")</f>
        <v/>
      </c>
      <c r="S88" s="1" t="str">
        <f>IFERROR(IF($M88="","",VLOOKUP($M88,'生産管理(修理・長)'!$C:$H,6,FALSE)),"該当DATAなし")</f>
        <v/>
      </c>
      <c r="T88" s="1" t="str">
        <f>IFERROR(IF($M88="","",VLOOKUP($M88,'生産管理(修理・長)'!$C:$I,7,FALSE)),"該当DATAなし")</f>
        <v/>
      </c>
      <c r="U88" s="45" t="str">
        <f>IFERROR(IF($M88="","",VLOOKUP($M88,'生産管理(修理・長)'!$C:$J,8,FALSE)),"該当DATAなし")</f>
        <v/>
      </c>
    </row>
    <row r="89" spans="1:21" x14ac:dyDescent="0.4">
      <c r="A89" s="41">
        <v>84</v>
      </c>
      <c r="B89" s="44"/>
      <c r="D89" s="1" t="str">
        <f>IFERROR(IF($B89="","",VLOOKUP($B89,'生産管理(修理・長)'!$A:$C,3,FALSE)),"該当DATAなし")</f>
        <v/>
      </c>
      <c r="E89" s="1" t="str">
        <f>IFERROR(IF($B89="","",VLOOKUP($B89,'生産管理(修理・長)'!$A:$E,5,FALSE)),"該当DATAなし")</f>
        <v/>
      </c>
      <c r="F89" s="1" t="str">
        <f>IFERROR(IF($B89="","",VLOOKUP($B89,'生産管理(修理・長)'!$A:$F,6,FALSE)),"該当DATAなし")</f>
        <v/>
      </c>
      <c r="G89" s="1" t="str">
        <f>IFERROR(IF($B89="","",VLOOKUP($B89,'生産管理(修理・長)'!$A:$G,7,FALSE)),"該当DATAなし")</f>
        <v/>
      </c>
      <c r="H89" s="1" t="str">
        <f>IFERROR(IF($B89="","",VLOOKUP($B89,'生産管理(修理・長)'!$A:$H,8,FALSE)),"該当DATAなし")</f>
        <v/>
      </c>
      <c r="I89" s="1" t="str">
        <f>IFERROR(IF($B89="","",VLOOKUP($B89,'生産管理(修理・長)'!$A:$I,9,FALSE)),"該当DATAなし")</f>
        <v/>
      </c>
      <c r="J89" s="45" t="str">
        <f>IFERROR(IF($B89="","",VLOOKUP($B89,'生産管理(修理・長)'!$A:$J,10,FALSE)),"該当DATAなし")</f>
        <v/>
      </c>
      <c r="L89" s="41">
        <v>84</v>
      </c>
      <c r="M89" s="44"/>
      <c r="O89" s="1" t="str">
        <f>IFERROR(IF($M89="","",VLOOKUP($M89,'生産管理(修理・長)'!$C:$D,2,FALSE)),"該当DATAなし")</f>
        <v/>
      </c>
      <c r="P89" s="1" t="str">
        <f>IFERROR(IF($M89="","",VLOOKUP($M89,'生産管理(修理・長)'!$C:$E,3,FALSE)),"該当DATAなし")</f>
        <v/>
      </c>
      <c r="Q89" s="1" t="str">
        <f>IFERROR(IF($M89="","",VLOOKUP($M89,'生産管理(修理・長)'!$C:$F,4,FALSE)),"該当DATAなし")</f>
        <v/>
      </c>
      <c r="R89" s="1" t="str">
        <f>IFERROR(IF($M89="","",VLOOKUP($M89,'生産管理(修理・長)'!$C:$G,5,FALSE)),"該当DATAなし")</f>
        <v/>
      </c>
      <c r="S89" s="1" t="str">
        <f>IFERROR(IF($M89="","",VLOOKUP($M89,'生産管理(修理・長)'!$C:$H,6,FALSE)),"該当DATAなし")</f>
        <v/>
      </c>
      <c r="T89" s="1" t="str">
        <f>IFERROR(IF($M89="","",VLOOKUP($M89,'生産管理(修理・長)'!$C:$I,7,FALSE)),"該当DATAなし")</f>
        <v/>
      </c>
      <c r="U89" s="45" t="str">
        <f>IFERROR(IF($M89="","",VLOOKUP($M89,'生産管理(修理・長)'!$C:$J,8,FALSE)),"該当DATAなし")</f>
        <v/>
      </c>
    </row>
    <row r="90" spans="1:21" x14ac:dyDescent="0.4">
      <c r="A90" s="41">
        <v>85</v>
      </c>
      <c r="B90" s="44"/>
      <c r="D90" s="1" t="str">
        <f>IFERROR(IF($B90="","",VLOOKUP($B90,'生産管理(修理・長)'!$A:$C,3,FALSE)),"該当DATAなし")</f>
        <v/>
      </c>
      <c r="E90" s="1" t="str">
        <f>IFERROR(IF($B90="","",VLOOKUP($B90,'生産管理(修理・長)'!$A:$E,5,FALSE)),"該当DATAなし")</f>
        <v/>
      </c>
      <c r="F90" s="1" t="str">
        <f>IFERROR(IF($B90="","",VLOOKUP($B90,'生産管理(修理・長)'!$A:$F,6,FALSE)),"該当DATAなし")</f>
        <v/>
      </c>
      <c r="G90" s="1" t="str">
        <f>IFERROR(IF($B90="","",VLOOKUP($B90,'生産管理(修理・長)'!$A:$G,7,FALSE)),"該当DATAなし")</f>
        <v/>
      </c>
      <c r="H90" s="1" t="str">
        <f>IFERROR(IF($B90="","",VLOOKUP($B90,'生産管理(修理・長)'!$A:$H,8,FALSE)),"該当DATAなし")</f>
        <v/>
      </c>
      <c r="I90" s="1" t="str">
        <f>IFERROR(IF($B90="","",VLOOKUP($B90,'生産管理(修理・長)'!$A:$I,9,FALSE)),"該当DATAなし")</f>
        <v/>
      </c>
      <c r="J90" s="45" t="str">
        <f>IFERROR(IF($B90="","",VLOOKUP($B90,'生産管理(修理・長)'!$A:$J,10,FALSE)),"該当DATAなし")</f>
        <v/>
      </c>
      <c r="L90" s="41">
        <v>85</v>
      </c>
      <c r="M90" s="44"/>
      <c r="O90" s="1" t="str">
        <f>IFERROR(IF($M90="","",VLOOKUP($M90,'生産管理(修理・長)'!$C:$D,2,FALSE)),"該当DATAなし")</f>
        <v/>
      </c>
      <c r="P90" s="1" t="str">
        <f>IFERROR(IF($M90="","",VLOOKUP($M90,'生産管理(修理・長)'!$C:$E,3,FALSE)),"該当DATAなし")</f>
        <v/>
      </c>
      <c r="Q90" s="1" t="str">
        <f>IFERROR(IF($M90="","",VLOOKUP($M90,'生産管理(修理・長)'!$C:$F,4,FALSE)),"該当DATAなし")</f>
        <v/>
      </c>
      <c r="R90" s="1" t="str">
        <f>IFERROR(IF($M90="","",VLOOKUP($M90,'生産管理(修理・長)'!$C:$G,5,FALSE)),"該当DATAなし")</f>
        <v/>
      </c>
      <c r="S90" s="1" t="str">
        <f>IFERROR(IF($M90="","",VLOOKUP($M90,'生産管理(修理・長)'!$C:$H,6,FALSE)),"該当DATAなし")</f>
        <v/>
      </c>
      <c r="T90" s="1" t="str">
        <f>IFERROR(IF($M90="","",VLOOKUP($M90,'生産管理(修理・長)'!$C:$I,7,FALSE)),"該当DATAなし")</f>
        <v/>
      </c>
      <c r="U90" s="45" t="str">
        <f>IFERROR(IF($M90="","",VLOOKUP($M90,'生産管理(修理・長)'!$C:$J,8,FALSE)),"該当DATAなし")</f>
        <v/>
      </c>
    </row>
    <row r="91" spans="1:21" x14ac:dyDescent="0.4">
      <c r="A91" s="41">
        <v>86</v>
      </c>
      <c r="B91" s="44"/>
      <c r="D91" s="1" t="str">
        <f>IFERROR(IF($B91="","",VLOOKUP($B91,'生産管理(修理・長)'!$A:$C,3,FALSE)),"該当DATAなし")</f>
        <v/>
      </c>
      <c r="E91" s="1" t="str">
        <f>IFERROR(IF($B91="","",VLOOKUP($B91,'生産管理(修理・長)'!$A:$E,5,FALSE)),"該当DATAなし")</f>
        <v/>
      </c>
      <c r="F91" s="1" t="str">
        <f>IFERROR(IF($B91="","",VLOOKUP($B91,'生産管理(修理・長)'!$A:$F,6,FALSE)),"該当DATAなし")</f>
        <v/>
      </c>
      <c r="G91" s="1" t="str">
        <f>IFERROR(IF($B91="","",VLOOKUP($B91,'生産管理(修理・長)'!$A:$G,7,FALSE)),"該当DATAなし")</f>
        <v/>
      </c>
      <c r="H91" s="1" t="str">
        <f>IFERROR(IF($B91="","",VLOOKUP($B91,'生産管理(修理・長)'!$A:$H,8,FALSE)),"該当DATAなし")</f>
        <v/>
      </c>
      <c r="I91" s="1" t="str">
        <f>IFERROR(IF($B91="","",VLOOKUP($B91,'生産管理(修理・長)'!$A:$I,9,FALSE)),"該当DATAなし")</f>
        <v/>
      </c>
      <c r="J91" s="45" t="str">
        <f>IFERROR(IF($B91="","",VLOOKUP($B91,'生産管理(修理・長)'!$A:$J,10,FALSE)),"該当DATAなし")</f>
        <v/>
      </c>
      <c r="L91" s="41">
        <v>86</v>
      </c>
      <c r="M91" s="44"/>
      <c r="O91" s="1" t="str">
        <f>IFERROR(IF($M91="","",VLOOKUP($M91,'生産管理(修理・長)'!$C:$D,2,FALSE)),"該当DATAなし")</f>
        <v/>
      </c>
      <c r="P91" s="1" t="str">
        <f>IFERROR(IF($M91="","",VLOOKUP($M91,'生産管理(修理・長)'!$C:$E,3,FALSE)),"該当DATAなし")</f>
        <v/>
      </c>
      <c r="Q91" s="1" t="str">
        <f>IFERROR(IF($M91="","",VLOOKUP($M91,'生産管理(修理・長)'!$C:$F,4,FALSE)),"該当DATAなし")</f>
        <v/>
      </c>
      <c r="R91" s="1" t="str">
        <f>IFERROR(IF($M91="","",VLOOKUP($M91,'生産管理(修理・長)'!$C:$G,5,FALSE)),"該当DATAなし")</f>
        <v/>
      </c>
      <c r="S91" s="1" t="str">
        <f>IFERROR(IF($M91="","",VLOOKUP($M91,'生産管理(修理・長)'!$C:$H,6,FALSE)),"該当DATAなし")</f>
        <v/>
      </c>
      <c r="T91" s="1" t="str">
        <f>IFERROR(IF($M91="","",VLOOKUP($M91,'生産管理(修理・長)'!$C:$I,7,FALSE)),"該当DATAなし")</f>
        <v/>
      </c>
      <c r="U91" s="45" t="str">
        <f>IFERROR(IF($M91="","",VLOOKUP($M91,'生産管理(修理・長)'!$C:$J,8,FALSE)),"該当DATAなし")</f>
        <v/>
      </c>
    </row>
    <row r="92" spans="1:21" x14ac:dyDescent="0.4">
      <c r="A92" s="41">
        <v>87</v>
      </c>
      <c r="B92" s="44"/>
      <c r="D92" s="1" t="str">
        <f>IFERROR(IF($B92="","",VLOOKUP($B92,'生産管理(修理・長)'!$A:$C,3,FALSE)),"該当DATAなし")</f>
        <v/>
      </c>
      <c r="E92" s="1" t="str">
        <f>IFERROR(IF($B92="","",VLOOKUP($B92,'生産管理(修理・長)'!$A:$E,5,FALSE)),"該当DATAなし")</f>
        <v/>
      </c>
      <c r="F92" s="1" t="str">
        <f>IFERROR(IF($B92="","",VLOOKUP($B92,'生産管理(修理・長)'!$A:$F,6,FALSE)),"該当DATAなし")</f>
        <v/>
      </c>
      <c r="G92" s="1" t="str">
        <f>IFERROR(IF($B92="","",VLOOKUP($B92,'生産管理(修理・長)'!$A:$G,7,FALSE)),"該当DATAなし")</f>
        <v/>
      </c>
      <c r="H92" s="1" t="str">
        <f>IFERROR(IF($B92="","",VLOOKUP($B92,'生産管理(修理・長)'!$A:$H,8,FALSE)),"該当DATAなし")</f>
        <v/>
      </c>
      <c r="I92" s="1" t="str">
        <f>IFERROR(IF($B92="","",VLOOKUP($B92,'生産管理(修理・長)'!$A:$I,9,FALSE)),"該当DATAなし")</f>
        <v/>
      </c>
      <c r="J92" s="45" t="str">
        <f>IFERROR(IF($B92="","",VLOOKUP($B92,'生産管理(修理・長)'!$A:$J,10,FALSE)),"該当DATAなし")</f>
        <v/>
      </c>
      <c r="L92" s="41">
        <v>87</v>
      </c>
      <c r="M92" s="44"/>
      <c r="O92" s="1" t="str">
        <f>IFERROR(IF($M92="","",VLOOKUP($M92,'生産管理(修理・長)'!$C:$D,2,FALSE)),"該当DATAなし")</f>
        <v/>
      </c>
      <c r="P92" s="1" t="str">
        <f>IFERROR(IF($M92="","",VLOOKUP($M92,'生産管理(修理・長)'!$C:$E,3,FALSE)),"該当DATAなし")</f>
        <v/>
      </c>
      <c r="Q92" s="1" t="str">
        <f>IFERROR(IF($M92="","",VLOOKUP($M92,'生産管理(修理・長)'!$C:$F,4,FALSE)),"該当DATAなし")</f>
        <v/>
      </c>
      <c r="R92" s="1" t="str">
        <f>IFERROR(IF($M92="","",VLOOKUP($M92,'生産管理(修理・長)'!$C:$G,5,FALSE)),"該当DATAなし")</f>
        <v/>
      </c>
      <c r="S92" s="1" t="str">
        <f>IFERROR(IF($M92="","",VLOOKUP($M92,'生産管理(修理・長)'!$C:$H,6,FALSE)),"該当DATAなし")</f>
        <v/>
      </c>
      <c r="T92" s="1" t="str">
        <f>IFERROR(IF($M92="","",VLOOKUP($M92,'生産管理(修理・長)'!$C:$I,7,FALSE)),"該当DATAなし")</f>
        <v/>
      </c>
      <c r="U92" s="45" t="str">
        <f>IFERROR(IF($M92="","",VLOOKUP($M92,'生産管理(修理・長)'!$C:$J,8,FALSE)),"該当DATAなし")</f>
        <v/>
      </c>
    </row>
    <row r="93" spans="1:21" x14ac:dyDescent="0.4">
      <c r="A93" s="41">
        <v>88</v>
      </c>
      <c r="B93" s="44"/>
      <c r="D93" s="1" t="str">
        <f>IFERROR(IF($B93="","",VLOOKUP($B93,'生産管理(修理・長)'!$A:$C,3,FALSE)),"該当DATAなし")</f>
        <v/>
      </c>
      <c r="E93" s="1" t="str">
        <f>IFERROR(IF($B93="","",VLOOKUP($B93,'生産管理(修理・長)'!$A:$E,5,FALSE)),"該当DATAなし")</f>
        <v/>
      </c>
      <c r="F93" s="1" t="str">
        <f>IFERROR(IF($B93="","",VLOOKUP($B93,'生産管理(修理・長)'!$A:$F,6,FALSE)),"該当DATAなし")</f>
        <v/>
      </c>
      <c r="G93" s="1" t="str">
        <f>IFERROR(IF($B93="","",VLOOKUP($B93,'生産管理(修理・長)'!$A:$G,7,FALSE)),"該当DATAなし")</f>
        <v/>
      </c>
      <c r="H93" s="1" t="str">
        <f>IFERROR(IF($B93="","",VLOOKUP($B93,'生産管理(修理・長)'!$A:$H,8,FALSE)),"該当DATAなし")</f>
        <v/>
      </c>
      <c r="I93" s="1" t="str">
        <f>IFERROR(IF($B93="","",VLOOKUP($B93,'生産管理(修理・長)'!$A:$I,9,FALSE)),"該当DATAなし")</f>
        <v/>
      </c>
      <c r="J93" s="45" t="str">
        <f>IFERROR(IF($B93="","",VLOOKUP($B93,'生産管理(修理・長)'!$A:$J,10,FALSE)),"該当DATAなし")</f>
        <v/>
      </c>
      <c r="L93" s="41">
        <v>88</v>
      </c>
      <c r="M93" s="44"/>
      <c r="O93" s="1" t="str">
        <f>IFERROR(IF($M93="","",VLOOKUP($M93,'生産管理(修理・長)'!$C:$D,2,FALSE)),"該当DATAなし")</f>
        <v/>
      </c>
      <c r="P93" s="1" t="str">
        <f>IFERROR(IF($M93="","",VLOOKUP($M93,'生産管理(修理・長)'!$C:$E,3,FALSE)),"該当DATAなし")</f>
        <v/>
      </c>
      <c r="Q93" s="1" t="str">
        <f>IFERROR(IF($M93="","",VLOOKUP($M93,'生産管理(修理・長)'!$C:$F,4,FALSE)),"該当DATAなし")</f>
        <v/>
      </c>
      <c r="R93" s="1" t="str">
        <f>IFERROR(IF($M93="","",VLOOKUP($M93,'生産管理(修理・長)'!$C:$G,5,FALSE)),"該当DATAなし")</f>
        <v/>
      </c>
      <c r="S93" s="1" t="str">
        <f>IFERROR(IF($M93="","",VLOOKUP($M93,'生産管理(修理・長)'!$C:$H,6,FALSE)),"該当DATAなし")</f>
        <v/>
      </c>
      <c r="T93" s="1" t="str">
        <f>IFERROR(IF($M93="","",VLOOKUP($M93,'生産管理(修理・長)'!$C:$I,7,FALSE)),"該当DATAなし")</f>
        <v/>
      </c>
      <c r="U93" s="45" t="str">
        <f>IFERROR(IF($M93="","",VLOOKUP($M93,'生産管理(修理・長)'!$C:$J,8,FALSE)),"該当DATAなし")</f>
        <v/>
      </c>
    </row>
    <row r="94" spans="1:21" x14ac:dyDescent="0.4">
      <c r="A94" s="41">
        <v>89</v>
      </c>
      <c r="B94" s="44"/>
      <c r="D94" s="1" t="str">
        <f>IFERROR(IF($B94="","",VLOOKUP($B94,'生産管理(修理・長)'!$A:$C,3,FALSE)),"該当DATAなし")</f>
        <v/>
      </c>
      <c r="E94" s="1" t="str">
        <f>IFERROR(IF($B94="","",VLOOKUP($B94,'生産管理(修理・長)'!$A:$E,5,FALSE)),"該当DATAなし")</f>
        <v/>
      </c>
      <c r="F94" s="1" t="str">
        <f>IFERROR(IF($B94="","",VLOOKUP($B94,'生産管理(修理・長)'!$A:$F,6,FALSE)),"該当DATAなし")</f>
        <v/>
      </c>
      <c r="G94" s="1" t="str">
        <f>IFERROR(IF($B94="","",VLOOKUP($B94,'生産管理(修理・長)'!$A:$G,7,FALSE)),"該当DATAなし")</f>
        <v/>
      </c>
      <c r="H94" s="1" t="str">
        <f>IFERROR(IF($B94="","",VLOOKUP($B94,'生産管理(修理・長)'!$A:$H,8,FALSE)),"該当DATAなし")</f>
        <v/>
      </c>
      <c r="I94" s="1" t="str">
        <f>IFERROR(IF($B94="","",VLOOKUP($B94,'生産管理(修理・長)'!$A:$I,9,FALSE)),"該当DATAなし")</f>
        <v/>
      </c>
      <c r="J94" s="45" t="str">
        <f>IFERROR(IF($B94="","",VLOOKUP($B94,'生産管理(修理・長)'!$A:$J,10,FALSE)),"該当DATAなし")</f>
        <v/>
      </c>
      <c r="L94" s="41">
        <v>89</v>
      </c>
      <c r="M94" s="44"/>
      <c r="O94" s="1" t="str">
        <f>IFERROR(IF($M94="","",VLOOKUP($M94,'生産管理(修理・長)'!$C:$D,2,FALSE)),"該当DATAなし")</f>
        <v/>
      </c>
      <c r="P94" s="1" t="str">
        <f>IFERROR(IF($M94="","",VLOOKUP($M94,'生産管理(修理・長)'!$C:$E,3,FALSE)),"該当DATAなし")</f>
        <v/>
      </c>
      <c r="Q94" s="1" t="str">
        <f>IFERROR(IF($M94="","",VLOOKUP($M94,'生産管理(修理・長)'!$C:$F,4,FALSE)),"該当DATAなし")</f>
        <v/>
      </c>
      <c r="R94" s="1" t="str">
        <f>IFERROR(IF($M94="","",VLOOKUP($M94,'生産管理(修理・長)'!$C:$G,5,FALSE)),"該当DATAなし")</f>
        <v/>
      </c>
      <c r="S94" s="1" t="str">
        <f>IFERROR(IF($M94="","",VLOOKUP($M94,'生産管理(修理・長)'!$C:$H,6,FALSE)),"該当DATAなし")</f>
        <v/>
      </c>
      <c r="T94" s="1" t="str">
        <f>IFERROR(IF($M94="","",VLOOKUP($M94,'生産管理(修理・長)'!$C:$I,7,FALSE)),"該当DATAなし")</f>
        <v/>
      </c>
      <c r="U94" s="45" t="str">
        <f>IFERROR(IF($M94="","",VLOOKUP($M94,'生産管理(修理・長)'!$C:$J,8,FALSE)),"該当DATAなし")</f>
        <v/>
      </c>
    </row>
    <row r="95" spans="1:21" x14ac:dyDescent="0.4">
      <c r="A95" s="41">
        <v>90</v>
      </c>
      <c r="B95" s="44"/>
      <c r="D95" s="1" t="str">
        <f>IFERROR(IF($B95="","",VLOOKUP($B95,'生産管理(修理・長)'!$A:$C,3,FALSE)),"該当DATAなし")</f>
        <v/>
      </c>
      <c r="E95" s="1" t="str">
        <f>IFERROR(IF($B95="","",VLOOKUP($B95,'生産管理(修理・長)'!$A:$E,5,FALSE)),"該当DATAなし")</f>
        <v/>
      </c>
      <c r="F95" s="1" t="str">
        <f>IFERROR(IF($B95="","",VLOOKUP($B95,'生産管理(修理・長)'!$A:$F,6,FALSE)),"該当DATAなし")</f>
        <v/>
      </c>
      <c r="G95" s="1" t="str">
        <f>IFERROR(IF($B95="","",VLOOKUP($B95,'生産管理(修理・長)'!$A:$G,7,FALSE)),"該当DATAなし")</f>
        <v/>
      </c>
      <c r="H95" s="1" t="str">
        <f>IFERROR(IF($B95="","",VLOOKUP($B95,'生産管理(修理・長)'!$A:$H,8,FALSE)),"該当DATAなし")</f>
        <v/>
      </c>
      <c r="I95" s="1" t="str">
        <f>IFERROR(IF($B95="","",VLOOKUP($B95,'生産管理(修理・長)'!$A:$I,9,FALSE)),"該当DATAなし")</f>
        <v/>
      </c>
      <c r="J95" s="45" t="str">
        <f>IFERROR(IF($B95="","",VLOOKUP($B95,'生産管理(修理・長)'!$A:$J,10,FALSE)),"該当DATAなし")</f>
        <v/>
      </c>
      <c r="L95" s="41">
        <v>90</v>
      </c>
      <c r="M95" s="44"/>
      <c r="O95" s="1" t="str">
        <f>IFERROR(IF($M95="","",VLOOKUP($M95,'生産管理(修理・長)'!$C:$D,2,FALSE)),"該当DATAなし")</f>
        <v/>
      </c>
      <c r="P95" s="1" t="str">
        <f>IFERROR(IF($M95="","",VLOOKUP($M95,'生産管理(修理・長)'!$C:$E,3,FALSE)),"該当DATAなし")</f>
        <v/>
      </c>
      <c r="Q95" s="1" t="str">
        <f>IFERROR(IF($M95="","",VLOOKUP($M95,'生産管理(修理・長)'!$C:$F,4,FALSE)),"該当DATAなし")</f>
        <v/>
      </c>
      <c r="R95" s="1" t="str">
        <f>IFERROR(IF($M95="","",VLOOKUP($M95,'生産管理(修理・長)'!$C:$G,5,FALSE)),"該当DATAなし")</f>
        <v/>
      </c>
      <c r="S95" s="1" t="str">
        <f>IFERROR(IF($M95="","",VLOOKUP($M95,'生産管理(修理・長)'!$C:$H,6,FALSE)),"該当DATAなし")</f>
        <v/>
      </c>
      <c r="T95" s="1" t="str">
        <f>IFERROR(IF($M95="","",VLOOKUP($M95,'生産管理(修理・長)'!$C:$I,7,FALSE)),"該当DATAなし")</f>
        <v/>
      </c>
      <c r="U95" s="45" t="str">
        <f>IFERROR(IF($M95="","",VLOOKUP($M95,'生産管理(修理・長)'!$C:$J,8,FALSE)),"該当DATAなし")</f>
        <v/>
      </c>
    </row>
    <row r="96" spans="1:21" x14ac:dyDescent="0.4">
      <c r="A96" s="41">
        <v>91</v>
      </c>
      <c r="B96" s="44"/>
      <c r="D96" s="1" t="str">
        <f>IFERROR(IF($B96="","",VLOOKUP($B96,'生産管理(修理・長)'!$A:$C,3,FALSE)),"該当DATAなし")</f>
        <v/>
      </c>
      <c r="E96" s="1" t="str">
        <f>IFERROR(IF($B96="","",VLOOKUP($B96,'生産管理(修理・長)'!$A:$E,5,FALSE)),"該当DATAなし")</f>
        <v/>
      </c>
      <c r="F96" s="1" t="str">
        <f>IFERROR(IF($B96="","",VLOOKUP($B96,'生産管理(修理・長)'!$A:$F,6,FALSE)),"該当DATAなし")</f>
        <v/>
      </c>
      <c r="G96" s="1" t="str">
        <f>IFERROR(IF($B96="","",VLOOKUP($B96,'生産管理(修理・長)'!$A:$G,7,FALSE)),"該当DATAなし")</f>
        <v/>
      </c>
      <c r="H96" s="1" t="str">
        <f>IFERROR(IF($B96="","",VLOOKUP($B96,'生産管理(修理・長)'!$A:$H,8,FALSE)),"該当DATAなし")</f>
        <v/>
      </c>
      <c r="I96" s="1" t="str">
        <f>IFERROR(IF($B96="","",VLOOKUP($B96,'生産管理(修理・長)'!$A:$I,9,FALSE)),"該当DATAなし")</f>
        <v/>
      </c>
      <c r="J96" s="45" t="str">
        <f>IFERROR(IF($B96="","",VLOOKUP($B96,'生産管理(修理・長)'!$A:$J,10,FALSE)),"該当DATAなし")</f>
        <v/>
      </c>
      <c r="L96" s="41">
        <v>91</v>
      </c>
      <c r="M96" s="44"/>
      <c r="O96" s="1" t="str">
        <f>IFERROR(IF($M96="","",VLOOKUP($M96,'生産管理(修理・長)'!$C:$D,2,FALSE)),"該当DATAなし")</f>
        <v/>
      </c>
      <c r="P96" s="1" t="str">
        <f>IFERROR(IF($M96="","",VLOOKUP($M96,'生産管理(修理・長)'!$C:$E,3,FALSE)),"該当DATAなし")</f>
        <v/>
      </c>
      <c r="Q96" s="1" t="str">
        <f>IFERROR(IF($M96="","",VLOOKUP($M96,'生産管理(修理・長)'!$C:$F,4,FALSE)),"該当DATAなし")</f>
        <v/>
      </c>
      <c r="R96" s="1" t="str">
        <f>IFERROR(IF($M96="","",VLOOKUP($M96,'生産管理(修理・長)'!$C:$G,5,FALSE)),"該当DATAなし")</f>
        <v/>
      </c>
      <c r="S96" s="1" t="str">
        <f>IFERROR(IF($M96="","",VLOOKUP($M96,'生産管理(修理・長)'!$C:$H,6,FALSE)),"該当DATAなし")</f>
        <v/>
      </c>
      <c r="T96" s="1" t="str">
        <f>IFERROR(IF($M96="","",VLOOKUP($M96,'生産管理(修理・長)'!$C:$I,7,FALSE)),"該当DATAなし")</f>
        <v/>
      </c>
      <c r="U96" s="45" t="str">
        <f>IFERROR(IF($M96="","",VLOOKUP($M96,'生産管理(修理・長)'!$C:$J,8,FALSE)),"該当DATAなし")</f>
        <v/>
      </c>
    </row>
    <row r="97" spans="1:21" x14ac:dyDescent="0.4">
      <c r="A97" s="41">
        <v>92</v>
      </c>
      <c r="B97" s="44"/>
      <c r="D97" s="1" t="str">
        <f>IFERROR(IF($B97="","",VLOOKUP($B97,'生産管理(修理・長)'!$A:$C,3,FALSE)),"該当DATAなし")</f>
        <v/>
      </c>
      <c r="E97" s="1" t="str">
        <f>IFERROR(IF($B97="","",VLOOKUP($B97,'生産管理(修理・長)'!$A:$E,5,FALSE)),"該当DATAなし")</f>
        <v/>
      </c>
      <c r="F97" s="1" t="str">
        <f>IFERROR(IF($B97="","",VLOOKUP($B97,'生産管理(修理・長)'!$A:$F,6,FALSE)),"該当DATAなし")</f>
        <v/>
      </c>
      <c r="G97" s="1" t="str">
        <f>IFERROR(IF($B97="","",VLOOKUP($B97,'生産管理(修理・長)'!$A:$G,7,FALSE)),"該当DATAなし")</f>
        <v/>
      </c>
      <c r="H97" s="1" t="str">
        <f>IFERROR(IF($B97="","",VLOOKUP($B97,'生産管理(修理・長)'!$A:$H,8,FALSE)),"該当DATAなし")</f>
        <v/>
      </c>
      <c r="I97" s="1" t="str">
        <f>IFERROR(IF($B97="","",VLOOKUP($B97,'生産管理(修理・長)'!$A:$I,9,FALSE)),"該当DATAなし")</f>
        <v/>
      </c>
      <c r="J97" s="45" t="str">
        <f>IFERROR(IF($B97="","",VLOOKUP($B97,'生産管理(修理・長)'!$A:$J,10,FALSE)),"該当DATAなし")</f>
        <v/>
      </c>
      <c r="L97" s="41">
        <v>92</v>
      </c>
      <c r="M97" s="44"/>
      <c r="O97" s="1" t="str">
        <f>IFERROR(IF($M97="","",VLOOKUP($M97,'生産管理(修理・長)'!$C:$D,2,FALSE)),"該当DATAなし")</f>
        <v/>
      </c>
      <c r="P97" s="1" t="str">
        <f>IFERROR(IF($M97="","",VLOOKUP($M97,'生産管理(修理・長)'!$C:$E,3,FALSE)),"該当DATAなし")</f>
        <v/>
      </c>
      <c r="Q97" s="1" t="str">
        <f>IFERROR(IF($M97="","",VLOOKUP($M97,'生産管理(修理・長)'!$C:$F,4,FALSE)),"該当DATAなし")</f>
        <v/>
      </c>
      <c r="R97" s="1" t="str">
        <f>IFERROR(IF($M97="","",VLOOKUP($M97,'生産管理(修理・長)'!$C:$G,5,FALSE)),"該当DATAなし")</f>
        <v/>
      </c>
      <c r="S97" s="1" t="str">
        <f>IFERROR(IF($M97="","",VLOOKUP($M97,'生産管理(修理・長)'!$C:$H,6,FALSE)),"該当DATAなし")</f>
        <v/>
      </c>
      <c r="T97" s="1" t="str">
        <f>IFERROR(IF($M97="","",VLOOKUP($M97,'生産管理(修理・長)'!$C:$I,7,FALSE)),"該当DATAなし")</f>
        <v/>
      </c>
      <c r="U97" s="45" t="str">
        <f>IFERROR(IF($M97="","",VLOOKUP($M97,'生産管理(修理・長)'!$C:$J,8,FALSE)),"該当DATAなし")</f>
        <v/>
      </c>
    </row>
    <row r="98" spans="1:21" x14ac:dyDescent="0.4">
      <c r="A98" s="41">
        <v>93</v>
      </c>
      <c r="B98" s="44"/>
      <c r="D98" s="1" t="str">
        <f>IFERROR(IF($B98="","",VLOOKUP($B98,'生産管理(修理・長)'!$A:$C,3,FALSE)),"該当DATAなし")</f>
        <v/>
      </c>
      <c r="E98" s="1" t="str">
        <f>IFERROR(IF($B98="","",VLOOKUP($B98,'生産管理(修理・長)'!$A:$E,5,FALSE)),"該当DATAなし")</f>
        <v/>
      </c>
      <c r="F98" s="1" t="str">
        <f>IFERROR(IF($B98="","",VLOOKUP($B98,'生産管理(修理・長)'!$A:$F,6,FALSE)),"該当DATAなし")</f>
        <v/>
      </c>
      <c r="G98" s="1" t="str">
        <f>IFERROR(IF($B98="","",VLOOKUP($B98,'生産管理(修理・長)'!$A:$G,7,FALSE)),"該当DATAなし")</f>
        <v/>
      </c>
      <c r="H98" s="1" t="str">
        <f>IFERROR(IF($B98="","",VLOOKUP($B98,'生産管理(修理・長)'!$A:$H,8,FALSE)),"該当DATAなし")</f>
        <v/>
      </c>
      <c r="I98" s="1" t="str">
        <f>IFERROR(IF($B98="","",VLOOKUP($B98,'生産管理(修理・長)'!$A:$I,9,FALSE)),"該当DATAなし")</f>
        <v/>
      </c>
      <c r="J98" s="45" t="str">
        <f>IFERROR(IF($B98="","",VLOOKUP($B98,'生産管理(修理・長)'!$A:$J,10,FALSE)),"該当DATAなし")</f>
        <v/>
      </c>
      <c r="L98" s="41">
        <v>93</v>
      </c>
      <c r="M98" s="44"/>
      <c r="O98" s="1" t="str">
        <f>IFERROR(IF($M98="","",VLOOKUP($M98,'生産管理(修理・長)'!$C:$D,2,FALSE)),"該当DATAなし")</f>
        <v/>
      </c>
      <c r="P98" s="1" t="str">
        <f>IFERROR(IF($M98="","",VLOOKUP($M98,'生産管理(修理・長)'!$C:$E,3,FALSE)),"該当DATAなし")</f>
        <v/>
      </c>
      <c r="Q98" s="1" t="str">
        <f>IFERROR(IF($M98="","",VLOOKUP($M98,'生産管理(修理・長)'!$C:$F,4,FALSE)),"該当DATAなし")</f>
        <v/>
      </c>
      <c r="R98" s="1" t="str">
        <f>IFERROR(IF($M98="","",VLOOKUP($M98,'生産管理(修理・長)'!$C:$G,5,FALSE)),"該当DATAなし")</f>
        <v/>
      </c>
      <c r="S98" s="1" t="str">
        <f>IFERROR(IF($M98="","",VLOOKUP($M98,'生産管理(修理・長)'!$C:$H,6,FALSE)),"該当DATAなし")</f>
        <v/>
      </c>
      <c r="T98" s="1" t="str">
        <f>IFERROR(IF($M98="","",VLOOKUP($M98,'生産管理(修理・長)'!$C:$I,7,FALSE)),"該当DATAなし")</f>
        <v/>
      </c>
      <c r="U98" s="45" t="str">
        <f>IFERROR(IF($M98="","",VLOOKUP($M98,'生産管理(修理・長)'!$C:$J,8,FALSE)),"該当DATAなし")</f>
        <v/>
      </c>
    </row>
    <row r="99" spans="1:21" x14ac:dyDescent="0.4">
      <c r="A99" s="41">
        <v>94</v>
      </c>
      <c r="B99" s="44"/>
      <c r="D99" s="1" t="str">
        <f>IFERROR(IF($B99="","",VLOOKUP($B99,'生産管理(修理・長)'!$A:$C,3,FALSE)),"該当DATAなし")</f>
        <v/>
      </c>
      <c r="E99" s="1" t="str">
        <f>IFERROR(IF($B99="","",VLOOKUP($B99,'生産管理(修理・長)'!$A:$E,5,FALSE)),"該当DATAなし")</f>
        <v/>
      </c>
      <c r="F99" s="1" t="str">
        <f>IFERROR(IF($B99="","",VLOOKUP($B99,'生産管理(修理・長)'!$A:$F,6,FALSE)),"該当DATAなし")</f>
        <v/>
      </c>
      <c r="G99" s="1" t="str">
        <f>IFERROR(IF($B99="","",VLOOKUP($B99,'生産管理(修理・長)'!$A:$G,7,FALSE)),"該当DATAなし")</f>
        <v/>
      </c>
      <c r="H99" s="1" t="str">
        <f>IFERROR(IF($B99="","",VLOOKUP($B99,'生産管理(修理・長)'!$A:$H,8,FALSE)),"該当DATAなし")</f>
        <v/>
      </c>
      <c r="I99" s="1" t="str">
        <f>IFERROR(IF($B99="","",VLOOKUP($B99,'生産管理(修理・長)'!$A:$I,9,FALSE)),"該当DATAなし")</f>
        <v/>
      </c>
      <c r="J99" s="45" t="str">
        <f>IFERROR(IF($B99="","",VLOOKUP($B99,'生産管理(修理・長)'!$A:$J,10,FALSE)),"該当DATAなし")</f>
        <v/>
      </c>
      <c r="L99" s="41">
        <v>94</v>
      </c>
      <c r="M99" s="44"/>
      <c r="O99" s="1" t="str">
        <f>IFERROR(IF($M99="","",VLOOKUP($M99,'生産管理(修理・長)'!$C:$D,2,FALSE)),"該当DATAなし")</f>
        <v/>
      </c>
      <c r="P99" s="1" t="str">
        <f>IFERROR(IF($M99="","",VLOOKUP($M99,'生産管理(修理・長)'!$C:$E,3,FALSE)),"該当DATAなし")</f>
        <v/>
      </c>
      <c r="Q99" s="1" t="str">
        <f>IFERROR(IF($M99="","",VLOOKUP($M99,'生産管理(修理・長)'!$C:$F,4,FALSE)),"該当DATAなし")</f>
        <v/>
      </c>
      <c r="R99" s="1" t="str">
        <f>IFERROR(IF($M99="","",VLOOKUP($M99,'生産管理(修理・長)'!$C:$G,5,FALSE)),"該当DATAなし")</f>
        <v/>
      </c>
      <c r="S99" s="1" t="str">
        <f>IFERROR(IF($M99="","",VLOOKUP($M99,'生産管理(修理・長)'!$C:$H,6,FALSE)),"該当DATAなし")</f>
        <v/>
      </c>
      <c r="T99" s="1" t="str">
        <f>IFERROR(IF($M99="","",VLOOKUP($M99,'生産管理(修理・長)'!$C:$I,7,FALSE)),"該当DATAなし")</f>
        <v/>
      </c>
      <c r="U99" s="45" t="str">
        <f>IFERROR(IF($M99="","",VLOOKUP($M99,'生産管理(修理・長)'!$C:$J,8,FALSE)),"該当DATAなし")</f>
        <v/>
      </c>
    </row>
    <row r="100" spans="1:21" x14ac:dyDescent="0.4">
      <c r="A100" s="41">
        <v>95</v>
      </c>
      <c r="B100" s="44"/>
      <c r="D100" s="1" t="str">
        <f>IFERROR(IF($B100="","",VLOOKUP($B100,'生産管理(修理・長)'!$A:$C,3,FALSE)),"該当DATAなし")</f>
        <v/>
      </c>
      <c r="E100" s="1" t="str">
        <f>IFERROR(IF($B100="","",VLOOKUP($B100,'生産管理(修理・長)'!$A:$E,5,FALSE)),"該当DATAなし")</f>
        <v/>
      </c>
      <c r="F100" s="1" t="str">
        <f>IFERROR(IF($B100="","",VLOOKUP($B100,'生産管理(修理・長)'!$A:$F,6,FALSE)),"該当DATAなし")</f>
        <v/>
      </c>
      <c r="G100" s="1" t="str">
        <f>IFERROR(IF($B100="","",VLOOKUP($B100,'生産管理(修理・長)'!$A:$G,7,FALSE)),"該当DATAなし")</f>
        <v/>
      </c>
      <c r="H100" s="1" t="str">
        <f>IFERROR(IF($B100="","",VLOOKUP($B100,'生産管理(修理・長)'!$A:$H,8,FALSE)),"該当DATAなし")</f>
        <v/>
      </c>
      <c r="I100" s="1" t="str">
        <f>IFERROR(IF($B100="","",VLOOKUP($B100,'生産管理(修理・長)'!$A:$I,9,FALSE)),"該当DATAなし")</f>
        <v/>
      </c>
      <c r="J100" s="45" t="str">
        <f>IFERROR(IF($B100="","",VLOOKUP($B100,'生産管理(修理・長)'!$A:$J,10,FALSE)),"該当DATAなし")</f>
        <v/>
      </c>
      <c r="L100" s="41">
        <v>95</v>
      </c>
      <c r="M100" s="44"/>
      <c r="O100" s="1" t="str">
        <f>IFERROR(IF($M100="","",VLOOKUP($M100,'生産管理(修理・長)'!$C:$D,2,FALSE)),"該当DATAなし")</f>
        <v/>
      </c>
      <c r="P100" s="1" t="str">
        <f>IFERROR(IF($M100="","",VLOOKUP($M100,'生産管理(修理・長)'!$C:$E,3,FALSE)),"該当DATAなし")</f>
        <v/>
      </c>
      <c r="Q100" s="1" t="str">
        <f>IFERROR(IF($M100="","",VLOOKUP($M100,'生産管理(修理・長)'!$C:$F,4,FALSE)),"該当DATAなし")</f>
        <v/>
      </c>
      <c r="R100" s="1" t="str">
        <f>IFERROR(IF($M100="","",VLOOKUP($M100,'生産管理(修理・長)'!$C:$G,5,FALSE)),"該当DATAなし")</f>
        <v/>
      </c>
      <c r="S100" s="1" t="str">
        <f>IFERROR(IF($M100="","",VLOOKUP($M100,'生産管理(修理・長)'!$C:$H,6,FALSE)),"該当DATAなし")</f>
        <v/>
      </c>
      <c r="T100" s="1" t="str">
        <f>IFERROR(IF($M100="","",VLOOKUP($M100,'生産管理(修理・長)'!$C:$I,7,FALSE)),"該当DATAなし")</f>
        <v/>
      </c>
      <c r="U100" s="45" t="str">
        <f>IFERROR(IF($M100="","",VLOOKUP($M100,'生産管理(修理・長)'!$C:$J,8,FALSE)),"該当DATAなし")</f>
        <v/>
      </c>
    </row>
    <row r="101" spans="1:21" x14ac:dyDescent="0.4">
      <c r="A101" s="41">
        <v>96</v>
      </c>
      <c r="B101" s="44"/>
      <c r="D101" s="1" t="str">
        <f>IFERROR(IF($B101="","",VLOOKUP($B101,'生産管理(修理・長)'!$A:$C,3,FALSE)),"該当DATAなし")</f>
        <v/>
      </c>
      <c r="E101" s="1" t="str">
        <f>IFERROR(IF($B101="","",VLOOKUP($B101,'生産管理(修理・長)'!$A:$E,5,FALSE)),"該当DATAなし")</f>
        <v/>
      </c>
      <c r="F101" s="1" t="str">
        <f>IFERROR(IF($B101="","",VLOOKUP($B101,'生産管理(修理・長)'!$A:$F,6,FALSE)),"該当DATAなし")</f>
        <v/>
      </c>
      <c r="G101" s="1" t="str">
        <f>IFERROR(IF($B101="","",VLOOKUP($B101,'生産管理(修理・長)'!$A:$G,7,FALSE)),"該当DATAなし")</f>
        <v/>
      </c>
      <c r="H101" s="1" t="str">
        <f>IFERROR(IF($B101="","",VLOOKUP($B101,'生産管理(修理・長)'!$A:$H,8,FALSE)),"該当DATAなし")</f>
        <v/>
      </c>
      <c r="I101" s="1" t="str">
        <f>IFERROR(IF($B101="","",VLOOKUP($B101,'生産管理(修理・長)'!$A:$I,9,FALSE)),"該当DATAなし")</f>
        <v/>
      </c>
      <c r="J101" s="45" t="str">
        <f>IFERROR(IF($B101="","",VLOOKUP($B101,'生産管理(修理・長)'!$A:$J,10,FALSE)),"該当DATAなし")</f>
        <v/>
      </c>
      <c r="L101" s="41">
        <v>96</v>
      </c>
      <c r="M101" s="44"/>
      <c r="O101" s="1" t="str">
        <f>IFERROR(IF($M101="","",VLOOKUP($M101,'生産管理(修理・長)'!$C:$D,2,FALSE)),"該当DATAなし")</f>
        <v/>
      </c>
      <c r="P101" s="1" t="str">
        <f>IFERROR(IF($M101="","",VLOOKUP($M101,'生産管理(修理・長)'!$C:$E,3,FALSE)),"該当DATAなし")</f>
        <v/>
      </c>
      <c r="Q101" s="1" t="str">
        <f>IFERROR(IF($M101="","",VLOOKUP($M101,'生産管理(修理・長)'!$C:$F,4,FALSE)),"該当DATAなし")</f>
        <v/>
      </c>
      <c r="R101" s="1" t="str">
        <f>IFERROR(IF($M101="","",VLOOKUP($M101,'生産管理(修理・長)'!$C:$G,5,FALSE)),"該当DATAなし")</f>
        <v/>
      </c>
      <c r="S101" s="1" t="str">
        <f>IFERROR(IF($M101="","",VLOOKUP($M101,'生産管理(修理・長)'!$C:$H,6,FALSE)),"該当DATAなし")</f>
        <v/>
      </c>
      <c r="T101" s="1" t="str">
        <f>IFERROR(IF($M101="","",VLOOKUP($M101,'生産管理(修理・長)'!$C:$I,7,FALSE)),"該当DATAなし")</f>
        <v/>
      </c>
      <c r="U101" s="45" t="str">
        <f>IFERROR(IF($M101="","",VLOOKUP($M101,'生産管理(修理・長)'!$C:$J,8,FALSE)),"該当DATAなし")</f>
        <v/>
      </c>
    </row>
    <row r="102" spans="1:21" x14ac:dyDescent="0.4">
      <c r="A102" s="41">
        <v>97</v>
      </c>
      <c r="B102" s="44"/>
      <c r="D102" s="1" t="str">
        <f>IFERROR(IF($B102="","",VLOOKUP($B102,'生産管理(修理・長)'!$A:$C,3,FALSE)),"該当DATAなし")</f>
        <v/>
      </c>
      <c r="E102" s="1" t="str">
        <f>IFERROR(IF($B102="","",VLOOKUP($B102,'生産管理(修理・長)'!$A:$E,5,FALSE)),"該当DATAなし")</f>
        <v/>
      </c>
      <c r="F102" s="1" t="str">
        <f>IFERROR(IF($B102="","",VLOOKUP($B102,'生産管理(修理・長)'!$A:$F,6,FALSE)),"該当DATAなし")</f>
        <v/>
      </c>
      <c r="G102" s="1" t="str">
        <f>IFERROR(IF($B102="","",VLOOKUP($B102,'生産管理(修理・長)'!$A:$G,7,FALSE)),"該当DATAなし")</f>
        <v/>
      </c>
      <c r="H102" s="1" t="str">
        <f>IFERROR(IF($B102="","",VLOOKUP($B102,'生産管理(修理・長)'!$A:$H,8,FALSE)),"該当DATAなし")</f>
        <v/>
      </c>
      <c r="I102" s="1" t="str">
        <f>IFERROR(IF($B102="","",VLOOKUP($B102,'生産管理(修理・長)'!$A:$I,9,FALSE)),"該当DATAなし")</f>
        <v/>
      </c>
      <c r="J102" s="45" t="str">
        <f>IFERROR(IF($B102="","",VLOOKUP($B102,'生産管理(修理・長)'!$A:$J,10,FALSE)),"該当DATAなし")</f>
        <v/>
      </c>
      <c r="L102" s="41">
        <v>97</v>
      </c>
      <c r="M102" s="44"/>
      <c r="O102" s="1" t="str">
        <f>IFERROR(IF($M102="","",VLOOKUP($M102,'生産管理(修理・長)'!$C:$D,2,FALSE)),"該当DATAなし")</f>
        <v/>
      </c>
      <c r="P102" s="1" t="str">
        <f>IFERROR(IF($M102="","",VLOOKUP($M102,'生産管理(修理・長)'!$C:$E,3,FALSE)),"該当DATAなし")</f>
        <v/>
      </c>
      <c r="Q102" s="1" t="str">
        <f>IFERROR(IF($M102="","",VLOOKUP($M102,'生産管理(修理・長)'!$C:$F,4,FALSE)),"該当DATAなし")</f>
        <v/>
      </c>
      <c r="R102" s="1" t="str">
        <f>IFERROR(IF($M102="","",VLOOKUP($M102,'生産管理(修理・長)'!$C:$G,5,FALSE)),"該当DATAなし")</f>
        <v/>
      </c>
      <c r="S102" s="1" t="str">
        <f>IFERROR(IF($M102="","",VLOOKUP($M102,'生産管理(修理・長)'!$C:$H,6,FALSE)),"該当DATAなし")</f>
        <v/>
      </c>
      <c r="T102" s="1" t="str">
        <f>IFERROR(IF($M102="","",VLOOKUP($M102,'生産管理(修理・長)'!$C:$I,7,FALSE)),"該当DATAなし")</f>
        <v/>
      </c>
      <c r="U102" s="45" t="str">
        <f>IFERROR(IF($M102="","",VLOOKUP($M102,'生産管理(修理・長)'!$C:$J,8,FALSE)),"該当DATAなし")</f>
        <v/>
      </c>
    </row>
    <row r="103" spans="1:21" x14ac:dyDescent="0.4">
      <c r="A103" s="41">
        <v>98</v>
      </c>
      <c r="B103" s="44"/>
      <c r="D103" s="1" t="str">
        <f>IFERROR(IF($B103="","",VLOOKUP($B103,'生産管理(修理・長)'!$A:$C,3,FALSE)),"該当DATAなし")</f>
        <v/>
      </c>
      <c r="E103" s="1" t="str">
        <f>IFERROR(IF($B103="","",VLOOKUP($B103,'生産管理(修理・長)'!$A:$E,5,FALSE)),"該当DATAなし")</f>
        <v/>
      </c>
      <c r="F103" s="1" t="str">
        <f>IFERROR(IF($B103="","",VLOOKUP($B103,'生産管理(修理・長)'!$A:$F,6,FALSE)),"該当DATAなし")</f>
        <v/>
      </c>
      <c r="G103" s="1" t="str">
        <f>IFERROR(IF($B103="","",VLOOKUP($B103,'生産管理(修理・長)'!$A:$G,7,FALSE)),"該当DATAなし")</f>
        <v/>
      </c>
      <c r="H103" s="1" t="str">
        <f>IFERROR(IF($B103="","",VLOOKUP($B103,'生産管理(修理・長)'!$A:$H,8,FALSE)),"該当DATAなし")</f>
        <v/>
      </c>
      <c r="I103" s="1" t="str">
        <f>IFERROR(IF($B103="","",VLOOKUP($B103,'生産管理(修理・長)'!$A:$I,9,FALSE)),"該当DATAなし")</f>
        <v/>
      </c>
      <c r="J103" s="45" t="str">
        <f>IFERROR(IF($B103="","",VLOOKUP($B103,'生産管理(修理・長)'!$A:$J,10,FALSE)),"該当DATAなし")</f>
        <v/>
      </c>
      <c r="L103" s="41">
        <v>98</v>
      </c>
      <c r="M103" s="44"/>
      <c r="O103" s="1" t="str">
        <f>IFERROR(IF($M103="","",VLOOKUP($M103,'生産管理(修理・長)'!$C:$D,2,FALSE)),"該当DATAなし")</f>
        <v/>
      </c>
      <c r="P103" s="1" t="str">
        <f>IFERROR(IF($M103="","",VLOOKUP($M103,'生産管理(修理・長)'!$C:$E,3,FALSE)),"該当DATAなし")</f>
        <v/>
      </c>
      <c r="Q103" s="1" t="str">
        <f>IFERROR(IF($M103="","",VLOOKUP($M103,'生産管理(修理・長)'!$C:$F,4,FALSE)),"該当DATAなし")</f>
        <v/>
      </c>
      <c r="R103" s="1" t="str">
        <f>IFERROR(IF($M103="","",VLOOKUP($M103,'生産管理(修理・長)'!$C:$G,5,FALSE)),"該当DATAなし")</f>
        <v/>
      </c>
      <c r="S103" s="1" t="str">
        <f>IFERROR(IF($M103="","",VLOOKUP($M103,'生産管理(修理・長)'!$C:$H,6,FALSE)),"該当DATAなし")</f>
        <v/>
      </c>
      <c r="T103" s="1" t="str">
        <f>IFERROR(IF($M103="","",VLOOKUP($M103,'生産管理(修理・長)'!$C:$I,7,FALSE)),"該当DATAなし")</f>
        <v/>
      </c>
      <c r="U103" s="45" t="str">
        <f>IFERROR(IF($M103="","",VLOOKUP($M103,'生産管理(修理・長)'!$C:$J,8,FALSE)),"該当DATAなし")</f>
        <v/>
      </c>
    </row>
    <row r="104" spans="1:21" x14ac:dyDescent="0.4">
      <c r="A104" s="41">
        <v>99</v>
      </c>
      <c r="B104" s="44"/>
      <c r="D104" s="1" t="str">
        <f>IFERROR(IF($B104="","",VLOOKUP($B104,'生産管理(修理・長)'!$A:$C,3,FALSE)),"該当DATAなし")</f>
        <v/>
      </c>
      <c r="E104" s="1" t="str">
        <f>IFERROR(IF($B104="","",VLOOKUP($B104,'生産管理(修理・長)'!$A:$E,5,FALSE)),"該当DATAなし")</f>
        <v/>
      </c>
      <c r="F104" s="1" t="str">
        <f>IFERROR(IF($B104="","",VLOOKUP($B104,'生産管理(修理・長)'!$A:$F,6,FALSE)),"該当DATAなし")</f>
        <v/>
      </c>
      <c r="G104" s="1" t="str">
        <f>IFERROR(IF($B104="","",VLOOKUP($B104,'生産管理(修理・長)'!$A:$G,7,FALSE)),"該当DATAなし")</f>
        <v/>
      </c>
      <c r="H104" s="1" t="str">
        <f>IFERROR(IF($B104="","",VLOOKUP($B104,'生産管理(修理・長)'!$A:$H,8,FALSE)),"該当DATAなし")</f>
        <v/>
      </c>
      <c r="I104" s="1" t="str">
        <f>IFERROR(IF($B104="","",VLOOKUP($B104,'生産管理(修理・長)'!$A:$I,9,FALSE)),"該当DATAなし")</f>
        <v/>
      </c>
      <c r="J104" s="45" t="str">
        <f>IFERROR(IF($B104="","",VLOOKUP($B104,'生産管理(修理・長)'!$A:$J,10,FALSE)),"該当DATAなし")</f>
        <v/>
      </c>
      <c r="L104" s="41">
        <v>99</v>
      </c>
      <c r="M104" s="44"/>
      <c r="O104" s="1" t="str">
        <f>IFERROR(IF($M104="","",VLOOKUP($M104,'生産管理(修理・長)'!$C:$D,2,FALSE)),"該当DATAなし")</f>
        <v/>
      </c>
      <c r="P104" s="1" t="str">
        <f>IFERROR(IF($M104="","",VLOOKUP($M104,'生産管理(修理・長)'!$C:$E,3,FALSE)),"該当DATAなし")</f>
        <v/>
      </c>
      <c r="Q104" s="1" t="str">
        <f>IFERROR(IF($M104="","",VLOOKUP($M104,'生産管理(修理・長)'!$C:$F,4,FALSE)),"該当DATAなし")</f>
        <v/>
      </c>
      <c r="R104" s="1" t="str">
        <f>IFERROR(IF($M104="","",VLOOKUP($M104,'生産管理(修理・長)'!$C:$G,5,FALSE)),"該当DATAなし")</f>
        <v/>
      </c>
      <c r="S104" s="1" t="str">
        <f>IFERROR(IF($M104="","",VLOOKUP($M104,'生産管理(修理・長)'!$C:$H,6,FALSE)),"該当DATAなし")</f>
        <v/>
      </c>
      <c r="T104" s="1" t="str">
        <f>IFERROR(IF($M104="","",VLOOKUP($M104,'生産管理(修理・長)'!$C:$I,7,FALSE)),"該当DATAなし")</f>
        <v/>
      </c>
      <c r="U104" s="45" t="str">
        <f>IFERROR(IF($M104="","",VLOOKUP($M104,'生産管理(修理・長)'!$C:$J,8,FALSE)),"該当DATAなし")</f>
        <v/>
      </c>
    </row>
    <row r="105" spans="1:21" x14ac:dyDescent="0.4">
      <c r="A105" s="41">
        <v>100</v>
      </c>
      <c r="B105" s="44"/>
      <c r="D105" s="1" t="str">
        <f>IFERROR(IF($B105="","",VLOOKUP($B105,'生産管理(修理・長)'!$A:$C,3,FALSE)),"該当DATAなし")</f>
        <v/>
      </c>
      <c r="E105" s="1" t="str">
        <f>IFERROR(IF($B105="","",VLOOKUP($B105,'生産管理(修理・長)'!$A:$E,5,FALSE)),"該当DATAなし")</f>
        <v/>
      </c>
      <c r="F105" s="1" t="str">
        <f>IFERROR(IF($B105="","",VLOOKUP($B105,'生産管理(修理・長)'!$A:$F,6,FALSE)),"該当DATAなし")</f>
        <v/>
      </c>
      <c r="G105" s="1" t="str">
        <f>IFERROR(IF($B105="","",VLOOKUP($B105,'生産管理(修理・長)'!$A:$G,7,FALSE)),"該当DATAなし")</f>
        <v/>
      </c>
      <c r="H105" s="1" t="str">
        <f>IFERROR(IF($B105="","",VLOOKUP($B105,'生産管理(修理・長)'!$A:$H,8,FALSE)),"該当DATAなし")</f>
        <v/>
      </c>
      <c r="I105" s="1" t="str">
        <f>IFERROR(IF($B105="","",VLOOKUP($B105,'生産管理(修理・長)'!$A:$I,9,FALSE)),"該当DATAなし")</f>
        <v/>
      </c>
      <c r="J105" s="45" t="str">
        <f>IFERROR(IF($B105="","",VLOOKUP($B105,'生産管理(修理・長)'!$A:$J,10,FALSE)),"該当DATAなし")</f>
        <v/>
      </c>
      <c r="L105" s="41">
        <v>100</v>
      </c>
      <c r="M105" s="44"/>
      <c r="O105" s="1" t="str">
        <f>IFERROR(IF($M105="","",VLOOKUP($M105,'生産管理(修理・長)'!$C:$D,2,FALSE)),"該当DATAなし")</f>
        <v/>
      </c>
      <c r="P105" s="1" t="str">
        <f>IFERROR(IF($M105="","",VLOOKUP($M105,'生産管理(修理・長)'!$C:$E,3,FALSE)),"該当DATAなし")</f>
        <v/>
      </c>
      <c r="Q105" s="1" t="str">
        <f>IFERROR(IF($M105="","",VLOOKUP($M105,'生産管理(修理・長)'!$C:$F,4,FALSE)),"該当DATAなし")</f>
        <v/>
      </c>
      <c r="R105" s="1" t="str">
        <f>IFERROR(IF($M105="","",VLOOKUP($M105,'生産管理(修理・長)'!$C:$G,5,FALSE)),"該当DATAなし")</f>
        <v/>
      </c>
      <c r="S105" s="1" t="str">
        <f>IFERROR(IF($M105="","",VLOOKUP($M105,'生産管理(修理・長)'!$C:$H,6,FALSE)),"該当DATAなし")</f>
        <v/>
      </c>
      <c r="T105" s="1" t="str">
        <f>IFERROR(IF($M105="","",VLOOKUP($M105,'生産管理(修理・長)'!$C:$I,7,FALSE)),"該当DATAなし")</f>
        <v/>
      </c>
      <c r="U105" s="45" t="str">
        <f>IFERROR(IF($M105="","",VLOOKUP($M105,'生産管理(修理・長)'!$C:$J,8,FALSE)),"該当DATAなし")</f>
        <v/>
      </c>
    </row>
    <row r="106" spans="1:21" x14ac:dyDescent="0.4">
      <c r="A106" s="41">
        <v>101</v>
      </c>
      <c r="B106" s="44"/>
      <c r="D106" s="1" t="str">
        <f>IFERROR(IF($B106="","",VLOOKUP($B106,'生産管理(修理・長)'!$A:$C,3,FALSE)),"該当DATAなし")</f>
        <v/>
      </c>
      <c r="E106" s="1" t="str">
        <f>IFERROR(IF($B106="","",VLOOKUP($B106,'生産管理(修理・長)'!$A:$E,5,FALSE)),"該当DATAなし")</f>
        <v/>
      </c>
      <c r="F106" s="1" t="str">
        <f>IFERROR(IF($B106="","",VLOOKUP($B106,'生産管理(修理・長)'!$A:$F,6,FALSE)),"該当DATAなし")</f>
        <v/>
      </c>
      <c r="G106" s="1" t="str">
        <f>IFERROR(IF($B106="","",VLOOKUP($B106,'生産管理(修理・長)'!$A:$G,7,FALSE)),"該当DATAなし")</f>
        <v/>
      </c>
      <c r="H106" s="1" t="str">
        <f>IFERROR(IF($B106="","",VLOOKUP($B106,'生産管理(修理・長)'!$A:$H,8,FALSE)),"該当DATAなし")</f>
        <v/>
      </c>
      <c r="I106" s="1" t="str">
        <f>IFERROR(IF($B106="","",VLOOKUP($B106,'生産管理(修理・長)'!$A:$I,9,FALSE)),"該当DATAなし")</f>
        <v/>
      </c>
      <c r="J106" s="45" t="str">
        <f>IFERROR(IF($B106="","",VLOOKUP($B106,'生産管理(修理・長)'!$A:$J,10,FALSE)),"該当DATAなし")</f>
        <v/>
      </c>
      <c r="L106" s="41">
        <v>101</v>
      </c>
      <c r="M106" s="44"/>
      <c r="O106" s="1" t="str">
        <f>IFERROR(IF($M106="","",VLOOKUP($M106,'生産管理(修理・長)'!$C:$D,2,FALSE)),"該当DATAなし")</f>
        <v/>
      </c>
      <c r="P106" s="1" t="str">
        <f>IFERROR(IF($M106="","",VLOOKUP($M106,'生産管理(修理・長)'!$C:$E,3,FALSE)),"該当DATAなし")</f>
        <v/>
      </c>
      <c r="Q106" s="1" t="str">
        <f>IFERROR(IF($M106="","",VLOOKUP($M106,'生産管理(修理・長)'!$C:$F,4,FALSE)),"該当DATAなし")</f>
        <v/>
      </c>
      <c r="R106" s="1" t="str">
        <f>IFERROR(IF($M106="","",VLOOKUP($M106,'生産管理(修理・長)'!$C:$G,5,FALSE)),"該当DATAなし")</f>
        <v/>
      </c>
      <c r="S106" s="1" t="str">
        <f>IFERROR(IF($M106="","",VLOOKUP($M106,'生産管理(修理・長)'!$C:$H,6,FALSE)),"該当DATAなし")</f>
        <v/>
      </c>
      <c r="T106" s="1" t="str">
        <f>IFERROR(IF($M106="","",VLOOKUP($M106,'生産管理(修理・長)'!$C:$I,7,FALSE)),"該当DATAなし")</f>
        <v/>
      </c>
      <c r="U106" s="45" t="str">
        <f>IFERROR(IF($M106="","",VLOOKUP($M106,'生産管理(修理・長)'!$C:$J,8,FALSE)),"該当DATAなし")</f>
        <v/>
      </c>
    </row>
    <row r="107" spans="1:21" x14ac:dyDescent="0.4">
      <c r="A107" s="41">
        <v>102</v>
      </c>
      <c r="B107" s="44"/>
      <c r="D107" s="1" t="str">
        <f>IFERROR(IF($B107="","",VLOOKUP($B107,'生産管理(修理・長)'!$A:$C,3,FALSE)),"該当DATAなし")</f>
        <v/>
      </c>
      <c r="E107" s="1" t="str">
        <f>IFERROR(IF($B107="","",VLOOKUP($B107,'生産管理(修理・長)'!$A:$E,5,FALSE)),"該当DATAなし")</f>
        <v/>
      </c>
      <c r="F107" s="1" t="str">
        <f>IFERROR(IF($B107="","",VLOOKUP($B107,'生産管理(修理・長)'!$A:$F,6,FALSE)),"該当DATAなし")</f>
        <v/>
      </c>
      <c r="G107" s="1" t="str">
        <f>IFERROR(IF($B107="","",VLOOKUP($B107,'生産管理(修理・長)'!$A:$G,7,FALSE)),"該当DATAなし")</f>
        <v/>
      </c>
      <c r="H107" s="1" t="str">
        <f>IFERROR(IF($B107="","",VLOOKUP($B107,'生産管理(修理・長)'!$A:$H,8,FALSE)),"該当DATAなし")</f>
        <v/>
      </c>
      <c r="I107" s="1" t="str">
        <f>IFERROR(IF($B107="","",VLOOKUP($B107,'生産管理(修理・長)'!$A:$I,9,FALSE)),"該当DATAなし")</f>
        <v/>
      </c>
      <c r="J107" s="45" t="str">
        <f>IFERROR(IF($B107="","",VLOOKUP($B107,'生産管理(修理・長)'!$A:$J,10,FALSE)),"該当DATAなし")</f>
        <v/>
      </c>
      <c r="L107" s="41">
        <v>102</v>
      </c>
      <c r="M107" s="44"/>
      <c r="O107" s="1" t="str">
        <f>IFERROR(IF($M107="","",VLOOKUP($M107,'生産管理(修理・長)'!$C:$D,2,FALSE)),"該当DATAなし")</f>
        <v/>
      </c>
      <c r="P107" s="1" t="str">
        <f>IFERROR(IF($M107="","",VLOOKUP($M107,'生産管理(修理・長)'!$C:$E,3,FALSE)),"該当DATAなし")</f>
        <v/>
      </c>
      <c r="Q107" s="1" t="str">
        <f>IFERROR(IF($M107="","",VLOOKUP($M107,'生産管理(修理・長)'!$C:$F,4,FALSE)),"該当DATAなし")</f>
        <v/>
      </c>
      <c r="R107" s="1" t="str">
        <f>IFERROR(IF($M107="","",VLOOKUP($M107,'生産管理(修理・長)'!$C:$G,5,FALSE)),"該当DATAなし")</f>
        <v/>
      </c>
      <c r="S107" s="1" t="str">
        <f>IFERROR(IF($M107="","",VLOOKUP($M107,'生産管理(修理・長)'!$C:$H,6,FALSE)),"該当DATAなし")</f>
        <v/>
      </c>
      <c r="T107" s="1" t="str">
        <f>IFERROR(IF($M107="","",VLOOKUP($M107,'生産管理(修理・長)'!$C:$I,7,FALSE)),"該当DATAなし")</f>
        <v/>
      </c>
      <c r="U107" s="45" t="str">
        <f>IFERROR(IF($M107="","",VLOOKUP($M107,'生産管理(修理・長)'!$C:$J,8,FALSE)),"該当DATAなし")</f>
        <v/>
      </c>
    </row>
    <row r="108" spans="1:21" x14ac:dyDescent="0.4">
      <c r="A108" s="41">
        <v>103</v>
      </c>
      <c r="B108" s="44"/>
      <c r="D108" s="1" t="str">
        <f>IFERROR(IF($B108="","",VLOOKUP($B108,'生産管理(修理・長)'!$A:$C,3,FALSE)),"該当DATAなし")</f>
        <v/>
      </c>
      <c r="E108" s="1" t="str">
        <f>IFERROR(IF($B108="","",VLOOKUP($B108,'生産管理(修理・長)'!$A:$E,5,FALSE)),"該当DATAなし")</f>
        <v/>
      </c>
      <c r="F108" s="1" t="str">
        <f>IFERROR(IF($B108="","",VLOOKUP($B108,'生産管理(修理・長)'!$A:$F,6,FALSE)),"該当DATAなし")</f>
        <v/>
      </c>
      <c r="G108" s="1" t="str">
        <f>IFERROR(IF($B108="","",VLOOKUP($B108,'生産管理(修理・長)'!$A:$G,7,FALSE)),"該当DATAなし")</f>
        <v/>
      </c>
      <c r="H108" s="1" t="str">
        <f>IFERROR(IF($B108="","",VLOOKUP($B108,'生産管理(修理・長)'!$A:$H,8,FALSE)),"該当DATAなし")</f>
        <v/>
      </c>
      <c r="I108" s="1" t="str">
        <f>IFERROR(IF($B108="","",VLOOKUP($B108,'生産管理(修理・長)'!$A:$I,9,FALSE)),"該当DATAなし")</f>
        <v/>
      </c>
      <c r="J108" s="45" t="str">
        <f>IFERROR(IF($B108="","",VLOOKUP($B108,'生産管理(修理・長)'!$A:$J,10,FALSE)),"該当DATAなし")</f>
        <v/>
      </c>
      <c r="L108" s="41">
        <v>103</v>
      </c>
      <c r="M108" s="44"/>
      <c r="O108" s="1" t="str">
        <f>IFERROR(IF($M108="","",VLOOKUP($M108,'生産管理(修理・長)'!$C:$D,2,FALSE)),"該当DATAなし")</f>
        <v/>
      </c>
      <c r="P108" s="1" t="str">
        <f>IFERROR(IF($M108="","",VLOOKUP($M108,'生産管理(修理・長)'!$C:$E,3,FALSE)),"該当DATAなし")</f>
        <v/>
      </c>
      <c r="Q108" s="1" t="str">
        <f>IFERROR(IF($M108="","",VLOOKUP($M108,'生産管理(修理・長)'!$C:$F,4,FALSE)),"該当DATAなし")</f>
        <v/>
      </c>
      <c r="R108" s="1" t="str">
        <f>IFERROR(IF($M108="","",VLOOKUP($M108,'生産管理(修理・長)'!$C:$G,5,FALSE)),"該当DATAなし")</f>
        <v/>
      </c>
      <c r="S108" s="1" t="str">
        <f>IFERROR(IF($M108="","",VLOOKUP($M108,'生産管理(修理・長)'!$C:$H,6,FALSE)),"該当DATAなし")</f>
        <v/>
      </c>
      <c r="T108" s="1" t="str">
        <f>IFERROR(IF($M108="","",VLOOKUP($M108,'生産管理(修理・長)'!$C:$I,7,FALSE)),"該当DATAなし")</f>
        <v/>
      </c>
      <c r="U108" s="45" t="str">
        <f>IFERROR(IF($M108="","",VLOOKUP($M108,'生産管理(修理・長)'!$C:$J,8,FALSE)),"該当DATAなし")</f>
        <v/>
      </c>
    </row>
    <row r="109" spans="1:21" x14ac:dyDescent="0.4">
      <c r="A109" s="41">
        <v>104</v>
      </c>
      <c r="B109" s="44"/>
      <c r="D109" s="1" t="str">
        <f>IFERROR(IF($B109="","",VLOOKUP($B109,'生産管理(修理・長)'!$A:$C,3,FALSE)),"該当DATAなし")</f>
        <v/>
      </c>
      <c r="E109" s="1" t="str">
        <f>IFERROR(IF($B109="","",VLOOKUP($B109,'生産管理(修理・長)'!$A:$E,5,FALSE)),"該当DATAなし")</f>
        <v/>
      </c>
      <c r="F109" s="1" t="str">
        <f>IFERROR(IF($B109="","",VLOOKUP($B109,'生産管理(修理・長)'!$A:$F,6,FALSE)),"該当DATAなし")</f>
        <v/>
      </c>
      <c r="G109" s="1" t="str">
        <f>IFERROR(IF($B109="","",VLOOKUP($B109,'生産管理(修理・長)'!$A:$G,7,FALSE)),"該当DATAなし")</f>
        <v/>
      </c>
      <c r="H109" s="1" t="str">
        <f>IFERROR(IF($B109="","",VLOOKUP($B109,'生産管理(修理・長)'!$A:$H,8,FALSE)),"該当DATAなし")</f>
        <v/>
      </c>
      <c r="I109" s="1" t="str">
        <f>IFERROR(IF($B109="","",VLOOKUP($B109,'生産管理(修理・長)'!$A:$I,9,FALSE)),"該当DATAなし")</f>
        <v/>
      </c>
      <c r="J109" s="45" t="str">
        <f>IFERROR(IF($B109="","",VLOOKUP($B109,'生産管理(修理・長)'!$A:$J,10,FALSE)),"該当DATAなし")</f>
        <v/>
      </c>
      <c r="L109" s="41">
        <v>104</v>
      </c>
      <c r="M109" s="44"/>
      <c r="O109" s="1" t="str">
        <f>IFERROR(IF($M109="","",VLOOKUP($M109,'生産管理(修理・長)'!$C:$D,2,FALSE)),"該当DATAなし")</f>
        <v/>
      </c>
      <c r="P109" s="1" t="str">
        <f>IFERROR(IF($M109="","",VLOOKUP($M109,'生産管理(修理・長)'!$C:$E,3,FALSE)),"該当DATAなし")</f>
        <v/>
      </c>
      <c r="Q109" s="1" t="str">
        <f>IFERROR(IF($M109="","",VLOOKUP($M109,'生産管理(修理・長)'!$C:$F,4,FALSE)),"該当DATAなし")</f>
        <v/>
      </c>
      <c r="R109" s="1" t="str">
        <f>IFERROR(IF($M109="","",VLOOKUP($M109,'生産管理(修理・長)'!$C:$G,5,FALSE)),"該当DATAなし")</f>
        <v/>
      </c>
      <c r="S109" s="1" t="str">
        <f>IFERROR(IF($M109="","",VLOOKUP($M109,'生産管理(修理・長)'!$C:$H,6,FALSE)),"該当DATAなし")</f>
        <v/>
      </c>
      <c r="T109" s="1" t="str">
        <f>IFERROR(IF($M109="","",VLOOKUP($M109,'生産管理(修理・長)'!$C:$I,7,FALSE)),"該当DATAなし")</f>
        <v/>
      </c>
      <c r="U109" s="45" t="str">
        <f>IFERROR(IF($M109="","",VLOOKUP($M109,'生産管理(修理・長)'!$C:$J,8,FALSE)),"該当DATAなし")</f>
        <v/>
      </c>
    </row>
    <row r="110" spans="1:21" x14ac:dyDescent="0.4">
      <c r="A110" s="41">
        <v>105</v>
      </c>
      <c r="B110" s="44"/>
      <c r="D110" s="1" t="str">
        <f>IFERROR(IF($B110="","",VLOOKUP($B110,'生産管理(修理・長)'!$A:$C,3,FALSE)),"該当DATAなし")</f>
        <v/>
      </c>
      <c r="E110" s="1" t="str">
        <f>IFERROR(IF($B110="","",VLOOKUP($B110,'生産管理(修理・長)'!$A:$E,5,FALSE)),"該当DATAなし")</f>
        <v/>
      </c>
      <c r="F110" s="1" t="str">
        <f>IFERROR(IF($B110="","",VLOOKUP($B110,'生産管理(修理・長)'!$A:$F,6,FALSE)),"該当DATAなし")</f>
        <v/>
      </c>
      <c r="G110" s="1" t="str">
        <f>IFERROR(IF($B110="","",VLOOKUP($B110,'生産管理(修理・長)'!$A:$G,7,FALSE)),"該当DATAなし")</f>
        <v/>
      </c>
      <c r="H110" s="1" t="str">
        <f>IFERROR(IF($B110="","",VLOOKUP($B110,'生産管理(修理・長)'!$A:$H,8,FALSE)),"該当DATAなし")</f>
        <v/>
      </c>
      <c r="I110" s="1" t="str">
        <f>IFERROR(IF($B110="","",VLOOKUP($B110,'生産管理(修理・長)'!$A:$I,9,FALSE)),"該当DATAなし")</f>
        <v/>
      </c>
      <c r="J110" s="45" t="str">
        <f>IFERROR(IF($B110="","",VLOOKUP($B110,'生産管理(修理・長)'!$A:$J,10,FALSE)),"該当DATAなし")</f>
        <v/>
      </c>
      <c r="L110" s="41">
        <v>105</v>
      </c>
      <c r="M110" s="44"/>
      <c r="O110" s="1" t="str">
        <f>IFERROR(IF($M110="","",VLOOKUP($M110,'生産管理(修理・長)'!$C:$D,2,FALSE)),"該当DATAなし")</f>
        <v/>
      </c>
      <c r="P110" s="1" t="str">
        <f>IFERROR(IF($M110="","",VLOOKUP($M110,'生産管理(修理・長)'!$C:$E,3,FALSE)),"該当DATAなし")</f>
        <v/>
      </c>
      <c r="Q110" s="1" t="str">
        <f>IFERROR(IF($M110="","",VLOOKUP($M110,'生産管理(修理・長)'!$C:$F,4,FALSE)),"該当DATAなし")</f>
        <v/>
      </c>
      <c r="R110" s="1" t="str">
        <f>IFERROR(IF($M110="","",VLOOKUP($M110,'生産管理(修理・長)'!$C:$G,5,FALSE)),"該当DATAなし")</f>
        <v/>
      </c>
      <c r="S110" s="1" t="str">
        <f>IFERROR(IF($M110="","",VLOOKUP($M110,'生産管理(修理・長)'!$C:$H,6,FALSE)),"該当DATAなし")</f>
        <v/>
      </c>
      <c r="T110" s="1" t="str">
        <f>IFERROR(IF($M110="","",VLOOKUP($M110,'生産管理(修理・長)'!$C:$I,7,FALSE)),"該当DATAなし")</f>
        <v/>
      </c>
      <c r="U110" s="45" t="str">
        <f>IFERROR(IF($M110="","",VLOOKUP($M110,'生産管理(修理・長)'!$C:$J,8,FALSE)),"該当DATAなし")</f>
        <v/>
      </c>
    </row>
    <row r="111" spans="1:21" x14ac:dyDescent="0.4">
      <c r="A111" s="41">
        <v>106</v>
      </c>
      <c r="B111" s="44"/>
      <c r="D111" s="1" t="str">
        <f>IFERROR(IF($B111="","",VLOOKUP($B111,'生産管理(修理・長)'!$A:$C,3,FALSE)),"該当DATAなし")</f>
        <v/>
      </c>
      <c r="E111" s="1" t="str">
        <f>IFERROR(IF($B111="","",VLOOKUP($B111,'生産管理(修理・長)'!$A:$E,5,FALSE)),"該当DATAなし")</f>
        <v/>
      </c>
      <c r="F111" s="1" t="str">
        <f>IFERROR(IF($B111="","",VLOOKUP($B111,'生産管理(修理・長)'!$A:$F,6,FALSE)),"該当DATAなし")</f>
        <v/>
      </c>
      <c r="G111" s="1" t="str">
        <f>IFERROR(IF($B111="","",VLOOKUP($B111,'生産管理(修理・長)'!$A:$G,7,FALSE)),"該当DATAなし")</f>
        <v/>
      </c>
      <c r="H111" s="1" t="str">
        <f>IFERROR(IF($B111="","",VLOOKUP($B111,'生産管理(修理・長)'!$A:$H,8,FALSE)),"該当DATAなし")</f>
        <v/>
      </c>
      <c r="I111" s="1" t="str">
        <f>IFERROR(IF($B111="","",VLOOKUP($B111,'生産管理(修理・長)'!$A:$I,9,FALSE)),"該当DATAなし")</f>
        <v/>
      </c>
      <c r="J111" s="45" t="str">
        <f>IFERROR(IF($B111="","",VLOOKUP($B111,'生産管理(修理・長)'!$A:$J,10,FALSE)),"該当DATAなし")</f>
        <v/>
      </c>
      <c r="L111" s="41">
        <v>106</v>
      </c>
      <c r="M111" s="44"/>
      <c r="O111" s="1" t="str">
        <f>IFERROR(IF($M111="","",VLOOKUP($M111,'生産管理(修理・長)'!$C:$D,2,FALSE)),"該当DATAなし")</f>
        <v/>
      </c>
      <c r="P111" s="1" t="str">
        <f>IFERROR(IF($M111="","",VLOOKUP($M111,'生産管理(修理・長)'!$C:$E,3,FALSE)),"該当DATAなし")</f>
        <v/>
      </c>
      <c r="Q111" s="1" t="str">
        <f>IFERROR(IF($M111="","",VLOOKUP($M111,'生産管理(修理・長)'!$C:$F,4,FALSE)),"該当DATAなし")</f>
        <v/>
      </c>
      <c r="R111" s="1" t="str">
        <f>IFERROR(IF($M111="","",VLOOKUP($M111,'生産管理(修理・長)'!$C:$G,5,FALSE)),"該当DATAなし")</f>
        <v/>
      </c>
      <c r="S111" s="1" t="str">
        <f>IFERROR(IF($M111="","",VLOOKUP($M111,'生産管理(修理・長)'!$C:$H,6,FALSE)),"該当DATAなし")</f>
        <v/>
      </c>
      <c r="T111" s="1" t="str">
        <f>IFERROR(IF($M111="","",VLOOKUP($M111,'生産管理(修理・長)'!$C:$I,7,FALSE)),"該当DATAなし")</f>
        <v/>
      </c>
      <c r="U111" s="45" t="str">
        <f>IFERROR(IF($M111="","",VLOOKUP($M111,'生産管理(修理・長)'!$C:$J,8,FALSE)),"該当DATAなし")</f>
        <v/>
      </c>
    </row>
    <row r="112" spans="1:21" x14ac:dyDescent="0.4">
      <c r="A112" s="41">
        <v>107</v>
      </c>
      <c r="B112" s="44"/>
      <c r="D112" s="1" t="str">
        <f>IFERROR(IF($B112="","",VLOOKUP($B112,'生産管理(修理・長)'!$A:$C,3,FALSE)),"該当DATAなし")</f>
        <v/>
      </c>
      <c r="E112" s="1" t="str">
        <f>IFERROR(IF($B112="","",VLOOKUP($B112,'生産管理(修理・長)'!$A:$E,5,FALSE)),"該当DATAなし")</f>
        <v/>
      </c>
      <c r="F112" s="1" t="str">
        <f>IFERROR(IF($B112="","",VLOOKUP($B112,'生産管理(修理・長)'!$A:$F,6,FALSE)),"該当DATAなし")</f>
        <v/>
      </c>
      <c r="G112" s="1" t="str">
        <f>IFERROR(IF($B112="","",VLOOKUP($B112,'生産管理(修理・長)'!$A:$G,7,FALSE)),"該当DATAなし")</f>
        <v/>
      </c>
      <c r="H112" s="1" t="str">
        <f>IFERROR(IF($B112="","",VLOOKUP($B112,'生産管理(修理・長)'!$A:$H,8,FALSE)),"該当DATAなし")</f>
        <v/>
      </c>
      <c r="I112" s="1" t="str">
        <f>IFERROR(IF($B112="","",VLOOKUP($B112,'生産管理(修理・長)'!$A:$I,9,FALSE)),"該当DATAなし")</f>
        <v/>
      </c>
      <c r="J112" s="45" t="str">
        <f>IFERROR(IF($B112="","",VLOOKUP($B112,'生産管理(修理・長)'!$A:$J,10,FALSE)),"該当DATAなし")</f>
        <v/>
      </c>
      <c r="L112" s="41">
        <v>107</v>
      </c>
      <c r="M112" s="44"/>
      <c r="O112" s="1" t="str">
        <f>IFERROR(IF($M112="","",VLOOKUP($M112,'生産管理(修理・長)'!$C:$D,2,FALSE)),"該当DATAなし")</f>
        <v/>
      </c>
      <c r="P112" s="1" t="str">
        <f>IFERROR(IF($M112="","",VLOOKUP($M112,'生産管理(修理・長)'!$C:$E,3,FALSE)),"該当DATAなし")</f>
        <v/>
      </c>
      <c r="Q112" s="1" t="str">
        <f>IFERROR(IF($M112="","",VLOOKUP($M112,'生産管理(修理・長)'!$C:$F,4,FALSE)),"該当DATAなし")</f>
        <v/>
      </c>
      <c r="R112" s="1" t="str">
        <f>IFERROR(IF($M112="","",VLOOKUP($M112,'生産管理(修理・長)'!$C:$G,5,FALSE)),"該当DATAなし")</f>
        <v/>
      </c>
      <c r="S112" s="1" t="str">
        <f>IFERROR(IF($M112="","",VLOOKUP($M112,'生産管理(修理・長)'!$C:$H,6,FALSE)),"該当DATAなし")</f>
        <v/>
      </c>
      <c r="T112" s="1" t="str">
        <f>IFERROR(IF($M112="","",VLOOKUP($M112,'生産管理(修理・長)'!$C:$I,7,FALSE)),"該当DATAなし")</f>
        <v/>
      </c>
      <c r="U112" s="45" t="str">
        <f>IFERROR(IF($M112="","",VLOOKUP($M112,'生産管理(修理・長)'!$C:$J,8,FALSE)),"該当DATAなし")</f>
        <v/>
      </c>
    </row>
    <row r="113" spans="1:21" x14ac:dyDescent="0.4">
      <c r="A113" s="41">
        <v>108</v>
      </c>
      <c r="B113" s="44"/>
      <c r="D113" s="1" t="str">
        <f>IFERROR(IF($B113="","",VLOOKUP($B113,'生産管理(修理・長)'!$A:$C,3,FALSE)),"該当DATAなし")</f>
        <v/>
      </c>
      <c r="E113" s="1" t="str">
        <f>IFERROR(IF($B113="","",VLOOKUP($B113,'生産管理(修理・長)'!$A:$E,5,FALSE)),"該当DATAなし")</f>
        <v/>
      </c>
      <c r="F113" s="1" t="str">
        <f>IFERROR(IF($B113="","",VLOOKUP($B113,'生産管理(修理・長)'!$A:$F,6,FALSE)),"該当DATAなし")</f>
        <v/>
      </c>
      <c r="G113" s="1" t="str">
        <f>IFERROR(IF($B113="","",VLOOKUP($B113,'生産管理(修理・長)'!$A:$G,7,FALSE)),"該当DATAなし")</f>
        <v/>
      </c>
      <c r="H113" s="1" t="str">
        <f>IFERROR(IF($B113="","",VLOOKUP($B113,'生産管理(修理・長)'!$A:$H,8,FALSE)),"該当DATAなし")</f>
        <v/>
      </c>
      <c r="I113" s="1" t="str">
        <f>IFERROR(IF($B113="","",VLOOKUP($B113,'生産管理(修理・長)'!$A:$I,9,FALSE)),"該当DATAなし")</f>
        <v/>
      </c>
      <c r="J113" s="45" t="str">
        <f>IFERROR(IF($B113="","",VLOOKUP($B113,'生産管理(修理・長)'!$A:$J,10,FALSE)),"該当DATAなし")</f>
        <v/>
      </c>
      <c r="L113" s="41">
        <v>108</v>
      </c>
      <c r="M113" s="44"/>
      <c r="O113" s="1" t="str">
        <f>IFERROR(IF($M113="","",VLOOKUP($M113,'生産管理(修理・長)'!$C:$D,2,FALSE)),"該当DATAなし")</f>
        <v/>
      </c>
      <c r="P113" s="1" t="str">
        <f>IFERROR(IF($M113="","",VLOOKUP($M113,'生産管理(修理・長)'!$C:$E,3,FALSE)),"該当DATAなし")</f>
        <v/>
      </c>
      <c r="Q113" s="1" t="str">
        <f>IFERROR(IF($M113="","",VLOOKUP($M113,'生産管理(修理・長)'!$C:$F,4,FALSE)),"該当DATAなし")</f>
        <v/>
      </c>
      <c r="R113" s="1" t="str">
        <f>IFERROR(IF($M113="","",VLOOKUP($M113,'生産管理(修理・長)'!$C:$G,5,FALSE)),"該当DATAなし")</f>
        <v/>
      </c>
      <c r="S113" s="1" t="str">
        <f>IFERROR(IF($M113="","",VLOOKUP($M113,'生産管理(修理・長)'!$C:$H,6,FALSE)),"該当DATAなし")</f>
        <v/>
      </c>
      <c r="T113" s="1" t="str">
        <f>IFERROR(IF($M113="","",VLOOKUP($M113,'生産管理(修理・長)'!$C:$I,7,FALSE)),"該当DATAなし")</f>
        <v/>
      </c>
      <c r="U113" s="45" t="str">
        <f>IFERROR(IF($M113="","",VLOOKUP($M113,'生産管理(修理・長)'!$C:$J,8,FALSE)),"該当DATAなし")</f>
        <v/>
      </c>
    </row>
    <row r="114" spans="1:21" x14ac:dyDescent="0.4">
      <c r="A114" s="41">
        <v>109</v>
      </c>
      <c r="B114" s="44"/>
      <c r="D114" s="1" t="str">
        <f>IFERROR(IF($B114="","",VLOOKUP($B114,'生産管理(修理・長)'!$A:$C,3,FALSE)),"該当DATAなし")</f>
        <v/>
      </c>
      <c r="E114" s="1" t="str">
        <f>IFERROR(IF($B114="","",VLOOKUP($B114,'生産管理(修理・長)'!$A:$E,5,FALSE)),"該当DATAなし")</f>
        <v/>
      </c>
      <c r="F114" s="1" t="str">
        <f>IFERROR(IF($B114="","",VLOOKUP($B114,'生産管理(修理・長)'!$A:$F,6,FALSE)),"該当DATAなし")</f>
        <v/>
      </c>
      <c r="G114" s="1" t="str">
        <f>IFERROR(IF($B114="","",VLOOKUP($B114,'生産管理(修理・長)'!$A:$G,7,FALSE)),"該当DATAなし")</f>
        <v/>
      </c>
      <c r="H114" s="1" t="str">
        <f>IFERROR(IF($B114="","",VLOOKUP($B114,'生産管理(修理・長)'!$A:$H,8,FALSE)),"該当DATAなし")</f>
        <v/>
      </c>
      <c r="I114" s="1" t="str">
        <f>IFERROR(IF($B114="","",VLOOKUP($B114,'生産管理(修理・長)'!$A:$I,9,FALSE)),"該当DATAなし")</f>
        <v/>
      </c>
      <c r="J114" s="45" t="str">
        <f>IFERROR(IF($B114="","",VLOOKUP($B114,'生産管理(修理・長)'!$A:$J,10,FALSE)),"該当DATAなし")</f>
        <v/>
      </c>
      <c r="L114" s="41">
        <v>109</v>
      </c>
      <c r="M114" s="44"/>
      <c r="O114" s="1" t="str">
        <f>IFERROR(IF($M114="","",VLOOKUP($M114,'生産管理(修理・長)'!$C:$D,2,FALSE)),"該当DATAなし")</f>
        <v/>
      </c>
      <c r="P114" s="1" t="str">
        <f>IFERROR(IF($M114="","",VLOOKUP($M114,'生産管理(修理・長)'!$C:$E,3,FALSE)),"該当DATAなし")</f>
        <v/>
      </c>
      <c r="Q114" s="1" t="str">
        <f>IFERROR(IF($M114="","",VLOOKUP($M114,'生産管理(修理・長)'!$C:$F,4,FALSE)),"該当DATAなし")</f>
        <v/>
      </c>
      <c r="R114" s="1" t="str">
        <f>IFERROR(IF($M114="","",VLOOKUP($M114,'生産管理(修理・長)'!$C:$G,5,FALSE)),"該当DATAなし")</f>
        <v/>
      </c>
      <c r="S114" s="1" t="str">
        <f>IFERROR(IF($M114="","",VLOOKUP($M114,'生産管理(修理・長)'!$C:$H,6,FALSE)),"該当DATAなし")</f>
        <v/>
      </c>
      <c r="T114" s="1" t="str">
        <f>IFERROR(IF($M114="","",VLOOKUP($M114,'生産管理(修理・長)'!$C:$I,7,FALSE)),"該当DATAなし")</f>
        <v/>
      </c>
      <c r="U114" s="45" t="str">
        <f>IFERROR(IF($M114="","",VLOOKUP($M114,'生産管理(修理・長)'!$C:$J,8,FALSE)),"該当DATAなし")</f>
        <v/>
      </c>
    </row>
    <row r="115" spans="1:21" x14ac:dyDescent="0.4">
      <c r="A115" s="41">
        <v>110</v>
      </c>
      <c r="B115" s="44"/>
      <c r="D115" s="1" t="str">
        <f>IFERROR(IF($B115="","",VLOOKUP($B115,'生産管理(修理・長)'!$A:$C,3,FALSE)),"該当DATAなし")</f>
        <v/>
      </c>
      <c r="E115" s="1" t="str">
        <f>IFERROR(IF($B115="","",VLOOKUP($B115,'生産管理(修理・長)'!$A:$E,5,FALSE)),"該当DATAなし")</f>
        <v/>
      </c>
      <c r="F115" s="1" t="str">
        <f>IFERROR(IF($B115="","",VLOOKUP($B115,'生産管理(修理・長)'!$A:$F,6,FALSE)),"該当DATAなし")</f>
        <v/>
      </c>
      <c r="G115" s="1" t="str">
        <f>IFERROR(IF($B115="","",VLOOKUP($B115,'生産管理(修理・長)'!$A:$G,7,FALSE)),"該当DATAなし")</f>
        <v/>
      </c>
      <c r="H115" s="1" t="str">
        <f>IFERROR(IF($B115="","",VLOOKUP($B115,'生産管理(修理・長)'!$A:$H,8,FALSE)),"該当DATAなし")</f>
        <v/>
      </c>
      <c r="I115" s="1" t="str">
        <f>IFERROR(IF($B115="","",VLOOKUP($B115,'生産管理(修理・長)'!$A:$I,9,FALSE)),"該当DATAなし")</f>
        <v/>
      </c>
      <c r="J115" s="45" t="str">
        <f>IFERROR(IF($B115="","",VLOOKUP($B115,'生産管理(修理・長)'!$A:$J,10,FALSE)),"該当DATAなし")</f>
        <v/>
      </c>
      <c r="L115" s="41">
        <v>110</v>
      </c>
      <c r="M115" s="44"/>
      <c r="O115" s="1" t="str">
        <f>IFERROR(IF($M115="","",VLOOKUP($M115,'生産管理(修理・長)'!$C:$D,2,FALSE)),"該当DATAなし")</f>
        <v/>
      </c>
      <c r="P115" s="1" t="str">
        <f>IFERROR(IF($M115="","",VLOOKUP($M115,'生産管理(修理・長)'!$C:$E,3,FALSE)),"該当DATAなし")</f>
        <v/>
      </c>
      <c r="Q115" s="1" t="str">
        <f>IFERROR(IF($M115="","",VLOOKUP($M115,'生産管理(修理・長)'!$C:$F,4,FALSE)),"該当DATAなし")</f>
        <v/>
      </c>
      <c r="R115" s="1" t="str">
        <f>IFERROR(IF($M115="","",VLOOKUP($M115,'生産管理(修理・長)'!$C:$G,5,FALSE)),"該当DATAなし")</f>
        <v/>
      </c>
      <c r="S115" s="1" t="str">
        <f>IFERROR(IF($M115="","",VLOOKUP($M115,'生産管理(修理・長)'!$C:$H,6,FALSE)),"該当DATAなし")</f>
        <v/>
      </c>
      <c r="T115" s="1" t="str">
        <f>IFERROR(IF($M115="","",VLOOKUP($M115,'生産管理(修理・長)'!$C:$I,7,FALSE)),"該当DATAなし")</f>
        <v/>
      </c>
      <c r="U115" s="45" t="str">
        <f>IFERROR(IF($M115="","",VLOOKUP($M115,'生産管理(修理・長)'!$C:$J,8,FALSE)),"該当DATAなし")</f>
        <v/>
      </c>
    </row>
    <row r="116" spans="1:21" x14ac:dyDescent="0.4">
      <c r="A116" s="41">
        <v>111</v>
      </c>
      <c r="B116" s="44"/>
      <c r="D116" s="1" t="str">
        <f>IFERROR(IF($B116="","",VLOOKUP($B116,'生産管理(修理・長)'!$A:$C,3,FALSE)),"該当DATAなし")</f>
        <v/>
      </c>
      <c r="E116" s="1" t="str">
        <f>IFERROR(IF($B116="","",VLOOKUP($B116,'生産管理(修理・長)'!$A:$E,5,FALSE)),"該当DATAなし")</f>
        <v/>
      </c>
      <c r="F116" s="1" t="str">
        <f>IFERROR(IF($B116="","",VLOOKUP($B116,'生産管理(修理・長)'!$A:$F,6,FALSE)),"該当DATAなし")</f>
        <v/>
      </c>
      <c r="G116" s="1" t="str">
        <f>IFERROR(IF($B116="","",VLOOKUP($B116,'生産管理(修理・長)'!$A:$G,7,FALSE)),"該当DATAなし")</f>
        <v/>
      </c>
      <c r="H116" s="1" t="str">
        <f>IFERROR(IF($B116="","",VLOOKUP($B116,'生産管理(修理・長)'!$A:$H,8,FALSE)),"該当DATAなし")</f>
        <v/>
      </c>
      <c r="I116" s="1" t="str">
        <f>IFERROR(IF($B116="","",VLOOKUP($B116,'生産管理(修理・長)'!$A:$I,9,FALSE)),"該当DATAなし")</f>
        <v/>
      </c>
      <c r="J116" s="45" t="str">
        <f>IFERROR(IF($B116="","",VLOOKUP($B116,'生産管理(修理・長)'!$A:$J,10,FALSE)),"該当DATAなし")</f>
        <v/>
      </c>
      <c r="L116" s="41">
        <v>111</v>
      </c>
      <c r="M116" s="44"/>
      <c r="O116" s="1" t="str">
        <f>IFERROR(IF($M116="","",VLOOKUP($M116,'生産管理(修理・長)'!$C:$D,2,FALSE)),"該当DATAなし")</f>
        <v/>
      </c>
      <c r="P116" s="1" t="str">
        <f>IFERROR(IF($M116="","",VLOOKUP($M116,'生産管理(修理・長)'!$C:$E,3,FALSE)),"該当DATAなし")</f>
        <v/>
      </c>
      <c r="Q116" s="1" t="str">
        <f>IFERROR(IF($M116="","",VLOOKUP($M116,'生産管理(修理・長)'!$C:$F,4,FALSE)),"該当DATAなし")</f>
        <v/>
      </c>
      <c r="R116" s="1" t="str">
        <f>IFERROR(IF($M116="","",VLOOKUP($M116,'生産管理(修理・長)'!$C:$G,5,FALSE)),"該当DATAなし")</f>
        <v/>
      </c>
      <c r="S116" s="1" t="str">
        <f>IFERROR(IF($M116="","",VLOOKUP($M116,'生産管理(修理・長)'!$C:$H,6,FALSE)),"該当DATAなし")</f>
        <v/>
      </c>
      <c r="T116" s="1" t="str">
        <f>IFERROR(IF($M116="","",VLOOKUP($M116,'生産管理(修理・長)'!$C:$I,7,FALSE)),"該当DATAなし")</f>
        <v/>
      </c>
      <c r="U116" s="45" t="str">
        <f>IFERROR(IF($M116="","",VLOOKUP($M116,'生産管理(修理・長)'!$C:$J,8,FALSE)),"該当DATAなし")</f>
        <v/>
      </c>
    </row>
    <row r="117" spans="1:21" x14ac:dyDescent="0.4">
      <c r="A117" s="41">
        <v>112</v>
      </c>
      <c r="B117" s="44"/>
      <c r="D117" s="1" t="str">
        <f>IFERROR(IF($B117="","",VLOOKUP($B117,'生産管理(修理・長)'!$A:$C,3,FALSE)),"該当DATAなし")</f>
        <v/>
      </c>
      <c r="E117" s="1" t="str">
        <f>IFERROR(IF($B117="","",VLOOKUP($B117,'生産管理(修理・長)'!$A:$E,5,FALSE)),"該当DATAなし")</f>
        <v/>
      </c>
      <c r="F117" s="1" t="str">
        <f>IFERROR(IF($B117="","",VLOOKUP($B117,'生産管理(修理・長)'!$A:$F,6,FALSE)),"該当DATAなし")</f>
        <v/>
      </c>
      <c r="G117" s="1" t="str">
        <f>IFERROR(IF($B117="","",VLOOKUP($B117,'生産管理(修理・長)'!$A:$G,7,FALSE)),"該当DATAなし")</f>
        <v/>
      </c>
      <c r="H117" s="1" t="str">
        <f>IFERROR(IF($B117="","",VLOOKUP($B117,'生産管理(修理・長)'!$A:$H,8,FALSE)),"該当DATAなし")</f>
        <v/>
      </c>
      <c r="I117" s="1" t="str">
        <f>IFERROR(IF($B117="","",VLOOKUP($B117,'生産管理(修理・長)'!$A:$I,9,FALSE)),"該当DATAなし")</f>
        <v/>
      </c>
      <c r="J117" s="45" t="str">
        <f>IFERROR(IF($B117="","",VLOOKUP($B117,'生産管理(修理・長)'!$A:$J,10,FALSE)),"該当DATAなし")</f>
        <v/>
      </c>
      <c r="L117" s="41">
        <v>112</v>
      </c>
      <c r="M117" s="44"/>
      <c r="O117" s="1" t="str">
        <f>IFERROR(IF($M117="","",VLOOKUP($M117,'生産管理(修理・長)'!$C:$D,2,FALSE)),"該当DATAなし")</f>
        <v/>
      </c>
      <c r="P117" s="1" t="str">
        <f>IFERROR(IF($M117="","",VLOOKUP($M117,'生産管理(修理・長)'!$C:$E,3,FALSE)),"該当DATAなし")</f>
        <v/>
      </c>
      <c r="Q117" s="1" t="str">
        <f>IFERROR(IF($M117="","",VLOOKUP($M117,'生産管理(修理・長)'!$C:$F,4,FALSE)),"該当DATAなし")</f>
        <v/>
      </c>
      <c r="R117" s="1" t="str">
        <f>IFERROR(IF($M117="","",VLOOKUP($M117,'生産管理(修理・長)'!$C:$G,5,FALSE)),"該当DATAなし")</f>
        <v/>
      </c>
      <c r="S117" s="1" t="str">
        <f>IFERROR(IF($M117="","",VLOOKUP($M117,'生産管理(修理・長)'!$C:$H,6,FALSE)),"該当DATAなし")</f>
        <v/>
      </c>
      <c r="T117" s="1" t="str">
        <f>IFERROR(IF($M117="","",VLOOKUP($M117,'生産管理(修理・長)'!$C:$I,7,FALSE)),"該当DATAなし")</f>
        <v/>
      </c>
      <c r="U117" s="45" t="str">
        <f>IFERROR(IF($M117="","",VLOOKUP($M117,'生産管理(修理・長)'!$C:$J,8,FALSE)),"該当DATAなし")</f>
        <v/>
      </c>
    </row>
    <row r="118" spans="1:21" x14ac:dyDescent="0.4">
      <c r="A118" s="41">
        <v>113</v>
      </c>
      <c r="B118" s="44"/>
      <c r="D118" s="1" t="str">
        <f>IFERROR(IF($B118="","",VLOOKUP($B118,'生産管理(修理・長)'!$A:$C,3,FALSE)),"該当DATAなし")</f>
        <v/>
      </c>
      <c r="E118" s="1" t="str">
        <f>IFERROR(IF($B118="","",VLOOKUP($B118,'生産管理(修理・長)'!$A:$E,5,FALSE)),"該当DATAなし")</f>
        <v/>
      </c>
      <c r="F118" s="1" t="str">
        <f>IFERROR(IF($B118="","",VLOOKUP($B118,'生産管理(修理・長)'!$A:$F,6,FALSE)),"該当DATAなし")</f>
        <v/>
      </c>
      <c r="G118" s="1" t="str">
        <f>IFERROR(IF($B118="","",VLOOKUP($B118,'生産管理(修理・長)'!$A:$G,7,FALSE)),"該当DATAなし")</f>
        <v/>
      </c>
      <c r="H118" s="1" t="str">
        <f>IFERROR(IF($B118="","",VLOOKUP($B118,'生産管理(修理・長)'!$A:$H,8,FALSE)),"該当DATAなし")</f>
        <v/>
      </c>
      <c r="I118" s="1" t="str">
        <f>IFERROR(IF($B118="","",VLOOKUP($B118,'生産管理(修理・長)'!$A:$I,9,FALSE)),"該当DATAなし")</f>
        <v/>
      </c>
      <c r="J118" s="45" t="str">
        <f>IFERROR(IF($B118="","",VLOOKUP($B118,'生産管理(修理・長)'!$A:$J,10,FALSE)),"該当DATAなし")</f>
        <v/>
      </c>
      <c r="L118" s="41">
        <v>113</v>
      </c>
      <c r="M118" s="44"/>
      <c r="O118" s="1" t="str">
        <f>IFERROR(IF($M118="","",VLOOKUP($M118,'生産管理(修理・長)'!$C:$D,2,FALSE)),"該当DATAなし")</f>
        <v/>
      </c>
      <c r="P118" s="1" t="str">
        <f>IFERROR(IF($M118="","",VLOOKUP($M118,'生産管理(修理・長)'!$C:$E,3,FALSE)),"該当DATAなし")</f>
        <v/>
      </c>
      <c r="Q118" s="1" t="str">
        <f>IFERROR(IF($M118="","",VLOOKUP($M118,'生産管理(修理・長)'!$C:$F,4,FALSE)),"該当DATAなし")</f>
        <v/>
      </c>
      <c r="R118" s="1" t="str">
        <f>IFERROR(IF($M118="","",VLOOKUP($M118,'生産管理(修理・長)'!$C:$G,5,FALSE)),"該当DATAなし")</f>
        <v/>
      </c>
      <c r="S118" s="1" t="str">
        <f>IFERROR(IF($M118="","",VLOOKUP($M118,'生産管理(修理・長)'!$C:$H,6,FALSE)),"該当DATAなし")</f>
        <v/>
      </c>
      <c r="T118" s="1" t="str">
        <f>IFERROR(IF($M118="","",VLOOKUP($M118,'生産管理(修理・長)'!$C:$I,7,FALSE)),"該当DATAなし")</f>
        <v/>
      </c>
      <c r="U118" s="45" t="str">
        <f>IFERROR(IF($M118="","",VLOOKUP($M118,'生産管理(修理・長)'!$C:$J,8,FALSE)),"該当DATAなし")</f>
        <v/>
      </c>
    </row>
    <row r="119" spans="1:21" x14ac:dyDescent="0.4">
      <c r="A119" s="41">
        <v>114</v>
      </c>
      <c r="B119" s="44"/>
      <c r="D119" s="1" t="str">
        <f>IFERROR(IF($B119="","",VLOOKUP($B119,'生産管理(修理・長)'!$A:$C,3,FALSE)),"該当DATAなし")</f>
        <v/>
      </c>
      <c r="E119" s="1" t="str">
        <f>IFERROR(IF($B119="","",VLOOKUP($B119,'生産管理(修理・長)'!$A:$E,5,FALSE)),"該当DATAなし")</f>
        <v/>
      </c>
      <c r="F119" s="1" t="str">
        <f>IFERROR(IF($B119="","",VLOOKUP($B119,'生産管理(修理・長)'!$A:$F,6,FALSE)),"該当DATAなし")</f>
        <v/>
      </c>
      <c r="G119" s="1" t="str">
        <f>IFERROR(IF($B119="","",VLOOKUP($B119,'生産管理(修理・長)'!$A:$G,7,FALSE)),"該当DATAなし")</f>
        <v/>
      </c>
      <c r="H119" s="1" t="str">
        <f>IFERROR(IF($B119="","",VLOOKUP($B119,'生産管理(修理・長)'!$A:$H,8,FALSE)),"該当DATAなし")</f>
        <v/>
      </c>
      <c r="I119" s="1" t="str">
        <f>IFERROR(IF($B119="","",VLOOKUP($B119,'生産管理(修理・長)'!$A:$I,9,FALSE)),"該当DATAなし")</f>
        <v/>
      </c>
      <c r="J119" s="45" t="str">
        <f>IFERROR(IF($B119="","",VLOOKUP($B119,'生産管理(修理・長)'!$A:$J,10,FALSE)),"該当DATAなし")</f>
        <v/>
      </c>
      <c r="L119" s="41">
        <v>114</v>
      </c>
      <c r="M119" s="44"/>
      <c r="O119" s="1" t="str">
        <f>IFERROR(IF($M119="","",VLOOKUP($M119,'生産管理(修理・長)'!$C:$D,2,FALSE)),"該当DATAなし")</f>
        <v/>
      </c>
      <c r="P119" s="1" t="str">
        <f>IFERROR(IF($M119="","",VLOOKUP($M119,'生産管理(修理・長)'!$C:$E,3,FALSE)),"該当DATAなし")</f>
        <v/>
      </c>
      <c r="Q119" s="1" t="str">
        <f>IFERROR(IF($M119="","",VLOOKUP($M119,'生産管理(修理・長)'!$C:$F,4,FALSE)),"該当DATAなし")</f>
        <v/>
      </c>
      <c r="R119" s="1" t="str">
        <f>IFERROR(IF($M119="","",VLOOKUP($M119,'生産管理(修理・長)'!$C:$G,5,FALSE)),"該当DATAなし")</f>
        <v/>
      </c>
      <c r="S119" s="1" t="str">
        <f>IFERROR(IF($M119="","",VLOOKUP($M119,'生産管理(修理・長)'!$C:$H,6,FALSE)),"該当DATAなし")</f>
        <v/>
      </c>
      <c r="T119" s="1" t="str">
        <f>IFERROR(IF($M119="","",VLOOKUP($M119,'生産管理(修理・長)'!$C:$I,7,FALSE)),"該当DATAなし")</f>
        <v/>
      </c>
      <c r="U119" s="45" t="str">
        <f>IFERROR(IF($M119="","",VLOOKUP($M119,'生産管理(修理・長)'!$C:$J,8,FALSE)),"該当DATAなし")</f>
        <v/>
      </c>
    </row>
    <row r="120" spans="1:21" x14ac:dyDescent="0.4">
      <c r="A120" s="41">
        <v>115</v>
      </c>
      <c r="B120" s="44"/>
      <c r="D120" s="1" t="str">
        <f>IFERROR(IF($B120="","",VLOOKUP($B120,'生産管理(修理・長)'!$A:$C,3,FALSE)),"該当DATAなし")</f>
        <v/>
      </c>
      <c r="E120" s="1" t="str">
        <f>IFERROR(IF($B120="","",VLOOKUP($B120,'生産管理(修理・長)'!$A:$E,5,FALSE)),"該当DATAなし")</f>
        <v/>
      </c>
      <c r="F120" s="1" t="str">
        <f>IFERROR(IF($B120="","",VLOOKUP($B120,'生産管理(修理・長)'!$A:$F,6,FALSE)),"該当DATAなし")</f>
        <v/>
      </c>
      <c r="G120" s="1" t="str">
        <f>IFERROR(IF($B120="","",VLOOKUP($B120,'生産管理(修理・長)'!$A:$G,7,FALSE)),"該当DATAなし")</f>
        <v/>
      </c>
      <c r="H120" s="1" t="str">
        <f>IFERROR(IF($B120="","",VLOOKUP($B120,'生産管理(修理・長)'!$A:$H,8,FALSE)),"該当DATAなし")</f>
        <v/>
      </c>
      <c r="I120" s="1" t="str">
        <f>IFERROR(IF($B120="","",VLOOKUP($B120,'生産管理(修理・長)'!$A:$I,9,FALSE)),"該当DATAなし")</f>
        <v/>
      </c>
      <c r="J120" s="45" t="str">
        <f>IFERROR(IF($B120="","",VLOOKUP($B120,'生産管理(修理・長)'!$A:$J,10,FALSE)),"該当DATAなし")</f>
        <v/>
      </c>
      <c r="L120" s="41">
        <v>115</v>
      </c>
      <c r="M120" s="44"/>
      <c r="O120" s="1" t="str">
        <f>IFERROR(IF($M120="","",VLOOKUP($M120,'生産管理(修理・長)'!$C:$D,2,FALSE)),"該当DATAなし")</f>
        <v/>
      </c>
      <c r="P120" s="1" t="str">
        <f>IFERROR(IF($M120="","",VLOOKUP($M120,'生産管理(修理・長)'!$C:$E,3,FALSE)),"該当DATAなし")</f>
        <v/>
      </c>
      <c r="Q120" s="1" t="str">
        <f>IFERROR(IF($M120="","",VLOOKUP($M120,'生産管理(修理・長)'!$C:$F,4,FALSE)),"該当DATAなし")</f>
        <v/>
      </c>
      <c r="R120" s="1" t="str">
        <f>IFERROR(IF($M120="","",VLOOKUP($M120,'生産管理(修理・長)'!$C:$G,5,FALSE)),"該当DATAなし")</f>
        <v/>
      </c>
      <c r="S120" s="1" t="str">
        <f>IFERROR(IF($M120="","",VLOOKUP($M120,'生産管理(修理・長)'!$C:$H,6,FALSE)),"該当DATAなし")</f>
        <v/>
      </c>
      <c r="T120" s="1" t="str">
        <f>IFERROR(IF($M120="","",VLOOKUP($M120,'生産管理(修理・長)'!$C:$I,7,FALSE)),"該当DATAなし")</f>
        <v/>
      </c>
      <c r="U120" s="45" t="str">
        <f>IFERROR(IF($M120="","",VLOOKUP($M120,'生産管理(修理・長)'!$C:$J,8,FALSE)),"該当DATAなし")</f>
        <v/>
      </c>
    </row>
    <row r="121" spans="1:21" x14ac:dyDescent="0.4">
      <c r="A121" s="41">
        <v>116</v>
      </c>
      <c r="B121" s="44"/>
      <c r="D121" s="1" t="str">
        <f>IFERROR(IF($B121="","",VLOOKUP($B121,'生産管理(修理・長)'!$A:$C,3,FALSE)),"該当DATAなし")</f>
        <v/>
      </c>
      <c r="E121" s="1" t="str">
        <f>IFERROR(IF($B121="","",VLOOKUP($B121,'生産管理(修理・長)'!$A:$E,5,FALSE)),"該当DATAなし")</f>
        <v/>
      </c>
      <c r="F121" s="1" t="str">
        <f>IFERROR(IF($B121="","",VLOOKUP($B121,'生産管理(修理・長)'!$A:$F,6,FALSE)),"該当DATAなし")</f>
        <v/>
      </c>
      <c r="G121" s="1" t="str">
        <f>IFERROR(IF($B121="","",VLOOKUP($B121,'生産管理(修理・長)'!$A:$G,7,FALSE)),"該当DATAなし")</f>
        <v/>
      </c>
      <c r="H121" s="1" t="str">
        <f>IFERROR(IF($B121="","",VLOOKUP($B121,'生産管理(修理・長)'!$A:$H,8,FALSE)),"該当DATAなし")</f>
        <v/>
      </c>
      <c r="I121" s="1" t="str">
        <f>IFERROR(IF($B121="","",VLOOKUP($B121,'生産管理(修理・長)'!$A:$I,9,FALSE)),"該当DATAなし")</f>
        <v/>
      </c>
      <c r="J121" s="45" t="str">
        <f>IFERROR(IF($B121="","",VLOOKUP($B121,'生産管理(修理・長)'!$A:$J,10,FALSE)),"該当DATAなし")</f>
        <v/>
      </c>
      <c r="L121" s="41">
        <v>116</v>
      </c>
      <c r="M121" s="44"/>
      <c r="O121" s="1" t="str">
        <f>IFERROR(IF($M121="","",VLOOKUP($M121,'生産管理(修理・長)'!$C:$D,2,FALSE)),"該当DATAなし")</f>
        <v/>
      </c>
      <c r="P121" s="1" t="str">
        <f>IFERROR(IF($M121="","",VLOOKUP($M121,'生産管理(修理・長)'!$C:$E,3,FALSE)),"該当DATAなし")</f>
        <v/>
      </c>
      <c r="Q121" s="1" t="str">
        <f>IFERROR(IF($M121="","",VLOOKUP($M121,'生産管理(修理・長)'!$C:$F,4,FALSE)),"該当DATAなし")</f>
        <v/>
      </c>
      <c r="R121" s="1" t="str">
        <f>IFERROR(IF($M121="","",VLOOKUP($M121,'生産管理(修理・長)'!$C:$G,5,FALSE)),"該当DATAなし")</f>
        <v/>
      </c>
      <c r="S121" s="1" t="str">
        <f>IFERROR(IF($M121="","",VLOOKUP($M121,'生産管理(修理・長)'!$C:$H,6,FALSE)),"該当DATAなし")</f>
        <v/>
      </c>
      <c r="T121" s="1" t="str">
        <f>IFERROR(IF($M121="","",VLOOKUP($M121,'生産管理(修理・長)'!$C:$I,7,FALSE)),"該当DATAなし")</f>
        <v/>
      </c>
      <c r="U121" s="45" t="str">
        <f>IFERROR(IF($M121="","",VLOOKUP($M121,'生産管理(修理・長)'!$C:$J,8,FALSE)),"該当DATAなし")</f>
        <v/>
      </c>
    </row>
    <row r="122" spans="1:21" x14ac:dyDescent="0.4">
      <c r="A122" s="41">
        <v>117</v>
      </c>
      <c r="B122" s="44"/>
      <c r="D122" s="1" t="str">
        <f>IFERROR(IF($B122="","",VLOOKUP($B122,'生産管理(修理・長)'!$A:$C,3,FALSE)),"該当DATAなし")</f>
        <v/>
      </c>
      <c r="E122" s="1" t="str">
        <f>IFERROR(IF($B122="","",VLOOKUP($B122,'生産管理(修理・長)'!$A:$E,5,FALSE)),"該当DATAなし")</f>
        <v/>
      </c>
      <c r="F122" s="1" t="str">
        <f>IFERROR(IF($B122="","",VLOOKUP($B122,'生産管理(修理・長)'!$A:$F,6,FALSE)),"該当DATAなし")</f>
        <v/>
      </c>
      <c r="G122" s="1" t="str">
        <f>IFERROR(IF($B122="","",VLOOKUP($B122,'生産管理(修理・長)'!$A:$G,7,FALSE)),"該当DATAなし")</f>
        <v/>
      </c>
      <c r="H122" s="1" t="str">
        <f>IFERROR(IF($B122="","",VLOOKUP($B122,'生産管理(修理・長)'!$A:$H,8,FALSE)),"該当DATAなし")</f>
        <v/>
      </c>
      <c r="I122" s="1" t="str">
        <f>IFERROR(IF($B122="","",VLOOKUP($B122,'生産管理(修理・長)'!$A:$I,9,FALSE)),"該当DATAなし")</f>
        <v/>
      </c>
      <c r="J122" s="45" t="str">
        <f>IFERROR(IF($B122="","",VLOOKUP($B122,'生産管理(修理・長)'!$A:$J,10,FALSE)),"該当DATAなし")</f>
        <v/>
      </c>
      <c r="L122" s="41">
        <v>117</v>
      </c>
      <c r="M122" s="44"/>
      <c r="O122" s="1" t="str">
        <f>IFERROR(IF($M122="","",VLOOKUP($M122,'生産管理(修理・長)'!$C:$D,2,FALSE)),"該当DATAなし")</f>
        <v/>
      </c>
      <c r="P122" s="1" t="str">
        <f>IFERROR(IF($M122="","",VLOOKUP($M122,'生産管理(修理・長)'!$C:$E,3,FALSE)),"該当DATAなし")</f>
        <v/>
      </c>
      <c r="Q122" s="1" t="str">
        <f>IFERROR(IF($M122="","",VLOOKUP($M122,'生産管理(修理・長)'!$C:$F,4,FALSE)),"該当DATAなし")</f>
        <v/>
      </c>
      <c r="R122" s="1" t="str">
        <f>IFERROR(IF($M122="","",VLOOKUP($M122,'生産管理(修理・長)'!$C:$G,5,FALSE)),"該当DATAなし")</f>
        <v/>
      </c>
      <c r="S122" s="1" t="str">
        <f>IFERROR(IF($M122="","",VLOOKUP($M122,'生産管理(修理・長)'!$C:$H,6,FALSE)),"該当DATAなし")</f>
        <v/>
      </c>
      <c r="T122" s="1" t="str">
        <f>IFERROR(IF($M122="","",VLOOKUP($M122,'生産管理(修理・長)'!$C:$I,7,FALSE)),"該当DATAなし")</f>
        <v/>
      </c>
      <c r="U122" s="45" t="str">
        <f>IFERROR(IF($M122="","",VLOOKUP($M122,'生産管理(修理・長)'!$C:$J,8,FALSE)),"該当DATAなし")</f>
        <v/>
      </c>
    </row>
    <row r="123" spans="1:21" x14ac:dyDescent="0.4">
      <c r="A123" s="41">
        <v>118</v>
      </c>
      <c r="B123" s="44"/>
      <c r="D123" s="1" t="str">
        <f>IFERROR(IF($B123="","",VLOOKUP($B123,'生産管理(修理・長)'!$A:$C,3,FALSE)),"該当DATAなし")</f>
        <v/>
      </c>
      <c r="E123" s="1" t="str">
        <f>IFERROR(IF($B123="","",VLOOKUP($B123,'生産管理(修理・長)'!$A:$E,5,FALSE)),"該当DATAなし")</f>
        <v/>
      </c>
      <c r="F123" s="1" t="str">
        <f>IFERROR(IF($B123="","",VLOOKUP($B123,'生産管理(修理・長)'!$A:$F,6,FALSE)),"該当DATAなし")</f>
        <v/>
      </c>
      <c r="G123" s="1" t="str">
        <f>IFERROR(IF($B123="","",VLOOKUP($B123,'生産管理(修理・長)'!$A:$G,7,FALSE)),"該当DATAなし")</f>
        <v/>
      </c>
      <c r="H123" s="1" t="str">
        <f>IFERROR(IF($B123="","",VLOOKUP($B123,'生産管理(修理・長)'!$A:$H,8,FALSE)),"該当DATAなし")</f>
        <v/>
      </c>
      <c r="I123" s="1" t="str">
        <f>IFERROR(IF($B123="","",VLOOKUP($B123,'生産管理(修理・長)'!$A:$I,9,FALSE)),"該当DATAなし")</f>
        <v/>
      </c>
      <c r="J123" s="45" t="str">
        <f>IFERROR(IF($B123="","",VLOOKUP($B123,'生産管理(修理・長)'!$A:$J,10,FALSE)),"該当DATAなし")</f>
        <v/>
      </c>
      <c r="L123" s="41">
        <v>118</v>
      </c>
      <c r="M123" s="44"/>
      <c r="O123" s="1" t="str">
        <f>IFERROR(IF($M123="","",VLOOKUP($M123,'生産管理(修理・長)'!$C:$D,2,FALSE)),"該当DATAなし")</f>
        <v/>
      </c>
      <c r="P123" s="1" t="str">
        <f>IFERROR(IF($M123="","",VLOOKUP($M123,'生産管理(修理・長)'!$C:$E,3,FALSE)),"該当DATAなし")</f>
        <v/>
      </c>
      <c r="Q123" s="1" t="str">
        <f>IFERROR(IF($M123="","",VLOOKUP($M123,'生産管理(修理・長)'!$C:$F,4,FALSE)),"該当DATAなし")</f>
        <v/>
      </c>
      <c r="R123" s="1" t="str">
        <f>IFERROR(IF($M123="","",VLOOKUP($M123,'生産管理(修理・長)'!$C:$G,5,FALSE)),"該当DATAなし")</f>
        <v/>
      </c>
      <c r="S123" s="1" t="str">
        <f>IFERROR(IF($M123="","",VLOOKUP($M123,'生産管理(修理・長)'!$C:$H,6,FALSE)),"該当DATAなし")</f>
        <v/>
      </c>
      <c r="T123" s="1" t="str">
        <f>IFERROR(IF($M123="","",VLOOKUP($M123,'生産管理(修理・長)'!$C:$I,7,FALSE)),"該当DATAなし")</f>
        <v/>
      </c>
      <c r="U123" s="45" t="str">
        <f>IFERROR(IF($M123="","",VLOOKUP($M123,'生産管理(修理・長)'!$C:$J,8,FALSE)),"該当DATAなし")</f>
        <v/>
      </c>
    </row>
    <row r="124" spans="1:21" x14ac:dyDescent="0.4">
      <c r="A124" s="41">
        <v>119</v>
      </c>
      <c r="B124" s="44"/>
      <c r="D124" s="1" t="str">
        <f>IFERROR(IF($B124="","",VLOOKUP($B124,'生産管理(修理・長)'!$A:$C,3,FALSE)),"該当DATAなし")</f>
        <v/>
      </c>
      <c r="E124" s="1" t="str">
        <f>IFERROR(IF($B124="","",VLOOKUP($B124,'生産管理(修理・長)'!$A:$E,5,FALSE)),"該当DATAなし")</f>
        <v/>
      </c>
      <c r="F124" s="1" t="str">
        <f>IFERROR(IF($B124="","",VLOOKUP($B124,'生産管理(修理・長)'!$A:$F,6,FALSE)),"該当DATAなし")</f>
        <v/>
      </c>
      <c r="G124" s="1" t="str">
        <f>IFERROR(IF($B124="","",VLOOKUP($B124,'生産管理(修理・長)'!$A:$G,7,FALSE)),"該当DATAなし")</f>
        <v/>
      </c>
      <c r="H124" s="1" t="str">
        <f>IFERROR(IF($B124="","",VLOOKUP($B124,'生産管理(修理・長)'!$A:$H,8,FALSE)),"該当DATAなし")</f>
        <v/>
      </c>
      <c r="I124" s="1" t="str">
        <f>IFERROR(IF($B124="","",VLOOKUP($B124,'生産管理(修理・長)'!$A:$I,9,FALSE)),"該当DATAなし")</f>
        <v/>
      </c>
      <c r="J124" s="45" t="str">
        <f>IFERROR(IF($B124="","",VLOOKUP($B124,'生産管理(修理・長)'!$A:$J,10,FALSE)),"該当DATAなし")</f>
        <v/>
      </c>
      <c r="L124" s="41">
        <v>119</v>
      </c>
      <c r="M124" s="44"/>
      <c r="O124" s="1" t="str">
        <f>IFERROR(IF($M124="","",VLOOKUP($M124,'生産管理(修理・長)'!$C:$D,2,FALSE)),"該当DATAなし")</f>
        <v/>
      </c>
      <c r="P124" s="1" t="str">
        <f>IFERROR(IF($M124="","",VLOOKUP($M124,'生産管理(修理・長)'!$C:$E,3,FALSE)),"該当DATAなし")</f>
        <v/>
      </c>
      <c r="Q124" s="1" t="str">
        <f>IFERROR(IF($M124="","",VLOOKUP($M124,'生産管理(修理・長)'!$C:$F,4,FALSE)),"該当DATAなし")</f>
        <v/>
      </c>
      <c r="R124" s="1" t="str">
        <f>IFERROR(IF($M124="","",VLOOKUP($M124,'生産管理(修理・長)'!$C:$G,5,FALSE)),"該当DATAなし")</f>
        <v/>
      </c>
      <c r="S124" s="1" t="str">
        <f>IFERROR(IF($M124="","",VLOOKUP($M124,'生産管理(修理・長)'!$C:$H,6,FALSE)),"該当DATAなし")</f>
        <v/>
      </c>
      <c r="T124" s="1" t="str">
        <f>IFERROR(IF($M124="","",VLOOKUP($M124,'生産管理(修理・長)'!$C:$I,7,FALSE)),"該当DATAなし")</f>
        <v/>
      </c>
      <c r="U124" s="45" t="str">
        <f>IFERROR(IF($M124="","",VLOOKUP($M124,'生産管理(修理・長)'!$C:$J,8,FALSE)),"該当DATAなし")</f>
        <v/>
      </c>
    </row>
    <row r="125" spans="1:21" x14ac:dyDescent="0.4">
      <c r="A125" s="41">
        <v>120</v>
      </c>
      <c r="B125" s="44"/>
      <c r="D125" s="1" t="str">
        <f>IFERROR(IF($B125="","",VLOOKUP($B125,'生産管理(修理・長)'!$A:$C,3,FALSE)),"該当DATAなし")</f>
        <v/>
      </c>
      <c r="E125" s="1" t="str">
        <f>IFERROR(IF($B125="","",VLOOKUP($B125,'生産管理(修理・長)'!$A:$E,5,FALSE)),"該当DATAなし")</f>
        <v/>
      </c>
      <c r="F125" s="1" t="str">
        <f>IFERROR(IF($B125="","",VLOOKUP($B125,'生産管理(修理・長)'!$A:$F,6,FALSE)),"該当DATAなし")</f>
        <v/>
      </c>
      <c r="G125" s="1" t="str">
        <f>IFERROR(IF($B125="","",VLOOKUP($B125,'生産管理(修理・長)'!$A:$G,7,FALSE)),"該当DATAなし")</f>
        <v/>
      </c>
      <c r="H125" s="1" t="str">
        <f>IFERROR(IF($B125="","",VLOOKUP($B125,'生産管理(修理・長)'!$A:$H,8,FALSE)),"該当DATAなし")</f>
        <v/>
      </c>
      <c r="I125" s="1" t="str">
        <f>IFERROR(IF($B125="","",VLOOKUP($B125,'生産管理(修理・長)'!$A:$I,9,FALSE)),"該当DATAなし")</f>
        <v/>
      </c>
      <c r="J125" s="45" t="str">
        <f>IFERROR(IF($B125="","",VLOOKUP($B125,'生産管理(修理・長)'!$A:$J,10,FALSE)),"該当DATAなし")</f>
        <v/>
      </c>
      <c r="L125" s="41">
        <v>120</v>
      </c>
      <c r="M125" s="44"/>
      <c r="O125" s="1" t="str">
        <f>IFERROR(IF($M125="","",VLOOKUP($M125,'生産管理(修理・長)'!$C:$D,2,FALSE)),"該当DATAなし")</f>
        <v/>
      </c>
      <c r="P125" s="1" t="str">
        <f>IFERROR(IF($M125="","",VLOOKUP($M125,'生産管理(修理・長)'!$C:$E,3,FALSE)),"該当DATAなし")</f>
        <v/>
      </c>
      <c r="Q125" s="1" t="str">
        <f>IFERROR(IF($M125="","",VLOOKUP($M125,'生産管理(修理・長)'!$C:$F,4,FALSE)),"該当DATAなし")</f>
        <v/>
      </c>
      <c r="R125" s="1" t="str">
        <f>IFERROR(IF($M125="","",VLOOKUP($M125,'生産管理(修理・長)'!$C:$G,5,FALSE)),"該当DATAなし")</f>
        <v/>
      </c>
      <c r="S125" s="1" t="str">
        <f>IFERROR(IF($M125="","",VLOOKUP($M125,'生産管理(修理・長)'!$C:$H,6,FALSE)),"該当DATAなし")</f>
        <v/>
      </c>
      <c r="T125" s="1" t="str">
        <f>IFERROR(IF($M125="","",VLOOKUP($M125,'生産管理(修理・長)'!$C:$I,7,FALSE)),"該当DATAなし")</f>
        <v/>
      </c>
      <c r="U125" s="45" t="str">
        <f>IFERROR(IF($M125="","",VLOOKUP($M125,'生産管理(修理・長)'!$C:$J,8,FALSE)),"該当DATAなし")</f>
        <v/>
      </c>
    </row>
    <row r="126" spans="1:21" x14ac:dyDescent="0.4">
      <c r="A126" s="41">
        <v>121</v>
      </c>
      <c r="B126" s="44"/>
      <c r="D126" s="1" t="str">
        <f>IFERROR(IF($B126="","",VLOOKUP($B126,'生産管理(修理・長)'!$A:$C,3,FALSE)),"該当DATAなし")</f>
        <v/>
      </c>
      <c r="E126" s="1" t="str">
        <f>IFERROR(IF($B126="","",VLOOKUP($B126,'生産管理(修理・長)'!$A:$E,5,FALSE)),"該当DATAなし")</f>
        <v/>
      </c>
      <c r="F126" s="1" t="str">
        <f>IFERROR(IF($B126="","",VLOOKUP($B126,'生産管理(修理・長)'!$A:$F,6,FALSE)),"該当DATAなし")</f>
        <v/>
      </c>
      <c r="G126" s="1" t="str">
        <f>IFERROR(IF($B126="","",VLOOKUP($B126,'生産管理(修理・長)'!$A:$G,7,FALSE)),"該当DATAなし")</f>
        <v/>
      </c>
      <c r="H126" s="1" t="str">
        <f>IFERROR(IF($B126="","",VLOOKUP($B126,'生産管理(修理・長)'!$A:$H,8,FALSE)),"該当DATAなし")</f>
        <v/>
      </c>
      <c r="I126" s="1" t="str">
        <f>IFERROR(IF($B126="","",VLOOKUP($B126,'生産管理(修理・長)'!$A:$I,9,FALSE)),"該当DATAなし")</f>
        <v/>
      </c>
      <c r="J126" s="45" t="str">
        <f>IFERROR(IF($B126="","",VLOOKUP($B126,'生産管理(修理・長)'!$A:$J,10,FALSE)),"該当DATAなし")</f>
        <v/>
      </c>
      <c r="L126" s="41">
        <v>121</v>
      </c>
      <c r="M126" s="44"/>
      <c r="O126" s="1" t="str">
        <f>IFERROR(IF($M126="","",VLOOKUP($M126,'生産管理(修理・長)'!$C:$D,2,FALSE)),"該当DATAなし")</f>
        <v/>
      </c>
      <c r="P126" s="1" t="str">
        <f>IFERROR(IF($M126="","",VLOOKUP($M126,'生産管理(修理・長)'!$C:$E,3,FALSE)),"該当DATAなし")</f>
        <v/>
      </c>
      <c r="Q126" s="1" t="str">
        <f>IFERROR(IF($M126="","",VLOOKUP($M126,'生産管理(修理・長)'!$C:$F,4,FALSE)),"該当DATAなし")</f>
        <v/>
      </c>
      <c r="R126" s="1" t="str">
        <f>IFERROR(IF($M126="","",VLOOKUP($M126,'生産管理(修理・長)'!$C:$G,5,FALSE)),"該当DATAなし")</f>
        <v/>
      </c>
      <c r="S126" s="1" t="str">
        <f>IFERROR(IF($M126="","",VLOOKUP($M126,'生産管理(修理・長)'!$C:$H,6,FALSE)),"該当DATAなし")</f>
        <v/>
      </c>
      <c r="T126" s="1" t="str">
        <f>IFERROR(IF($M126="","",VLOOKUP($M126,'生産管理(修理・長)'!$C:$I,7,FALSE)),"該当DATAなし")</f>
        <v/>
      </c>
      <c r="U126" s="45" t="str">
        <f>IFERROR(IF($M126="","",VLOOKUP($M126,'生産管理(修理・長)'!$C:$J,8,FALSE)),"該当DATAなし")</f>
        <v/>
      </c>
    </row>
    <row r="127" spans="1:21" x14ac:dyDescent="0.4">
      <c r="A127" s="41">
        <v>122</v>
      </c>
      <c r="B127" s="44"/>
      <c r="D127" s="1" t="str">
        <f>IFERROR(IF($B127="","",VLOOKUP($B127,'生産管理(修理・長)'!$A:$C,3,FALSE)),"該当DATAなし")</f>
        <v/>
      </c>
      <c r="E127" s="1" t="str">
        <f>IFERROR(IF($B127="","",VLOOKUP($B127,'生産管理(修理・長)'!$A:$E,5,FALSE)),"該当DATAなし")</f>
        <v/>
      </c>
      <c r="F127" s="1" t="str">
        <f>IFERROR(IF($B127="","",VLOOKUP($B127,'生産管理(修理・長)'!$A:$F,6,FALSE)),"該当DATAなし")</f>
        <v/>
      </c>
      <c r="G127" s="1" t="str">
        <f>IFERROR(IF($B127="","",VLOOKUP($B127,'生産管理(修理・長)'!$A:$G,7,FALSE)),"該当DATAなし")</f>
        <v/>
      </c>
      <c r="H127" s="1" t="str">
        <f>IFERROR(IF($B127="","",VLOOKUP($B127,'生産管理(修理・長)'!$A:$H,8,FALSE)),"該当DATAなし")</f>
        <v/>
      </c>
      <c r="I127" s="1" t="str">
        <f>IFERROR(IF($B127="","",VLOOKUP($B127,'生産管理(修理・長)'!$A:$I,9,FALSE)),"該当DATAなし")</f>
        <v/>
      </c>
      <c r="J127" s="45" t="str">
        <f>IFERROR(IF($B127="","",VLOOKUP($B127,'生産管理(修理・長)'!$A:$J,10,FALSE)),"該当DATAなし")</f>
        <v/>
      </c>
      <c r="L127" s="41">
        <v>122</v>
      </c>
      <c r="M127" s="44"/>
      <c r="O127" s="1" t="str">
        <f>IFERROR(IF($M127="","",VLOOKUP($M127,'生産管理(修理・長)'!$C:$D,2,FALSE)),"該当DATAなし")</f>
        <v/>
      </c>
      <c r="P127" s="1" t="str">
        <f>IFERROR(IF($M127="","",VLOOKUP($M127,'生産管理(修理・長)'!$C:$E,3,FALSE)),"該当DATAなし")</f>
        <v/>
      </c>
      <c r="Q127" s="1" t="str">
        <f>IFERROR(IF($M127="","",VLOOKUP($M127,'生産管理(修理・長)'!$C:$F,4,FALSE)),"該当DATAなし")</f>
        <v/>
      </c>
      <c r="R127" s="1" t="str">
        <f>IFERROR(IF($M127="","",VLOOKUP($M127,'生産管理(修理・長)'!$C:$G,5,FALSE)),"該当DATAなし")</f>
        <v/>
      </c>
      <c r="S127" s="1" t="str">
        <f>IFERROR(IF($M127="","",VLOOKUP($M127,'生産管理(修理・長)'!$C:$H,6,FALSE)),"該当DATAなし")</f>
        <v/>
      </c>
      <c r="T127" s="1" t="str">
        <f>IFERROR(IF($M127="","",VLOOKUP($M127,'生産管理(修理・長)'!$C:$I,7,FALSE)),"該当DATAなし")</f>
        <v/>
      </c>
      <c r="U127" s="45" t="str">
        <f>IFERROR(IF($M127="","",VLOOKUP($M127,'生産管理(修理・長)'!$C:$J,8,FALSE)),"該当DATAなし")</f>
        <v/>
      </c>
    </row>
    <row r="128" spans="1:21" x14ac:dyDescent="0.4">
      <c r="A128" s="41">
        <v>123</v>
      </c>
      <c r="B128" s="44"/>
      <c r="D128" s="1" t="str">
        <f>IFERROR(IF($B128="","",VLOOKUP($B128,'生産管理(修理・長)'!$A:$C,3,FALSE)),"該当DATAなし")</f>
        <v/>
      </c>
      <c r="E128" s="1" t="str">
        <f>IFERROR(IF($B128="","",VLOOKUP($B128,'生産管理(修理・長)'!$A:$E,5,FALSE)),"該当DATAなし")</f>
        <v/>
      </c>
      <c r="F128" s="1" t="str">
        <f>IFERROR(IF($B128="","",VLOOKUP($B128,'生産管理(修理・長)'!$A:$F,6,FALSE)),"該当DATAなし")</f>
        <v/>
      </c>
      <c r="G128" s="1" t="str">
        <f>IFERROR(IF($B128="","",VLOOKUP($B128,'生産管理(修理・長)'!$A:$G,7,FALSE)),"該当DATAなし")</f>
        <v/>
      </c>
      <c r="H128" s="1" t="str">
        <f>IFERROR(IF($B128="","",VLOOKUP($B128,'生産管理(修理・長)'!$A:$H,8,FALSE)),"該当DATAなし")</f>
        <v/>
      </c>
      <c r="I128" s="1" t="str">
        <f>IFERROR(IF($B128="","",VLOOKUP($B128,'生産管理(修理・長)'!$A:$I,9,FALSE)),"該当DATAなし")</f>
        <v/>
      </c>
      <c r="J128" s="45" t="str">
        <f>IFERROR(IF($B128="","",VLOOKUP($B128,'生産管理(修理・長)'!$A:$J,10,FALSE)),"該当DATAなし")</f>
        <v/>
      </c>
      <c r="L128" s="41">
        <v>123</v>
      </c>
      <c r="M128" s="44"/>
      <c r="O128" s="1" t="str">
        <f>IFERROR(IF($M128="","",VLOOKUP($M128,'生産管理(修理・長)'!$C:$D,2,FALSE)),"該当DATAなし")</f>
        <v/>
      </c>
      <c r="P128" s="1" t="str">
        <f>IFERROR(IF($M128="","",VLOOKUP($M128,'生産管理(修理・長)'!$C:$E,3,FALSE)),"該当DATAなし")</f>
        <v/>
      </c>
      <c r="Q128" s="1" t="str">
        <f>IFERROR(IF($M128="","",VLOOKUP($M128,'生産管理(修理・長)'!$C:$F,4,FALSE)),"該当DATAなし")</f>
        <v/>
      </c>
      <c r="R128" s="1" t="str">
        <f>IFERROR(IF($M128="","",VLOOKUP($M128,'生産管理(修理・長)'!$C:$G,5,FALSE)),"該当DATAなし")</f>
        <v/>
      </c>
      <c r="S128" s="1" t="str">
        <f>IFERROR(IF($M128="","",VLOOKUP($M128,'生産管理(修理・長)'!$C:$H,6,FALSE)),"該当DATAなし")</f>
        <v/>
      </c>
      <c r="T128" s="1" t="str">
        <f>IFERROR(IF($M128="","",VLOOKUP($M128,'生産管理(修理・長)'!$C:$I,7,FALSE)),"該当DATAなし")</f>
        <v/>
      </c>
      <c r="U128" s="45" t="str">
        <f>IFERROR(IF($M128="","",VLOOKUP($M128,'生産管理(修理・長)'!$C:$J,8,FALSE)),"該当DATAなし")</f>
        <v/>
      </c>
    </row>
    <row r="129" spans="1:21" x14ac:dyDescent="0.4">
      <c r="A129" s="41">
        <v>124</v>
      </c>
      <c r="B129" s="44"/>
      <c r="D129" s="1" t="str">
        <f>IFERROR(IF($B129="","",VLOOKUP($B129,'生産管理(修理・長)'!$A:$C,3,FALSE)),"該当DATAなし")</f>
        <v/>
      </c>
      <c r="E129" s="1" t="str">
        <f>IFERROR(IF($B129="","",VLOOKUP($B129,'生産管理(修理・長)'!$A:$E,5,FALSE)),"該当DATAなし")</f>
        <v/>
      </c>
      <c r="F129" s="1" t="str">
        <f>IFERROR(IF($B129="","",VLOOKUP($B129,'生産管理(修理・長)'!$A:$F,6,FALSE)),"該当DATAなし")</f>
        <v/>
      </c>
      <c r="G129" s="1" t="str">
        <f>IFERROR(IF($B129="","",VLOOKUP($B129,'生産管理(修理・長)'!$A:$G,7,FALSE)),"該当DATAなし")</f>
        <v/>
      </c>
      <c r="H129" s="1" t="str">
        <f>IFERROR(IF($B129="","",VLOOKUP($B129,'生産管理(修理・長)'!$A:$H,8,FALSE)),"該当DATAなし")</f>
        <v/>
      </c>
      <c r="I129" s="1" t="str">
        <f>IFERROR(IF($B129="","",VLOOKUP($B129,'生産管理(修理・長)'!$A:$I,9,FALSE)),"該当DATAなし")</f>
        <v/>
      </c>
      <c r="J129" s="45" t="str">
        <f>IFERROR(IF($B129="","",VLOOKUP($B129,'生産管理(修理・長)'!$A:$J,10,FALSE)),"該当DATAなし")</f>
        <v/>
      </c>
      <c r="L129" s="41">
        <v>124</v>
      </c>
      <c r="M129" s="44"/>
      <c r="O129" s="1" t="str">
        <f>IFERROR(IF($M129="","",VLOOKUP($M129,'生産管理(修理・長)'!$C:$D,2,FALSE)),"該当DATAなし")</f>
        <v/>
      </c>
      <c r="P129" s="1" t="str">
        <f>IFERROR(IF($M129="","",VLOOKUP($M129,'生産管理(修理・長)'!$C:$E,3,FALSE)),"該当DATAなし")</f>
        <v/>
      </c>
      <c r="Q129" s="1" t="str">
        <f>IFERROR(IF($M129="","",VLOOKUP($M129,'生産管理(修理・長)'!$C:$F,4,FALSE)),"該当DATAなし")</f>
        <v/>
      </c>
      <c r="R129" s="1" t="str">
        <f>IFERROR(IF($M129="","",VLOOKUP($M129,'生産管理(修理・長)'!$C:$G,5,FALSE)),"該当DATAなし")</f>
        <v/>
      </c>
      <c r="S129" s="1" t="str">
        <f>IFERROR(IF($M129="","",VLOOKUP($M129,'生産管理(修理・長)'!$C:$H,6,FALSE)),"該当DATAなし")</f>
        <v/>
      </c>
      <c r="T129" s="1" t="str">
        <f>IFERROR(IF($M129="","",VLOOKUP($M129,'生産管理(修理・長)'!$C:$I,7,FALSE)),"該当DATAなし")</f>
        <v/>
      </c>
      <c r="U129" s="45" t="str">
        <f>IFERROR(IF($M129="","",VLOOKUP($M129,'生産管理(修理・長)'!$C:$J,8,FALSE)),"該当DATAなし")</f>
        <v/>
      </c>
    </row>
    <row r="130" spans="1:21" x14ac:dyDescent="0.4">
      <c r="A130" s="41">
        <v>125</v>
      </c>
      <c r="B130" s="44"/>
      <c r="D130" s="1" t="str">
        <f>IFERROR(IF($B130="","",VLOOKUP($B130,'生産管理(修理・長)'!$A:$C,3,FALSE)),"該当DATAなし")</f>
        <v/>
      </c>
      <c r="E130" s="1" t="str">
        <f>IFERROR(IF($B130="","",VLOOKUP($B130,'生産管理(修理・長)'!$A:$E,5,FALSE)),"該当DATAなし")</f>
        <v/>
      </c>
      <c r="F130" s="1" t="str">
        <f>IFERROR(IF($B130="","",VLOOKUP($B130,'生産管理(修理・長)'!$A:$F,6,FALSE)),"該当DATAなし")</f>
        <v/>
      </c>
      <c r="G130" s="1" t="str">
        <f>IFERROR(IF($B130="","",VLOOKUP($B130,'生産管理(修理・長)'!$A:$G,7,FALSE)),"該当DATAなし")</f>
        <v/>
      </c>
      <c r="H130" s="1" t="str">
        <f>IFERROR(IF($B130="","",VLOOKUP($B130,'生産管理(修理・長)'!$A:$H,8,FALSE)),"該当DATAなし")</f>
        <v/>
      </c>
      <c r="I130" s="1" t="str">
        <f>IFERROR(IF($B130="","",VLOOKUP($B130,'生産管理(修理・長)'!$A:$I,9,FALSE)),"該当DATAなし")</f>
        <v/>
      </c>
      <c r="J130" s="45" t="str">
        <f>IFERROR(IF($B130="","",VLOOKUP($B130,'生産管理(修理・長)'!$A:$J,10,FALSE)),"該当DATAなし")</f>
        <v/>
      </c>
      <c r="L130" s="41">
        <v>125</v>
      </c>
      <c r="M130" s="44"/>
      <c r="O130" s="1" t="str">
        <f>IFERROR(IF($M130="","",VLOOKUP($M130,'生産管理(修理・長)'!$C:$D,2,FALSE)),"該当DATAなし")</f>
        <v/>
      </c>
      <c r="P130" s="1" t="str">
        <f>IFERROR(IF($M130="","",VLOOKUP($M130,'生産管理(修理・長)'!$C:$E,3,FALSE)),"該当DATAなし")</f>
        <v/>
      </c>
      <c r="Q130" s="1" t="str">
        <f>IFERROR(IF($M130="","",VLOOKUP($M130,'生産管理(修理・長)'!$C:$F,4,FALSE)),"該当DATAなし")</f>
        <v/>
      </c>
      <c r="R130" s="1" t="str">
        <f>IFERROR(IF($M130="","",VLOOKUP($M130,'生産管理(修理・長)'!$C:$G,5,FALSE)),"該当DATAなし")</f>
        <v/>
      </c>
      <c r="S130" s="1" t="str">
        <f>IFERROR(IF($M130="","",VLOOKUP($M130,'生産管理(修理・長)'!$C:$H,6,FALSE)),"該当DATAなし")</f>
        <v/>
      </c>
      <c r="T130" s="1" t="str">
        <f>IFERROR(IF($M130="","",VLOOKUP($M130,'生産管理(修理・長)'!$C:$I,7,FALSE)),"該当DATAなし")</f>
        <v/>
      </c>
      <c r="U130" s="45" t="str">
        <f>IFERROR(IF($M130="","",VLOOKUP($M130,'生産管理(修理・長)'!$C:$J,8,FALSE)),"該当DATAなし")</f>
        <v/>
      </c>
    </row>
    <row r="131" spans="1:21" x14ac:dyDescent="0.4">
      <c r="A131" s="41">
        <v>126</v>
      </c>
      <c r="B131" s="44"/>
      <c r="D131" s="1" t="str">
        <f>IFERROR(IF($B131="","",VLOOKUP($B131,'生産管理(修理・長)'!$A:$C,3,FALSE)),"該当DATAなし")</f>
        <v/>
      </c>
      <c r="E131" s="1" t="str">
        <f>IFERROR(IF($B131="","",VLOOKUP($B131,'生産管理(修理・長)'!$A:$E,5,FALSE)),"該当DATAなし")</f>
        <v/>
      </c>
      <c r="F131" s="1" t="str">
        <f>IFERROR(IF($B131="","",VLOOKUP($B131,'生産管理(修理・長)'!$A:$F,6,FALSE)),"該当DATAなし")</f>
        <v/>
      </c>
      <c r="G131" s="1" t="str">
        <f>IFERROR(IF($B131="","",VLOOKUP($B131,'生産管理(修理・長)'!$A:$G,7,FALSE)),"該当DATAなし")</f>
        <v/>
      </c>
      <c r="H131" s="1" t="str">
        <f>IFERROR(IF($B131="","",VLOOKUP($B131,'生産管理(修理・長)'!$A:$H,8,FALSE)),"該当DATAなし")</f>
        <v/>
      </c>
      <c r="I131" s="1" t="str">
        <f>IFERROR(IF($B131="","",VLOOKUP($B131,'生産管理(修理・長)'!$A:$I,9,FALSE)),"該当DATAなし")</f>
        <v/>
      </c>
      <c r="J131" s="45" t="str">
        <f>IFERROR(IF($B131="","",VLOOKUP($B131,'生産管理(修理・長)'!$A:$J,10,FALSE)),"該当DATAなし")</f>
        <v/>
      </c>
      <c r="L131" s="41">
        <v>126</v>
      </c>
      <c r="M131" s="44"/>
      <c r="O131" s="1" t="str">
        <f>IFERROR(IF($M131="","",VLOOKUP($M131,'生産管理(修理・長)'!$C:$D,2,FALSE)),"該当DATAなし")</f>
        <v/>
      </c>
      <c r="P131" s="1" t="str">
        <f>IFERROR(IF($M131="","",VLOOKUP($M131,'生産管理(修理・長)'!$C:$E,3,FALSE)),"該当DATAなし")</f>
        <v/>
      </c>
      <c r="Q131" s="1" t="str">
        <f>IFERROR(IF($M131="","",VLOOKUP($M131,'生産管理(修理・長)'!$C:$F,4,FALSE)),"該当DATAなし")</f>
        <v/>
      </c>
      <c r="R131" s="1" t="str">
        <f>IFERROR(IF($M131="","",VLOOKUP($M131,'生産管理(修理・長)'!$C:$G,5,FALSE)),"該当DATAなし")</f>
        <v/>
      </c>
      <c r="S131" s="1" t="str">
        <f>IFERROR(IF($M131="","",VLOOKUP($M131,'生産管理(修理・長)'!$C:$H,6,FALSE)),"該当DATAなし")</f>
        <v/>
      </c>
      <c r="T131" s="1" t="str">
        <f>IFERROR(IF($M131="","",VLOOKUP($M131,'生産管理(修理・長)'!$C:$I,7,FALSE)),"該当DATAなし")</f>
        <v/>
      </c>
      <c r="U131" s="45" t="str">
        <f>IFERROR(IF($M131="","",VLOOKUP($M131,'生産管理(修理・長)'!$C:$J,8,FALSE)),"該当DATAなし")</f>
        <v/>
      </c>
    </row>
    <row r="132" spans="1:21" x14ac:dyDescent="0.4">
      <c r="A132" s="41">
        <v>127</v>
      </c>
      <c r="B132" s="44"/>
      <c r="D132" s="1" t="str">
        <f>IFERROR(IF($B132="","",VLOOKUP($B132,'生産管理(修理・長)'!$A:$C,3,FALSE)),"該当DATAなし")</f>
        <v/>
      </c>
      <c r="E132" s="1" t="str">
        <f>IFERROR(IF($B132="","",VLOOKUP($B132,'生産管理(修理・長)'!$A:$E,5,FALSE)),"該当DATAなし")</f>
        <v/>
      </c>
      <c r="F132" s="1" t="str">
        <f>IFERROR(IF($B132="","",VLOOKUP($B132,'生産管理(修理・長)'!$A:$F,6,FALSE)),"該当DATAなし")</f>
        <v/>
      </c>
      <c r="G132" s="1" t="str">
        <f>IFERROR(IF($B132="","",VLOOKUP($B132,'生産管理(修理・長)'!$A:$G,7,FALSE)),"該当DATAなし")</f>
        <v/>
      </c>
      <c r="H132" s="1" t="str">
        <f>IFERROR(IF($B132="","",VLOOKUP($B132,'生産管理(修理・長)'!$A:$H,8,FALSE)),"該当DATAなし")</f>
        <v/>
      </c>
      <c r="I132" s="1" t="str">
        <f>IFERROR(IF($B132="","",VLOOKUP($B132,'生産管理(修理・長)'!$A:$I,9,FALSE)),"該当DATAなし")</f>
        <v/>
      </c>
      <c r="J132" s="45" t="str">
        <f>IFERROR(IF($B132="","",VLOOKUP($B132,'生産管理(修理・長)'!$A:$J,10,FALSE)),"該当DATAなし")</f>
        <v/>
      </c>
      <c r="L132" s="41">
        <v>127</v>
      </c>
      <c r="M132" s="44"/>
      <c r="O132" s="1" t="str">
        <f>IFERROR(IF($M132="","",VLOOKUP($M132,'生産管理(修理・長)'!$C:$D,2,FALSE)),"該当DATAなし")</f>
        <v/>
      </c>
      <c r="P132" s="1" t="str">
        <f>IFERROR(IF($M132="","",VLOOKUP($M132,'生産管理(修理・長)'!$C:$E,3,FALSE)),"該当DATAなし")</f>
        <v/>
      </c>
      <c r="Q132" s="1" t="str">
        <f>IFERROR(IF($M132="","",VLOOKUP($M132,'生産管理(修理・長)'!$C:$F,4,FALSE)),"該当DATAなし")</f>
        <v/>
      </c>
      <c r="R132" s="1" t="str">
        <f>IFERROR(IF($M132="","",VLOOKUP($M132,'生産管理(修理・長)'!$C:$G,5,FALSE)),"該当DATAなし")</f>
        <v/>
      </c>
      <c r="S132" s="1" t="str">
        <f>IFERROR(IF($M132="","",VLOOKUP($M132,'生産管理(修理・長)'!$C:$H,6,FALSE)),"該当DATAなし")</f>
        <v/>
      </c>
      <c r="T132" s="1" t="str">
        <f>IFERROR(IF($M132="","",VLOOKUP($M132,'生産管理(修理・長)'!$C:$I,7,FALSE)),"該当DATAなし")</f>
        <v/>
      </c>
      <c r="U132" s="45" t="str">
        <f>IFERROR(IF($M132="","",VLOOKUP($M132,'生産管理(修理・長)'!$C:$J,8,FALSE)),"該当DATAなし")</f>
        <v/>
      </c>
    </row>
    <row r="133" spans="1:21" x14ac:dyDescent="0.4">
      <c r="A133" s="41">
        <v>128</v>
      </c>
      <c r="B133" s="44"/>
      <c r="D133" s="1" t="str">
        <f>IFERROR(IF($B133="","",VLOOKUP($B133,'生産管理(修理・長)'!$A:$C,3,FALSE)),"該当DATAなし")</f>
        <v/>
      </c>
      <c r="E133" s="1" t="str">
        <f>IFERROR(IF($B133="","",VLOOKUP($B133,'生産管理(修理・長)'!$A:$E,5,FALSE)),"該当DATAなし")</f>
        <v/>
      </c>
      <c r="F133" s="1" t="str">
        <f>IFERROR(IF($B133="","",VLOOKUP($B133,'生産管理(修理・長)'!$A:$F,6,FALSE)),"該当DATAなし")</f>
        <v/>
      </c>
      <c r="G133" s="1" t="str">
        <f>IFERROR(IF($B133="","",VLOOKUP($B133,'生産管理(修理・長)'!$A:$G,7,FALSE)),"該当DATAなし")</f>
        <v/>
      </c>
      <c r="H133" s="1" t="str">
        <f>IFERROR(IF($B133="","",VLOOKUP($B133,'生産管理(修理・長)'!$A:$H,8,FALSE)),"該当DATAなし")</f>
        <v/>
      </c>
      <c r="I133" s="1" t="str">
        <f>IFERROR(IF($B133="","",VLOOKUP($B133,'生産管理(修理・長)'!$A:$I,9,FALSE)),"該当DATAなし")</f>
        <v/>
      </c>
      <c r="J133" s="45" t="str">
        <f>IFERROR(IF($B133="","",VLOOKUP($B133,'生産管理(修理・長)'!$A:$J,10,FALSE)),"該当DATAなし")</f>
        <v/>
      </c>
      <c r="L133" s="41">
        <v>128</v>
      </c>
      <c r="M133" s="44"/>
      <c r="O133" s="1" t="str">
        <f>IFERROR(IF($M133="","",VLOOKUP($M133,'生産管理(修理・長)'!$C:$D,2,FALSE)),"該当DATAなし")</f>
        <v/>
      </c>
      <c r="P133" s="1" t="str">
        <f>IFERROR(IF($M133="","",VLOOKUP($M133,'生産管理(修理・長)'!$C:$E,3,FALSE)),"該当DATAなし")</f>
        <v/>
      </c>
      <c r="Q133" s="1" t="str">
        <f>IFERROR(IF($M133="","",VLOOKUP($M133,'生産管理(修理・長)'!$C:$F,4,FALSE)),"該当DATAなし")</f>
        <v/>
      </c>
      <c r="R133" s="1" t="str">
        <f>IFERROR(IF($M133="","",VLOOKUP($M133,'生産管理(修理・長)'!$C:$G,5,FALSE)),"該当DATAなし")</f>
        <v/>
      </c>
      <c r="S133" s="1" t="str">
        <f>IFERROR(IF($M133="","",VLOOKUP($M133,'生産管理(修理・長)'!$C:$H,6,FALSE)),"該当DATAなし")</f>
        <v/>
      </c>
      <c r="T133" s="1" t="str">
        <f>IFERROR(IF($M133="","",VLOOKUP($M133,'生産管理(修理・長)'!$C:$I,7,FALSE)),"該当DATAなし")</f>
        <v/>
      </c>
      <c r="U133" s="45" t="str">
        <f>IFERROR(IF($M133="","",VLOOKUP($M133,'生産管理(修理・長)'!$C:$J,8,FALSE)),"該当DATAなし")</f>
        <v/>
      </c>
    </row>
    <row r="134" spans="1:21" x14ac:dyDescent="0.4">
      <c r="A134" s="41">
        <v>129</v>
      </c>
      <c r="B134" s="44"/>
      <c r="D134" s="1" t="str">
        <f>IFERROR(IF($B134="","",VLOOKUP($B134,'生産管理(修理・長)'!$A:$C,3,FALSE)),"該当DATAなし")</f>
        <v/>
      </c>
      <c r="E134" s="1" t="str">
        <f>IFERROR(IF($B134="","",VLOOKUP($B134,'生産管理(修理・長)'!$A:$E,5,FALSE)),"該当DATAなし")</f>
        <v/>
      </c>
      <c r="F134" s="1" t="str">
        <f>IFERROR(IF($B134="","",VLOOKUP($B134,'生産管理(修理・長)'!$A:$F,6,FALSE)),"該当DATAなし")</f>
        <v/>
      </c>
      <c r="G134" s="1" t="str">
        <f>IFERROR(IF($B134="","",VLOOKUP($B134,'生産管理(修理・長)'!$A:$G,7,FALSE)),"該当DATAなし")</f>
        <v/>
      </c>
      <c r="H134" s="1" t="str">
        <f>IFERROR(IF($B134="","",VLOOKUP($B134,'生産管理(修理・長)'!$A:$H,8,FALSE)),"該当DATAなし")</f>
        <v/>
      </c>
      <c r="I134" s="1" t="str">
        <f>IFERROR(IF($B134="","",VLOOKUP($B134,'生産管理(修理・長)'!$A:$I,9,FALSE)),"該当DATAなし")</f>
        <v/>
      </c>
      <c r="J134" s="45" t="str">
        <f>IFERROR(IF($B134="","",VLOOKUP($B134,'生産管理(修理・長)'!$A:$J,10,FALSE)),"該当DATAなし")</f>
        <v/>
      </c>
      <c r="L134" s="41">
        <v>129</v>
      </c>
      <c r="M134" s="44"/>
      <c r="O134" s="1" t="str">
        <f>IFERROR(IF($M134="","",VLOOKUP($M134,'生産管理(修理・長)'!$C:$D,2,FALSE)),"該当DATAなし")</f>
        <v/>
      </c>
      <c r="P134" s="1" t="str">
        <f>IFERROR(IF($M134="","",VLOOKUP($M134,'生産管理(修理・長)'!$C:$E,3,FALSE)),"該当DATAなし")</f>
        <v/>
      </c>
      <c r="Q134" s="1" t="str">
        <f>IFERROR(IF($M134="","",VLOOKUP($M134,'生産管理(修理・長)'!$C:$F,4,FALSE)),"該当DATAなし")</f>
        <v/>
      </c>
      <c r="R134" s="1" t="str">
        <f>IFERROR(IF($M134="","",VLOOKUP($M134,'生産管理(修理・長)'!$C:$G,5,FALSE)),"該当DATAなし")</f>
        <v/>
      </c>
      <c r="S134" s="1" t="str">
        <f>IFERROR(IF($M134="","",VLOOKUP($M134,'生産管理(修理・長)'!$C:$H,6,FALSE)),"該当DATAなし")</f>
        <v/>
      </c>
      <c r="T134" s="1" t="str">
        <f>IFERROR(IF($M134="","",VLOOKUP($M134,'生産管理(修理・長)'!$C:$I,7,FALSE)),"該当DATAなし")</f>
        <v/>
      </c>
      <c r="U134" s="45" t="str">
        <f>IFERROR(IF($M134="","",VLOOKUP($M134,'生産管理(修理・長)'!$C:$J,8,FALSE)),"該当DATAなし")</f>
        <v/>
      </c>
    </row>
    <row r="135" spans="1:21" x14ac:dyDescent="0.4">
      <c r="A135" s="41">
        <v>130</v>
      </c>
      <c r="B135" s="44"/>
      <c r="D135" s="1" t="str">
        <f>IFERROR(IF($B135="","",VLOOKUP($B135,'生産管理(修理・長)'!$A:$C,3,FALSE)),"該当DATAなし")</f>
        <v/>
      </c>
      <c r="E135" s="1" t="str">
        <f>IFERROR(IF($B135="","",VLOOKUP($B135,'生産管理(修理・長)'!$A:$E,5,FALSE)),"該当DATAなし")</f>
        <v/>
      </c>
      <c r="F135" s="1" t="str">
        <f>IFERROR(IF($B135="","",VLOOKUP($B135,'生産管理(修理・長)'!$A:$F,6,FALSE)),"該当DATAなし")</f>
        <v/>
      </c>
      <c r="G135" s="1" t="str">
        <f>IFERROR(IF($B135="","",VLOOKUP($B135,'生産管理(修理・長)'!$A:$G,7,FALSE)),"該当DATAなし")</f>
        <v/>
      </c>
      <c r="H135" s="1" t="str">
        <f>IFERROR(IF($B135="","",VLOOKUP($B135,'生産管理(修理・長)'!$A:$H,8,FALSE)),"該当DATAなし")</f>
        <v/>
      </c>
      <c r="I135" s="1" t="str">
        <f>IFERROR(IF($B135="","",VLOOKUP($B135,'生産管理(修理・長)'!$A:$I,9,FALSE)),"該当DATAなし")</f>
        <v/>
      </c>
      <c r="J135" s="45" t="str">
        <f>IFERROR(IF($B135="","",VLOOKUP($B135,'生産管理(修理・長)'!$A:$J,10,FALSE)),"該当DATAなし")</f>
        <v/>
      </c>
      <c r="L135" s="41">
        <v>130</v>
      </c>
      <c r="M135" s="44"/>
      <c r="O135" s="1" t="str">
        <f>IFERROR(IF($M135="","",VLOOKUP($M135,'生産管理(修理・長)'!$C:$D,2,FALSE)),"該当DATAなし")</f>
        <v/>
      </c>
      <c r="P135" s="1" t="str">
        <f>IFERROR(IF($M135="","",VLOOKUP($M135,'生産管理(修理・長)'!$C:$E,3,FALSE)),"該当DATAなし")</f>
        <v/>
      </c>
      <c r="Q135" s="1" t="str">
        <f>IFERROR(IF($M135="","",VLOOKUP($M135,'生産管理(修理・長)'!$C:$F,4,FALSE)),"該当DATAなし")</f>
        <v/>
      </c>
      <c r="R135" s="1" t="str">
        <f>IFERROR(IF($M135="","",VLOOKUP($M135,'生産管理(修理・長)'!$C:$G,5,FALSE)),"該当DATAなし")</f>
        <v/>
      </c>
      <c r="S135" s="1" t="str">
        <f>IFERROR(IF($M135="","",VLOOKUP($M135,'生産管理(修理・長)'!$C:$H,6,FALSE)),"該当DATAなし")</f>
        <v/>
      </c>
      <c r="T135" s="1" t="str">
        <f>IFERROR(IF($M135="","",VLOOKUP($M135,'生産管理(修理・長)'!$C:$I,7,FALSE)),"該当DATAなし")</f>
        <v/>
      </c>
      <c r="U135" s="45" t="str">
        <f>IFERROR(IF($M135="","",VLOOKUP($M135,'生産管理(修理・長)'!$C:$J,8,FALSE)),"該当DATAなし")</f>
        <v/>
      </c>
    </row>
    <row r="136" spans="1:21" x14ac:dyDescent="0.4">
      <c r="A136" s="41">
        <v>131</v>
      </c>
      <c r="B136" s="44"/>
      <c r="D136" s="1" t="str">
        <f>IFERROR(IF($B136="","",VLOOKUP($B136,'生産管理(修理・長)'!$A:$C,3,FALSE)),"該当DATAなし")</f>
        <v/>
      </c>
      <c r="E136" s="1" t="str">
        <f>IFERROR(IF($B136="","",VLOOKUP($B136,'生産管理(修理・長)'!$A:$E,5,FALSE)),"該当DATAなし")</f>
        <v/>
      </c>
      <c r="F136" s="1" t="str">
        <f>IFERROR(IF($B136="","",VLOOKUP($B136,'生産管理(修理・長)'!$A:$F,6,FALSE)),"該当DATAなし")</f>
        <v/>
      </c>
      <c r="G136" s="1" t="str">
        <f>IFERROR(IF($B136="","",VLOOKUP($B136,'生産管理(修理・長)'!$A:$G,7,FALSE)),"該当DATAなし")</f>
        <v/>
      </c>
      <c r="H136" s="1" t="str">
        <f>IFERROR(IF($B136="","",VLOOKUP($B136,'生産管理(修理・長)'!$A:$H,8,FALSE)),"該当DATAなし")</f>
        <v/>
      </c>
      <c r="I136" s="1" t="str">
        <f>IFERROR(IF($B136="","",VLOOKUP($B136,'生産管理(修理・長)'!$A:$I,9,FALSE)),"該当DATAなし")</f>
        <v/>
      </c>
      <c r="J136" s="45" t="str">
        <f>IFERROR(IF($B136="","",VLOOKUP($B136,'生産管理(修理・長)'!$A:$J,10,FALSE)),"該当DATAなし")</f>
        <v/>
      </c>
      <c r="L136" s="41">
        <v>131</v>
      </c>
      <c r="M136" s="44"/>
      <c r="O136" s="1" t="str">
        <f>IFERROR(IF($M136="","",VLOOKUP($M136,'生産管理(修理・長)'!$C:$D,2,FALSE)),"該当DATAなし")</f>
        <v/>
      </c>
      <c r="P136" s="1" t="str">
        <f>IFERROR(IF($M136="","",VLOOKUP($M136,'生産管理(修理・長)'!$C:$E,3,FALSE)),"該当DATAなし")</f>
        <v/>
      </c>
      <c r="Q136" s="1" t="str">
        <f>IFERROR(IF($M136="","",VLOOKUP($M136,'生産管理(修理・長)'!$C:$F,4,FALSE)),"該当DATAなし")</f>
        <v/>
      </c>
      <c r="R136" s="1" t="str">
        <f>IFERROR(IF($M136="","",VLOOKUP($M136,'生産管理(修理・長)'!$C:$G,5,FALSE)),"該当DATAなし")</f>
        <v/>
      </c>
      <c r="S136" s="1" t="str">
        <f>IFERROR(IF($M136="","",VLOOKUP($M136,'生産管理(修理・長)'!$C:$H,6,FALSE)),"該当DATAなし")</f>
        <v/>
      </c>
      <c r="T136" s="1" t="str">
        <f>IFERROR(IF($M136="","",VLOOKUP($M136,'生産管理(修理・長)'!$C:$I,7,FALSE)),"該当DATAなし")</f>
        <v/>
      </c>
      <c r="U136" s="45" t="str">
        <f>IFERROR(IF($M136="","",VLOOKUP($M136,'生産管理(修理・長)'!$C:$J,8,FALSE)),"該当DATAなし")</f>
        <v/>
      </c>
    </row>
    <row r="137" spans="1:21" x14ac:dyDescent="0.4">
      <c r="A137" s="41">
        <v>132</v>
      </c>
      <c r="B137" s="44"/>
      <c r="D137" s="1" t="str">
        <f>IFERROR(IF($B137="","",VLOOKUP($B137,'生産管理(修理・長)'!$A:$C,3,FALSE)),"該当DATAなし")</f>
        <v/>
      </c>
      <c r="E137" s="1" t="str">
        <f>IFERROR(IF($B137="","",VLOOKUP($B137,'生産管理(修理・長)'!$A:$E,5,FALSE)),"該当DATAなし")</f>
        <v/>
      </c>
      <c r="F137" s="1" t="str">
        <f>IFERROR(IF($B137="","",VLOOKUP($B137,'生産管理(修理・長)'!$A:$F,6,FALSE)),"該当DATAなし")</f>
        <v/>
      </c>
      <c r="G137" s="1" t="str">
        <f>IFERROR(IF($B137="","",VLOOKUP($B137,'生産管理(修理・長)'!$A:$G,7,FALSE)),"該当DATAなし")</f>
        <v/>
      </c>
      <c r="H137" s="1" t="str">
        <f>IFERROR(IF($B137="","",VLOOKUP($B137,'生産管理(修理・長)'!$A:$H,8,FALSE)),"該当DATAなし")</f>
        <v/>
      </c>
      <c r="I137" s="1" t="str">
        <f>IFERROR(IF($B137="","",VLOOKUP($B137,'生産管理(修理・長)'!$A:$I,9,FALSE)),"該当DATAなし")</f>
        <v/>
      </c>
      <c r="J137" s="45" t="str">
        <f>IFERROR(IF($B137="","",VLOOKUP($B137,'生産管理(修理・長)'!$A:$J,10,FALSE)),"該当DATAなし")</f>
        <v/>
      </c>
      <c r="L137" s="41">
        <v>132</v>
      </c>
      <c r="M137" s="44"/>
      <c r="O137" s="1" t="str">
        <f>IFERROR(IF($M137="","",VLOOKUP($M137,'生産管理(修理・長)'!$C:$D,2,FALSE)),"該当DATAなし")</f>
        <v/>
      </c>
      <c r="P137" s="1" t="str">
        <f>IFERROR(IF($M137="","",VLOOKUP($M137,'生産管理(修理・長)'!$C:$E,3,FALSE)),"該当DATAなし")</f>
        <v/>
      </c>
      <c r="Q137" s="1" t="str">
        <f>IFERROR(IF($M137="","",VLOOKUP($M137,'生産管理(修理・長)'!$C:$F,4,FALSE)),"該当DATAなし")</f>
        <v/>
      </c>
      <c r="R137" s="1" t="str">
        <f>IFERROR(IF($M137="","",VLOOKUP($M137,'生産管理(修理・長)'!$C:$G,5,FALSE)),"該当DATAなし")</f>
        <v/>
      </c>
      <c r="S137" s="1" t="str">
        <f>IFERROR(IF($M137="","",VLOOKUP($M137,'生産管理(修理・長)'!$C:$H,6,FALSE)),"該当DATAなし")</f>
        <v/>
      </c>
      <c r="T137" s="1" t="str">
        <f>IFERROR(IF($M137="","",VLOOKUP($M137,'生産管理(修理・長)'!$C:$I,7,FALSE)),"該当DATAなし")</f>
        <v/>
      </c>
      <c r="U137" s="45" t="str">
        <f>IFERROR(IF($M137="","",VLOOKUP($M137,'生産管理(修理・長)'!$C:$J,8,FALSE)),"該当DATAなし")</f>
        <v/>
      </c>
    </row>
    <row r="138" spans="1:21" x14ac:dyDescent="0.4">
      <c r="A138" s="41">
        <v>133</v>
      </c>
      <c r="B138" s="44"/>
      <c r="D138" s="1" t="str">
        <f>IFERROR(IF($B138="","",VLOOKUP($B138,'生産管理(修理・長)'!$A:$C,3,FALSE)),"該当DATAなし")</f>
        <v/>
      </c>
      <c r="E138" s="1" t="str">
        <f>IFERROR(IF($B138="","",VLOOKUP($B138,'生産管理(修理・長)'!$A:$E,5,FALSE)),"該当DATAなし")</f>
        <v/>
      </c>
      <c r="F138" s="1" t="str">
        <f>IFERROR(IF($B138="","",VLOOKUP($B138,'生産管理(修理・長)'!$A:$F,6,FALSE)),"該当DATAなし")</f>
        <v/>
      </c>
      <c r="G138" s="1" t="str">
        <f>IFERROR(IF($B138="","",VLOOKUP($B138,'生産管理(修理・長)'!$A:$G,7,FALSE)),"該当DATAなし")</f>
        <v/>
      </c>
      <c r="H138" s="1" t="str">
        <f>IFERROR(IF($B138="","",VLOOKUP($B138,'生産管理(修理・長)'!$A:$H,8,FALSE)),"該当DATAなし")</f>
        <v/>
      </c>
      <c r="I138" s="1" t="str">
        <f>IFERROR(IF($B138="","",VLOOKUP($B138,'生産管理(修理・長)'!$A:$I,9,FALSE)),"該当DATAなし")</f>
        <v/>
      </c>
      <c r="J138" s="45" t="str">
        <f>IFERROR(IF($B138="","",VLOOKUP($B138,'生産管理(修理・長)'!$A:$J,10,FALSE)),"該当DATAなし")</f>
        <v/>
      </c>
      <c r="L138" s="41">
        <v>133</v>
      </c>
      <c r="M138" s="44"/>
      <c r="O138" s="1" t="str">
        <f>IFERROR(IF($M138="","",VLOOKUP($M138,'生産管理(修理・長)'!$C:$D,2,FALSE)),"該当DATAなし")</f>
        <v/>
      </c>
      <c r="P138" s="1" t="str">
        <f>IFERROR(IF($M138="","",VLOOKUP($M138,'生産管理(修理・長)'!$C:$E,3,FALSE)),"該当DATAなし")</f>
        <v/>
      </c>
      <c r="Q138" s="1" t="str">
        <f>IFERROR(IF($M138="","",VLOOKUP($M138,'生産管理(修理・長)'!$C:$F,4,FALSE)),"該当DATAなし")</f>
        <v/>
      </c>
      <c r="R138" s="1" t="str">
        <f>IFERROR(IF($M138="","",VLOOKUP($M138,'生産管理(修理・長)'!$C:$G,5,FALSE)),"該当DATAなし")</f>
        <v/>
      </c>
      <c r="S138" s="1" t="str">
        <f>IFERROR(IF($M138="","",VLOOKUP($M138,'生産管理(修理・長)'!$C:$H,6,FALSE)),"該当DATAなし")</f>
        <v/>
      </c>
      <c r="T138" s="1" t="str">
        <f>IFERROR(IF($M138="","",VLOOKUP($M138,'生産管理(修理・長)'!$C:$I,7,FALSE)),"該当DATAなし")</f>
        <v/>
      </c>
      <c r="U138" s="45" t="str">
        <f>IFERROR(IF($M138="","",VLOOKUP($M138,'生産管理(修理・長)'!$C:$J,8,FALSE)),"該当DATAなし")</f>
        <v/>
      </c>
    </row>
    <row r="139" spans="1:21" x14ac:dyDescent="0.4">
      <c r="A139" s="41">
        <v>134</v>
      </c>
      <c r="B139" s="44"/>
      <c r="D139" s="1" t="str">
        <f>IFERROR(IF($B139="","",VLOOKUP($B139,'生産管理(修理・長)'!$A:$C,3,FALSE)),"該当DATAなし")</f>
        <v/>
      </c>
      <c r="E139" s="1" t="str">
        <f>IFERROR(IF($B139="","",VLOOKUP($B139,'生産管理(修理・長)'!$A:$E,5,FALSE)),"該当DATAなし")</f>
        <v/>
      </c>
      <c r="F139" s="1" t="str">
        <f>IFERROR(IF($B139="","",VLOOKUP($B139,'生産管理(修理・長)'!$A:$F,6,FALSE)),"該当DATAなし")</f>
        <v/>
      </c>
      <c r="G139" s="1" t="str">
        <f>IFERROR(IF($B139="","",VLOOKUP($B139,'生産管理(修理・長)'!$A:$G,7,FALSE)),"該当DATAなし")</f>
        <v/>
      </c>
      <c r="H139" s="1" t="str">
        <f>IFERROR(IF($B139="","",VLOOKUP($B139,'生産管理(修理・長)'!$A:$H,8,FALSE)),"該当DATAなし")</f>
        <v/>
      </c>
      <c r="I139" s="1" t="str">
        <f>IFERROR(IF($B139="","",VLOOKUP($B139,'生産管理(修理・長)'!$A:$I,9,FALSE)),"該当DATAなし")</f>
        <v/>
      </c>
      <c r="J139" s="45" t="str">
        <f>IFERROR(IF($B139="","",VLOOKUP($B139,'生産管理(修理・長)'!$A:$J,10,FALSE)),"該当DATAなし")</f>
        <v/>
      </c>
      <c r="L139" s="41">
        <v>134</v>
      </c>
      <c r="M139" s="44"/>
      <c r="O139" s="1" t="str">
        <f>IFERROR(IF($M139="","",VLOOKUP($M139,'生産管理(修理・長)'!$C:$D,2,FALSE)),"該当DATAなし")</f>
        <v/>
      </c>
      <c r="P139" s="1" t="str">
        <f>IFERROR(IF($M139="","",VLOOKUP($M139,'生産管理(修理・長)'!$C:$E,3,FALSE)),"該当DATAなし")</f>
        <v/>
      </c>
      <c r="Q139" s="1" t="str">
        <f>IFERROR(IF($M139="","",VLOOKUP($M139,'生産管理(修理・長)'!$C:$F,4,FALSE)),"該当DATAなし")</f>
        <v/>
      </c>
      <c r="R139" s="1" t="str">
        <f>IFERROR(IF($M139="","",VLOOKUP($M139,'生産管理(修理・長)'!$C:$G,5,FALSE)),"該当DATAなし")</f>
        <v/>
      </c>
      <c r="S139" s="1" t="str">
        <f>IFERROR(IF($M139="","",VLOOKUP($M139,'生産管理(修理・長)'!$C:$H,6,FALSE)),"該当DATAなし")</f>
        <v/>
      </c>
      <c r="T139" s="1" t="str">
        <f>IFERROR(IF($M139="","",VLOOKUP($M139,'生産管理(修理・長)'!$C:$I,7,FALSE)),"該当DATAなし")</f>
        <v/>
      </c>
      <c r="U139" s="45" t="str">
        <f>IFERROR(IF($M139="","",VLOOKUP($M139,'生産管理(修理・長)'!$C:$J,8,FALSE)),"該当DATAなし")</f>
        <v/>
      </c>
    </row>
    <row r="140" spans="1:21" x14ac:dyDescent="0.4">
      <c r="A140" s="41">
        <v>135</v>
      </c>
      <c r="B140" s="44"/>
      <c r="D140" s="1" t="str">
        <f>IFERROR(IF($B140="","",VLOOKUP($B140,'生産管理(修理・長)'!$A:$C,3,FALSE)),"該当DATAなし")</f>
        <v/>
      </c>
      <c r="E140" s="1" t="str">
        <f>IFERROR(IF($B140="","",VLOOKUP($B140,'生産管理(修理・長)'!$A:$E,5,FALSE)),"該当DATAなし")</f>
        <v/>
      </c>
      <c r="F140" s="1" t="str">
        <f>IFERROR(IF($B140="","",VLOOKUP($B140,'生産管理(修理・長)'!$A:$F,6,FALSE)),"該当DATAなし")</f>
        <v/>
      </c>
      <c r="G140" s="1" t="str">
        <f>IFERROR(IF($B140="","",VLOOKUP($B140,'生産管理(修理・長)'!$A:$G,7,FALSE)),"該当DATAなし")</f>
        <v/>
      </c>
      <c r="H140" s="1" t="str">
        <f>IFERROR(IF($B140="","",VLOOKUP($B140,'生産管理(修理・長)'!$A:$H,8,FALSE)),"該当DATAなし")</f>
        <v/>
      </c>
      <c r="I140" s="1" t="str">
        <f>IFERROR(IF($B140="","",VLOOKUP($B140,'生産管理(修理・長)'!$A:$I,9,FALSE)),"該当DATAなし")</f>
        <v/>
      </c>
      <c r="J140" s="45" t="str">
        <f>IFERROR(IF($B140="","",VLOOKUP($B140,'生産管理(修理・長)'!$A:$J,10,FALSE)),"該当DATAなし")</f>
        <v/>
      </c>
      <c r="L140" s="41">
        <v>135</v>
      </c>
      <c r="M140" s="44"/>
      <c r="O140" s="1" t="str">
        <f>IFERROR(IF($M140="","",VLOOKUP($M140,'生産管理(修理・長)'!$C:$D,2,FALSE)),"該当DATAなし")</f>
        <v/>
      </c>
      <c r="P140" s="1" t="str">
        <f>IFERROR(IF($M140="","",VLOOKUP($M140,'生産管理(修理・長)'!$C:$E,3,FALSE)),"該当DATAなし")</f>
        <v/>
      </c>
      <c r="Q140" s="1" t="str">
        <f>IFERROR(IF($M140="","",VLOOKUP($M140,'生産管理(修理・長)'!$C:$F,4,FALSE)),"該当DATAなし")</f>
        <v/>
      </c>
      <c r="R140" s="1" t="str">
        <f>IFERROR(IF($M140="","",VLOOKUP($M140,'生産管理(修理・長)'!$C:$G,5,FALSE)),"該当DATAなし")</f>
        <v/>
      </c>
      <c r="S140" s="1" t="str">
        <f>IFERROR(IF($M140="","",VLOOKUP($M140,'生産管理(修理・長)'!$C:$H,6,FALSE)),"該当DATAなし")</f>
        <v/>
      </c>
      <c r="T140" s="1" t="str">
        <f>IFERROR(IF($M140="","",VLOOKUP($M140,'生産管理(修理・長)'!$C:$I,7,FALSE)),"該当DATAなし")</f>
        <v/>
      </c>
      <c r="U140" s="45" t="str">
        <f>IFERROR(IF($M140="","",VLOOKUP($M140,'生産管理(修理・長)'!$C:$J,8,FALSE)),"該当DATAなし")</f>
        <v/>
      </c>
    </row>
    <row r="141" spans="1:21" x14ac:dyDescent="0.4">
      <c r="A141" s="41">
        <v>136</v>
      </c>
      <c r="B141" s="44"/>
      <c r="D141" s="1" t="str">
        <f>IFERROR(IF($B141="","",VLOOKUP($B141,'生産管理(修理・長)'!$A:$C,3,FALSE)),"該当DATAなし")</f>
        <v/>
      </c>
      <c r="E141" s="1" t="str">
        <f>IFERROR(IF($B141="","",VLOOKUP($B141,'生産管理(修理・長)'!$A:$E,5,FALSE)),"該当DATAなし")</f>
        <v/>
      </c>
      <c r="F141" s="1" t="str">
        <f>IFERROR(IF($B141="","",VLOOKUP($B141,'生産管理(修理・長)'!$A:$F,6,FALSE)),"該当DATAなし")</f>
        <v/>
      </c>
      <c r="G141" s="1" t="str">
        <f>IFERROR(IF($B141="","",VLOOKUP($B141,'生産管理(修理・長)'!$A:$G,7,FALSE)),"該当DATAなし")</f>
        <v/>
      </c>
      <c r="H141" s="1" t="str">
        <f>IFERROR(IF($B141="","",VLOOKUP($B141,'生産管理(修理・長)'!$A:$H,8,FALSE)),"該当DATAなし")</f>
        <v/>
      </c>
      <c r="I141" s="1" t="str">
        <f>IFERROR(IF($B141="","",VLOOKUP($B141,'生産管理(修理・長)'!$A:$I,9,FALSE)),"該当DATAなし")</f>
        <v/>
      </c>
      <c r="J141" s="45" t="str">
        <f>IFERROR(IF($B141="","",VLOOKUP($B141,'生産管理(修理・長)'!$A:$J,10,FALSE)),"該当DATAなし")</f>
        <v/>
      </c>
      <c r="L141" s="41">
        <v>136</v>
      </c>
      <c r="M141" s="44"/>
      <c r="O141" s="1" t="str">
        <f>IFERROR(IF($M141="","",VLOOKUP($M141,'生産管理(修理・長)'!$C:$D,2,FALSE)),"該当DATAなし")</f>
        <v/>
      </c>
      <c r="P141" s="1" t="str">
        <f>IFERROR(IF($M141="","",VLOOKUP($M141,'生産管理(修理・長)'!$C:$E,3,FALSE)),"該当DATAなし")</f>
        <v/>
      </c>
      <c r="Q141" s="1" t="str">
        <f>IFERROR(IF($M141="","",VLOOKUP($M141,'生産管理(修理・長)'!$C:$F,4,FALSE)),"該当DATAなし")</f>
        <v/>
      </c>
      <c r="R141" s="1" t="str">
        <f>IFERROR(IF($M141="","",VLOOKUP($M141,'生産管理(修理・長)'!$C:$G,5,FALSE)),"該当DATAなし")</f>
        <v/>
      </c>
      <c r="S141" s="1" t="str">
        <f>IFERROR(IF($M141="","",VLOOKUP($M141,'生産管理(修理・長)'!$C:$H,6,FALSE)),"該当DATAなし")</f>
        <v/>
      </c>
      <c r="T141" s="1" t="str">
        <f>IFERROR(IF($M141="","",VLOOKUP($M141,'生産管理(修理・長)'!$C:$I,7,FALSE)),"該当DATAなし")</f>
        <v/>
      </c>
      <c r="U141" s="45" t="str">
        <f>IFERROR(IF($M141="","",VLOOKUP($M141,'生産管理(修理・長)'!$C:$J,8,FALSE)),"該当DATAなし")</f>
        <v/>
      </c>
    </row>
    <row r="142" spans="1:21" x14ac:dyDescent="0.4">
      <c r="A142" s="41">
        <v>137</v>
      </c>
      <c r="B142" s="44"/>
      <c r="D142" s="1" t="str">
        <f>IFERROR(IF($B142="","",VLOOKUP($B142,'生産管理(修理・長)'!$A:$C,3,FALSE)),"該当DATAなし")</f>
        <v/>
      </c>
      <c r="E142" s="1" t="str">
        <f>IFERROR(IF($B142="","",VLOOKUP($B142,'生産管理(修理・長)'!$A:$E,5,FALSE)),"該当DATAなし")</f>
        <v/>
      </c>
      <c r="F142" s="1" t="str">
        <f>IFERROR(IF($B142="","",VLOOKUP($B142,'生産管理(修理・長)'!$A:$F,6,FALSE)),"該当DATAなし")</f>
        <v/>
      </c>
      <c r="G142" s="1" t="str">
        <f>IFERROR(IF($B142="","",VLOOKUP($B142,'生産管理(修理・長)'!$A:$G,7,FALSE)),"該当DATAなし")</f>
        <v/>
      </c>
      <c r="H142" s="1" t="str">
        <f>IFERROR(IF($B142="","",VLOOKUP($B142,'生産管理(修理・長)'!$A:$H,8,FALSE)),"該当DATAなし")</f>
        <v/>
      </c>
      <c r="I142" s="1" t="str">
        <f>IFERROR(IF($B142="","",VLOOKUP($B142,'生産管理(修理・長)'!$A:$I,9,FALSE)),"該当DATAなし")</f>
        <v/>
      </c>
      <c r="J142" s="45" t="str">
        <f>IFERROR(IF($B142="","",VLOOKUP($B142,'生産管理(修理・長)'!$A:$J,10,FALSE)),"該当DATAなし")</f>
        <v/>
      </c>
      <c r="L142" s="41">
        <v>137</v>
      </c>
      <c r="M142" s="44"/>
      <c r="O142" s="1" t="str">
        <f>IFERROR(IF($M142="","",VLOOKUP($M142,'生産管理(修理・長)'!$C:$D,2,FALSE)),"該当DATAなし")</f>
        <v/>
      </c>
      <c r="P142" s="1" t="str">
        <f>IFERROR(IF($M142="","",VLOOKUP($M142,'生産管理(修理・長)'!$C:$E,3,FALSE)),"該当DATAなし")</f>
        <v/>
      </c>
      <c r="Q142" s="1" t="str">
        <f>IFERROR(IF($M142="","",VLOOKUP($M142,'生産管理(修理・長)'!$C:$F,4,FALSE)),"該当DATAなし")</f>
        <v/>
      </c>
      <c r="R142" s="1" t="str">
        <f>IFERROR(IF($M142="","",VLOOKUP($M142,'生産管理(修理・長)'!$C:$G,5,FALSE)),"該当DATAなし")</f>
        <v/>
      </c>
      <c r="S142" s="1" t="str">
        <f>IFERROR(IF($M142="","",VLOOKUP($M142,'生産管理(修理・長)'!$C:$H,6,FALSE)),"該当DATAなし")</f>
        <v/>
      </c>
      <c r="T142" s="1" t="str">
        <f>IFERROR(IF($M142="","",VLOOKUP($M142,'生産管理(修理・長)'!$C:$I,7,FALSE)),"該当DATAなし")</f>
        <v/>
      </c>
      <c r="U142" s="45" t="str">
        <f>IFERROR(IF($M142="","",VLOOKUP($M142,'生産管理(修理・長)'!$C:$J,8,FALSE)),"該当DATAなし")</f>
        <v/>
      </c>
    </row>
    <row r="143" spans="1:21" x14ac:dyDescent="0.4">
      <c r="A143" s="41">
        <v>138</v>
      </c>
      <c r="B143" s="44"/>
      <c r="D143" s="1" t="str">
        <f>IFERROR(IF($B143="","",VLOOKUP($B143,'生産管理(修理・長)'!$A:$C,3,FALSE)),"該当DATAなし")</f>
        <v/>
      </c>
      <c r="E143" s="1" t="str">
        <f>IFERROR(IF($B143="","",VLOOKUP($B143,'生産管理(修理・長)'!$A:$E,5,FALSE)),"該当DATAなし")</f>
        <v/>
      </c>
      <c r="F143" s="1" t="str">
        <f>IFERROR(IF($B143="","",VLOOKUP($B143,'生産管理(修理・長)'!$A:$F,6,FALSE)),"該当DATAなし")</f>
        <v/>
      </c>
      <c r="G143" s="1" t="str">
        <f>IFERROR(IF($B143="","",VLOOKUP($B143,'生産管理(修理・長)'!$A:$G,7,FALSE)),"該当DATAなし")</f>
        <v/>
      </c>
      <c r="H143" s="1" t="str">
        <f>IFERROR(IF($B143="","",VLOOKUP($B143,'生産管理(修理・長)'!$A:$H,8,FALSE)),"該当DATAなし")</f>
        <v/>
      </c>
      <c r="I143" s="1" t="str">
        <f>IFERROR(IF($B143="","",VLOOKUP($B143,'生産管理(修理・長)'!$A:$I,9,FALSE)),"該当DATAなし")</f>
        <v/>
      </c>
      <c r="J143" s="45" t="str">
        <f>IFERROR(IF($B143="","",VLOOKUP($B143,'生産管理(修理・長)'!$A:$J,10,FALSE)),"該当DATAなし")</f>
        <v/>
      </c>
      <c r="L143" s="41">
        <v>138</v>
      </c>
      <c r="M143" s="44"/>
      <c r="O143" s="1" t="str">
        <f>IFERROR(IF($M143="","",VLOOKUP($M143,'生産管理(修理・長)'!$C:$D,2,FALSE)),"該当DATAなし")</f>
        <v/>
      </c>
      <c r="P143" s="1" t="str">
        <f>IFERROR(IF($M143="","",VLOOKUP($M143,'生産管理(修理・長)'!$C:$E,3,FALSE)),"該当DATAなし")</f>
        <v/>
      </c>
      <c r="Q143" s="1" t="str">
        <f>IFERROR(IF($M143="","",VLOOKUP($M143,'生産管理(修理・長)'!$C:$F,4,FALSE)),"該当DATAなし")</f>
        <v/>
      </c>
      <c r="R143" s="1" t="str">
        <f>IFERROR(IF($M143="","",VLOOKUP($M143,'生産管理(修理・長)'!$C:$G,5,FALSE)),"該当DATAなし")</f>
        <v/>
      </c>
      <c r="S143" s="1" t="str">
        <f>IFERROR(IF($M143="","",VLOOKUP($M143,'生産管理(修理・長)'!$C:$H,6,FALSE)),"該当DATAなし")</f>
        <v/>
      </c>
      <c r="T143" s="1" t="str">
        <f>IFERROR(IF($M143="","",VLOOKUP($M143,'生産管理(修理・長)'!$C:$I,7,FALSE)),"該当DATAなし")</f>
        <v/>
      </c>
      <c r="U143" s="45" t="str">
        <f>IFERROR(IF($M143="","",VLOOKUP($M143,'生産管理(修理・長)'!$C:$J,8,FALSE)),"該当DATAなし")</f>
        <v/>
      </c>
    </row>
    <row r="144" spans="1:21" x14ac:dyDescent="0.4">
      <c r="A144" s="41">
        <v>139</v>
      </c>
      <c r="B144" s="44"/>
      <c r="D144" s="1" t="str">
        <f>IFERROR(IF($B144="","",VLOOKUP($B144,'生産管理(修理・長)'!$A:$C,3,FALSE)),"該当DATAなし")</f>
        <v/>
      </c>
      <c r="E144" s="1" t="str">
        <f>IFERROR(IF($B144="","",VLOOKUP($B144,'生産管理(修理・長)'!$A:$E,5,FALSE)),"該当DATAなし")</f>
        <v/>
      </c>
      <c r="F144" s="1" t="str">
        <f>IFERROR(IF($B144="","",VLOOKUP($B144,'生産管理(修理・長)'!$A:$F,6,FALSE)),"該当DATAなし")</f>
        <v/>
      </c>
      <c r="G144" s="1" t="str">
        <f>IFERROR(IF($B144="","",VLOOKUP($B144,'生産管理(修理・長)'!$A:$G,7,FALSE)),"該当DATAなし")</f>
        <v/>
      </c>
      <c r="H144" s="1" t="str">
        <f>IFERROR(IF($B144="","",VLOOKUP($B144,'生産管理(修理・長)'!$A:$H,8,FALSE)),"該当DATAなし")</f>
        <v/>
      </c>
      <c r="I144" s="1" t="str">
        <f>IFERROR(IF($B144="","",VLOOKUP($B144,'生産管理(修理・長)'!$A:$I,9,FALSE)),"該当DATAなし")</f>
        <v/>
      </c>
      <c r="J144" s="45" t="str">
        <f>IFERROR(IF($B144="","",VLOOKUP($B144,'生産管理(修理・長)'!$A:$J,10,FALSE)),"該当DATAなし")</f>
        <v/>
      </c>
      <c r="L144" s="41">
        <v>139</v>
      </c>
      <c r="M144" s="44"/>
      <c r="O144" s="1" t="str">
        <f>IFERROR(IF($M144="","",VLOOKUP($M144,'生産管理(修理・長)'!$C:$D,2,FALSE)),"該当DATAなし")</f>
        <v/>
      </c>
      <c r="P144" s="1" t="str">
        <f>IFERROR(IF($M144="","",VLOOKUP($M144,'生産管理(修理・長)'!$C:$E,3,FALSE)),"該当DATAなし")</f>
        <v/>
      </c>
      <c r="Q144" s="1" t="str">
        <f>IFERROR(IF($M144="","",VLOOKUP($M144,'生産管理(修理・長)'!$C:$F,4,FALSE)),"該当DATAなし")</f>
        <v/>
      </c>
      <c r="R144" s="1" t="str">
        <f>IFERROR(IF($M144="","",VLOOKUP($M144,'生産管理(修理・長)'!$C:$G,5,FALSE)),"該当DATAなし")</f>
        <v/>
      </c>
      <c r="S144" s="1" t="str">
        <f>IFERROR(IF($M144="","",VLOOKUP($M144,'生産管理(修理・長)'!$C:$H,6,FALSE)),"該当DATAなし")</f>
        <v/>
      </c>
      <c r="T144" s="1" t="str">
        <f>IFERROR(IF($M144="","",VLOOKUP($M144,'生産管理(修理・長)'!$C:$I,7,FALSE)),"該当DATAなし")</f>
        <v/>
      </c>
      <c r="U144" s="45" t="str">
        <f>IFERROR(IF($M144="","",VLOOKUP($M144,'生産管理(修理・長)'!$C:$J,8,FALSE)),"該当DATAなし")</f>
        <v/>
      </c>
    </row>
    <row r="145" spans="1:21" x14ac:dyDescent="0.4">
      <c r="A145" s="41">
        <v>140</v>
      </c>
      <c r="B145" s="44"/>
      <c r="D145" s="1" t="str">
        <f>IFERROR(IF($B145="","",VLOOKUP($B145,'生産管理(修理・長)'!$A:$C,3,FALSE)),"該当DATAなし")</f>
        <v/>
      </c>
      <c r="E145" s="1" t="str">
        <f>IFERROR(IF($B145="","",VLOOKUP($B145,'生産管理(修理・長)'!$A:$E,5,FALSE)),"該当DATAなし")</f>
        <v/>
      </c>
      <c r="F145" s="1" t="str">
        <f>IFERROR(IF($B145="","",VLOOKUP($B145,'生産管理(修理・長)'!$A:$F,6,FALSE)),"該当DATAなし")</f>
        <v/>
      </c>
      <c r="G145" s="1" t="str">
        <f>IFERROR(IF($B145="","",VLOOKUP($B145,'生産管理(修理・長)'!$A:$G,7,FALSE)),"該当DATAなし")</f>
        <v/>
      </c>
      <c r="H145" s="1" t="str">
        <f>IFERROR(IF($B145="","",VLOOKUP($B145,'生産管理(修理・長)'!$A:$H,8,FALSE)),"該当DATAなし")</f>
        <v/>
      </c>
      <c r="I145" s="1" t="str">
        <f>IFERROR(IF($B145="","",VLOOKUP($B145,'生産管理(修理・長)'!$A:$I,9,FALSE)),"該当DATAなし")</f>
        <v/>
      </c>
      <c r="J145" s="45" t="str">
        <f>IFERROR(IF($B145="","",VLOOKUP($B145,'生産管理(修理・長)'!$A:$J,10,FALSE)),"該当DATAなし")</f>
        <v/>
      </c>
      <c r="L145" s="41">
        <v>140</v>
      </c>
      <c r="M145" s="44"/>
      <c r="O145" s="1" t="str">
        <f>IFERROR(IF($M145="","",VLOOKUP($M145,'生産管理(修理・長)'!$C:$D,2,FALSE)),"該当DATAなし")</f>
        <v/>
      </c>
      <c r="P145" s="1" t="str">
        <f>IFERROR(IF($M145="","",VLOOKUP($M145,'生産管理(修理・長)'!$C:$E,3,FALSE)),"該当DATAなし")</f>
        <v/>
      </c>
      <c r="Q145" s="1" t="str">
        <f>IFERROR(IF($M145="","",VLOOKUP($M145,'生産管理(修理・長)'!$C:$F,4,FALSE)),"該当DATAなし")</f>
        <v/>
      </c>
      <c r="R145" s="1" t="str">
        <f>IFERROR(IF($M145="","",VLOOKUP($M145,'生産管理(修理・長)'!$C:$G,5,FALSE)),"該当DATAなし")</f>
        <v/>
      </c>
      <c r="S145" s="1" t="str">
        <f>IFERROR(IF($M145="","",VLOOKUP($M145,'生産管理(修理・長)'!$C:$H,6,FALSE)),"該当DATAなし")</f>
        <v/>
      </c>
      <c r="T145" s="1" t="str">
        <f>IFERROR(IF($M145="","",VLOOKUP($M145,'生産管理(修理・長)'!$C:$I,7,FALSE)),"該当DATAなし")</f>
        <v/>
      </c>
      <c r="U145" s="45" t="str">
        <f>IFERROR(IF($M145="","",VLOOKUP($M145,'生産管理(修理・長)'!$C:$J,8,FALSE)),"該当DATAなし")</f>
        <v/>
      </c>
    </row>
    <row r="146" spans="1:21" x14ac:dyDescent="0.4">
      <c r="A146" s="41">
        <v>141</v>
      </c>
      <c r="B146" s="44"/>
      <c r="D146" s="1" t="str">
        <f>IFERROR(IF($B146="","",VLOOKUP($B146,'生産管理(修理・長)'!$A:$C,3,FALSE)),"該当DATAなし")</f>
        <v/>
      </c>
      <c r="E146" s="1" t="str">
        <f>IFERROR(IF($B146="","",VLOOKUP($B146,'生産管理(修理・長)'!$A:$E,5,FALSE)),"該当DATAなし")</f>
        <v/>
      </c>
      <c r="F146" s="1" t="str">
        <f>IFERROR(IF($B146="","",VLOOKUP($B146,'生産管理(修理・長)'!$A:$F,6,FALSE)),"該当DATAなし")</f>
        <v/>
      </c>
      <c r="G146" s="1" t="str">
        <f>IFERROR(IF($B146="","",VLOOKUP($B146,'生産管理(修理・長)'!$A:$G,7,FALSE)),"該当DATAなし")</f>
        <v/>
      </c>
      <c r="H146" s="1" t="str">
        <f>IFERROR(IF($B146="","",VLOOKUP($B146,'生産管理(修理・長)'!$A:$H,8,FALSE)),"該当DATAなし")</f>
        <v/>
      </c>
      <c r="I146" s="1" t="str">
        <f>IFERROR(IF($B146="","",VLOOKUP($B146,'生産管理(修理・長)'!$A:$I,9,FALSE)),"該当DATAなし")</f>
        <v/>
      </c>
      <c r="J146" s="45" t="str">
        <f>IFERROR(IF($B146="","",VLOOKUP($B146,'生産管理(修理・長)'!$A:$J,10,FALSE)),"該当DATAなし")</f>
        <v/>
      </c>
      <c r="L146" s="41">
        <v>141</v>
      </c>
      <c r="M146" s="44"/>
      <c r="O146" s="1" t="str">
        <f>IFERROR(IF($M146="","",VLOOKUP($M146,'生産管理(修理・長)'!$C:$D,2,FALSE)),"該当DATAなし")</f>
        <v/>
      </c>
      <c r="P146" s="1" t="str">
        <f>IFERROR(IF($M146="","",VLOOKUP($M146,'生産管理(修理・長)'!$C:$E,3,FALSE)),"該当DATAなし")</f>
        <v/>
      </c>
      <c r="Q146" s="1" t="str">
        <f>IFERROR(IF($M146="","",VLOOKUP($M146,'生産管理(修理・長)'!$C:$F,4,FALSE)),"該当DATAなし")</f>
        <v/>
      </c>
      <c r="R146" s="1" t="str">
        <f>IFERROR(IF($M146="","",VLOOKUP($M146,'生産管理(修理・長)'!$C:$G,5,FALSE)),"該当DATAなし")</f>
        <v/>
      </c>
      <c r="S146" s="1" t="str">
        <f>IFERROR(IF($M146="","",VLOOKUP($M146,'生産管理(修理・長)'!$C:$H,6,FALSE)),"該当DATAなし")</f>
        <v/>
      </c>
      <c r="T146" s="1" t="str">
        <f>IFERROR(IF($M146="","",VLOOKUP($M146,'生産管理(修理・長)'!$C:$I,7,FALSE)),"該当DATAなし")</f>
        <v/>
      </c>
      <c r="U146" s="45" t="str">
        <f>IFERROR(IF($M146="","",VLOOKUP($M146,'生産管理(修理・長)'!$C:$J,8,FALSE)),"該当DATAなし")</f>
        <v/>
      </c>
    </row>
    <row r="147" spans="1:21" x14ac:dyDescent="0.4">
      <c r="A147" s="41">
        <v>142</v>
      </c>
      <c r="B147" s="44"/>
      <c r="D147" s="1" t="str">
        <f>IFERROR(IF($B147="","",VLOOKUP($B147,'生産管理(修理・長)'!$A:$C,3,FALSE)),"該当DATAなし")</f>
        <v/>
      </c>
      <c r="E147" s="1" t="str">
        <f>IFERROR(IF($B147="","",VLOOKUP($B147,'生産管理(修理・長)'!$A:$E,5,FALSE)),"該当DATAなし")</f>
        <v/>
      </c>
      <c r="F147" s="1" t="str">
        <f>IFERROR(IF($B147="","",VLOOKUP($B147,'生産管理(修理・長)'!$A:$F,6,FALSE)),"該当DATAなし")</f>
        <v/>
      </c>
      <c r="G147" s="1" t="str">
        <f>IFERROR(IF($B147="","",VLOOKUP($B147,'生産管理(修理・長)'!$A:$G,7,FALSE)),"該当DATAなし")</f>
        <v/>
      </c>
      <c r="H147" s="1" t="str">
        <f>IFERROR(IF($B147="","",VLOOKUP($B147,'生産管理(修理・長)'!$A:$H,8,FALSE)),"該当DATAなし")</f>
        <v/>
      </c>
      <c r="I147" s="1" t="str">
        <f>IFERROR(IF($B147="","",VLOOKUP($B147,'生産管理(修理・長)'!$A:$I,9,FALSE)),"該当DATAなし")</f>
        <v/>
      </c>
      <c r="J147" s="45" t="str">
        <f>IFERROR(IF($B147="","",VLOOKUP($B147,'生産管理(修理・長)'!$A:$J,10,FALSE)),"該当DATAなし")</f>
        <v/>
      </c>
      <c r="L147" s="41">
        <v>142</v>
      </c>
      <c r="M147" s="44"/>
      <c r="O147" s="1" t="str">
        <f>IFERROR(IF($M147="","",VLOOKUP($M147,'生産管理(修理・長)'!$C:$D,2,FALSE)),"該当DATAなし")</f>
        <v/>
      </c>
      <c r="P147" s="1" t="str">
        <f>IFERROR(IF($M147="","",VLOOKUP($M147,'生産管理(修理・長)'!$C:$E,3,FALSE)),"該当DATAなし")</f>
        <v/>
      </c>
      <c r="Q147" s="1" t="str">
        <f>IFERROR(IF($M147="","",VLOOKUP($M147,'生産管理(修理・長)'!$C:$F,4,FALSE)),"該当DATAなし")</f>
        <v/>
      </c>
      <c r="R147" s="1" t="str">
        <f>IFERROR(IF($M147="","",VLOOKUP($M147,'生産管理(修理・長)'!$C:$G,5,FALSE)),"該当DATAなし")</f>
        <v/>
      </c>
      <c r="S147" s="1" t="str">
        <f>IFERROR(IF($M147="","",VLOOKUP($M147,'生産管理(修理・長)'!$C:$H,6,FALSE)),"該当DATAなし")</f>
        <v/>
      </c>
      <c r="T147" s="1" t="str">
        <f>IFERROR(IF($M147="","",VLOOKUP($M147,'生産管理(修理・長)'!$C:$I,7,FALSE)),"該当DATAなし")</f>
        <v/>
      </c>
      <c r="U147" s="45" t="str">
        <f>IFERROR(IF($M147="","",VLOOKUP($M147,'生産管理(修理・長)'!$C:$J,8,FALSE)),"該当DATAなし")</f>
        <v/>
      </c>
    </row>
    <row r="148" spans="1:21" x14ac:dyDescent="0.4">
      <c r="A148" s="41">
        <v>143</v>
      </c>
      <c r="B148" s="44"/>
      <c r="D148" s="1" t="str">
        <f>IFERROR(IF($B148="","",VLOOKUP($B148,'生産管理(修理・長)'!$A:$C,3,FALSE)),"該当DATAなし")</f>
        <v/>
      </c>
      <c r="E148" s="1" t="str">
        <f>IFERROR(IF($B148="","",VLOOKUP($B148,'生産管理(修理・長)'!$A:$E,5,FALSE)),"該当DATAなし")</f>
        <v/>
      </c>
      <c r="F148" s="1" t="str">
        <f>IFERROR(IF($B148="","",VLOOKUP($B148,'生産管理(修理・長)'!$A:$F,6,FALSE)),"該当DATAなし")</f>
        <v/>
      </c>
      <c r="G148" s="1" t="str">
        <f>IFERROR(IF($B148="","",VLOOKUP($B148,'生産管理(修理・長)'!$A:$G,7,FALSE)),"該当DATAなし")</f>
        <v/>
      </c>
      <c r="H148" s="1" t="str">
        <f>IFERROR(IF($B148="","",VLOOKUP($B148,'生産管理(修理・長)'!$A:$H,8,FALSE)),"該当DATAなし")</f>
        <v/>
      </c>
      <c r="I148" s="1" t="str">
        <f>IFERROR(IF($B148="","",VLOOKUP($B148,'生産管理(修理・長)'!$A:$I,9,FALSE)),"該当DATAなし")</f>
        <v/>
      </c>
      <c r="J148" s="45" t="str">
        <f>IFERROR(IF($B148="","",VLOOKUP($B148,'生産管理(修理・長)'!$A:$J,10,FALSE)),"該当DATAなし")</f>
        <v/>
      </c>
      <c r="L148" s="41">
        <v>143</v>
      </c>
      <c r="M148" s="44"/>
      <c r="O148" s="1" t="str">
        <f>IFERROR(IF($M148="","",VLOOKUP($M148,'生産管理(修理・長)'!$C:$D,2,FALSE)),"該当DATAなし")</f>
        <v/>
      </c>
      <c r="P148" s="1" t="str">
        <f>IFERROR(IF($M148="","",VLOOKUP($M148,'生産管理(修理・長)'!$C:$E,3,FALSE)),"該当DATAなし")</f>
        <v/>
      </c>
      <c r="Q148" s="1" t="str">
        <f>IFERROR(IF($M148="","",VLOOKUP($M148,'生産管理(修理・長)'!$C:$F,4,FALSE)),"該当DATAなし")</f>
        <v/>
      </c>
      <c r="R148" s="1" t="str">
        <f>IFERROR(IF($M148="","",VLOOKUP($M148,'生産管理(修理・長)'!$C:$G,5,FALSE)),"該当DATAなし")</f>
        <v/>
      </c>
      <c r="S148" s="1" t="str">
        <f>IFERROR(IF($M148="","",VLOOKUP($M148,'生産管理(修理・長)'!$C:$H,6,FALSE)),"該当DATAなし")</f>
        <v/>
      </c>
      <c r="T148" s="1" t="str">
        <f>IFERROR(IF($M148="","",VLOOKUP($M148,'生産管理(修理・長)'!$C:$I,7,FALSE)),"該当DATAなし")</f>
        <v/>
      </c>
      <c r="U148" s="45" t="str">
        <f>IFERROR(IF($M148="","",VLOOKUP($M148,'生産管理(修理・長)'!$C:$J,8,FALSE)),"該当DATAなし")</f>
        <v/>
      </c>
    </row>
    <row r="149" spans="1:21" x14ac:dyDescent="0.4">
      <c r="A149" s="41">
        <v>144</v>
      </c>
      <c r="B149" s="44"/>
      <c r="D149" s="1" t="str">
        <f>IFERROR(IF($B149="","",VLOOKUP($B149,'生産管理(修理・長)'!$A:$C,3,FALSE)),"該当DATAなし")</f>
        <v/>
      </c>
      <c r="E149" s="1" t="str">
        <f>IFERROR(IF($B149="","",VLOOKUP($B149,'生産管理(修理・長)'!$A:$E,5,FALSE)),"該当DATAなし")</f>
        <v/>
      </c>
      <c r="F149" s="1" t="str">
        <f>IFERROR(IF($B149="","",VLOOKUP($B149,'生産管理(修理・長)'!$A:$F,6,FALSE)),"該当DATAなし")</f>
        <v/>
      </c>
      <c r="G149" s="1" t="str">
        <f>IFERROR(IF($B149="","",VLOOKUP($B149,'生産管理(修理・長)'!$A:$G,7,FALSE)),"該当DATAなし")</f>
        <v/>
      </c>
      <c r="H149" s="1" t="str">
        <f>IFERROR(IF($B149="","",VLOOKUP($B149,'生産管理(修理・長)'!$A:$H,8,FALSE)),"該当DATAなし")</f>
        <v/>
      </c>
      <c r="I149" s="1" t="str">
        <f>IFERROR(IF($B149="","",VLOOKUP($B149,'生産管理(修理・長)'!$A:$I,9,FALSE)),"該当DATAなし")</f>
        <v/>
      </c>
      <c r="J149" s="45" t="str">
        <f>IFERROR(IF($B149="","",VLOOKUP($B149,'生産管理(修理・長)'!$A:$J,10,FALSE)),"該当DATAなし")</f>
        <v/>
      </c>
      <c r="L149" s="41">
        <v>144</v>
      </c>
      <c r="M149" s="44"/>
      <c r="O149" s="1" t="str">
        <f>IFERROR(IF($M149="","",VLOOKUP($M149,'生産管理(修理・長)'!$C:$D,2,FALSE)),"該当DATAなし")</f>
        <v/>
      </c>
      <c r="P149" s="1" t="str">
        <f>IFERROR(IF($M149="","",VLOOKUP($M149,'生産管理(修理・長)'!$C:$E,3,FALSE)),"該当DATAなし")</f>
        <v/>
      </c>
      <c r="Q149" s="1" t="str">
        <f>IFERROR(IF($M149="","",VLOOKUP($M149,'生産管理(修理・長)'!$C:$F,4,FALSE)),"該当DATAなし")</f>
        <v/>
      </c>
      <c r="R149" s="1" t="str">
        <f>IFERROR(IF($M149="","",VLOOKUP($M149,'生産管理(修理・長)'!$C:$G,5,FALSE)),"該当DATAなし")</f>
        <v/>
      </c>
      <c r="S149" s="1" t="str">
        <f>IFERROR(IF($M149="","",VLOOKUP($M149,'生産管理(修理・長)'!$C:$H,6,FALSE)),"該当DATAなし")</f>
        <v/>
      </c>
      <c r="T149" s="1" t="str">
        <f>IFERROR(IF($M149="","",VLOOKUP($M149,'生産管理(修理・長)'!$C:$I,7,FALSE)),"該当DATAなし")</f>
        <v/>
      </c>
      <c r="U149" s="45" t="str">
        <f>IFERROR(IF($M149="","",VLOOKUP($M149,'生産管理(修理・長)'!$C:$J,8,FALSE)),"該当DATAなし")</f>
        <v/>
      </c>
    </row>
    <row r="150" spans="1:21" x14ac:dyDescent="0.4">
      <c r="A150" s="41">
        <v>145</v>
      </c>
      <c r="B150" s="44"/>
      <c r="D150" s="1" t="str">
        <f>IFERROR(IF($B150="","",VLOOKUP($B150,'生産管理(修理・長)'!$A:$C,3,FALSE)),"該当DATAなし")</f>
        <v/>
      </c>
      <c r="E150" s="1" t="str">
        <f>IFERROR(IF($B150="","",VLOOKUP($B150,'生産管理(修理・長)'!$A:$E,5,FALSE)),"該当DATAなし")</f>
        <v/>
      </c>
      <c r="F150" s="1" t="str">
        <f>IFERROR(IF($B150="","",VLOOKUP($B150,'生産管理(修理・長)'!$A:$F,6,FALSE)),"該当DATAなし")</f>
        <v/>
      </c>
      <c r="G150" s="1" t="str">
        <f>IFERROR(IF($B150="","",VLOOKUP($B150,'生産管理(修理・長)'!$A:$G,7,FALSE)),"該当DATAなし")</f>
        <v/>
      </c>
      <c r="H150" s="1" t="str">
        <f>IFERROR(IF($B150="","",VLOOKUP($B150,'生産管理(修理・長)'!$A:$H,8,FALSE)),"該当DATAなし")</f>
        <v/>
      </c>
      <c r="I150" s="1" t="str">
        <f>IFERROR(IF($B150="","",VLOOKUP($B150,'生産管理(修理・長)'!$A:$I,9,FALSE)),"該当DATAなし")</f>
        <v/>
      </c>
      <c r="J150" s="45" t="str">
        <f>IFERROR(IF($B150="","",VLOOKUP($B150,'生産管理(修理・長)'!$A:$J,10,FALSE)),"該当DATAなし")</f>
        <v/>
      </c>
      <c r="L150" s="41">
        <v>145</v>
      </c>
      <c r="M150" s="44"/>
      <c r="O150" s="1" t="str">
        <f>IFERROR(IF($M150="","",VLOOKUP($M150,'生産管理(修理・長)'!$C:$D,2,FALSE)),"該当DATAなし")</f>
        <v/>
      </c>
      <c r="P150" s="1" t="str">
        <f>IFERROR(IF($M150="","",VLOOKUP($M150,'生産管理(修理・長)'!$C:$E,3,FALSE)),"該当DATAなし")</f>
        <v/>
      </c>
      <c r="Q150" s="1" t="str">
        <f>IFERROR(IF($M150="","",VLOOKUP($M150,'生産管理(修理・長)'!$C:$F,4,FALSE)),"該当DATAなし")</f>
        <v/>
      </c>
      <c r="R150" s="1" t="str">
        <f>IFERROR(IF($M150="","",VLOOKUP($M150,'生産管理(修理・長)'!$C:$G,5,FALSE)),"該当DATAなし")</f>
        <v/>
      </c>
      <c r="S150" s="1" t="str">
        <f>IFERROR(IF($M150="","",VLOOKUP($M150,'生産管理(修理・長)'!$C:$H,6,FALSE)),"該当DATAなし")</f>
        <v/>
      </c>
      <c r="T150" s="1" t="str">
        <f>IFERROR(IF($M150="","",VLOOKUP($M150,'生産管理(修理・長)'!$C:$I,7,FALSE)),"該当DATAなし")</f>
        <v/>
      </c>
      <c r="U150" s="45" t="str">
        <f>IFERROR(IF($M150="","",VLOOKUP($M150,'生産管理(修理・長)'!$C:$J,8,FALSE)),"該当DATAなし")</f>
        <v/>
      </c>
    </row>
    <row r="151" spans="1:21" x14ac:dyDescent="0.4">
      <c r="A151" s="41">
        <v>146</v>
      </c>
      <c r="B151" s="44"/>
      <c r="D151" s="1" t="str">
        <f>IFERROR(IF($B151="","",VLOOKUP($B151,'生産管理(修理・長)'!$A:$C,3,FALSE)),"該当DATAなし")</f>
        <v/>
      </c>
      <c r="E151" s="1" t="str">
        <f>IFERROR(IF($B151="","",VLOOKUP($B151,'生産管理(修理・長)'!$A:$E,5,FALSE)),"該当DATAなし")</f>
        <v/>
      </c>
      <c r="F151" s="1" t="str">
        <f>IFERROR(IF($B151="","",VLOOKUP($B151,'生産管理(修理・長)'!$A:$F,6,FALSE)),"該当DATAなし")</f>
        <v/>
      </c>
      <c r="G151" s="1" t="str">
        <f>IFERROR(IF($B151="","",VLOOKUP($B151,'生産管理(修理・長)'!$A:$G,7,FALSE)),"該当DATAなし")</f>
        <v/>
      </c>
      <c r="H151" s="1" t="str">
        <f>IFERROR(IF($B151="","",VLOOKUP($B151,'生産管理(修理・長)'!$A:$H,8,FALSE)),"該当DATAなし")</f>
        <v/>
      </c>
      <c r="I151" s="1" t="str">
        <f>IFERROR(IF($B151="","",VLOOKUP($B151,'生産管理(修理・長)'!$A:$I,9,FALSE)),"該当DATAなし")</f>
        <v/>
      </c>
      <c r="J151" s="45" t="str">
        <f>IFERROR(IF($B151="","",VLOOKUP($B151,'生産管理(修理・長)'!$A:$J,10,FALSE)),"該当DATAなし")</f>
        <v/>
      </c>
      <c r="L151" s="41">
        <v>146</v>
      </c>
      <c r="M151" s="44"/>
      <c r="O151" s="1" t="str">
        <f>IFERROR(IF($M151="","",VLOOKUP($M151,'生産管理(修理・長)'!$C:$D,2,FALSE)),"該当DATAなし")</f>
        <v/>
      </c>
      <c r="P151" s="1" t="str">
        <f>IFERROR(IF($M151="","",VLOOKUP($M151,'生産管理(修理・長)'!$C:$E,3,FALSE)),"該当DATAなし")</f>
        <v/>
      </c>
      <c r="Q151" s="1" t="str">
        <f>IFERROR(IF($M151="","",VLOOKUP($M151,'生産管理(修理・長)'!$C:$F,4,FALSE)),"該当DATAなし")</f>
        <v/>
      </c>
      <c r="R151" s="1" t="str">
        <f>IFERROR(IF($M151="","",VLOOKUP($M151,'生産管理(修理・長)'!$C:$G,5,FALSE)),"該当DATAなし")</f>
        <v/>
      </c>
      <c r="S151" s="1" t="str">
        <f>IFERROR(IF($M151="","",VLOOKUP($M151,'生産管理(修理・長)'!$C:$H,6,FALSE)),"該当DATAなし")</f>
        <v/>
      </c>
      <c r="T151" s="1" t="str">
        <f>IFERROR(IF($M151="","",VLOOKUP($M151,'生産管理(修理・長)'!$C:$I,7,FALSE)),"該当DATAなし")</f>
        <v/>
      </c>
      <c r="U151" s="45" t="str">
        <f>IFERROR(IF($M151="","",VLOOKUP($M151,'生産管理(修理・長)'!$C:$J,8,FALSE)),"該当DATAなし")</f>
        <v/>
      </c>
    </row>
    <row r="152" spans="1:21" x14ac:dyDescent="0.4">
      <c r="A152" s="41">
        <v>147</v>
      </c>
      <c r="B152" s="44"/>
      <c r="D152" s="1" t="str">
        <f>IFERROR(IF($B152="","",VLOOKUP($B152,'生産管理(修理・長)'!$A:$C,3,FALSE)),"該当DATAなし")</f>
        <v/>
      </c>
      <c r="E152" s="1" t="str">
        <f>IFERROR(IF($B152="","",VLOOKUP($B152,'生産管理(修理・長)'!$A:$E,5,FALSE)),"該当DATAなし")</f>
        <v/>
      </c>
      <c r="F152" s="1" t="str">
        <f>IFERROR(IF($B152="","",VLOOKUP($B152,'生産管理(修理・長)'!$A:$F,6,FALSE)),"該当DATAなし")</f>
        <v/>
      </c>
      <c r="G152" s="1" t="str">
        <f>IFERROR(IF($B152="","",VLOOKUP($B152,'生産管理(修理・長)'!$A:$G,7,FALSE)),"該当DATAなし")</f>
        <v/>
      </c>
      <c r="H152" s="1" t="str">
        <f>IFERROR(IF($B152="","",VLOOKUP($B152,'生産管理(修理・長)'!$A:$H,8,FALSE)),"該当DATAなし")</f>
        <v/>
      </c>
      <c r="I152" s="1" t="str">
        <f>IFERROR(IF($B152="","",VLOOKUP($B152,'生産管理(修理・長)'!$A:$I,9,FALSE)),"該当DATAなし")</f>
        <v/>
      </c>
      <c r="J152" s="45" t="str">
        <f>IFERROR(IF($B152="","",VLOOKUP($B152,'生産管理(修理・長)'!$A:$J,10,FALSE)),"該当DATAなし")</f>
        <v/>
      </c>
      <c r="L152" s="41">
        <v>147</v>
      </c>
      <c r="M152" s="44"/>
      <c r="O152" s="1" t="str">
        <f>IFERROR(IF($M152="","",VLOOKUP($M152,'生産管理(修理・長)'!$C:$D,2,FALSE)),"該当DATAなし")</f>
        <v/>
      </c>
      <c r="P152" s="1" t="str">
        <f>IFERROR(IF($M152="","",VLOOKUP($M152,'生産管理(修理・長)'!$C:$E,3,FALSE)),"該当DATAなし")</f>
        <v/>
      </c>
      <c r="Q152" s="1" t="str">
        <f>IFERROR(IF($M152="","",VLOOKUP($M152,'生産管理(修理・長)'!$C:$F,4,FALSE)),"該当DATAなし")</f>
        <v/>
      </c>
      <c r="R152" s="1" t="str">
        <f>IFERROR(IF($M152="","",VLOOKUP($M152,'生産管理(修理・長)'!$C:$G,5,FALSE)),"該当DATAなし")</f>
        <v/>
      </c>
      <c r="S152" s="1" t="str">
        <f>IFERROR(IF($M152="","",VLOOKUP($M152,'生産管理(修理・長)'!$C:$H,6,FALSE)),"該当DATAなし")</f>
        <v/>
      </c>
      <c r="T152" s="1" t="str">
        <f>IFERROR(IF($M152="","",VLOOKUP($M152,'生産管理(修理・長)'!$C:$I,7,FALSE)),"該当DATAなし")</f>
        <v/>
      </c>
      <c r="U152" s="45" t="str">
        <f>IFERROR(IF($M152="","",VLOOKUP($M152,'生産管理(修理・長)'!$C:$J,8,FALSE)),"該当DATAなし")</f>
        <v/>
      </c>
    </row>
    <row r="153" spans="1:21" x14ac:dyDescent="0.4">
      <c r="A153" s="41">
        <v>148</v>
      </c>
      <c r="B153" s="44"/>
      <c r="D153" s="1" t="str">
        <f>IFERROR(IF($B153="","",VLOOKUP($B153,'生産管理(修理・長)'!$A:$C,3,FALSE)),"該当DATAなし")</f>
        <v/>
      </c>
      <c r="E153" s="1" t="str">
        <f>IFERROR(IF($B153="","",VLOOKUP($B153,'生産管理(修理・長)'!$A:$E,5,FALSE)),"該当DATAなし")</f>
        <v/>
      </c>
      <c r="F153" s="1" t="str">
        <f>IFERROR(IF($B153="","",VLOOKUP($B153,'生産管理(修理・長)'!$A:$F,6,FALSE)),"該当DATAなし")</f>
        <v/>
      </c>
      <c r="G153" s="1" t="str">
        <f>IFERROR(IF($B153="","",VLOOKUP($B153,'生産管理(修理・長)'!$A:$G,7,FALSE)),"該当DATAなし")</f>
        <v/>
      </c>
      <c r="H153" s="1" t="str">
        <f>IFERROR(IF($B153="","",VLOOKUP($B153,'生産管理(修理・長)'!$A:$H,8,FALSE)),"該当DATAなし")</f>
        <v/>
      </c>
      <c r="I153" s="1" t="str">
        <f>IFERROR(IF($B153="","",VLOOKUP($B153,'生産管理(修理・長)'!$A:$I,9,FALSE)),"該当DATAなし")</f>
        <v/>
      </c>
      <c r="J153" s="45" t="str">
        <f>IFERROR(IF($B153="","",VLOOKUP($B153,'生産管理(修理・長)'!$A:$J,10,FALSE)),"該当DATAなし")</f>
        <v/>
      </c>
      <c r="L153" s="41">
        <v>148</v>
      </c>
      <c r="M153" s="44"/>
      <c r="O153" s="1" t="str">
        <f>IFERROR(IF($M153="","",VLOOKUP($M153,'生産管理(修理・長)'!$C:$D,2,FALSE)),"該当DATAなし")</f>
        <v/>
      </c>
      <c r="P153" s="1" t="str">
        <f>IFERROR(IF($M153="","",VLOOKUP($M153,'生産管理(修理・長)'!$C:$E,3,FALSE)),"該当DATAなし")</f>
        <v/>
      </c>
      <c r="Q153" s="1" t="str">
        <f>IFERROR(IF($M153="","",VLOOKUP($M153,'生産管理(修理・長)'!$C:$F,4,FALSE)),"該当DATAなし")</f>
        <v/>
      </c>
      <c r="R153" s="1" t="str">
        <f>IFERROR(IF($M153="","",VLOOKUP($M153,'生産管理(修理・長)'!$C:$G,5,FALSE)),"該当DATAなし")</f>
        <v/>
      </c>
      <c r="S153" s="1" t="str">
        <f>IFERROR(IF($M153="","",VLOOKUP($M153,'生産管理(修理・長)'!$C:$H,6,FALSE)),"該当DATAなし")</f>
        <v/>
      </c>
      <c r="T153" s="1" t="str">
        <f>IFERROR(IF($M153="","",VLOOKUP($M153,'生産管理(修理・長)'!$C:$I,7,FALSE)),"該当DATAなし")</f>
        <v/>
      </c>
      <c r="U153" s="45" t="str">
        <f>IFERROR(IF($M153="","",VLOOKUP($M153,'生産管理(修理・長)'!$C:$J,8,FALSE)),"該当DATAなし")</f>
        <v/>
      </c>
    </row>
    <row r="154" spans="1:21" x14ac:dyDescent="0.4">
      <c r="A154" s="41">
        <v>149</v>
      </c>
      <c r="B154" s="44"/>
      <c r="D154" s="1" t="str">
        <f>IFERROR(IF($B154="","",VLOOKUP($B154,'生産管理(修理・長)'!$A:$C,3,FALSE)),"該当DATAなし")</f>
        <v/>
      </c>
      <c r="E154" s="1" t="str">
        <f>IFERROR(IF($B154="","",VLOOKUP($B154,'生産管理(修理・長)'!$A:$E,5,FALSE)),"該当DATAなし")</f>
        <v/>
      </c>
      <c r="F154" s="1" t="str">
        <f>IFERROR(IF($B154="","",VLOOKUP($B154,'生産管理(修理・長)'!$A:$F,6,FALSE)),"該当DATAなし")</f>
        <v/>
      </c>
      <c r="G154" s="1" t="str">
        <f>IFERROR(IF($B154="","",VLOOKUP($B154,'生産管理(修理・長)'!$A:$G,7,FALSE)),"該当DATAなし")</f>
        <v/>
      </c>
      <c r="H154" s="1" t="str">
        <f>IFERROR(IF($B154="","",VLOOKUP($B154,'生産管理(修理・長)'!$A:$H,8,FALSE)),"該当DATAなし")</f>
        <v/>
      </c>
      <c r="I154" s="1" t="str">
        <f>IFERROR(IF($B154="","",VLOOKUP($B154,'生産管理(修理・長)'!$A:$I,9,FALSE)),"該当DATAなし")</f>
        <v/>
      </c>
      <c r="J154" s="45" t="str">
        <f>IFERROR(IF($B154="","",VLOOKUP($B154,'生産管理(修理・長)'!$A:$J,10,FALSE)),"該当DATAなし")</f>
        <v/>
      </c>
      <c r="L154" s="41">
        <v>149</v>
      </c>
      <c r="M154" s="44"/>
      <c r="O154" s="1" t="str">
        <f>IFERROR(IF($M154="","",VLOOKUP($M154,'生産管理(修理・長)'!$C:$D,2,FALSE)),"該当DATAなし")</f>
        <v/>
      </c>
      <c r="P154" s="1" t="str">
        <f>IFERROR(IF($M154="","",VLOOKUP($M154,'生産管理(修理・長)'!$C:$E,3,FALSE)),"該当DATAなし")</f>
        <v/>
      </c>
      <c r="Q154" s="1" t="str">
        <f>IFERROR(IF($M154="","",VLOOKUP($M154,'生産管理(修理・長)'!$C:$F,4,FALSE)),"該当DATAなし")</f>
        <v/>
      </c>
      <c r="R154" s="1" t="str">
        <f>IFERROR(IF($M154="","",VLOOKUP($M154,'生産管理(修理・長)'!$C:$G,5,FALSE)),"該当DATAなし")</f>
        <v/>
      </c>
      <c r="S154" s="1" t="str">
        <f>IFERROR(IF($M154="","",VLOOKUP($M154,'生産管理(修理・長)'!$C:$H,6,FALSE)),"該当DATAなし")</f>
        <v/>
      </c>
      <c r="T154" s="1" t="str">
        <f>IFERROR(IF($M154="","",VLOOKUP($M154,'生産管理(修理・長)'!$C:$I,7,FALSE)),"該当DATAなし")</f>
        <v/>
      </c>
      <c r="U154" s="45" t="str">
        <f>IFERROR(IF($M154="","",VLOOKUP($M154,'生産管理(修理・長)'!$C:$J,8,FALSE)),"該当DATAなし")</f>
        <v/>
      </c>
    </row>
    <row r="155" spans="1:21" x14ac:dyDescent="0.4">
      <c r="A155" s="41">
        <v>150</v>
      </c>
      <c r="B155" s="44"/>
      <c r="D155" s="1" t="str">
        <f>IFERROR(IF($B155="","",VLOOKUP($B155,'生産管理(修理・長)'!$A:$C,3,FALSE)),"該当DATAなし")</f>
        <v/>
      </c>
      <c r="E155" s="1" t="str">
        <f>IFERROR(IF($B155="","",VLOOKUP($B155,'生産管理(修理・長)'!$A:$E,5,FALSE)),"該当DATAなし")</f>
        <v/>
      </c>
      <c r="F155" s="1" t="str">
        <f>IFERROR(IF($B155="","",VLOOKUP($B155,'生産管理(修理・長)'!$A:$F,6,FALSE)),"該当DATAなし")</f>
        <v/>
      </c>
      <c r="G155" s="1" t="str">
        <f>IFERROR(IF($B155="","",VLOOKUP($B155,'生産管理(修理・長)'!$A:$G,7,FALSE)),"該当DATAなし")</f>
        <v/>
      </c>
      <c r="H155" s="1" t="str">
        <f>IFERROR(IF($B155="","",VLOOKUP($B155,'生産管理(修理・長)'!$A:$H,8,FALSE)),"該当DATAなし")</f>
        <v/>
      </c>
      <c r="I155" s="1" t="str">
        <f>IFERROR(IF($B155="","",VLOOKUP($B155,'生産管理(修理・長)'!$A:$I,9,FALSE)),"該当DATAなし")</f>
        <v/>
      </c>
      <c r="J155" s="45" t="str">
        <f>IFERROR(IF($B155="","",VLOOKUP($B155,'生産管理(修理・長)'!$A:$J,10,FALSE)),"該当DATAなし")</f>
        <v/>
      </c>
      <c r="L155" s="41">
        <v>150</v>
      </c>
      <c r="M155" s="44"/>
      <c r="O155" s="1" t="str">
        <f>IFERROR(IF($M155="","",VLOOKUP($M155,'生産管理(修理・長)'!$C:$D,2,FALSE)),"該当DATAなし")</f>
        <v/>
      </c>
      <c r="P155" s="1" t="str">
        <f>IFERROR(IF($M155="","",VLOOKUP($M155,'生産管理(修理・長)'!$C:$E,3,FALSE)),"該当DATAなし")</f>
        <v/>
      </c>
      <c r="Q155" s="1" t="str">
        <f>IFERROR(IF($M155="","",VLOOKUP($M155,'生産管理(修理・長)'!$C:$F,4,FALSE)),"該当DATAなし")</f>
        <v/>
      </c>
      <c r="R155" s="1" t="str">
        <f>IFERROR(IF($M155="","",VLOOKUP($M155,'生産管理(修理・長)'!$C:$G,5,FALSE)),"該当DATAなし")</f>
        <v/>
      </c>
      <c r="S155" s="1" t="str">
        <f>IFERROR(IF($M155="","",VLOOKUP($M155,'生産管理(修理・長)'!$C:$H,6,FALSE)),"該当DATAなし")</f>
        <v/>
      </c>
      <c r="T155" s="1" t="str">
        <f>IFERROR(IF($M155="","",VLOOKUP($M155,'生産管理(修理・長)'!$C:$I,7,FALSE)),"該当DATAなし")</f>
        <v/>
      </c>
      <c r="U155" s="45" t="str">
        <f>IFERROR(IF($M155="","",VLOOKUP($M155,'生産管理(修理・長)'!$C:$J,8,FALSE)),"該当DATAなし")</f>
        <v/>
      </c>
    </row>
    <row r="156" spans="1:21" x14ac:dyDescent="0.4">
      <c r="A156" s="41">
        <v>151</v>
      </c>
      <c r="B156" s="44"/>
      <c r="D156" s="1" t="str">
        <f>IFERROR(IF($B156="","",VLOOKUP($B156,'生産管理(修理・長)'!$A:$C,3,FALSE)),"該当DATAなし")</f>
        <v/>
      </c>
      <c r="E156" s="1" t="str">
        <f>IFERROR(IF($B156="","",VLOOKUP($B156,'生産管理(修理・長)'!$A:$E,5,FALSE)),"該当DATAなし")</f>
        <v/>
      </c>
      <c r="F156" s="1" t="str">
        <f>IFERROR(IF($B156="","",VLOOKUP($B156,'生産管理(修理・長)'!$A:$F,6,FALSE)),"該当DATAなし")</f>
        <v/>
      </c>
      <c r="G156" s="1" t="str">
        <f>IFERROR(IF($B156="","",VLOOKUP($B156,'生産管理(修理・長)'!$A:$G,7,FALSE)),"該当DATAなし")</f>
        <v/>
      </c>
      <c r="H156" s="1" t="str">
        <f>IFERROR(IF($B156="","",VLOOKUP($B156,'生産管理(修理・長)'!$A:$H,8,FALSE)),"該当DATAなし")</f>
        <v/>
      </c>
      <c r="I156" s="1" t="str">
        <f>IFERROR(IF($B156="","",VLOOKUP($B156,'生産管理(修理・長)'!$A:$I,9,FALSE)),"該当DATAなし")</f>
        <v/>
      </c>
      <c r="J156" s="45" t="str">
        <f>IFERROR(IF($B156="","",VLOOKUP($B156,'生産管理(修理・長)'!$A:$J,10,FALSE)),"該当DATAなし")</f>
        <v/>
      </c>
      <c r="L156" s="41">
        <v>151</v>
      </c>
      <c r="M156" s="44"/>
      <c r="O156" s="1" t="str">
        <f>IFERROR(IF($M156="","",VLOOKUP($M156,'生産管理(修理・長)'!$C:$D,2,FALSE)),"該当DATAなし")</f>
        <v/>
      </c>
      <c r="P156" s="1" t="str">
        <f>IFERROR(IF($M156="","",VLOOKUP($M156,'生産管理(修理・長)'!$C:$E,3,FALSE)),"該当DATAなし")</f>
        <v/>
      </c>
      <c r="Q156" s="1" t="str">
        <f>IFERROR(IF($M156="","",VLOOKUP($M156,'生産管理(修理・長)'!$C:$F,4,FALSE)),"該当DATAなし")</f>
        <v/>
      </c>
      <c r="R156" s="1" t="str">
        <f>IFERROR(IF($M156="","",VLOOKUP($M156,'生産管理(修理・長)'!$C:$G,5,FALSE)),"該当DATAなし")</f>
        <v/>
      </c>
      <c r="S156" s="1" t="str">
        <f>IFERROR(IF($M156="","",VLOOKUP($M156,'生産管理(修理・長)'!$C:$H,6,FALSE)),"該当DATAなし")</f>
        <v/>
      </c>
      <c r="T156" s="1" t="str">
        <f>IFERROR(IF($M156="","",VLOOKUP($M156,'生産管理(修理・長)'!$C:$I,7,FALSE)),"該当DATAなし")</f>
        <v/>
      </c>
      <c r="U156" s="45" t="str">
        <f>IFERROR(IF($M156="","",VLOOKUP($M156,'生産管理(修理・長)'!$C:$J,8,FALSE)),"該当DATAなし")</f>
        <v/>
      </c>
    </row>
    <row r="157" spans="1:21" x14ac:dyDescent="0.4">
      <c r="A157" s="41">
        <v>152</v>
      </c>
      <c r="B157" s="44"/>
      <c r="D157" s="1" t="str">
        <f>IFERROR(IF($B157="","",VLOOKUP($B157,'生産管理(修理・長)'!$A:$C,3,FALSE)),"該当DATAなし")</f>
        <v/>
      </c>
      <c r="E157" s="1" t="str">
        <f>IFERROR(IF($B157="","",VLOOKUP($B157,'生産管理(修理・長)'!$A:$E,5,FALSE)),"該当DATAなし")</f>
        <v/>
      </c>
      <c r="F157" s="1" t="str">
        <f>IFERROR(IF($B157="","",VLOOKUP($B157,'生産管理(修理・長)'!$A:$F,6,FALSE)),"該当DATAなし")</f>
        <v/>
      </c>
      <c r="G157" s="1" t="str">
        <f>IFERROR(IF($B157="","",VLOOKUP($B157,'生産管理(修理・長)'!$A:$G,7,FALSE)),"該当DATAなし")</f>
        <v/>
      </c>
      <c r="H157" s="1" t="str">
        <f>IFERROR(IF($B157="","",VLOOKUP($B157,'生産管理(修理・長)'!$A:$H,8,FALSE)),"該当DATAなし")</f>
        <v/>
      </c>
      <c r="I157" s="1" t="str">
        <f>IFERROR(IF($B157="","",VLOOKUP($B157,'生産管理(修理・長)'!$A:$I,9,FALSE)),"該当DATAなし")</f>
        <v/>
      </c>
      <c r="J157" s="45" t="str">
        <f>IFERROR(IF($B157="","",VLOOKUP($B157,'生産管理(修理・長)'!$A:$J,10,FALSE)),"該当DATAなし")</f>
        <v/>
      </c>
      <c r="L157" s="41">
        <v>152</v>
      </c>
      <c r="M157" s="44"/>
      <c r="O157" s="1" t="str">
        <f>IFERROR(IF($M157="","",VLOOKUP($M157,'生産管理(修理・長)'!$C:$D,2,FALSE)),"該当DATAなし")</f>
        <v/>
      </c>
      <c r="P157" s="1" t="str">
        <f>IFERROR(IF($M157="","",VLOOKUP($M157,'生産管理(修理・長)'!$C:$E,3,FALSE)),"該当DATAなし")</f>
        <v/>
      </c>
      <c r="Q157" s="1" t="str">
        <f>IFERROR(IF($M157="","",VLOOKUP($M157,'生産管理(修理・長)'!$C:$F,4,FALSE)),"該当DATAなし")</f>
        <v/>
      </c>
      <c r="R157" s="1" t="str">
        <f>IFERROR(IF($M157="","",VLOOKUP($M157,'生産管理(修理・長)'!$C:$G,5,FALSE)),"該当DATAなし")</f>
        <v/>
      </c>
      <c r="S157" s="1" t="str">
        <f>IFERROR(IF($M157="","",VLOOKUP($M157,'生産管理(修理・長)'!$C:$H,6,FALSE)),"該当DATAなし")</f>
        <v/>
      </c>
      <c r="T157" s="1" t="str">
        <f>IFERROR(IF($M157="","",VLOOKUP($M157,'生産管理(修理・長)'!$C:$I,7,FALSE)),"該当DATAなし")</f>
        <v/>
      </c>
      <c r="U157" s="45" t="str">
        <f>IFERROR(IF($M157="","",VLOOKUP($M157,'生産管理(修理・長)'!$C:$J,8,FALSE)),"該当DATAなし")</f>
        <v/>
      </c>
    </row>
    <row r="158" spans="1:21" x14ac:dyDescent="0.4">
      <c r="A158" s="41">
        <v>153</v>
      </c>
      <c r="B158" s="44"/>
      <c r="D158" s="1" t="str">
        <f>IFERROR(IF($B158="","",VLOOKUP($B158,'生産管理(修理・長)'!$A:$C,3,FALSE)),"該当DATAなし")</f>
        <v/>
      </c>
      <c r="E158" s="1" t="str">
        <f>IFERROR(IF($B158="","",VLOOKUP($B158,'生産管理(修理・長)'!$A:$E,5,FALSE)),"該当DATAなし")</f>
        <v/>
      </c>
      <c r="F158" s="1" t="str">
        <f>IFERROR(IF($B158="","",VLOOKUP($B158,'生産管理(修理・長)'!$A:$F,6,FALSE)),"該当DATAなし")</f>
        <v/>
      </c>
      <c r="G158" s="1" t="str">
        <f>IFERROR(IF($B158="","",VLOOKUP($B158,'生産管理(修理・長)'!$A:$G,7,FALSE)),"該当DATAなし")</f>
        <v/>
      </c>
      <c r="H158" s="1" t="str">
        <f>IFERROR(IF($B158="","",VLOOKUP($B158,'生産管理(修理・長)'!$A:$H,8,FALSE)),"該当DATAなし")</f>
        <v/>
      </c>
      <c r="I158" s="1" t="str">
        <f>IFERROR(IF($B158="","",VLOOKUP($B158,'生産管理(修理・長)'!$A:$I,9,FALSE)),"該当DATAなし")</f>
        <v/>
      </c>
      <c r="J158" s="45" t="str">
        <f>IFERROR(IF($B158="","",VLOOKUP($B158,'生産管理(修理・長)'!$A:$J,10,FALSE)),"該当DATAなし")</f>
        <v/>
      </c>
      <c r="L158" s="41">
        <v>153</v>
      </c>
      <c r="M158" s="44"/>
      <c r="O158" s="1" t="str">
        <f>IFERROR(IF($M158="","",VLOOKUP($M158,'生産管理(修理・長)'!$C:$D,2,FALSE)),"該当DATAなし")</f>
        <v/>
      </c>
      <c r="P158" s="1" t="str">
        <f>IFERROR(IF($M158="","",VLOOKUP($M158,'生産管理(修理・長)'!$C:$E,3,FALSE)),"該当DATAなし")</f>
        <v/>
      </c>
      <c r="Q158" s="1" t="str">
        <f>IFERROR(IF($M158="","",VLOOKUP($M158,'生産管理(修理・長)'!$C:$F,4,FALSE)),"該当DATAなし")</f>
        <v/>
      </c>
      <c r="R158" s="1" t="str">
        <f>IFERROR(IF($M158="","",VLOOKUP($M158,'生産管理(修理・長)'!$C:$G,5,FALSE)),"該当DATAなし")</f>
        <v/>
      </c>
      <c r="S158" s="1" t="str">
        <f>IFERROR(IF($M158="","",VLOOKUP($M158,'生産管理(修理・長)'!$C:$H,6,FALSE)),"該当DATAなし")</f>
        <v/>
      </c>
      <c r="T158" s="1" t="str">
        <f>IFERROR(IF($M158="","",VLOOKUP($M158,'生産管理(修理・長)'!$C:$I,7,FALSE)),"該当DATAなし")</f>
        <v/>
      </c>
      <c r="U158" s="45" t="str">
        <f>IFERROR(IF($M158="","",VLOOKUP($M158,'生産管理(修理・長)'!$C:$J,8,FALSE)),"該当DATAなし")</f>
        <v/>
      </c>
    </row>
    <row r="159" spans="1:21" x14ac:dyDescent="0.4">
      <c r="A159" s="41">
        <v>154</v>
      </c>
      <c r="B159" s="44"/>
      <c r="D159" s="1" t="str">
        <f>IFERROR(IF($B159="","",VLOOKUP($B159,'生産管理(修理・長)'!$A:$C,3,FALSE)),"該当DATAなし")</f>
        <v/>
      </c>
      <c r="E159" s="1" t="str">
        <f>IFERROR(IF($B159="","",VLOOKUP($B159,'生産管理(修理・長)'!$A:$E,5,FALSE)),"該当DATAなし")</f>
        <v/>
      </c>
      <c r="F159" s="1" t="str">
        <f>IFERROR(IF($B159="","",VLOOKUP($B159,'生産管理(修理・長)'!$A:$F,6,FALSE)),"該当DATAなし")</f>
        <v/>
      </c>
      <c r="G159" s="1" t="str">
        <f>IFERROR(IF($B159="","",VLOOKUP($B159,'生産管理(修理・長)'!$A:$G,7,FALSE)),"該当DATAなし")</f>
        <v/>
      </c>
      <c r="H159" s="1" t="str">
        <f>IFERROR(IF($B159="","",VLOOKUP($B159,'生産管理(修理・長)'!$A:$H,8,FALSE)),"該当DATAなし")</f>
        <v/>
      </c>
      <c r="I159" s="1" t="str">
        <f>IFERROR(IF($B159="","",VLOOKUP($B159,'生産管理(修理・長)'!$A:$I,9,FALSE)),"該当DATAなし")</f>
        <v/>
      </c>
      <c r="J159" s="45" t="str">
        <f>IFERROR(IF($B159="","",VLOOKUP($B159,'生産管理(修理・長)'!$A:$J,10,FALSE)),"該当DATAなし")</f>
        <v/>
      </c>
      <c r="L159" s="41">
        <v>154</v>
      </c>
      <c r="M159" s="44"/>
      <c r="O159" s="1" t="str">
        <f>IFERROR(IF($M159="","",VLOOKUP($M159,'生産管理(修理・長)'!$C:$D,2,FALSE)),"該当DATAなし")</f>
        <v/>
      </c>
      <c r="P159" s="1" t="str">
        <f>IFERROR(IF($M159="","",VLOOKUP($M159,'生産管理(修理・長)'!$C:$E,3,FALSE)),"該当DATAなし")</f>
        <v/>
      </c>
      <c r="Q159" s="1" t="str">
        <f>IFERROR(IF($M159="","",VLOOKUP($M159,'生産管理(修理・長)'!$C:$F,4,FALSE)),"該当DATAなし")</f>
        <v/>
      </c>
      <c r="R159" s="1" t="str">
        <f>IFERROR(IF($M159="","",VLOOKUP($M159,'生産管理(修理・長)'!$C:$G,5,FALSE)),"該当DATAなし")</f>
        <v/>
      </c>
      <c r="S159" s="1" t="str">
        <f>IFERROR(IF($M159="","",VLOOKUP($M159,'生産管理(修理・長)'!$C:$H,6,FALSE)),"該当DATAなし")</f>
        <v/>
      </c>
      <c r="T159" s="1" t="str">
        <f>IFERROR(IF($M159="","",VLOOKUP($M159,'生産管理(修理・長)'!$C:$I,7,FALSE)),"該当DATAなし")</f>
        <v/>
      </c>
      <c r="U159" s="45" t="str">
        <f>IFERROR(IF($M159="","",VLOOKUP($M159,'生産管理(修理・長)'!$C:$J,8,FALSE)),"該当DATAなし")</f>
        <v/>
      </c>
    </row>
    <row r="160" spans="1:21" x14ac:dyDescent="0.4">
      <c r="A160" s="41">
        <v>155</v>
      </c>
      <c r="B160" s="44"/>
      <c r="D160" s="1" t="str">
        <f>IFERROR(IF($B160="","",VLOOKUP($B160,'生産管理(修理・長)'!$A:$C,3,FALSE)),"該当DATAなし")</f>
        <v/>
      </c>
      <c r="E160" s="1" t="str">
        <f>IFERROR(IF($B160="","",VLOOKUP($B160,'生産管理(修理・長)'!$A:$E,5,FALSE)),"該当DATAなし")</f>
        <v/>
      </c>
      <c r="F160" s="1" t="str">
        <f>IFERROR(IF($B160="","",VLOOKUP($B160,'生産管理(修理・長)'!$A:$F,6,FALSE)),"該当DATAなし")</f>
        <v/>
      </c>
      <c r="G160" s="1" t="str">
        <f>IFERROR(IF($B160="","",VLOOKUP($B160,'生産管理(修理・長)'!$A:$G,7,FALSE)),"該当DATAなし")</f>
        <v/>
      </c>
      <c r="H160" s="1" t="str">
        <f>IFERROR(IF($B160="","",VLOOKUP($B160,'生産管理(修理・長)'!$A:$H,8,FALSE)),"該当DATAなし")</f>
        <v/>
      </c>
      <c r="I160" s="1" t="str">
        <f>IFERROR(IF($B160="","",VLOOKUP($B160,'生産管理(修理・長)'!$A:$I,9,FALSE)),"該当DATAなし")</f>
        <v/>
      </c>
      <c r="J160" s="45" t="str">
        <f>IFERROR(IF($B160="","",VLOOKUP($B160,'生産管理(修理・長)'!$A:$J,10,FALSE)),"該当DATAなし")</f>
        <v/>
      </c>
      <c r="L160" s="41">
        <v>155</v>
      </c>
      <c r="M160" s="44"/>
      <c r="O160" s="1" t="str">
        <f>IFERROR(IF($M160="","",VLOOKUP($M160,'生産管理(修理・長)'!$C:$D,2,FALSE)),"該当DATAなし")</f>
        <v/>
      </c>
      <c r="P160" s="1" t="str">
        <f>IFERROR(IF($M160="","",VLOOKUP($M160,'生産管理(修理・長)'!$C:$E,3,FALSE)),"該当DATAなし")</f>
        <v/>
      </c>
      <c r="Q160" s="1" t="str">
        <f>IFERROR(IF($M160="","",VLOOKUP($M160,'生産管理(修理・長)'!$C:$F,4,FALSE)),"該当DATAなし")</f>
        <v/>
      </c>
      <c r="R160" s="1" t="str">
        <f>IFERROR(IF($M160="","",VLOOKUP($M160,'生産管理(修理・長)'!$C:$G,5,FALSE)),"該当DATAなし")</f>
        <v/>
      </c>
      <c r="S160" s="1" t="str">
        <f>IFERROR(IF($M160="","",VLOOKUP($M160,'生産管理(修理・長)'!$C:$H,6,FALSE)),"該当DATAなし")</f>
        <v/>
      </c>
      <c r="T160" s="1" t="str">
        <f>IFERROR(IF($M160="","",VLOOKUP($M160,'生産管理(修理・長)'!$C:$I,7,FALSE)),"該当DATAなし")</f>
        <v/>
      </c>
      <c r="U160" s="45" t="str">
        <f>IFERROR(IF($M160="","",VLOOKUP($M160,'生産管理(修理・長)'!$C:$J,8,FALSE)),"該当DATAなし")</f>
        <v/>
      </c>
    </row>
    <row r="161" spans="1:21" x14ac:dyDescent="0.4">
      <c r="A161" s="41">
        <v>156</v>
      </c>
      <c r="B161" s="44"/>
      <c r="D161" s="1" t="str">
        <f>IFERROR(IF($B161="","",VLOOKUP($B161,'生産管理(修理・長)'!$A:$C,3,FALSE)),"該当DATAなし")</f>
        <v/>
      </c>
      <c r="E161" s="1" t="str">
        <f>IFERROR(IF($B161="","",VLOOKUP($B161,'生産管理(修理・長)'!$A:$E,5,FALSE)),"該当DATAなし")</f>
        <v/>
      </c>
      <c r="F161" s="1" t="str">
        <f>IFERROR(IF($B161="","",VLOOKUP($B161,'生産管理(修理・長)'!$A:$F,6,FALSE)),"該当DATAなし")</f>
        <v/>
      </c>
      <c r="G161" s="1" t="str">
        <f>IFERROR(IF($B161="","",VLOOKUP($B161,'生産管理(修理・長)'!$A:$G,7,FALSE)),"該当DATAなし")</f>
        <v/>
      </c>
      <c r="H161" s="1" t="str">
        <f>IFERROR(IF($B161="","",VLOOKUP($B161,'生産管理(修理・長)'!$A:$H,8,FALSE)),"該当DATAなし")</f>
        <v/>
      </c>
      <c r="I161" s="1" t="str">
        <f>IFERROR(IF($B161="","",VLOOKUP($B161,'生産管理(修理・長)'!$A:$I,9,FALSE)),"該当DATAなし")</f>
        <v/>
      </c>
      <c r="J161" s="45" t="str">
        <f>IFERROR(IF($B161="","",VLOOKUP($B161,'生産管理(修理・長)'!$A:$J,10,FALSE)),"該当DATAなし")</f>
        <v/>
      </c>
      <c r="L161" s="41">
        <v>156</v>
      </c>
      <c r="M161" s="44"/>
      <c r="O161" s="1" t="str">
        <f>IFERROR(IF($M161="","",VLOOKUP($M161,'生産管理(修理・長)'!$C:$D,2,FALSE)),"該当DATAなし")</f>
        <v/>
      </c>
      <c r="P161" s="1" t="str">
        <f>IFERROR(IF($M161="","",VLOOKUP($M161,'生産管理(修理・長)'!$C:$E,3,FALSE)),"該当DATAなし")</f>
        <v/>
      </c>
      <c r="Q161" s="1" t="str">
        <f>IFERROR(IF($M161="","",VLOOKUP($M161,'生産管理(修理・長)'!$C:$F,4,FALSE)),"該当DATAなし")</f>
        <v/>
      </c>
      <c r="R161" s="1" t="str">
        <f>IFERROR(IF($M161="","",VLOOKUP($M161,'生産管理(修理・長)'!$C:$G,5,FALSE)),"該当DATAなし")</f>
        <v/>
      </c>
      <c r="S161" s="1" t="str">
        <f>IFERROR(IF($M161="","",VLOOKUP($M161,'生産管理(修理・長)'!$C:$H,6,FALSE)),"該当DATAなし")</f>
        <v/>
      </c>
      <c r="T161" s="1" t="str">
        <f>IFERROR(IF($M161="","",VLOOKUP($M161,'生産管理(修理・長)'!$C:$I,7,FALSE)),"該当DATAなし")</f>
        <v/>
      </c>
      <c r="U161" s="45" t="str">
        <f>IFERROR(IF($M161="","",VLOOKUP($M161,'生産管理(修理・長)'!$C:$J,8,FALSE)),"該当DATAなし")</f>
        <v/>
      </c>
    </row>
    <row r="162" spans="1:21" x14ac:dyDescent="0.4">
      <c r="A162" s="41">
        <v>157</v>
      </c>
      <c r="B162" s="44"/>
      <c r="D162" s="1" t="str">
        <f>IFERROR(IF($B162="","",VLOOKUP($B162,'生産管理(修理・長)'!$A:$C,3,FALSE)),"該当DATAなし")</f>
        <v/>
      </c>
      <c r="E162" s="1" t="str">
        <f>IFERROR(IF($B162="","",VLOOKUP($B162,'生産管理(修理・長)'!$A:$E,5,FALSE)),"該当DATAなし")</f>
        <v/>
      </c>
      <c r="F162" s="1" t="str">
        <f>IFERROR(IF($B162="","",VLOOKUP($B162,'生産管理(修理・長)'!$A:$F,6,FALSE)),"該当DATAなし")</f>
        <v/>
      </c>
      <c r="G162" s="1" t="str">
        <f>IFERROR(IF($B162="","",VLOOKUP($B162,'生産管理(修理・長)'!$A:$G,7,FALSE)),"該当DATAなし")</f>
        <v/>
      </c>
      <c r="H162" s="1" t="str">
        <f>IFERROR(IF($B162="","",VLOOKUP($B162,'生産管理(修理・長)'!$A:$H,8,FALSE)),"該当DATAなし")</f>
        <v/>
      </c>
      <c r="I162" s="1" t="str">
        <f>IFERROR(IF($B162="","",VLOOKUP($B162,'生産管理(修理・長)'!$A:$I,9,FALSE)),"該当DATAなし")</f>
        <v/>
      </c>
      <c r="J162" s="45" t="str">
        <f>IFERROR(IF($B162="","",VLOOKUP($B162,'生産管理(修理・長)'!$A:$J,10,FALSE)),"該当DATAなし")</f>
        <v/>
      </c>
      <c r="L162" s="41">
        <v>157</v>
      </c>
      <c r="M162" s="44"/>
      <c r="O162" s="1" t="str">
        <f>IFERROR(IF($M162="","",VLOOKUP($M162,'生産管理(修理・長)'!$C:$D,2,FALSE)),"該当DATAなし")</f>
        <v/>
      </c>
      <c r="P162" s="1" t="str">
        <f>IFERROR(IF($M162="","",VLOOKUP($M162,'生産管理(修理・長)'!$C:$E,3,FALSE)),"該当DATAなし")</f>
        <v/>
      </c>
      <c r="Q162" s="1" t="str">
        <f>IFERROR(IF($M162="","",VLOOKUP($M162,'生産管理(修理・長)'!$C:$F,4,FALSE)),"該当DATAなし")</f>
        <v/>
      </c>
      <c r="R162" s="1" t="str">
        <f>IFERROR(IF($M162="","",VLOOKUP($M162,'生産管理(修理・長)'!$C:$G,5,FALSE)),"該当DATAなし")</f>
        <v/>
      </c>
      <c r="S162" s="1" t="str">
        <f>IFERROR(IF($M162="","",VLOOKUP($M162,'生産管理(修理・長)'!$C:$H,6,FALSE)),"該当DATAなし")</f>
        <v/>
      </c>
      <c r="T162" s="1" t="str">
        <f>IFERROR(IF($M162="","",VLOOKUP($M162,'生産管理(修理・長)'!$C:$I,7,FALSE)),"該当DATAなし")</f>
        <v/>
      </c>
      <c r="U162" s="45" t="str">
        <f>IFERROR(IF($M162="","",VLOOKUP($M162,'生産管理(修理・長)'!$C:$J,8,FALSE)),"該当DATAなし")</f>
        <v/>
      </c>
    </row>
    <row r="163" spans="1:21" x14ac:dyDescent="0.4">
      <c r="A163" s="41">
        <v>158</v>
      </c>
      <c r="B163" s="44"/>
      <c r="D163" s="1" t="str">
        <f>IFERROR(IF($B163="","",VLOOKUP($B163,'生産管理(修理・長)'!$A:$C,3,FALSE)),"該当DATAなし")</f>
        <v/>
      </c>
      <c r="E163" s="1" t="str">
        <f>IFERROR(IF($B163="","",VLOOKUP($B163,'生産管理(修理・長)'!$A:$E,5,FALSE)),"該当DATAなし")</f>
        <v/>
      </c>
      <c r="F163" s="1" t="str">
        <f>IFERROR(IF($B163="","",VLOOKUP($B163,'生産管理(修理・長)'!$A:$F,6,FALSE)),"該当DATAなし")</f>
        <v/>
      </c>
      <c r="G163" s="1" t="str">
        <f>IFERROR(IF($B163="","",VLOOKUP($B163,'生産管理(修理・長)'!$A:$G,7,FALSE)),"該当DATAなし")</f>
        <v/>
      </c>
      <c r="H163" s="1" t="str">
        <f>IFERROR(IF($B163="","",VLOOKUP($B163,'生産管理(修理・長)'!$A:$H,8,FALSE)),"該当DATAなし")</f>
        <v/>
      </c>
      <c r="I163" s="1" t="str">
        <f>IFERROR(IF($B163="","",VLOOKUP($B163,'生産管理(修理・長)'!$A:$I,9,FALSE)),"該当DATAなし")</f>
        <v/>
      </c>
      <c r="J163" s="45" t="str">
        <f>IFERROR(IF($B163="","",VLOOKUP($B163,'生産管理(修理・長)'!$A:$J,10,FALSE)),"該当DATAなし")</f>
        <v/>
      </c>
      <c r="L163" s="41">
        <v>158</v>
      </c>
      <c r="M163" s="44"/>
      <c r="O163" s="1" t="str">
        <f>IFERROR(IF($M163="","",VLOOKUP($M163,'生産管理(修理・長)'!$C:$D,2,FALSE)),"該当DATAなし")</f>
        <v/>
      </c>
      <c r="P163" s="1" t="str">
        <f>IFERROR(IF($M163="","",VLOOKUP($M163,'生産管理(修理・長)'!$C:$E,3,FALSE)),"該当DATAなし")</f>
        <v/>
      </c>
      <c r="Q163" s="1" t="str">
        <f>IFERROR(IF($M163="","",VLOOKUP($M163,'生産管理(修理・長)'!$C:$F,4,FALSE)),"該当DATAなし")</f>
        <v/>
      </c>
      <c r="R163" s="1" t="str">
        <f>IFERROR(IF($M163="","",VLOOKUP($M163,'生産管理(修理・長)'!$C:$G,5,FALSE)),"該当DATAなし")</f>
        <v/>
      </c>
      <c r="S163" s="1" t="str">
        <f>IFERROR(IF($M163="","",VLOOKUP($M163,'生産管理(修理・長)'!$C:$H,6,FALSE)),"該当DATAなし")</f>
        <v/>
      </c>
      <c r="T163" s="1" t="str">
        <f>IFERROR(IF($M163="","",VLOOKUP($M163,'生産管理(修理・長)'!$C:$I,7,FALSE)),"該当DATAなし")</f>
        <v/>
      </c>
      <c r="U163" s="45" t="str">
        <f>IFERROR(IF($M163="","",VLOOKUP($M163,'生産管理(修理・長)'!$C:$J,8,FALSE)),"該当DATAなし")</f>
        <v/>
      </c>
    </row>
    <row r="164" spans="1:21" x14ac:dyDescent="0.4">
      <c r="A164" s="41">
        <v>159</v>
      </c>
      <c r="B164" s="44"/>
      <c r="D164" s="1" t="str">
        <f>IFERROR(IF($B164="","",VLOOKUP($B164,'生産管理(修理・長)'!$A:$C,3,FALSE)),"該当DATAなし")</f>
        <v/>
      </c>
      <c r="E164" s="1" t="str">
        <f>IFERROR(IF($B164="","",VLOOKUP($B164,'生産管理(修理・長)'!$A:$E,5,FALSE)),"該当DATAなし")</f>
        <v/>
      </c>
      <c r="F164" s="1" t="str">
        <f>IFERROR(IF($B164="","",VLOOKUP($B164,'生産管理(修理・長)'!$A:$F,6,FALSE)),"該当DATAなし")</f>
        <v/>
      </c>
      <c r="G164" s="1" t="str">
        <f>IFERROR(IF($B164="","",VLOOKUP($B164,'生産管理(修理・長)'!$A:$G,7,FALSE)),"該当DATAなし")</f>
        <v/>
      </c>
      <c r="H164" s="1" t="str">
        <f>IFERROR(IF($B164="","",VLOOKUP($B164,'生産管理(修理・長)'!$A:$H,8,FALSE)),"該当DATAなし")</f>
        <v/>
      </c>
      <c r="I164" s="1" t="str">
        <f>IFERROR(IF($B164="","",VLOOKUP($B164,'生産管理(修理・長)'!$A:$I,9,FALSE)),"該当DATAなし")</f>
        <v/>
      </c>
      <c r="J164" s="45" t="str">
        <f>IFERROR(IF($B164="","",VLOOKUP($B164,'生産管理(修理・長)'!$A:$J,10,FALSE)),"該当DATAなし")</f>
        <v/>
      </c>
      <c r="L164" s="41">
        <v>159</v>
      </c>
      <c r="M164" s="44"/>
      <c r="O164" s="1" t="str">
        <f>IFERROR(IF($M164="","",VLOOKUP($M164,'生産管理(修理・長)'!$C:$D,2,FALSE)),"該当DATAなし")</f>
        <v/>
      </c>
      <c r="P164" s="1" t="str">
        <f>IFERROR(IF($M164="","",VLOOKUP($M164,'生産管理(修理・長)'!$C:$E,3,FALSE)),"該当DATAなし")</f>
        <v/>
      </c>
      <c r="Q164" s="1" t="str">
        <f>IFERROR(IF($M164="","",VLOOKUP($M164,'生産管理(修理・長)'!$C:$F,4,FALSE)),"該当DATAなし")</f>
        <v/>
      </c>
      <c r="R164" s="1" t="str">
        <f>IFERROR(IF($M164="","",VLOOKUP($M164,'生産管理(修理・長)'!$C:$G,5,FALSE)),"該当DATAなし")</f>
        <v/>
      </c>
      <c r="S164" s="1" t="str">
        <f>IFERROR(IF($M164="","",VLOOKUP($M164,'生産管理(修理・長)'!$C:$H,6,FALSE)),"該当DATAなし")</f>
        <v/>
      </c>
      <c r="T164" s="1" t="str">
        <f>IFERROR(IF($M164="","",VLOOKUP($M164,'生産管理(修理・長)'!$C:$I,7,FALSE)),"該当DATAなし")</f>
        <v/>
      </c>
      <c r="U164" s="45" t="str">
        <f>IFERROR(IF($M164="","",VLOOKUP($M164,'生産管理(修理・長)'!$C:$J,8,FALSE)),"該当DATAなし")</f>
        <v/>
      </c>
    </row>
    <row r="165" spans="1:21" x14ac:dyDescent="0.4">
      <c r="A165" s="41">
        <v>160</v>
      </c>
      <c r="B165" s="44"/>
      <c r="D165" s="1" t="str">
        <f>IFERROR(IF($B165="","",VLOOKUP($B165,'生産管理(修理・長)'!$A:$C,3,FALSE)),"該当DATAなし")</f>
        <v/>
      </c>
      <c r="E165" s="1" t="str">
        <f>IFERROR(IF($B165="","",VLOOKUP($B165,'生産管理(修理・長)'!$A:$E,5,FALSE)),"該当DATAなし")</f>
        <v/>
      </c>
      <c r="F165" s="1" t="str">
        <f>IFERROR(IF($B165="","",VLOOKUP($B165,'生産管理(修理・長)'!$A:$F,6,FALSE)),"該当DATAなし")</f>
        <v/>
      </c>
      <c r="G165" s="1" t="str">
        <f>IFERROR(IF($B165="","",VLOOKUP($B165,'生産管理(修理・長)'!$A:$G,7,FALSE)),"該当DATAなし")</f>
        <v/>
      </c>
      <c r="H165" s="1" t="str">
        <f>IFERROR(IF($B165="","",VLOOKUP($B165,'生産管理(修理・長)'!$A:$H,8,FALSE)),"該当DATAなし")</f>
        <v/>
      </c>
      <c r="I165" s="1" t="str">
        <f>IFERROR(IF($B165="","",VLOOKUP($B165,'生産管理(修理・長)'!$A:$I,9,FALSE)),"該当DATAなし")</f>
        <v/>
      </c>
      <c r="J165" s="45" t="str">
        <f>IFERROR(IF($B165="","",VLOOKUP($B165,'生産管理(修理・長)'!$A:$J,10,FALSE)),"該当DATAなし")</f>
        <v/>
      </c>
      <c r="L165" s="41">
        <v>160</v>
      </c>
      <c r="M165" s="44"/>
      <c r="O165" s="1" t="str">
        <f>IFERROR(IF($M165="","",VLOOKUP($M165,'生産管理(修理・長)'!$C:$D,2,FALSE)),"該当DATAなし")</f>
        <v/>
      </c>
      <c r="P165" s="1" t="str">
        <f>IFERROR(IF($M165="","",VLOOKUP($M165,'生産管理(修理・長)'!$C:$E,3,FALSE)),"該当DATAなし")</f>
        <v/>
      </c>
      <c r="Q165" s="1" t="str">
        <f>IFERROR(IF($M165="","",VLOOKUP($M165,'生産管理(修理・長)'!$C:$F,4,FALSE)),"該当DATAなし")</f>
        <v/>
      </c>
      <c r="R165" s="1" t="str">
        <f>IFERROR(IF($M165="","",VLOOKUP($M165,'生産管理(修理・長)'!$C:$G,5,FALSE)),"該当DATAなし")</f>
        <v/>
      </c>
      <c r="S165" s="1" t="str">
        <f>IFERROR(IF($M165="","",VLOOKUP($M165,'生産管理(修理・長)'!$C:$H,6,FALSE)),"該当DATAなし")</f>
        <v/>
      </c>
      <c r="T165" s="1" t="str">
        <f>IFERROR(IF($M165="","",VLOOKUP($M165,'生産管理(修理・長)'!$C:$I,7,FALSE)),"該当DATAなし")</f>
        <v/>
      </c>
      <c r="U165" s="45" t="str">
        <f>IFERROR(IF($M165="","",VLOOKUP($M165,'生産管理(修理・長)'!$C:$J,8,FALSE)),"該当DATAなし")</f>
        <v/>
      </c>
    </row>
    <row r="166" spans="1:21" x14ac:dyDescent="0.4">
      <c r="A166" s="41">
        <v>161</v>
      </c>
      <c r="B166" s="44"/>
      <c r="D166" s="1" t="str">
        <f>IFERROR(IF($B166="","",VLOOKUP($B166,'生産管理(修理・長)'!$A:$C,3,FALSE)),"該当DATAなし")</f>
        <v/>
      </c>
      <c r="E166" s="1" t="str">
        <f>IFERROR(IF($B166="","",VLOOKUP($B166,'生産管理(修理・長)'!$A:$E,5,FALSE)),"該当DATAなし")</f>
        <v/>
      </c>
      <c r="F166" s="1" t="str">
        <f>IFERROR(IF($B166="","",VLOOKUP($B166,'生産管理(修理・長)'!$A:$F,6,FALSE)),"該当DATAなし")</f>
        <v/>
      </c>
      <c r="G166" s="1" t="str">
        <f>IFERROR(IF($B166="","",VLOOKUP($B166,'生産管理(修理・長)'!$A:$G,7,FALSE)),"該当DATAなし")</f>
        <v/>
      </c>
      <c r="H166" s="1" t="str">
        <f>IFERROR(IF($B166="","",VLOOKUP($B166,'生産管理(修理・長)'!$A:$H,8,FALSE)),"該当DATAなし")</f>
        <v/>
      </c>
      <c r="I166" s="1" t="str">
        <f>IFERROR(IF($B166="","",VLOOKUP($B166,'生産管理(修理・長)'!$A:$I,9,FALSE)),"該当DATAなし")</f>
        <v/>
      </c>
      <c r="J166" s="45" t="str">
        <f>IFERROR(IF($B166="","",VLOOKUP($B166,'生産管理(修理・長)'!$A:$J,10,FALSE)),"該当DATAなし")</f>
        <v/>
      </c>
      <c r="L166" s="41">
        <v>161</v>
      </c>
      <c r="M166" s="44"/>
      <c r="O166" s="1" t="str">
        <f>IFERROR(IF($M166="","",VLOOKUP($M166,'生産管理(修理・長)'!$C:$D,2,FALSE)),"該当DATAなし")</f>
        <v/>
      </c>
      <c r="P166" s="1" t="str">
        <f>IFERROR(IF($M166="","",VLOOKUP($M166,'生産管理(修理・長)'!$C:$E,3,FALSE)),"該当DATAなし")</f>
        <v/>
      </c>
      <c r="Q166" s="1" t="str">
        <f>IFERROR(IF($M166="","",VLOOKUP($M166,'生産管理(修理・長)'!$C:$F,4,FALSE)),"該当DATAなし")</f>
        <v/>
      </c>
      <c r="R166" s="1" t="str">
        <f>IFERROR(IF($M166="","",VLOOKUP($M166,'生産管理(修理・長)'!$C:$G,5,FALSE)),"該当DATAなし")</f>
        <v/>
      </c>
      <c r="S166" s="1" t="str">
        <f>IFERROR(IF($M166="","",VLOOKUP($M166,'生産管理(修理・長)'!$C:$H,6,FALSE)),"該当DATAなし")</f>
        <v/>
      </c>
      <c r="T166" s="1" t="str">
        <f>IFERROR(IF($M166="","",VLOOKUP($M166,'生産管理(修理・長)'!$C:$I,7,FALSE)),"該当DATAなし")</f>
        <v/>
      </c>
      <c r="U166" s="45" t="str">
        <f>IFERROR(IF($M166="","",VLOOKUP($M166,'生産管理(修理・長)'!$C:$J,8,FALSE)),"該当DATAなし")</f>
        <v/>
      </c>
    </row>
    <row r="167" spans="1:21" x14ac:dyDescent="0.4">
      <c r="A167" s="41">
        <v>162</v>
      </c>
      <c r="B167" s="44"/>
      <c r="D167" s="1" t="str">
        <f>IFERROR(IF($B167="","",VLOOKUP($B167,'生産管理(修理・長)'!$A:$C,3,FALSE)),"該当DATAなし")</f>
        <v/>
      </c>
      <c r="E167" s="1" t="str">
        <f>IFERROR(IF($B167="","",VLOOKUP($B167,'生産管理(修理・長)'!$A:$E,5,FALSE)),"該当DATAなし")</f>
        <v/>
      </c>
      <c r="F167" s="1" t="str">
        <f>IFERROR(IF($B167="","",VLOOKUP($B167,'生産管理(修理・長)'!$A:$F,6,FALSE)),"該当DATAなし")</f>
        <v/>
      </c>
      <c r="G167" s="1" t="str">
        <f>IFERROR(IF($B167="","",VLOOKUP($B167,'生産管理(修理・長)'!$A:$G,7,FALSE)),"該当DATAなし")</f>
        <v/>
      </c>
      <c r="H167" s="1" t="str">
        <f>IFERROR(IF($B167="","",VLOOKUP($B167,'生産管理(修理・長)'!$A:$H,8,FALSE)),"該当DATAなし")</f>
        <v/>
      </c>
      <c r="I167" s="1" t="str">
        <f>IFERROR(IF($B167="","",VLOOKUP($B167,'生産管理(修理・長)'!$A:$I,9,FALSE)),"該当DATAなし")</f>
        <v/>
      </c>
      <c r="J167" s="45" t="str">
        <f>IFERROR(IF($B167="","",VLOOKUP($B167,'生産管理(修理・長)'!$A:$J,10,FALSE)),"該当DATAなし")</f>
        <v/>
      </c>
      <c r="L167" s="41">
        <v>162</v>
      </c>
      <c r="M167" s="44"/>
      <c r="O167" s="1" t="str">
        <f>IFERROR(IF($M167="","",VLOOKUP($M167,'生産管理(修理・長)'!$C:$D,2,FALSE)),"該当DATAなし")</f>
        <v/>
      </c>
      <c r="P167" s="1" t="str">
        <f>IFERROR(IF($M167="","",VLOOKUP($M167,'生産管理(修理・長)'!$C:$E,3,FALSE)),"該当DATAなし")</f>
        <v/>
      </c>
      <c r="Q167" s="1" t="str">
        <f>IFERROR(IF($M167="","",VLOOKUP($M167,'生産管理(修理・長)'!$C:$F,4,FALSE)),"該当DATAなし")</f>
        <v/>
      </c>
      <c r="R167" s="1" t="str">
        <f>IFERROR(IF($M167="","",VLOOKUP($M167,'生産管理(修理・長)'!$C:$G,5,FALSE)),"該当DATAなし")</f>
        <v/>
      </c>
      <c r="S167" s="1" t="str">
        <f>IFERROR(IF($M167="","",VLOOKUP($M167,'生産管理(修理・長)'!$C:$H,6,FALSE)),"該当DATAなし")</f>
        <v/>
      </c>
      <c r="T167" s="1" t="str">
        <f>IFERROR(IF($M167="","",VLOOKUP($M167,'生産管理(修理・長)'!$C:$I,7,FALSE)),"該当DATAなし")</f>
        <v/>
      </c>
      <c r="U167" s="45" t="str">
        <f>IFERROR(IF($M167="","",VLOOKUP($M167,'生産管理(修理・長)'!$C:$J,8,FALSE)),"該当DATAなし")</f>
        <v/>
      </c>
    </row>
    <row r="168" spans="1:21" x14ac:dyDescent="0.4">
      <c r="A168" s="41">
        <v>163</v>
      </c>
      <c r="B168" s="44"/>
      <c r="D168" s="1" t="str">
        <f>IFERROR(IF($B168="","",VLOOKUP($B168,'生産管理(修理・長)'!$A:$C,3,FALSE)),"該当DATAなし")</f>
        <v/>
      </c>
      <c r="E168" s="1" t="str">
        <f>IFERROR(IF($B168="","",VLOOKUP($B168,'生産管理(修理・長)'!$A:$E,5,FALSE)),"該当DATAなし")</f>
        <v/>
      </c>
      <c r="F168" s="1" t="str">
        <f>IFERROR(IF($B168="","",VLOOKUP($B168,'生産管理(修理・長)'!$A:$F,6,FALSE)),"該当DATAなし")</f>
        <v/>
      </c>
      <c r="G168" s="1" t="str">
        <f>IFERROR(IF($B168="","",VLOOKUP($B168,'生産管理(修理・長)'!$A:$G,7,FALSE)),"該当DATAなし")</f>
        <v/>
      </c>
      <c r="H168" s="1" t="str">
        <f>IFERROR(IF($B168="","",VLOOKUP($B168,'生産管理(修理・長)'!$A:$H,8,FALSE)),"該当DATAなし")</f>
        <v/>
      </c>
      <c r="I168" s="1" t="str">
        <f>IFERROR(IF($B168="","",VLOOKUP($B168,'生産管理(修理・長)'!$A:$I,9,FALSE)),"該当DATAなし")</f>
        <v/>
      </c>
      <c r="J168" s="45" t="str">
        <f>IFERROR(IF($B168="","",VLOOKUP($B168,'生産管理(修理・長)'!$A:$J,10,FALSE)),"該当DATAなし")</f>
        <v/>
      </c>
      <c r="L168" s="41">
        <v>163</v>
      </c>
      <c r="M168" s="44"/>
      <c r="O168" s="1" t="str">
        <f>IFERROR(IF($M168="","",VLOOKUP($M168,'生産管理(修理・長)'!$C:$D,2,FALSE)),"該当DATAなし")</f>
        <v/>
      </c>
      <c r="P168" s="1" t="str">
        <f>IFERROR(IF($M168="","",VLOOKUP($M168,'生産管理(修理・長)'!$C:$E,3,FALSE)),"該当DATAなし")</f>
        <v/>
      </c>
      <c r="Q168" s="1" t="str">
        <f>IFERROR(IF($M168="","",VLOOKUP($M168,'生産管理(修理・長)'!$C:$F,4,FALSE)),"該当DATAなし")</f>
        <v/>
      </c>
      <c r="R168" s="1" t="str">
        <f>IFERROR(IF($M168="","",VLOOKUP($M168,'生産管理(修理・長)'!$C:$G,5,FALSE)),"該当DATAなし")</f>
        <v/>
      </c>
      <c r="S168" s="1" t="str">
        <f>IFERROR(IF($M168="","",VLOOKUP($M168,'生産管理(修理・長)'!$C:$H,6,FALSE)),"該当DATAなし")</f>
        <v/>
      </c>
      <c r="T168" s="1" t="str">
        <f>IFERROR(IF($M168="","",VLOOKUP($M168,'生産管理(修理・長)'!$C:$I,7,FALSE)),"該当DATAなし")</f>
        <v/>
      </c>
      <c r="U168" s="45" t="str">
        <f>IFERROR(IF($M168="","",VLOOKUP($M168,'生産管理(修理・長)'!$C:$J,8,FALSE)),"該当DATAなし")</f>
        <v/>
      </c>
    </row>
    <row r="169" spans="1:21" x14ac:dyDescent="0.4">
      <c r="A169" s="41">
        <v>164</v>
      </c>
      <c r="B169" s="44"/>
      <c r="D169" s="1" t="str">
        <f>IFERROR(IF($B169="","",VLOOKUP($B169,'生産管理(修理・長)'!$A:$C,3,FALSE)),"該当DATAなし")</f>
        <v/>
      </c>
      <c r="E169" s="1" t="str">
        <f>IFERROR(IF($B169="","",VLOOKUP($B169,'生産管理(修理・長)'!$A:$E,5,FALSE)),"該当DATAなし")</f>
        <v/>
      </c>
      <c r="F169" s="1" t="str">
        <f>IFERROR(IF($B169="","",VLOOKUP($B169,'生産管理(修理・長)'!$A:$F,6,FALSE)),"該当DATAなし")</f>
        <v/>
      </c>
      <c r="G169" s="1" t="str">
        <f>IFERROR(IF($B169="","",VLOOKUP($B169,'生産管理(修理・長)'!$A:$G,7,FALSE)),"該当DATAなし")</f>
        <v/>
      </c>
      <c r="H169" s="1" t="str">
        <f>IFERROR(IF($B169="","",VLOOKUP($B169,'生産管理(修理・長)'!$A:$H,8,FALSE)),"該当DATAなし")</f>
        <v/>
      </c>
      <c r="I169" s="1" t="str">
        <f>IFERROR(IF($B169="","",VLOOKUP($B169,'生産管理(修理・長)'!$A:$I,9,FALSE)),"該当DATAなし")</f>
        <v/>
      </c>
      <c r="J169" s="45" t="str">
        <f>IFERROR(IF($B169="","",VLOOKUP($B169,'生産管理(修理・長)'!$A:$J,10,FALSE)),"該当DATAなし")</f>
        <v/>
      </c>
      <c r="L169" s="41">
        <v>164</v>
      </c>
      <c r="M169" s="44"/>
      <c r="O169" s="1" t="str">
        <f>IFERROR(IF($M169="","",VLOOKUP($M169,'生産管理(修理・長)'!$C:$D,2,FALSE)),"該当DATAなし")</f>
        <v/>
      </c>
      <c r="P169" s="1" t="str">
        <f>IFERROR(IF($M169="","",VLOOKUP($M169,'生産管理(修理・長)'!$C:$E,3,FALSE)),"該当DATAなし")</f>
        <v/>
      </c>
      <c r="Q169" s="1" t="str">
        <f>IFERROR(IF($M169="","",VLOOKUP($M169,'生産管理(修理・長)'!$C:$F,4,FALSE)),"該当DATAなし")</f>
        <v/>
      </c>
      <c r="R169" s="1" t="str">
        <f>IFERROR(IF($M169="","",VLOOKUP($M169,'生産管理(修理・長)'!$C:$G,5,FALSE)),"該当DATAなし")</f>
        <v/>
      </c>
      <c r="S169" s="1" t="str">
        <f>IFERROR(IF($M169="","",VLOOKUP($M169,'生産管理(修理・長)'!$C:$H,6,FALSE)),"該当DATAなし")</f>
        <v/>
      </c>
      <c r="T169" s="1" t="str">
        <f>IFERROR(IF($M169="","",VLOOKUP($M169,'生産管理(修理・長)'!$C:$I,7,FALSE)),"該当DATAなし")</f>
        <v/>
      </c>
      <c r="U169" s="45" t="str">
        <f>IFERROR(IF($M169="","",VLOOKUP($M169,'生産管理(修理・長)'!$C:$J,8,FALSE)),"該当DATAなし")</f>
        <v/>
      </c>
    </row>
    <row r="170" spans="1:21" x14ac:dyDescent="0.4">
      <c r="A170" s="41">
        <v>165</v>
      </c>
      <c r="B170" s="44"/>
      <c r="D170" s="1" t="str">
        <f>IFERROR(IF($B170="","",VLOOKUP($B170,'生産管理(修理・長)'!$A:$C,3,FALSE)),"該当DATAなし")</f>
        <v/>
      </c>
      <c r="E170" s="1" t="str">
        <f>IFERROR(IF($B170="","",VLOOKUP($B170,'生産管理(修理・長)'!$A:$E,5,FALSE)),"該当DATAなし")</f>
        <v/>
      </c>
      <c r="F170" s="1" t="str">
        <f>IFERROR(IF($B170="","",VLOOKUP($B170,'生産管理(修理・長)'!$A:$F,6,FALSE)),"該当DATAなし")</f>
        <v/>
      </c>
      <c r="G170" s="1" t="str">
        <f>IFERROR(IF($B170="","",VLOOKUP($B170,'生産管理(修理・長)'!$A:$G,7,FALSE)),"該当DATAなし")</f>
        <v/>
      </c>
      <c r="H170" s="1" t="str">
        <f>IFERROR(IF($B170="","",VLOOKUP($B170,'生産管理(修理・長)'!$A:$H,8,FALSE)),"該当DATAなし")</f>
        <v/>
      </c>
      <c r="I170" s="1" t="str">
        <f>IFERROR(IF($B170="","",VLOOKUP($B170,'生産管理(修理・長)'!$A:$I,9,FALSE)),"該当DATAなし")</f>
        <v/>
      </c>
      <c r="J170" s="45" t="str">
        <f>IFERROR(IF($B170="","",VLOOKUP($B170,'生産管理(修理・長)'!$A:$J,10,FALSE)),"該当DATAなし")</f>
        <v/>
      </c>
      <c r="L170" s="41">
        <v>165</v>
      </c>
      <c r="M170" s="44"/>
      <c r="O170" s="1" t="str">
        <f>IFERROR(IF($M170="","",VLOOKUP($M170,'生産管理(修理・長)'!$C:$D,2,FALSE)),"該当DATAなし")</f>
        <v/>
      </c>
      <c r="P170" s="1" t="str">
        <f>IFERROR(IF($M170="","",VLOOKUP($M170,'生産管理(修理・長)'!$C:$E,3,FALSE)),"該当DATAなし")</f>
        <v/>
      </c>
      <c r="Q170" s="1" t="str">
        <f>IFERROR(IF($M170="","",VLOOKUP($M170,'生産管理(修理・長)'!$C:$F,4,FALSE)),"該当DATAなし")</f>
        <v/>
      </c>
      <c r="R170" s="1" t="str">
        <f>IFERROR(IF($M170="","",VLOOKUP($M170,'生産管理(修理・長)'!$C:$G,5,FALSE)),"該当DATAなし")</f>
        <v/>
      </c>
      <c r="S170" s="1" t="str">
        <f>IFERROR(IF($M170="","",VLOOKUP($M170,'生産管理(修理・長)'!$C:$H,6,FALSE)),"該当DATAなし")</f>
        <v/>
      </c>
      <c r="T170" s="1" t="str">
        <f>IFERROR(IF($M170="","",VLOOKUP($M170,'生産管理(修理・長)'!$C:$I,7,FALSE)),"該当DATAなし")</f>
        <v/>
      </c>
      <c r="U170" s="45" t="str">
        <f>IFERROR(IF($M170="","",VLOOKUP($M170,'生産管理(修理・長)'!$C:$J,8,FALSE)),"該当DATAなし")</f>
        <v/>
      </c>
    </row>
    <row r="171" spans="1:21" x14ac:dyDescent="0.4">
      <c r="A171" s="41">
        <v>166</v>
      </c>
      <c r="B171" s="44"/>
      <c r="D171" s="1" t="str">
        <f>IFERROR(IF($B171="","",VLOOKUP($B171,'生産管理(修理・長)'!$A:$C,3,FALSE)),"該当DATAなし")</f>
        <v/>
      </c>
      <c r="E171" s="1" t="str">
        <f>IFERROR(IF($B171="","",VLOOKUP($B171,'生産管理(修理・長)'!$A:$E,5,FALSE)),"該当DATAなし")</f>
        <v/>
      </c>
      <c r="F171" s="1" t="str">
        <f>IFERROR(IF($B171="","",VLOOKUP($B171,'生産管理(修理・長)'!$A:$F,6,FALSE)),"該当DATAなし")</f>
        <v/>
      </c>
      <c r="G171" s="1" t="str">
        <f>IFERROR(IF($B171="","",VLOOKUP($B171,'生産管理(修理・長)'!$A:$G,7,FALSE)),"該当DATAなし")</f>
        <v/>
      </c>
      <c r="H171" s="1" t="str">
        <f>IFERROR(IF($B171="","",VLOOKUP($B171,'生産管理(修理・長)'!$A:$H,8,FALSE)),"該当DATAなし")</f>
        <v/>
      </c>
      <c r="I171" s="1" t="str">
        <f>IFERROR(IF($B171="","",VLOOKUP($B171,'生産管理(修理・長)'!$A:$I,9,FALSE)),"該当DATAなし")</f>
        <v/>
      </c>
      <c r="J171" s="45" t="str">
        <f>IFERROR(IF($B171="","",VLOOKUP($B171,'生産管理(修理・長)'!$A:$J,10,FALSE)),"該当DATAなし")</f>
        <v/>
      </c>
      <c r="L171" s="41">
        <v>166</v>
      </c>
      <c r="M171" s="44"/>
      <c r="O171" s="1" t="str">
        <f>IFERROR(IF($M171="","",VLOOKUP($M171,'生産管理(修理・長)'!$C:$D,2,FALSE)),"該当DATAなし")</f>
        <v/>
      </c>
      <c r="P171" s="1" t="str">
        <f>IFERROR(IF($M171="","",VLOOKUP($M171,'生産管理(修理・長)'!$C:$E,3,FALSE)),"該当DATAなし")</f>
        <v/>
      </c>
      <c r="Q171" s="1" t="str">
        <f>IFERROR(IF($M171="","",VLOOKUP($M171,'生産管理(修理・長)'!$C:$F,4,FALSE)),"該当DATAなし")</f>
        <v/>
      </c>
      <c r="R171" s="1" t="str">
        <f>IFERROR(IF($M171="","",VLOOKUP($M171,'生産管理(修理・長)'!$C:$G,5,FALSE)),"該当DATAなし")</f>
        <v/>
      </c>
      <c r="S171" s="1" t="str">
        <f>IFERROR(IF($M171="","",VLOOKUP($M171,'生産管理(修理・長)'!$C:$H,6,FALSE)),"該当DATAなし")</f>
        <v/>
      </c>
      <c r="T171" s="1" t="str">
        <f>IFERROR(IF($M171="","",VLOOKUP($M171,'生産管理(修理・長)'!$C:$I,7,FALSE)),"該当DATAなし")</f>
        <v/>
      </c>
      <c r="U171" s="45" t="str">
        <f>IFERROR(IF($M171="","",VLOOKUP($M171,'生産管理(修理・長)'!$C:$J,8,FALSE)),"該当DATAなし")</f>
        <v/>
      </c>
    </row>
    <row r="172" spans="1:21" x14ac:dyDescent="0.4">
      <c r="A172" s="41">
        <v>167</v>
      </c>
      <c r="B172" s="44"/>
      <c r="D172" s="1" t="str">
        <f>IFERROR(IF($B172="","",VLOOKUP($B172,'生産管理(修理・長)'!$A:$C,3,FALSE)),"該当DATAなし")</f>
        <v/>
      </c>
      <c r="E172" s="1" t="str">
        <f>IFERROR(IF($B172="","",VLOOKUP($B172,'生産管理(修理・長)'!$A:$E,5,FALSE)),"該当DATAなし")</f>
        <v/>
      </c>
      <c r="F172" s="1" t="str">
        <f>IFERROR(IF($B172="","",VLOOKUP($B172,'生産管理(修理・長)'!$A:$F,6,FALSE)),"該当DATAなし")</f>
        <v/>
      </c>
      <c r="G172" s="1" t="str">
        <f>IFERROR(IF($B172="","",VLOOKUP($B172,'生産管理(修理・長)'!$A:$G,7,FALSE)),"該当DATAなし")</f>
        <v/>
      </c>
      <c r="H172" s="1" t="str">
        <f>IFERROR(IF($B172="","",VLOOKUP($B172,'生産管理(修理・長)'!$A:$H,8,FALSE)),"該当DATAなし")</f>
        <v/>
      </c>
      <c r="I172" s="1" t="str">
        <f>IFERROR(IF($B172="","",VLOOKUP($B172,'生産管理(修理・長)'!$A:$I,9,FALSE)),"該当DATAなし")</f>
        <v/>
      </c>
      <c r="J172" s="45" t="str">
        <f>IFERROR(IF($B172="","",VLOOKUP($B172,'生産管理(修理・長)'!$A:$J,10,FALSE)),"該当DATAなし")</f>
        <v/>
      </c>
      <c r="L172" s="41">
        <v>167</v>
      </c>
      <c r="M172" s="44"/>
      <c r="O172" s="1" t="str">
        <f>IFERROR(IF($M172="","",VLOOKUP($M172,'生産管理(修理・長)'!$C:$D,2,FALSE)),"該当DATAなし")</f>
        <v/>
      </c>
      <c r="P172" s="1" t="str">
        <f>IFERROR(IF($M172="","",VLOOKUP($M172,'生産管理(修理・長)'!$C:$E,3,FALSE)),"該当DATAなし")</f>
        <v/>
      </c>
      <c r="Q172" s="1" t="str">
        <f>IFERROR(IF($M172="","",VLOOKUP($M172,'生産管理(修理・長)'!$C:$F,4,FALSE)),"該当DATAなし")</f>
        <v/>
      </c>
      <c r="R172" s="1" t="str">
        <f>IFERROR(IF($M172="","",VLOOKUP($M172,'生産管理(修理・長)'!$C:$G,5,FALSE)),"該当DATAなし")</f>
        <v/>
      </c>
      <c r="S172" s="1" t="str">
        <f>IFERROR(IF($M172="","",VLOOKUP($M172,'生産管理(修理・長)'!$C:$H,6,FALSE)),"該当DATAなし")</f>
        <v/>
      </c>
      <c r="T172" s="1" t="str">
        <f>IFERROR(IF($M172="","",VLOOKUP($M172,'生産管理(修理・長)'!$C:$I,7,FALSE)),"該当DATAなし")</f>
        <v/>
      </c>
      <c r="U172" s="45" t="str">
        <f>IFERROR(IF($M172="","",VLOOKUP($M172,'生産管理(修理・長)'!$C:$J,8,FALSE)),"該当DATAなし")</f>
        <v/>
      </c>
    </row>
    <row r="173" spans="1:21" x14ac:dyDescent="0.4">
      <c r="A173" s="41">
        <v>168</v>
      </c>
      <c r="B173" s="44"/>
      <c r="D173" s="1" t="str">
        <f>IFERROR(IF($B173="","",VLOOKUP($B173,'生産管理(修理・長)'!$A:$C,3,FALSE)),"該当DATAなし")</f>
        <v/>
      </c>
      <c r="E173" s="1" t="str">
        <f>IFERROR(IF($B173="","",VLOOKUP($B173,'生産管理(修理・長)'!$A:$E,5,FALSE)),"該当DATAなし")</f>
        <v/>
      </c>
      <c r="F173" s="1" t="str">
        <f>IFERROR(IF($B173="","",VLOOKUP($B173,'生産管理(修理・長)'!$A:$F,6,FALSE)),"該当DATAなし")</f>
        <v/>
      </c>
      <c r="G173" s="1" t="str">
        <f>IFERROR(IF($B173="","",VLOOKUP($B173,'生産管理(修理・長)'!$A:$G,7,FALSE)),"該当DATAなし")</f>
        <v/>
      </c>
      <c r="H173" s="1" t="str">
        <f>IFERROR(IF($B173="","",VLOOKUP($B173,'生産管理(修理・長)'!$A:$H,8,FALSE)),"該当DATAなし")</f>
        <v/>
      </c>
      <c r="I173" s="1" t="str">
        <f>IFERROR(IF($B173="","",VLOOKUP($B173,'生産管理(修理・長)'!$A:$I,9,FALSE)),"該当DATAなし")</f>
        <v/>
      </c>
      <c r="J173" s="45" t="str">
        <f>IFERROR(IF($B173="","",VLOOKUP($B173,'生産管理(修理・長)'!$A:$J,10,FALSE)),"該当DATAなし")</f>
        <v/>
      </c>
      <c r="L173" s="41">
        <v>168</v>
      </c>
      <c r="M173" s="44"/>
      <c r="O173" s="1" t="str">
        <f>IFERROR(IF($M173="","",VLOOKUP($M173,'生産管理(修理・長)'!$C:$D,2,FALSE)),"該当DATAなし")</f>
        <v/>
      </c>
      <c r="P173" s="1" t="str">
        <f>IFERROR(IF($M173="","",VLOOKUP($M173,'生産管理(修理・長)'!$C:$E,3,FALSE)),"該当DATAなし")</f>
        <v/>
      </c>
      <c r="Q173" s="1" t="str">
        <f>IFERROR(IF($M173="","",VLOOKUP($M173,'生産管理(修理・長)'!$C:$F,4,FALSE)),"該当DATAなし")</f>
        <v/>
      </c>
      <c r="R173" s="1" t="str">
        <f>IFERROR(IF($M173="","",VLOOKUP($M173,'生産管理(修理・長)'!$C:$G,5,FALSE)),"該当DATAなし")</f>
        <v/>
      </c>
      <c r="S173" s="1" t="str">
        <f>IFERROR(IF($M173="","",VLOOKUP($M173,'生産管理(修理・長)'!$C:$H,6,FALSE)),"該当DATAなし")</f>
        <v/>
      </c>
      <c r="T173" s="1" t="str">
        <f>IFERROR(IF($M173="","",VLOOKUP($M173,'生産管理(修理・長)'!$C:$I,7,FALSE)),"該当DATAなし")</f>
        <v/>
      </c>
      <c r="U173" s="45" t="str">
        <f>IFERROR(IF($M173="","",VLOOKUP($M173,'生産管理(修理・長)'!$C:$J,8,FALSE)),"該当DATAなし")</f>
        <v/>
      </c>
    </row>
    <row r="174" spans="1:21" x14ac:dyDescent="0.4">
      <c r="A174" s="41">
        <v>169</v>
      </c>
      <c r="B174" s="44"/>
      <c r="D174" s="1" t="str">
        <f>IFERROR(IF($B174="","",VLOOKUP($B174,'生産管理(修理・長)'!$A:$C,3,FALSE)),"該当DATAなし")</f>
        <v/>
      </c>
      <c r="E174" s="1" t="str">
        <f>IFERROR(IF($B174="","",VLOOKUP($B174,'生産管理(修理・長)'!$A:$E,5,FALSE)),"該当DATAなし")</f>
        <v/>
      </c>
      <c r="F174" s="1" t="str">
        <f>IFERROR(IF($B174="","",VLOOKUP($B174,'生産管理(修理・長)'!$A:$F,6,FALSE)),"該当DATAなし")</f>
        <v/>
      </c>
      <c r="G174" s="1" t="str">
        <f>IFERROR(IF($B174="","",VLOOKUP($B174,'生産管理(修理・長)'!$A:$G,7,FALSE)),"該当DATAなし")</f>
        <v/>
      </c>
      <c r="H174" s="1" t="str">
        <f>IFERROR(IF($B174="","",VLOOKUP($B174,'生産管理(修理・長)'!$A:$H,8,FALSE)),"該当DATAなし")</f>
        <v/>
      </c>
      <c r="I174" s="1" t="str">
        <f>IFERROR(IF($B174="","",VLOOKUP($B174,'生産管理(修理・長)'!$A:$I,9,FALSE)),"該当DATAなし")</f>
        <v/>
      </c>
      <c r="J174" s="45" t="str">
        <f>IFERROR(IF($B174="","",VLOOKUP($B174,'生産管理(修理・長)'!$A:$J,10,FALSE)),"該当DATAなし")</f>
        <v/>
      </c>
      <c r="L174" s="41">
        <v>169</v>
      </c>
      <c r="M174" s="44"/>
      <c r="O174" s="1" t="str">
        <f>IFERROR(IF($M174="","",VLOOKUP($M174,'生産管理(修理・長)'!$C:$D,2,FALSE)),"該当DATAなし")</f>
        <v/>
      </c>
      <c r="P174" s="1" t="str">
        <f>IFERROR(IF($M174="","",VLOOKUP($M174,'生産管理(修理・長)'!$C:$E,3,FALSE)),"該当DATAなし")</f>
        <v/>
      </c>
      <c r="Q174" s="1" t="str">
        <f>IFERROR(IF($M174="","",VLOOKUP($M174,'生産管理(修理・長)'!$C:$F,4,FALSE)),"該当DATAなし")</f>
        <v/>
      </c>
      <c r="R174" s="1" t="str">
        <f>IFERROR(IF($M174="","",VLOOKUP($M174,'生産管理(修理・長)'!$C:$G,5,FALSE)),"該当DATAなし")</f>
        <v/>
      </c>
      <c r="S174" s="1" t="str">
        <f>IFERROR(IF($M174="","",VLOOKUP($M174,'生産管理(修理・長)'!$C:$H,6,FALSE)),"該当DATAなし")</f>
        <v/>
      </c>
      <c r="T174" s="1" t="str">
        <f>IFERROR(IF($M174="","",VLOOKUP($M174,'生産管理(修理・長)'!$C:$I,7,FALSE)),"該当DATAなし")</f>
        <v/>
      </c>
      <c r="U174" s="45" t="str">
        <f>IFERROR(IF($M174="","",VLOOKUP($M174,'生産管理(修理・長)'!$C:$J,8,FALSE)),"該当DATAなし")</f>
        <v/>
      </c>
    </row>
    <row r="175" spans="1:21" x14ac:dyDescent="0.4">
      <c r="A175" s="41">
        <v>170</v>
      </c>
      <c r="B175" s="44"/>
      <c r="D175" s="1" t="str">
        <f>IFERROR(IF($B175="","",VLOOKUP($B175,'生産管理(修理・長)'!$A:$C,3,FALSE)),"該当DATAなし")</f>
        <v/>
      </c>
      <c r="E175" s="1" t="str">
        <f>IFERROR(IF($B175="","",VLOOKUP($B175,'生産管理(修理・長)'!$A:$E,5,FALSE)),"該当DATAなし")</f>
        <v/>
      </c>
      <c r="F175" s="1" t="str">
        <f>IFERROR(IF($B175="","",VLOOKUP($B175,'生産管理(修理・長)'!$A:$F,6,FALSE)),"該当DATAなし")</f>
        <v/>
      </c>
      <c r="G175" s="1" t="str">
        <f>IFERROR(IF($B175="","",VLOOKUP($B175,'生産管理(修理・長)'!$A:$G,7,FALSE)),"該当DATAなし")</f>
        <v/>
      </c>
      <c r="H175" s="1" t="str">
        <f>IFERROR(IF($B175="","",VLOOKUP($B175,'生産管理(修理・長)'!$A:$H,8,FALSE)),"該当DATAなし")</f>
        <v/>
      </c>
      <c r="I175" s="1" t="str">
        <f>IFERROR(IF($B175="","",VLOOKUP($B175,'生産管理(修理・長)'!$A:$I,9,FALSE)),"該当DATAなし")</f>
        <v/>
      </c>
      <c r="J175" s="45" t="str">
        <f>IFERROR(IF($B175="","",VLOOKUP($B175,'生産管理(修理・長)'!$A:$J,10,FALSE)),"該当DATAなし")</f>
        <v/>
      </c>
      <c r="L175" s="41">
        <v>170</v>
      </c>
      <c r="M175" s="44"/>
      <c r="O175" s="1" t="str">
        <f>IFERROR(IF($M175="","",VLOOKUP($M175,'生産管理(修理・長)'!$C:$D,2,FALSE)),"該当DATAなし")</f>
        <v/>
      </c>
      <c r="P175" s="1" t="str">
        <f>IFERROR(IF($M175="","",VLOOKUP($M175,'生産管理(修理・長)'!$C:$E,3,FALSE)),"該当DATAなし")</f>
        <v/>
      </c>
      <c r="Q175" s="1" t="str">
        <f>IFERROR(IF($M175="","",VLOOKUP($M175,'生産管理(修理・長)'!$C:$F,4,FALSE)),"該当DATAなし")</f>
        <v/>
      </c>
      <c r="R175" s="1" t="str">
        <f>IFERROR(IF($M175="","",VLOOKUP($M175,'生産管理(修理・長)'!$C:$G,5,FALSE)),"該当DATAなし")</f>
        <v/>
      </c>
      <c r="S175" s="1" t="str">
        <f>IFERROR(IF($M175="","",VLOOKUP($M175,'生産管理(修理・長)'!$C:$H,6,FALSE)),"該当DATAなし")</f>
        <v/>
      </c>
      <c r="T175" s="1" t="str">
        <f>IFERROR(IF($M175="","",VLOOKUP($M175,'生産管理(修理・長)'!$C:$I,7,FALSE)),"該当DATAなし")</f>
        <v/>
      </c>
      <c r="U175" s="45" t="str">
        <f>IFERROR(IF($M175="","",VLOOKUP($M175,'生産管理(修理・長)'!$C:$J,8,FALSE)),"該当DATAなし")</f>
        <v/>
      </c>
    </row>
    <row r="176" spans="1:21" x14ac:dyDescent="0.4">
      <c r="A176" s="41">
        <v>171</v>
      </c>
      <c r="B176" s="44"/>
      <c r="D176" s="1" t="str">
        <f>IFERROR(IF($B176="","",VLOOKUP($B176,'生産管理(修理・長)'!$A:$C,3,FALSE)),"該当DATAなし")</f>
        <v/>
      </c>
      <c r="E176" s="1" t="str">
        <f>IFERROR(IF($B176="","",VLOOKUP($B176,'生産管理(修理・長)'!$A:$E,5,FALSE)),"該当DATAなし")</f>
        <v/>
      </c>
      <c r="F176" s="1" t="str">
        <f>IFERROR(IF($B176="","",VLOOKUP($B176,'生産管理(修理・長)'!$A:$F,6,FALSE)),"該当DATAなし")</f>
        <v/>
      </c>
      <c r="G176" s="1" t="str">
        <f>IFERROR(IF($B176="","",VLOOKUP($B176,'生産管理(修理・長)'!$A:$G,7,FALSE)),"該当DATAなし")</f>
        <v/>
      </c>
      <c r="H176" s="1" t="str">
        <f>IFERROR(IF($B176="","",VLOOKUP($B176,'生産管理(修理・長)'!$A:$H,8,FALSE)),"該当DATAなし")</f>
        <v/>
      </c>
      <c r="I176" s="1" t="str">
        <f>IFERROR(IF($B176="","",VLOOKUP($B176,'生産管理(修理・長)'!$A:$I,9,FALSE)),"該当DATAなし")</f>
        <v/>
      </c>
      <c r="J176" s="45" t="str">
        <f>IFERROR(IF($B176="","",VLOOKUP($B176,'生産管理(修理・長)'!$A:$J,10,FALSE)),"該当DATAなし")</f>
        <v/>
      </c>
      <c r="L176" s="41">
        <v>171</v>
      </c>
      <c r="M176" s="44"/>
      <c r="O176" s="1" t="str">
        <f>IFERROR(IF($M176="","",VLOOKUP($M176,'生産管理(修理・長)'!$C:$D,2,FALSE)),"該当DATAなし")</f>
        <v/>
      </c>
      <c r="P176" s="1" t="str">
        <f>IFERROR(IF($M176="","",VLOOKUP($M176,'生産管理(修理・長)'!$C:$E,3,FALSE)),"該当DATAなし")</f>
        <v/>
      </c>
      <c r="Q176" s="1" t="str">
        <f>IFERROR(IF($M176="","",VLOOKUP($M176,'生産管理(修理・長)'!$C:$F,4,FALSE)),"該当DATAなし")</f>
        <v/>
      </c>
      <c r="R176" s="1" t="str">
        <f>IFERROR(IF($M176="","",VLOOKUP($M176,'生産管理(修理・長)'!$C:$G,5,FALSE)),"該当DATAなし")</f>
        <v/>
      </c>
      <c r="S176" s="1" t="str">
        <f>IFERROR(IF($M176="","",VLOOKUP($M176,'生産管理(修理・長)'!$C:$H,6,FALSE)),"該当DATAなし")</f>
        <v/>
      </c>
      <c r="T176" s="1" t="str">
        <f>IFERROR(IF($M176="","",VLOOKUP($M176,'生産管理(修理・長)'!$C:$I,7,FALSE)),"該当DATAなし")</f>
        <v/>
      </c>
      <c r="U176" s="45" t="str">
        <f>IFERROR(IF($M176="","",VLOOKUP($M176,'生産管理(修理・長)'!$C:$J,8,FALSE)),"該当DATAなし")</f>
        <v/>
      </c>
    </row>
    <row r="177" spans="1:21" x14ac:dyDescent="0.4">
      <c r="A177" s="41">
        <v>172</v>
      </c>
      <c r="B177" s="44"/>
      <c r="D177" s="1" t="str">
        <f>IFERROR(IF($B177="","",VLOOKUP($B177,'生産管理(修理・長)'!$A:$C,3,FALSE)),"該当DATAなし")</f>
        <v/>
      </c>
      <c r="E177" s="1" t="str">
        <f>IFERROR(IF($B177="","",VLOOKUP($B177,'生産管理(修理・長)'!$A:$E,5,FALSE)),"該当DATAなし")</f>
        <v/>
      </c>
      <c r="F177" s="1" t="str">
        <f>IFERROR(IF($B177="","",VLOOKUP($B177,'生産管理(修理・長)'!$A:$F,6,FALSE)),"該当DATAなし")</f>
        <v/>
      </c>
      <c r="G177" s="1" t="str">
        <f>IFERROR(IF($B177="","",VLOOKUP($B177,'生産管理(修理・長)'!$A:$G,7,FALSE)),"該当DATAなし")</f>
        <v/>
      </c>
      <c r="H177" s="1" t="str">
        <f>IFERROR(IF($B177="","",VLOOKUP($B177,'生産管理(修理・長)'!$A:$H,8,FALSE)),"該当DATAなし")</f>
        <v/>
      </c>
      <c r="I177" s="1" t="str">
        <f>IFERROR(IF($B177="","",VLOOKUP($B177,'生産管理(修理・長)'!$A:$I,9,FALSE)),"該当DATAなし")</f>
        <v/>
      </c>
      <c r="J177" s="45" t="str">
        <f>IFERROR(IF($B177="","",VLOOKUP($B177,'生産管理(修理・長)'!$A:$J,10,FALSE)),"該当DATAなし")</f>
        <v/>
      </c>
      <c r="L177" s="41">
        <v>172</v>
      </c>
      <c r="M177" s="44"/>
      <c r="O177" s="1" t="str">
        <f>IFERROR(IF($M177="","",VLOOKUP($M177,'生産管理(修理・長)'!$C:$D,2,FALSE)),"該当DATAなし")</f>
        <v/>
      </c>
      <c r="P177" s="1" t="str">
        <f>IFERROR(IF($M177="","",VLOOKUP($M177,'生産管理(修理・長)'!$C:$E,3,FALSE)),"該当DATAなし")</f>
        <v/>
      </c>
      <c r="Q177" s="1" t="str">
        <f>IFERROR(IF($M177="","",VLOOKUP($M177,'生産管理(修理・長)'!$C:$F,4,FALSE)),"該当DATAなし")</f>
        <v/>
      </c>
      <c r="R177" s="1" t="str">
        <f>IFERROR(IF($M177="","",VLOOKUP($M177,'生産管理(修理・長)'!$C:$G,5,FALSE)),"該当DATAなし")</f>
        <v/>
      </c>
      <c r="S177" s="1" t="str">
        <f>IFERROR(IF($M177="","",VLOOKUP($M177,'生産管理(修理・長)'!$C:$H,6,FALSE)),"該当DATAなし")</f>
        <v/>
      </c>
      <c r="T177" s="1" t="str">
        <f>IFERROR(IF($M177="","",VLOOKUP($M177,'生産管理(修理・長)'!$C:$I,7,FALSE)),"該当DATAなし")</f>
        <v/>
      </c>
      <c r="U177" s="45" t="str">
        <f>IFERROR(IF($M177="","",VLOOKUP($M177,'生産管理(修理・長)'!$C:$J,8,FALSE)),"該当DATAなし")</f>
        <v/>
      </c>
    </row>
    <row r="178" spans="1:21" x14ac:dyDescent="0.4">
      <c r="A178" s="41">
        <v>173</v>
      </c>
      <c r="B178" s="44"/>
      <c r="D178" s="1" t="str">
        <f>IFERROR(IF($B178="","",VLOOKUP($B178,'生産管理(修理・長)'!$A:$C,3,FALSE)),"該当DATAなし")</f>
        <v/>
      </c>
      <c r="E178" s="1" t="str">
        <f>IFERROR(IF($B178="","",VLOOKUP($B178,'生産管理(修理・長)'!$A:$E,5,FALSE)),"該当DATAなし")</f>
        <v/>
      </c>
      <c r="F178" s="1" t="str">
        <f>IFERROR(IF($B178="","",VLOOKUP($B178,'生産管理(修理・長)'!$A:$F,6,FALSE)),"該当DATAなし")</f>
        <v/>
      </c>
      <c r="G178" s="1" t="str">
        <f>IFERROR(IF($B178="","",VLOOKUP($B178,'生産管理(修理・長)'!$A:$G,7,FALSE)),"該当DATAなし")</f>
        <v/>
      </c>
      <c r="H178" s="1" t="str">
        <f>IFERROR(IF($B178="","",VLOOKUP($B178,'生産管理(修理・長)'!$A:$H,8,FALSE)),"該当DATAなし")</f>
        <v/>
      </c>
      <c r="I178" s="1" t="str">
        <f>IFERROR(IF($B178="","",VLOOKUP($B178,'生産管理(修理・長)'!$A:$I,9,FALSE)),"該当DATAなし")</f>
        <v/>
      </c>
      <c r="J178" s="45" t="str">
        <f>IFERROR(IF($B178="","",VLOOKUP($B178,'生産管理(修理・長)'!$A:$J,10,FALSE)),"該当DATAなし")</f>
        <v/>
      </c>
      <c r="L178" s="41">
        <v>173</v>
      </c>
      <c r="M178" s="44"/>
      <c r="O178" s="1" t="str">
        <f>IFERROR(IF($M178="","",VLOOKUP($M178,'生産管理(修理・長)'!$C:$D,2,FALSE)),"該当DATAなし")</f>
        <v/>
      </c>
      <c r="P178" s="1" t="str">
        <f>IFERROR(IF($M178="","",VLOOKUP($M178,'生産管理(修理・長)'!$C:$E,3,FALSE)),"該当DATAなし")</f>
        <v/>
      </c>
      <c r="Q178" s="1" t="str">
        <f>IFERROR(IF($M178="","",VLOOKUP($M178,'生産管理(修理・長)'!$C:$F,4,FALSE)),"該当DATAなし")</f>
        <v/>
      </c>
      <c r="R178" s="1" t="str">
        <f>IFERROR(IF($M178="","",VLOOKUP($M178,'生産管理(修理・長)'!$C:$G,5,FALSE)),"該当DATAなし")</f>
        <v/>
      </c>
      <c r="S178" s="1" t="str">
        <f>IFERROR(IF($M178="","",VLOOKUP($M178,'生産管理(修理・長)'!$C:$H,6,FALSE)),"該当DATAなし")</f>
        <v/>
      </c>
      <c r="T178" s="1" t="str">
        <f>IFERROR(IF($M178="","",VLOOKUP($M178,'生産管理(修理・長)'!$C:$I,7,FALSE)),"該当DATAなし")</f>
        <v/>
      </c>
      <c r="U178" s="45" t="str">
        <f>IFERROR(IF($M178="","",VLOOKUP($M178,'生産管理(修理・長)'!$C:$J,8,FALSE)),"該当DATAなし")</f>
        <v/>
      </c>
    </row>
    <row r="179" spans="1:21" x14ac:dyDescent="0.4">
      <c r="A179" s="41">
        <v>174</v>
      </c>
      <c r="B179" s="44"/>
      <c r="D179" s="1" t="str">
        <f>IFERROR(IF($B179="","",VLOOKUP($B179,'生産管理(修理・長)'!$A:$C,3,FALSE)),"該当DATAなし")</f>
        <v/>
      </c>
      <c r="E179" s="1" t="str">
        <f>IFERROR(IF($B179="","",VLOOKUP($B179,'生産管理(修理・長)'!$A:$E,5,FALSE)),"該当DATAなし")</f>
        <v/>
      </c>
      <c r="F179" s="1" t="str">
        <f>IFERROR(IF($B179="","",VLOOKUP($B179,'生産管理(修理・長)'!$A:$F,6,FALSE)),"該当DATAなし")</f>
        <v/>
      </c>
      <c r="G179" s="1" t="str">
        <f>IFERROR(IF($B179="","",VLOOKUP($B179,'生産管理(修理・長)'!$A:$G,7,FALSE)),"該当DATAなし")</f>
        <v/>
      </c>
      <c r="H179" s="1" t="str">
        <f>IFERROR(IF($B179="","",VLOOKUP($B179,'生産管理(修理・長)'!$A:$H,8,FALSE)),"該当DATAなし")</f>
        <v/>
      </c>
      <c r="I179" s="1" t="str">
        <f>IFERROR(IF($B179="","",VLOOKUP($B179,'生産管理(修理・長)'!$A:$I,9,FALSE)),"該当DATAなし")</f>
        <v/>
      </c>
      <c r="J179" s="45" t="str">
        <f>IFERROR(IF($B179="","",VLOOKUP($B179,'生産管理(修理・長)'!$A:$J,10,FALSE)),"該当DATAなし")</f>
        <v/>
      </c>
      <c r="L179" s="41">
        <v>174</v>
      </c>
      <c r="M179" s="44"/>
      <c r="O179" s="1" t="str">
        <f>IFERROR(IF($M179="","",VLOOKUP($M179,'生産管理(修理・長)'!$C:$D,2,FALSE)),"該当DATAなし")</f>
        <v/>
      </c>
      <c r="P179" s="1" t="str">
        <f>IFERROR(IF($M179="","",VLOOKUP($M179,'生産管理(修理・長)'!$C:$E,3,FALSE)),"該当DATAなし")</f>
        <v/>
      </c>
      <c r="Q179" s="1" t="str">
        <f>IFERROR(IF($M179="","",VLOOKUP($M179,'生産管理(修理・長)'!$C:$F,4,FALSE)),"該当DATAなし")</f>
        <v/>
      </c>
      <c r="R179" s="1" t="str">
        <f>IFERROR(IF($M179="","",VLOOKUP($M179,'生産管理(修理・長)'!$C:$G,5,FALSE)),"該当DATAなし")</f>
        <v/>
      </c>
      <c r="S179" s="1" t="str">
        <f>IFERROR(IF($M179="","",VLOOKUP($M179,'生産管理(修理・長)'!$C:$H,6,FALSE)),"該当DATAなし")</f>
        <v/>
      </c>
      <c r="T179" s="1" t="str">
        <f>IFERROR(IF($M179="","",VLOOKUP($M179,'生産管理(修理・長)'!$C:$I,7,FALSE)),"該当DATAなし")</f>
        <v/>
      </c>
      <c r="U179" s="45" t="str">
        <f>IFERROR(IF($M179="","",VLOOKUP($M179,'生産管理(修理・長)'!$C:$J,8,FALSE)),"該当DATAなし")</f>
        <v/>
      </c>
    </row>
    <row r="180" spans="1:21" x14ac:dyDescent="0.4">
      <c r="A180" s="41">
        <v>175</v>
      </c>
      <c r="B180" s="44"/>
      <c r="D180" s="1" t="str">
        <f>IFERROR(IF($B180="","",VLOOKUP($B180,'生産管理(修理・長)'!$A:$C,3,FALSE)),"該当DATAなし")</f>
        <v/>
      </c>
      <c r="E180" s="1" t="str">
        <f>IFERROR(IF($B180="","",VLOOKUP($B180,'生産管理(修理・長)'!$A:$E,5,FALSE)),"該当DATAなし")</f>
        <v/>
      </c>
      <c r="F180" s="1" t="str">
        <f>IFERROR(IF($B180="","",VLOOKUP($B180,'生産管理(修理・長)'!$A:$F,6,FALSE)),"該当DATAなし")</f>
        <v/>
      </c>
      <c r="G180" s="1" t="str">
        <f>IFERROR(IF($B180="","",VLOOKUP($B180,'生産管理(修理・長)'!$A:$G,7,FALSE)),"該当DATAなし")</f>
        <v/>
      </c>
      <c r="H180" s="1" t="str">
        <f>IFERROR(IF($B180="","",VLOOKUP($B180,'生産管理(修理・長)'!$A:$H,8,FALSE)),"該当DATAなし")</f>
        <v/>
      </c>
      <c r="I180" s="1" t="str">
        <f>IFERROR(IF($B180="","",VLOOKUP($B180,'生産管理(修理・長)'!$A:$I,9,FALSE)),"該当DATAなし")</f>
        <v/>
      </c>
      <c r="J180" s="45" t="str">
        <f>IFERROR(IF($B180="","",VLOOKUP($B180,'生産管理(修理・長)'!$A:$J,10,FALSE)),"該当DATAなし")</f>
        <v/>
      </c>
      <c r="L180" s="41">
        <v>175</v>
      </c>
      <c r="M180" s="44"/>
      <c r="O180" s="1" t="str">
        <f>IFERROR(IF($M180="","",VLOOKUP($M180,'生産管理(修理・長)'!$C:$D,2,FALSE)),"該当DATAなし")</f>
        <v/>
      </c>
      <c r="P180" s="1" t="str">
        <f>IFERROR(IF($M180="","",VLOOKUP($M180,'生産管理(修理・長)'!$C:$E,3,FALSE)),"該当DATAなし")</f>
        <v/>
      </c>
      <c r="Q180" s="1" t="str">
        <f>IFERROR(IF($M180="","",VLOOKUP($M180,'生産管理(修理・長)'!$C:$F,4,FALSE)),"該当DATAなし")</f>
        <v/>
      </c>
      <c r="R180" s="1" t="str">
        <f>IFERROR(IF($M180="","",VLOOKUP($M180,'生産管理(修理・長)'!$C:$G,5,FALSE)),"該当DATAなし")</f>
        <v/>
      </c>
      <c r="S180" s="1" t="str">
        <f>IFERROR(IF($M180="","",VLOOKUP($M180,'生産管理(修理・長)'!$C:$H,6,FALSE)),"該当DATAなし")</f>
        <v/>
      </c>
      <c r="T180" s="1" t="str">
        <f>IFERROR(IF($M180="","",VLOOKUP($M180,'生産管理(修理・長)'!$C:$I,7,FALSE)),"該当DATAなし")</f>
        <v/>
      </c>
      <c r="U180" s="45" t="str">
        <f>IFERROR(IF($M180="","",VLOOKUP($M180,'生産管理(修理・長)'!$C:$J,8,FALSE)),"該当DATAなし")</f>
        <v/>
      </c>
    </row>
    <row r="181" spans="1:21" x14ac:dyDescent="0.4">
      <c r="A181" s="41">
        <v>176</v>
      </c>
      <c r="B181" s="44"/>
      <c r="D181" s="1" t="str">
        <f>IFERROR(IF($B181="","",VLOOKUP($B181,'生産管理(修理・長)'!$A:$C,3,FALSE)),"該当DATAなし")</f>
        <v/>
      </c>
      <c r="E181" s="1" t="str">
        <f>IFERROR(IF($B181="","",VLOOKUP($B181,'生産管理(修理・長)'!$A:$E,5,FALSE)),"該当DATAなし")</f>
        <v/>
      </c>
      <c r="F181" s="1" t="str">
        <f>IFERROR(IF($B181="","",VLOOKUP($B181,'生産管理(修理・長)'!$A:$F,6,FALSE)),"該当DATAなし")</f>
        <v/>
      </c>
      <c r="G181" s="1" t="str">
        <f>IFERROR(IF($B181="","",VLOOKUP($B181,'生産管理(修理・長)'!$A:$G,7,FALSE)),"該当DATAなし")</f>
        <v/>
      </c>
      <c r="H181" s="1" t="str">
        <f>IFERROR(IF($B181="","",VLOOKUP($B181,'生産管理(修理・長)'!$A:$H,8,FALSE)),"該当DATAなし")</f>
        <v/>
      </c>
      <c r="I181" s="1" t="str">
        <f>IFERROR(IF($B181="","",VLOOKUP($B181,'生産管理(修理・長)'!$A:$I,9,FALSE)),"該当DATAなし")</f>
        <v/>
      </c>
      <c r="J181" s="45" t="str">
        <f>IFERROR(IF($B181="","",VLOOKUP($B181,'生産管理(修理・長)'!$A:$J,10,FALSE)),"該当DATAなし")</f>
        <v/>
      </c>
      <c r="L181" s="41">
        <v>176</v>
      </c>
      <c r="M181" s="44"/>
      <c r="O181" s="1" t="str">
        <f>IFERROR(IF($M181="","",VLOOKUP($M181,'生産管理(修理・長)'!$C:$D,2,FALSE)),"該当DATAなし")</f>
        <v/>
      </c>
      <c r="P181" s="1" t="str">
        <f>IFERROR(IF($M181="","",VLOOKUP($M181,'生産管理(修理・長)'!$C:$E,3,FALSE)),"該当DATAなし")</f>
        <v/>
      </c>
      <c r="Q181" s="1" t="str">
        <f>IFERROR(IF($M181="","",VLOOKUP($M181,'生産管理(修理・長)'!$C:$F,4,FALSE)),"該当DATAなし")</f>
        <v/>
      </c>
      <c r="R181" s="1" t="str">
        <f>IFERROR(IF($M181="","",VLOOKUP($M181,'生産管理(修理・長)'!$C:$G,5,FALSE)),"該当DATAなし")</f>
        <v/>
      </c>
      <c r="S181" s="1" t="str">
        <f>IFERROR(IF($M181="","",VLOOKUP($M181,'生産管理(修理・長)'!$C:$H,6,FALSE)),"該当DATAなし")</f>
        <v/>
      </c>
      <c r="T181" s="1" t="str">
        <f>IFERROR(IF($M181="","",VLOOKUP($M181,'生産管理(修理・長)'!$C:$I,7,FALSE)),"該当DATAなし")</f>
        <v/>
      </c>
      <c r="U181" s="45" t="str">
        <f>IFERROR(IF($M181="","",VLOOKUP($M181,'生産管理(修理・長)'!$C:$J,8,FALSE)),"該当DATAなし")</f>
        <v/>
      </c>
    </row>
    <row r="182" spans="1:21" x14ac:dyDescent="0.4">
      <c r="A182" s="41">
        <v>177</v>
      </c>
      <c r="B182" s="44"/>
      <c r="D182" s="1" t="str">
        <f>IFERROR(IF($B182="","",VLOOKUP($B182,'生産管理(修理・長)'!$A:$C,3,FALSE)),"該当DATAなし")</f>
        <v/>
      </c>
      <c r="E182" s="1" t="str">
        <f>IFERROR(IF($B182="","",VLOOKUP($B182,'生産管理(修理・長)'!$A:$E,5,FALSE)),"該当DATAなし")</f>
        <v/>
      </c>
      <c r="F182" s="1" t="str">
        <f>IFERROR(IF($B182="","",VLOOKUP($B182,'生産管理(修理・長)'!$A:$F,6,FALSE)),"該当DATAなし")</f>
        <v/>
      </c>
      <c r="G182" s="1" t="str">
        <f>IFERROR(IF($B182="","",VLOOKUP($B182,'生産管理(修理・長)'!$A:$G,7,FALSE)),"該当DATAなし")</f>
        <v/>
      </c>
      <c r="H182" s="1" t="str">
        <f>IFERROR(IF($B182="","",VLOOKUP($B182,'生産管理(修理・長)'!$A:$H,8,FALSE)),"該当DATAなし")</f>
        <v/>
      </c>
      <c r="I182" s="1" t="str">
        <f>IFERROR(IF($B182="","",VLOOKUP($B182,'生産管理(修理・長)'!$A:$I,9,FALSE)),"該当DATAなし")</f>
        <v/>
      </c>
      <c r="J182" s="45" t="str">
        <f>IFERROR(IF($B182="","",VLOOKUP($B182,'生産管理(修理・長)'!$A:$J,10,FALSE)),"該当DATAなし")</f>
        <v/>
      </c>
      <c r="L182" s="41">
        <v>177</v>
      </c>
      <c r="M182" s="44"/>
      <c r="O182" s="1" t="str">
        <f>IFERROR(IF($M182="","",VLOOKUP($M182,'生産管理(修理・長)'!$C:$D,2,FALSE)),"該当DATAなし")</f>
        <v/>
      </c>
      <c r="P182" s="1" t="str">
        <f>IFERROR(IF($M182="","",VLOOKUP($M182,'生産管理(修理・長)'!$C:$E,3,FALSE)),"該当DATAなし")</f>
        <v/>
      </c>
      <c r="Q182" s="1" t="str">
        <f>IFERROR(IF($M182="","",VLOOKUP($M182,'生産管理(修理・長)'!$C:$F,4,FALSE)),"該当DATAなし")</f>
        <v/>
      </c>
      <c r="R182" s="1" t="str">
        <f>IFERROR(IF($M182="","",VLOOKUP($M182,'生産管理(修理・長)'!$C:$G,5,FALSE)),"該当DATAなし")</f>
        <v/>
      </c>
      <c r="S182" s="1" t="str">
        <f>IFERROR(IF($M182="","",VLOOKUP($M182,'生産管理(修理・長)'!$C:$H,6,FALSE)),"該当DATAなし")</f>
        <v/>
      </c>
      <c r="T182" s="1" t="str">
        <f>IFERROR(IF($M182="","",VLOOKUP($M182,'生産管理(修理・長)'!$C:$I,7,FALSE)),"該当DATAなし")</f>
        <v/>
      </c>
      <c r="U182" s="45" t="str">
        <f>IFERROR(IF($M182="","",VLOOKUP($M182,'生産管理(修理・長)'!$C:$J,8,FALSE)),"該当DATAなし")</f>
        <v/>
      </c>
    </row>
    <row r="183" spans="1:21" x14ac:dyDescent="0.4">
      <c r="A183" s="41">
        <v>178</v>
      </c>
      <c r="B183" s="44"/>
      <c r="D183" s="1" t="str">
        <f>IFERROR(IF($B183="","",VLOOKUP($B183,'生産管理(修理・長)'!$A:$C,3,FALSE)),"該当DATAなし")</f>
        <v/>
      </c>
      <c r="E183" s="1" t="str">
        <f>IFERROR(IF($B183="","",VLOOKUP($B183,'生産管理(修理・長)'!$A:$E,5,FALSE)),"該当DATAなし")</f>
        <v/>
      </c>
      <c r="F183" s="1" t="str">
        <f>IFERROR(IF($B183="","",VLOOKUP($B183,'生産管理(修理・長)'!$A:$F,6,FALSE)),"該当DATAなし")</f>
        <v/>
      </c>
      <c r="G183" s="1" t="str">
        <f>IFERROR(IF($B183="","",VLOOKUP($B183,'生産管理(修理・長)'!$A:$G,7,FALSE)),"該当DATAなし")</f>
        <v/>
      </c>
      <c r="H183" s="1" t="str">
        <f>IFERROR(IF($B183="","",VLOOKUP($B183,'生産管理(修理・長)'!$A:$H,8,FALSE)),"該当DATAなし")</f>
        <v/>
      </c>
      <c r="I183" s="1" t="str">
        <f>IFERROR(IF($B183="","",VLOOKUP($B183,'生産管理(修理・長)'!$A:$I,9,FALSE)),"該当DATAなし")</f>
        <v/>
      </c>
      <c r="J183" s="45" t="str">
        <f>IFERROR(IF($B183="","",VLOOKUP($B183,'生産管理(修理・長)'!$A:$J,10,FALSE)),"該当DATAなし")</f>
        <v/>
      </c>
      <c r="L183" s="41">
        <v>178</v>
      </c>
      <c r="M183" s="44"/>
      <c r="O183" s="1" t="str">
        <f>IFERROR(IF($M183="","",VLOOKUP($M183,'生産管理(修理・長)'!$C:$D,2,FALSE)),"該当DATAなし")</f>
        <v/>
      </c>
      <c r="P183" s="1" t="str">
        <f>IFERROR(IF($M183="","",VLOOKUP($M183,'生産管理(修理・長)'!$C:$E,3,FALSE)),"該当DATAなし")</f>
        <v/>
      </c>
      <c r="Q183" s="1" t="str">
        <f>IFERROR(IF($M183="","",VLOOKUP($M183,'生産管理(修理・長)'!$C:$F,4,FALSE)),"該当DATAなし")</f>
        <v/>
      </c>
      <c r="R183" s="1" t="str">
        <f>IFERROR(IF($M183="","",VLOOKUP($M183,'生産管理(修理・長)'!$C:$G,5,FALSE)),"該当DATAなし")</f>
        <v/>
      </c>
      <c r="S183" s="1" t="str">
        <f>IFERROR(IF($M183="","",VLOOKUP($M183,'生産管理(修理・長)'!$C:$H,6,FALSE)),"該当DATAなし")</f>
        <v/>
      </c>
      <c r="T183" s="1" t="str">
        <f>IFERROR(IF($M183="","",VLOOKUP($M183,'生産管理(修理・長)'!$C:$I,7,FALSE)),"該当DATAなし")</f>
        <v/>
      </c>
      <c r="U183" s="45" t="str">
        <f>IFERROR(IF($M183="","",VLOOKUP($M183,'生産管理(修理・長)'!$C:$J,8,FALSE)),"該当DATAなし")</f>
        <v/>
      </c>
    </row>
    <row r="184" spans="1:21" x14ac:dyDescent="0.4">
      <c r="A184" s="41">
        <v>179</v>
      </c>
      <c r="B184" s="44"/>
      <c r="D184" s="1" t="str">
        <f>IFERROR(IF($B184="","",VLOOKUP($B184,'生産管理(修理・長)'!$A:$C,3,FALSE)),"該当DATAなし")</f>
        <v/>
      </c>
      <c r="E184" s="1" t="str">
        <f>IFERROR(IF($B184="","",VLOOKUP($B184,'生産管理(修理・長)'!$A:$E,5,FALSE)),"該当DATAなし")</f>
        <v/>
      </c>
      <c r="F184" s="1" t="str">
        <f>IFERROR(IF($B184="","",VLOOKUP($B184,'生産管理(修理・長)'!$A:$F,6,FALSE)),"該当DATAなし")</f>
        <v/>
      </c>
      <c r="G184" s="1" t="str">
        <f>IFERROR(IF($B184="","",VLOOKUP($B184,'生産管理(修理・長)'!$A:$G,7,FALSE)),"該当DATAなし")</f>
        <v/>
      </c>
      <c r="H184" s="1" t="str">
        <f>IFERROR(IF($B184="","",VLOOKUP($B184,'生産管理(修理・長)'!$A:$H,8,FALSE)),"該当DATAなし")</f>
        <v/>
      </c>
      <c r="I184" s="1" t="str">
        <f>IFERROR(IF($B184="","",VLOOKUP($B184,'生産管理(修理・長)'!$A:$I,9,FALSE)),"該当DATAなし")</f>
        <v/>
      </c>
      <c r="J184" s="45" t="str">
        <f>IFERROR(IF($B184="","",VLOOKUP($B184,'生産管理(修理・長)'!$A:$J,10,FALSE)),"該当DATAなし")</f>
        <v/>
      </c>
      <c r="L184" s="41">
        <v>179</v>
      </c>
      <c r="M184" s="44"/>
      <c r="O184" s="1" t="str">
        <f>IFERROR(IF($M184="","",VLOOKUP($M184,'生産管理(修理・長)'!$C:$D,2,FALSE)),"該当DATAなし")</f>
        <v/>
      </c>
      <c r="P184" s="1" t="str">
        <f>IFERROR(IF($M184="","",VLOOKUP($M184,'生産管理(修理・長)'!$C:$E,3,FALSE)),"該当DATAなし")</f>
        <v/>
      </c>
      <c r="Q184" s="1" t="str">
        <f>IFERROR(IF($M184="","",VLOOKUP($M184,'生産管理(修理・長)'!$C:$F,4,FALSE)),"該当DATAなし")</f>
        <v/>
      </c>
      <c r="R184" s="1" t="str">
        <f>IFERROR(IF($M184="","",VLOOKUP($M184,'生産管理(修理・長)'!$C:$G,5,FALSE)),"該当DATAなし")</f>
        <v/>
      </c>
      <c r="S184" s="1" t="str">
        <f>IFERROR(IF($M184="","",VLOOKUP($M184,'生産管理(修理・長)'!$C:$H,6,FALSE)),"該当DATAなし")</f>
        <v/>
      </c>
      <c r="T184" s="1" t="str">
        <f>IFERROR(IF($M184="","",VLOOKUP($M184,'生産管理(修理・長)'!$C:$I,7,FALSE)),"該当DATAなし")</f>
        <v/>
      </c>
      <c r="U184" s="45" t="str">
        <f>IFERROR(IF($M184="","",VLOOKUP($M184,'生産管理(修理・長)'!$C:$J,8,FALSE)),"該当DATAなし")</f>
        <v/>
      </c>
    </row>
    <row r="185" spans="1:21" x14ac:dyDescent="0.4">
      <c r="A185" s="41">
        <v>180</v>
      </c>
      <c r="B185" s="44"/>
      <c r="D185" s="1" t="str">
        <f>IFERROR(IF($B185="","",VLOOKUP($B185,'生産管理(修理・長)'!$A:$C,3,FALSE)),"該当DATAなし")</f>
        <v/>
      </c>
      <c r="E185" s="1" t="str">
        <f>IFERROR(IF($B185="","",VLOOKUP($B185,'生産管理(修理・長)'!$A:$E,5,FALSE)),"該当DATAなし")</f>
        <v/>
      </c>
      <c r="F185" s="1" t="str">
        <f>IFERROR(IF($B185="","",VLOOKUP($B185,'生産管理(修理・長)'!$A:$F,6,FALSE)),"該当DATAなし")</f>
        <v/>
      </c>
      <c r="G185" s="1" t="str">
        <f>IFERROR(IF($B185="","",VLOOKUP($B185,'生産管理(修理・長)'!$A:$G,7,FALSE)),"該当DATAなし")</f>
        <v/>
      </c>
      <c r="H185" s="1" t="str">
        <f>IFERROR(IF($B185="","",VLOOKUP($B185,'生産管理(修理・長)'!$A:$H,8,FALSE)),"該当DATAなし")</f>
        <v/>
      </c>
      <c r="I185" s="1" t="str">
        <f>IFERROR(IF($B185="","",VLOOKUP($B185,'生産管理(修理・長)'!$A:$I,9,FALSE)),"該当DATAなし")</f>
        <v/>
      </c>
      <c r="J185" s="45" t="str">
        <f>IFERROR(IF($B185="","",VLOOKUP($B185,'生産管理(修理・長)'!$A:$J,10,FALSE)),"該当DATAなし")</f>
        <v/>
      </c>
      <c r="L185" s="41">
        <v>180</v>
      </c>
      <c r="M185" s="44"/>
      <c r="O185" s="1" t="str">
        <f>IFERROR(IF($M185="","",VLOOKUP($M185,'生産管理(修理・長)'!$C:$D,2,FALSE)),"該当DATAなし")</f>
        <v/>
      </c>
      <c r="P185" s="1" t="str">
        <f>IFERROR(IF($M185="","",VLOOKUP($M185,'生産管理(修理・長)'!$C:$E,3,FALSE)),"該当DATAなし")</f>
        <v/>
      </c>
      <c r="Q185" s="1" t="str">
        <f>IFERROR(IF($M185="","",VLOOKUP($M185,'生産管理(修理・長)'!$C:$F,4,FALSE)),"該当DATAなし")</f>
        <v/>
      </c>
      <c r="R185" s="1" t="str">
        <f>IFERROR(IF($M185="","",VLOOKUP($M185,'生産管理(修理・長)'!$C:$G,5,FALSE)),"該当DATAなし")</f>
        <v/>
      </c>
      <c r="S185" s="1" t="str">
        <f>IFERROR(IF($M185="","",VLOOKUP($M185,'生産管理(修理・長)'!$C:$H,6,FALSE)),"該当DATAなし")</f>
        <v/>
      </c>
      <c r="T185" s="1" t="str">
        <f>IFERROR(IF($M185="","",VLOOKUP($M185,'生産管理(修理・長)'!$C:$I,7,FALSE)),"該当DATAなし")</f>
        <v/>
      </c>
      <c r="U185" s="45" t="str">
        <f>IFERROR(IF($M185="","",VLOOKUP($M185,'生産管理(修理・長)'!$C:$J,8,FALSE)),"該当DATAなし")</f>
        <v/>
      </c>
    </row>
    <row r="186" spans="1:21" x14ac:dyDescent="0.4">
      <c r="A186" s="41">
        <v>181</v>
      </c>
      <c r="B186" s="44"/>
      <c r="D186" s="1" t="str">
        <f>IFERROR(IF($B186="","",VLOOKUP($B186,'生産管理(修理・長)'!$A:$C,3,FALSE)),"該当DATAなし")</f>
        <v/>
      </c>
      <c r="E186" s="1" t="str">
        <f>IFERROR(IF($B186="","",VLOOKUP($B186,'生産管理(修理・長)'!$A:$E,5,FALSE)),"該当DATAなし")</f>
        <v/>
      </c>
      <c r="F186" s="1" t="str">
        <f>IFERROR(IF($B186="","",VLOOKUP($B186,'生産管理(修理・長)'!$A:$F,6,FALSE)),"該当DATAなし")</f>
        <v/>
      </c>
      <c r="G186" s="1" t="str">
        <f>IFERROR(IF($B186="","",VLOOKUP($B186,'生産管理(修理・長)'!$A:$G,7,FALSE)),"該当DATAなし")</f>
        <v/>
      </c>
      <c r="H186" s="1" t="str">
        <f>IFERROR(IF($B186="","",VLOOKUP($B186,'生産管理(修理・長)'!$A:$H,8,FALSE)),"該当DATAなし")</f>
        <v/>
      </c>
      <c r="I186" s="1" t="str">
        <f>IFERROR(IF($B186="","",VLOOKUP($B186,'生産管理(修理・長)'!$A:$I,9,FALSE)),"該当DATAなし")</f>
        <v/>
      </c>
      <c r="J186" s="45" t="str">
        <f>IFERROR(IF($B186="","",VLOOKUP($B186,'生産管理(修理・長)'!$A:$J,10,FALSE)),"該当DATAなし")</f>
        <v/>
      </c>
      <c r="L186" s="41">
        <v>181</v>
      </c>
      <c r="M186" s="44"/>
      <c r="O186" s="1" t="str">
        <f>IFERROR(IF($M186="","",VLOOKUP($M186,'生産管理(修理・長)'!$C:$D,2,FALSE)),"該当DATAなし")</f>
        <v/>
      </c>
      <c r="P186" s="1" t="str">
        <f>IFERROR(IF($M186="","",VLOOKUP($M186,'生産管理(修理・長)'!$C:$E,3,FALSE)),"該当DATAなし")</f>
        <v/>
      </c>
      <c r="Q186" s="1" t="str">
        <f>IFERROR(IF($M186="","",VLOOKUP($M186,'生産管理(修理・長)'!$C:$F,4,FALSE)),"該当DATAなし")</f>
        <v/>
      </c>
      <c r="R186" s="1" t="str">
        <f>IFERROR(IF($M186="","",VLOOKUP($M186,'生産管理(修理・長)'!$C:$G,5,FALSE)),"該当DATAなし")</f>
        <v/>
      </c>
      <c r="S186" s="1" t="str">
        <f>IFERROR(IF($M186="","",VLOOKUP($M186,'生産管理(修理・長)'!$C:$H,6,FALSE)),"該当DATAなし")</f>
        <v/>
      </c>
      <c r="T186" s="1" t="str">
        <f>IFERROR(IF($M186="","",VLOOKUP($M186,'生産管理(修理・長)'!$C:$I,7,FALSE)),"該当DATAなし")</f>
        <v/>
      </c>
      <c r="U186" s="45" t="str">
        <f>IFERROR(IF($M186="","",VLOOKUP($M186,'生産管理(修理・長)'!$C:$J,8,FALSE)),"該当DATAなし")</f>
        <v/>
      </c>
    </row>
    <row r="187" spans="1:21" x14ac:dyDescent="0.4">
      <c r="A187" s="41">
        <v>182</v>
      </c>
      <c r="B187" s="44"/>
      <c r="D187" s="1" t="str">
        <f>IFERROR(IF($B187="","",VLOOKUP($B187,'生産管理(修理・長)'!$A:$C,3,FALSE)),"該当DATAなし")</f>
        <v/>
      </c>
      <c r="E187" s="1" t="str">
        <f>IFERROR(IF($B187="","",VLOOKUP($B187,'生産管理(修理・長)'!$A:$E,5,FALSE)),"該当DATAなし")</f>
        <v/>
      </c>
      <c r="F187" s="1" t="str">
        <f>IFERROR(IF($B187="","",VLOOKUP($B187,'生産管理(修理・長)'!$A:$F,6,FALSE)),"該当DATAなし")</f>
        <v/>
      </c>
      <c r="G187" s="1" t="str">
        <f>IFERROR(IF($B187="","",VLOOKUP($B187,'生産管理(修理・長)'!$A:$G,7,FALSE)),"該当DATAなし")</f>
        <v/>
      </c>
      <c r="H187" s="1" t="str">
        <f>IFERROR(IF($B187="","",VLOOKUP($B187,'生産管理(修理・長)'!$A:$H,8,FALSE)),"該当DATAなし")</f>
        <v/>
      </c>
      <c r="I187" s="1" t="str">
        <f>IFERROR(IF($B187="","",VLOOKUP($B187,'生産管理(修理・長)'!$A:$I,9,FALSE)),"該当DATAなし")</f>
        <v/>
      </c>
      <c r="J187" s="45" t="str">
        <f>IFERROR(IF($B187="","",VLOOKUP($B187,'生産管理(修理・長)'!$A:$J,10,FALSE)),"該当DATAなし")</f>
        <v/>
      </c>
      <c r="L187" s="41">
        <v>182</v>
      </c>
      <c r="M187" s="44"/>
      <c r="O187" s="1" t="str">
        <f>IFERROR(IF($M187="","",VLOOKUP($M187,'生産管理(修理・長)'!$C:$D,2,FALSE)),"該当DATAなし")</f>
        <v/>
      </c>
      <c r="P187" s="1" t="str">
        <f>IFERROR(IF($M187="","",VLOOKUP($M187,'生産管理(修理・長)'!$C:$E,3,FALSE)),"該当DATAなし")</f>
        <v/>
      </c>
      <c r="Q187" s="1" t="str">
        <f>IFERROR(IF($M187="","",VLOOKUP($M187,'生産管理(修理・長)'!$C:$F,4,FALSE)),"該当DATAなし")</f>
        <v/>
      </c>
      <c r="R187" s="1" t="str">
        <f>IFERROR(IF($M187="","",VLOOKUP($M187,'生産管理(修理・長)'!$C:$G,5,FALSE)),"該当DATAなし")</f>
        <v/>
      </c>
      <c r="S187" s="1" t="str">
        <f>IFERROR(IF($M187="","",VLOOKUP($M187,'生産管理(修理・長)'!$C:$H,6,FALSE)),"該当DATAなし")</f>
        <v/>
      </c>
      <c r="T187" s="1" t="str">
        <f>IFERROR(IF($M187="","",VLOOKUP($M187,'生産管理(修理・長)'!$C:$I,7,FALSE)),"該当DATAなし")</f>
        <v/>
      </c>
      <c r="U187" s="45" t="str">
        <f>IFERROR(IF($M187="","",VLOOKUP($M187,'生産管理(修理・長)'!$C:$J,8,FALSE)),"該当DATAなし")</f>
        <v/>
      </c>
    </row>
    <row r="188" spans="1:21" x14ac:dyDescent="0.4">
      <c r="A188" s="41">
        <v>183</v>
      </c>
      <c r="B188" s="44"/>
      <c r="D188" s="1" t="str">
        <f>IFERROR(IF($B188="","",VLOOKUP($B188,'生産管理(修理・長)'!$A:$C,3,FALSE)),"該当DATAなし")</f>
        <v/>
      </c>
      <c r="E188" s="1" t="str">
        <f>IFERROR(IF($B188="","",VLOOKUP($B188,'生産管理(修理・長)'!$A:$E,5,FALSE)),"該当DATAなし")</f>
        <v/>
      </c>
      <c r="F188" s="1" t="str">
        <f>IFERROR(IF($B188="","",VLOOKUP($B188,'生産管理(修理・長)'!$A:$F,6,FALSE)),"該当DATAなし")</f>
        <v/>
      </c>
      <c r="G188" s="1" t="str">
        <f>IFERROR(IF($B188="","",VLOOKUP($B188,'生産管理(修理・長)'!$A:$G,7,FALSE)),"該当DATAなし")</f>
        <v/>
      </c>
      <c r="H188" s="1" t="str">
        <f>IFERROR(IF($B188="","",VLOOKUP($B188,'生産管理(修理・長)'!$A:$H,8,FALSE)),"該当DATAなし")</f>
        <v/>
      </c>
      <c r="I188" s="1" t="str">
        <f>IFERROR(IF($B188="","",VLOOKUP($B188,'生産管理(修理・長)'!$A:$I,9,FALSE)),"該当DATAなし")</f>
        <v/>
      </c>
      <c r="J188" s="45" t="str">
        <f>IFERROR(IF($B188="","",VLOOKUP($B188,'生産管理(修理・長)'!$A:$J,10,FALSE)),"該当DATAなし")</f>
        <v/>
      </c>
      <c r="L188" s="41">
        <v>183</v>
      </c>
      <c r="M188" s="44"/>
      <c r="O188" s="1" t="str">
        <f>IFERROR(IF($M188="","",VLOOKUP($M188,'生産管理(修理・長)'!$C:$D,2,FALSE)),"該当DATAなし")</f>
        <v/>
      </c>
      <c r="P188" s="1" t="str">
        <f>IFERROR(IF($M188="","",VLOOKUP($M188,'生産管理(修理・長)'!$C:$E,3,FALSE)),"該当DATAなし")</f>
        <v/>
      </c>
      <c r="Q188" s="1" t="str">
        <f>IFERROR(IF($M188="","",VLOOKUP($M188,'生産管理(修理・長)'!$C:$F,4,FALSE)),"該当DATAなし")</f>
        <v/>
      </c>
      <c r="R188" s="1" t="str">
        <f>IFERROR(IF($M188="","",VLOOKUP($M188,'生産管理(修理・長)'!$C:$G,5,FALSE)),"該当DATAなし")</f>
        <v/>
      </c>
      <c r="S188" s="1" t="str">
        <f>IFERROR(IF($M188="","",VLOOKUP($M188,'生産管理(修理・長)'!$C:$H,6,FALSE)),"該当DATAなし")</f>
        <v/>
      </c>
      <c r="T188" s="1" t="str">
        <f>IFERROR(IF($M188="","",VLOOKUP($M188,'生産管理(修理・長)'!$C:$I,7,FALSE)),"該当DATAなし")</f>
        <v/>
      </c>
      <c r="U188" s="45" t="str">
        <f>IFERROR(IF($M188="","",VLOOKUP($M188,'生産管理(修理・長)'!$C:$J,8,FALSE)),"該当DATAなし")</f>
        <v/>
      </c>
    </row>
    <row r="189" spans="1:21" x14ac:dyDescent="0.4">
      <c r="A189" s="41">
        <v>184</v>
      </c>
      <c r="B189" s="44"/>
      <c r="D189" s="1" t="str">
        <f>IFERROR(IF($B189="","",VLOOKUP($B189,'生産管理(修理・長)'!$A:$C,3,FALSE)),"該当DATAなし")</f>
        <v/>
      </c>
      <c r="E189" s="1" t="str">
        <f>IFERROR(IF($B189="","",VLOOKUP($B189,'生産管理(修理・長)'!$A:$E,5,FALSE)),"該当DATAなし")</f>
        <v/>
      </c>
      <c r="F189" s="1" t="str">
        <f>IFERROR(IF($B189="","",VLOOKUP($B189,'生産管理(修理・長)'!$A:$F,6,FALSE)),"該当DATAなし")</f>
        <v/>
      </c>
      <c r="G189" s="1" t="str">
        <f>IFERROR(IF($B189="","",VLOOKUP($B189,'生産管理(修理・長)'!$A:$G,7,FALSE)),"該当DATAなし")</f>
        <v/>
      </c>
      <c r="H189" s="1" t="str">
        <f>IFERROR(IF($B189="","",VLOOKUP($B189,'生産管理(修理・長)'!$A:$H,8,FALSE)),"該当DATAなし")</f>
        <v/>
      </c>
      <c r="I189" s="1" t="str">
        <f>IFERROR(IF($B189="","",VLOOKUP($B189,'生産管理(修理・長)'!$A:$I,9,FALSE)),"該当DATAなし")</f>
        <v/>
      </c>
      <c r="J189" s="45" t="str">
        <f>IFERROR(IF($B189="","",VLOOKUP($B189,'生産管理(修理・長)'!$A:$J,10,FALSE)),"該当DATAなし")</f>
        <v/>
      </c>
      <c r="L189" s="41">
        <v>184</v>
      </c>
      <c r="M189" s="44"/>
      <c r="O189" s="1" t="str">
        <f>IFERROR(IF($M189="","",VLOOKUP($M189,'生産管理(修理・長)'!$C:$D,2,FALSE)),"該当DATAなし")</f>
        <v/>
      </c>
      <c r="P189" s="1" t="str">
        <f>IFERROR(IF($M189="","",VLOOKUP($M189,'生産管理(修理・長)'!$C:$E,3,FALSE)),"該当DATAなし")</f>
        <v/>
      </c>
      <c r="Q189" s="1" t="str">
        <f>IFERROR(IF($M189="","",VLOOKUP($M189,'生産管理(修理・長)'!$C:$F,4,FALSE)),"該当DATAなし")</f>
        <v/>
      </c>
      <c r="R189" s="1" t="str">
        <f>IFERROR(IF($M189="","",VLOOKUP($M189,'生産管理(修理・長)'!$C:$G,5,FALSE)),"該当DATAなし")</f>
        <v/>
      </c>
      <c r="S189" s="1" t="str">
        <f>IFERROR(IF($M189="","",VLOOKUP($M189,'生産管理(修理・長)'!$C:$H,6,FALSE)),"該当DATAなし")</f>
        <v/>
      </c>
      <c r="T189" s="1" t="str">
        <f>IFERROR(IF($M189="","",VLOOKUP($M189,'生産管理(修理・長)'!$C:$I,7,FALSE)),"該当DATAなし")</f>
        <v/>
      </c>
      <c r="U189" s="45" t="str">
        <f>IFERROR(IF($M189="","",VLOOKUP($M189,'生産管理(修理・長)'!$C:$J,8,FALSE)),"該当DATAなし")</f>
        <v/>
      </c>
    </row>
    <row r="190" spans="1:21" x14ac:dyDescent="0.4">
      <c r="A190" s="41">
        <v>185</v>
      </c>
      <c r="B190" s="44"/>
      <c r="D190" s="1" t="str">
        <f>IFERROR(IF($B190="","",VLOOKUP($B190,'生産管理(修理・長)'!$A:$C,3,FALSE)),"該当DATAなし")</f>
        <v/>
      </c>
      <c r="E190" s="1" t="str">
        <f>IFERROR(IF($B190="","",VLOOKUP($B190,'生産管理(修理・長)'!$A:$E,5,FALSE)),"該当DATAなし")</f>
        <v/>
      </c>
      <c r="F190" s="1" t="str">
        <f>IFERROR(IF($B190="","",VLOOKUP($B190,'生産管理(修理・長)'!$A:$F,6,FALSE)),"該当DATAなし")</f>
        <v/>
      </c>
      <c r="G190" s="1" t="str">
        <f>IFERROR(IF($B190="","",VLOOKUP($B190,'生産管理(修理・長)'!$A:$G,7,FALSE)),"該当DATAなし")</f>
        <v/>
      </c>
      <c r="H190" s="1" t="str">
        <f>IFERROR(IF($B190="","",VLOOKUP($B190,'生産管理(修理・長)'!$A:$H,8,FALSE)),"該当DATAなし")</f>
        <v/>
      </c>
      <c r="I190" s="1" t="str">
        <f>IFERROR(IF($B190="","",VLOOKUP($B190,'生産管理(修理・長)'!$A:$I,9,FALSE)),"該当DATAなし")</f>
        <v/>
      </c>
      <c r="J190" s="45" t="str">
        <f>IFERROR(IF($B190="","",VLOOKUP($B190,'生産管理(修理・長)'!$A:$J,10,FALSE)),"該当DATAなし")</f>
        <v/>
      </c>
      <c r="L190" s="41">
        <v>185</v>
      </c>
      <c r="M190" s="44"/>
      <c r="O190" s="1" t="str">
        <f>IFERROR(IF($M190="","",VLOOKUP($M190,'生産管理(修理・長)'!$C:$D,2,FALSE)),"該当DATAなし")</f>
        <v/>
      </c>
      <c r="P190" s="1" t="str">
        <f>IFERROR(IF($M190="","",VLOOKUP($M190,'生産管理(修理・長)'!$C:$E,3,FALSE)),"該当DATAなし")</f>
        <v/>
      </c>
      <c r="Q190" s="1" t="str">
        <f>IFERROR(IF($M190="","",VLOOKUP($M190,'生産管理(修理・長)'!$C:$F,4,FALSE)),"該当DATAなし")</f>
        <v/>
      </c>
      <c r="R190" s="1" t="str">
        <f>IFERROR(IF($M190="","",VLOOKUP($M190,'生産管理(修理・長)'!$C:$G,5,FALSE)),"該当DATAなし")</f>
        <v/>
      </c>
      <c r="S190" s="1" t="str">
        <f>IFERROR(IF($M190="","",VLOOKUP($M190,'生産管理(修理・長)'!$C:$H,6,FALSE)),"該当DATAなし")</f>
        <v/>
      </c>
      <c r="T190" s="1" t="str">
        <f>IFERROR(IF($M190="","",VLOOKUP($M190,'生産管理(修理・長)'!$C:$I,7,FALSE)),"該当DATAなし")</f>
        <v/>
      </c>
      <c r="U190" s="45" t="str">
        <f>IFERROR(IF($M190="","",VLOOKUP($M190,'生産管理(修理・長)'!$C:$J,8,FALSE)),"該当DATAなし")</f>
        <v/>
      </c>
    </row>
    <row r="191" spans="1:21" x14ac:dyDescent="0.4">
      <c r="A191" s="41">
        <v>186</v>
      </c>
      <c r="B191" s="44"/>
      <c r="D191" s="1" t="str">
        <f>IFERROR(IF($B191="","",VLOOKUP($B191,'生産管理(修理・長)'!$A:$C,3,FALSE)),"該当DATAなし")</f>
        <v/>
      </c>
      <c r="E191" s="1" t="str">
        <f>IFERROR(IF($B191="","",VLOOKUP($B191,'生産管理(修理・長)'!$A:$E,5,FALSE)),"該当DATAなし")</f>
        <v/>
      </c>
      <c r="F191" s="1" t="str">
        <f>IFERROR(IF($B191="","",VLOOKUP($B191,'生産管理(修理・長)'!$A:$F,6,FALSE)),"該当DATAなし")</f>
        <v/>
      </c>
      <c r="G191" s="1" t="str">
        <f>IFERROR(IF($B191="","",VLOOKUP($B191,'生産管理(修理・長)'!$A:$G,7,FALSE)),"該当DATAなし")</f>
        <v/>
      </c>
      <c r="H191" s="1" t="str">
        <f>IFERROR(IF($B191="","",VLOOKUP($B191,'生産管理(修理・長)'!$A:$H,8,FALSE)),"該当DATAなし")</f>
        <v/>
      </c>
      <c r="I191" s="1" t="str">
        <f>IFERROR(IF($B191="","",VLOOKUP($B191,'生産管理(修理・長)'!$A:$I,9,FALSE)),"該当DATAなし")</f>
        <v/>
      </c>
      <c r="J191" s="45" t="str">
        <f>IFERROR(IF($B191="","",VLOOKUP($B191,'生産管理(修理・長)'!$A:$J,10,FALSE)),"該当DATAなし")</f>
        <v/>
      </c>
      <c r="L191" s="41">
        <v>186</v>
      </c>
      <c r="M191" s="44"/>
      <c r="O191" s="1" t="str">
        <f>IFERROR(IF($M191="","",VLOOKUP($M191,'生産管理(修理・長)'!$C:$D,2,FALSE)),"該当DATAなし")</f>
        <v/>
      </c>
      <c r="P191" s="1" t="str">
        <f>IFERROR(IF($M191="","",VLOOKUP($M191,'生産管理(修理・長)'!$C:$E,3,FALSE)),"該当DATAなし")</f>
        <v/>
      </c>
      <c r="Q191" s="1" t="str">
        <f>IFERROR(IF($M191="","",VLOOKUP($M191,'生産管理(修理・長)'!$C:$F,4,FALSE)),"該当DATAなし")</f>
        <v/>
      </c>
      <c r="R191" s="1" t="str">
        <f>IFERROR(IF($M191="","",VLOOKUP($M191,'生産管理(修理・長)'!$C:$G,5,FALSE)),"該当DATAなし")</f>
        <v/>
      </c>
      <c r="S191" s="1" t="str">
        <f>IFERROR(IF($M191="","",VLOOKUP($M191,'生産管理(修理・長)'!$C:$H,6,FALSE)),"該当DATAなし")</f>
        <v/>
      </c>
      <c r="T191" s="1" t="str">
        <f>IFERROR(IF($M191="","",VLOOKUP($M191,'生産管理(修理・長)'!$C:$I,7,FALSE)),"該当DATAなし")</f>
        <v/>
      </c>
      <c r="U191" s="45" t="str">
        <f>IFERROR(IF($M191="","",VLOOKUP($M191,'生産管理(修理・長)'!$C:$J,8,FALSE)),"該当DATAなし")</f>
        <v/>
      </c>
    </row>
    <row r="192" spans="1:21" x14ac:dyDescent="0.4">
      <c r="A192" s="41">
        <v>187</v>
      </c>
      <c r="B192" s="44"/>
      <c r="D192" s="1" t="str">
        <f>IFERROR(IF($B192="","",VLOOKUP($B192,'生産管理(修理・長)'!$A:$C,3,FALSE)),"該当DATAなし")</f>
        <v/>
      </c>
      <c r="E192" s="1" t="str">
        <f>IFERROR(IF($B192="","",VLOOKUP($B192,'生産管理(修理・長)'!$A:$E,5,FALSE)),"該当DATAなし")</f>
        <v/>
      </c>
      <c r="F192" s="1" t="str">
        <f>IFERROR(IF($B192="","",VLOOKUP($B192,'生産管理(修理・長)'!$A:$F,6,FALSE)),"該当DATAなし")</f>
        <v/>
      </c>
      <c r="G192" s="1" t="str">
        <f>IFERROR(IF($B192="","",VLOOKUP($B192,'生産管理(修理・長)'!$A:$G,7,FALSE)),"該当DATAなし")</f>
        <v/>
      </c>
      <c r="H192" s="1" t="str">
        <f>IFERROR(IF($B192="","",VLOOKUP($B192,'生産管理(修理・長)'!$A:$H,8,FALSE)),"該当DATAなし")</f>
        <v/>
      </c>
      <c r="I192" s="1" t="str">
        <f>IFERROR(IF($B192="","",VLOOKUP($B192,'生産管理(修理・長)'!$A:$I,9,FALSE)),"該当DATAなし")</f>
        <v/>
      </c>
      <c r="J192" s="45" t="str">
        <f>IFERROR(IF($B192="","",VLOOKUP($B192,'生産管理(修理・長)'!$A:$J,10,FALSE)),"該当DATAなし")</f>
        <v/>
      </c>
      <c r="L192" s="41">
        <v>187</v>
      </c>
      <c r="M192" s="44"/>
      <c r="O192" s="1" t="str">
        <f>IFERROR(IF($M192="","",VLOOKUP($M192,'生産管理(修理・長)'!$C:$D,2,FALSE)),"該当DATAなし")</f>
        <v/>
      </c>
      <c r="P192" s="1" t="str">
        <f>IFERROR(IF($M192="","",VLOOKUP($M192,'生産管理(修理・長)'!$C:$E,3,FALSE)),"該当DATAなし")</f>
        <v/>
      </c>
      <c r="Q192" s="1" t="str">
        <f>IFERROR(IF($M192="","",VLOOKUP($M192,'生産管理(修理・長)'!$C:$F,4,FALSE)),"該当DATAなし")</f>
        <v/>
      </c>
      <c r="R192" s="1" t="str">
        <f>IFERROR(IF($M192="","",VLOOKUP($M192,'生産管理(修理・長)'!$C:$G,5,FALSE)),"該当DATAなし")</f>
        <v/>
      </c>
      <c r="S192" s="1" t="str">
        <f>IFERROR(IF($M192="","",VLOOKUP($M192,'生産管理(修理・長)'!$C:$H,6,FALSE)),"該当DATAなし")</f>
        <v/>
      </c>
      <c r="T192" s="1" t="str">
        <f>IFERROR(IF($M192="","",VLOOKUP($M192,'生産管理(修理・長)'!$C:$I,7,FALSE)),"該当DATAなし")</f>
        <v/>
      </c>
      <c r="U192" s="45" t="str">
        <f>IFERROR(IF($M192="","",VLOOKUP($M192,'生産管理(修理・長)'!$C:$J,8,FALSE)),"該当DATAなし")</f>
        <v/>
      </c>
    </row>
    <row r="193" spans="1:21" x14ac:dyDescent="0.4">
      <c r="A193" s="41">
        <v>188</v>
      </c>
      <c r="B193" s="44"/>
      <c r="D193" s="1" t="str">
        <f>IFERROR(IF($B193="","",VLOOKUP($B193,'生産管理(修理・長)'!$A:$C,3,FALSE)),"該当DATAなし")</f>
        <v/>
      </c>
      <c r="E193" s="1" t="str">
        <f>IFERROR(IF($B193="","",VLOOKUP($B193,'生産管理(修理・長)'!$A:$E,5,FALSE)),"該当DATAなし")</f>
        <v/>
      </c>
      <c r="F193" s="1" t="str">
        <f>IFERROR(IF($B193="","",VLOOKUP($B193,'生産管理(修理・長)'!$A:$F,6,FALSE)),"該当DATAなし")</f>
        <v/>
      </c>
      <c r="G193" s="1" t="str">
        <f>IFERROR(IF($B193="","",VLOOKUP($B193,'生産管理(修理・長)'!$A:$G,7,FALSE)),"該当DATAなし")</f>
        <v/>
      </c>
      <c r="H193" s="1" t="str">
        <f>IFERROR(IF($B193="","",VLOOKUP($B193,'生産管理(修理・長)'!$A:$H,8,FALSE)),"該当DATAなし")</f>
        <v/>
      </c>
      <c r="I193" s="1" t="str">
        <f>IFERROR(IF($B193="","",VLOOKUP($B193,'生産管理(修理・長)'!$A:$I,9,FALSE)),"該当DATAなし")</f>
        <v/>
      </c>
      <c r="J193" s="45" t="str">
        <f>IFERROR(IF($B193="","",VLOOKUP($B193,'生産管理(修理・長)'!$A:$J,10,FALSE)),"該当DATAなし")</f>
        <v/>
      </c>
      <c r="L193" s="41">
        <v>188</v>
      </c>
      <c r="M193" s="44"/>
      <c r="O193" s="1" t="str">
        <f>IFERROR(IF($M193="","",VLOOKUP($M193,'生産管理(修理・長)'!$C:$D,2,FALSE)),"該当DATAなし")</f>
        <v/>
      </c>
      <c r="P193" s="1" t="str">
        <f>IFERROR(IF($M193="","",VLOOKUP($M193,'生産管理(修理・長)'!$C:$E,3,FALSE)),"該当DATAなし")</f>
        <v/>
      </c>
      <c r="Q193" s="1" t="str">
        <f>IFERROR(IF($M193="","",VLOOKUP($M193,'生産管理(修理・長)'!$C:$F,4,FALSE)),"該当DATAなし")</f>
        <v/>
      </c>
      <c r="R193" s="1" t="str">
        <f>IFERROR(IF($M193="","",VLOOKUP($M193,'生産管理(修理・長)'!$C:$G,5,FALSE)),"該当DATAなし")</f>
        <v/>
      </c>
      <c r="S193" s="1" t="str">
        <f>IFERROR(IF($M193="","",VLOOKUP($M193,'生産管理(修理・長)'!$C:$H,6,FALSE)),"該当DATAなし")</f>
        <v/>
      </c>
      <c r="T193" s="1" t="str">
        <f>IFERROR(IF($M193="","",VLOOKUP($M193,'生産管理(修理・長)'!$C:$I,7,FALSE)),"該当DATAなし")</f>
        <v/>
      </c>
      <c r="U193" s="45" t="str">
        <f>IFERROR(IF($M193="","",VLOOKUP($M193,'生産管理(修理・長)'!$C:$J,8,FALSE)),"該当DATAなし")</f>
        <v/>
      </c>
    </row>
    <row r="194" spans="1:21" x14ac:dyDescent="0.4">
      <c r="A194" s="41">
        <v>189</v>
      </c>
      <c r="B194" s="44"/>
      <c r="D194" s="1" t="str">
        <f>IFERROR(IF($B194="","",VLOOKUP($B194,'生産管理(修理・長)'!$A:$C,3,FALSE)),"該当DATAなし")</f>
        <v/>
      </c>
      <c r="E194" s="1" t="str">
        <f>IFERROR(IF($B194="","",VLOOKUP($B194,'生産管理(修理・長)'!$A:$E,5,FALSE)),"該当DATAなし")</f>
        <v/>
      </c>
      <c r="F194" s="1" t="str">
        <f>IFERROR(IF($B194="","",VLOOKUP($B194,'生産管理(修理・長)'!$A:$F,6,FALSE)),"該当DATAなし")</f>
        <v/>
      </c>
      <c r="G194" s="1" t="str">
        <f>IFERROR(IF($B194="","",VLOOKUP($B194,'生産管理(修理・長)'!$A:$G,7,FALSE)),"該当DATAなし")</f>
        <v/>
      </c>
      <c r="H194" s="1" t="str">
        <f>IFERROR(IF($B194="","",VLOOKUP($B194,'生産管理(修理・長)'!$A:$H,8,FALSE)),"該当DATAなし")</f>
        <v/>
      </c>
      <c r="I194" s="1" t="str">
        <f>IFERROR(IF($B194="","",VLOOKUP($B194,'生産管理(修理・長)'!$A:$I,9,FALSE)),"該当DATAなし")</f>
        <v/>
      </c>
      <c r="J194" s="45" t="str">
        <f>IFERROR(IF($B194="","",VLOOKUP($B194,'生産管理(修理・長)'!$A:$J,10,FALSE)),"該当DATAなし")</f>
        <v/>
      </c>
      <c r="L194" s="41">
        <v>189</v>
      </c>
      <c r="M194" s="44"/>
      <c r="O194" s="1" t="str">
        <f>IFERROR(IF($M194="","",VLOOKUP($M194,'生産管理(修理・長)'!$C:$D,2,FALSE)),"該当DATAなし")</f>
        <v/>
      </c>
      <c r="P194" s="1" t="str">
        <f>IFERROR(IF($M194="","",VLOOKUP($M194,'生産管理(修理・長)'!$C:$E,3,FALSE)),"該当DATAなし")</f>
        <v/>
      </c>
      <c r="Q194" s="1" t="str">
        <f>IFERROR(IF($M194="","",VLOOKUP($M194,'生産管理(修理・長)'!$C:$F,4,FALSE)),"該当DATAなし")</f>
        <v/>
      </c>
      <c r="R194" s="1" t="str">
        <f>IFERROR(IF($M194="","",VLOOKUP($M194,'生産管理(修理・長)'!$C:$G,5,FALSE)),"該当DATAなし")</f>
        <v/>
      </c>
      <c r="S194" s="1" t="str">
        <f>IFERROR(IF($M194="","",VLOOKUP($M194,'生産管理(修理・長)'!$C:$H,6,FALSE)),"該当DATAなし")</f>
        <v/>
      </c>
      <c r="T194" s="1" t="str">
        <f>IFERROR(IF($M194="","",VLOOKUP($M194,'生産管理(修理・長)'!$C:$I,7,FALSE)),"該当DATAなし")</f>
        <v/>
      </c>
      <c r="U194" s="45" t="str">
        <f>IFERROR(IF($M194="","",VLOOKUP($M194,'生産管理(修理・長)'!$C:$J,8,FALSE)),"該当DATAなし")</f>
        <v/>
      </c>
    </row>
    <row r="195" spans="1:21" x14ac:dyDescent="0.4">
      <c r="A195" s="41">
        <v>190</v>
      </c>
      <c r="B195" s="44"/>
      <c r="D195" s="1" t="str">
        <f>IFERROR(IF($B195="","",VLOOKUP($B195,'生産管理(修理・長)'!$A:$C,3,FALSE)),"該当DATAなし")</f>
        <v/>
      </c>
      <c r="E195" s="1" t="str">
        <f>IFERROR(IF($B195="","",VLOOKUP($B195,'生産管理(修理・長)'!$A:$E,5,FALSE)),"該当DATAなし")</f>
        <v/>
      </c>
      <c r="F195" s="1" t="str">
        <f>IFERROR(IF($B195="","",VLOOKUP($B195,'生産管理(修理・長)'!$A:$F,6,FALSE)),"該当DATAなし")</f>
        <v/>
      </c>
      <c r="G195" s="1" t="str">
        <f>IFERROR(IF($B195="","",VLOOKUP($B195,'生産管理(修理・長)'!$A:$G,7,FALSE)),"該当DATAなし")</f>
        <v/>
      </c>
      <c r="H195" s="1" t="str">
        <f>IFERROR(IF($B195="","",VLOOKUP($B195,'生産管理(修理・長)'!$A:$H,8,FALSE)),"該当DATAなし")</f>
        <v/>
      </c>
      <c r="I195" s="1" t="str">
        <f>IFERROR(IF($B195="","",VLOOKUP($B195,'生産管理(修理・長)'!$A:$I,9,FALSE)),"該当DATAなし")</f>
        <v/>
      </c>
      <c r="J195" s="45" t="str">
        <f>IFERROR(IF($B195="","",VLOOKUP($B195,'生産管理(修理・長)'!$A:$J,10,FALSE)),"該当DATAなし")</f>
        <v/>
      </c>
      <c r="L195" s="41">
        <v>190</v>
      </c>
      <c r="M195" s="44"/>
      <c r="O195" s="1" t="str">
        <f>IFERROR(IF($M195="","",VLOOKUP($M195,'生産管理(修理・長)'!$C:$D,2,FALSE)),"該当DATAなし")</f>
        <v/>
      </c>
      <c r="P195" s="1" t="str">
        <f>IFERROR(IF($M195="","",VLOOKUP($M195,'生産管理(修理・長)'!$C:$E,3,FALSE)),"該当DATAなし")</f>
        <v/>
      </c>
      <c r="Q195" s="1" t="str">
        <f>IFERROR(IF($M195="","",VLOOKUP($M195,'生産管理(修理・長)'!$C:$F,4,FALSE)),"該当DATAなし")</f>
        <v/>
      </c>
      <c r="R195" s="1" t="str">
        <f>IFERROR(IF($M195="","",VLOOKUP($M195,'生産管理(修理・長)'!$C:$G,5,FALSE)),"該当DATAなし")</f>
        <v/>
      </c>
      <c r="S195" s="1" t="str">
        <f>IFERROR(IF($M195="","",VLOOKUP($M195,'生産管理(修理・長)'!$C:$H,6,FALSE)),"該当DATAなし")</f>
        <v/>
      </c>
      <c r="T195" s="1" t="str">
        <f>IFERROR(IF($M195="","",VLOOKUP($M195,'生産管理(修理・長)'!$C:$I,7,FALSE)),"該当DATAなし")</f>
        <v/>
      </c>
      <c r="U195" s="45" t="str">
        <f>IFERROR(IF($M195="","",VLOOKUP($M195,'生産管理(修理・長)'!$C:$J,8,FALSE)),"該当DATAなし")</f>
        <v/>
      </c>
    </row>
    <row r="196" spans="1:21" x14ac:dyDescent="0.4">
      <c r="A196" s="41">
        <v>191</v>
      </c>
      <c r="B196" s="44"/>
      <c r="D196" s="1" t="str">
        <f>IFERROR(IF($B196="","",VLOOKUP($B196,'生産管理(修理・長)'!$A:$C,3,FALSE)),"該当DATAなし")</f>
        <v/>
      </c>
      <c r="E196" s="1" t="str">
        <f>IFERROR(IF($B196="","",VLOOKUP($B196,'生産管理(修理・長)'!$A:$E,5,FALSE)),"該当DATAなし")</f>
        <v/>
      </c>
      <c r="F196" s="1" t="str">
        <f>IFERROR(IF($B196="","",VLOOKUP($B196,'生産管理(修理・長)'!$A:$F,6,FALSE)),"該当DATAなし")</f>
        <v/>
      </c>
      <c r="G196" s="1" t="str">
        <f>IFERROR(IF($B196="","",VLOOKUP($B196,'生産管理(修理・長)'!$A:$G,7,FALSE)),"該当DATAなし")</f>
        <v/>
      </c>
      <c r="H196" s="1" t="str">
        <f>IFERROR(IF($B196="","",VLOOKUP($B196,'生産管理(修理・長)'!$A:$H,8,FALSE)),"該当DATAなし")</f>
        <v/>
      </c>
      <c r="I196" s="1" t="str">
        <f>IFERROR(IF($B196="","",VLOOKUP($B196,'生産管理(修理・長)'!$A:$I,9,FALSE)),"該当DATAなし")</f>
        <v/>
      </c>
      <c r="J196" s="45" t="str">
        <f>IFERROR(IF($B196="","",VLOOKUP($B196,'生産管理(修理・長)'!$A:$J,10,FALSE)),"該当DATAなし")</f>
        <v/>
      </c>
      <c r="L196" s="41">
        <v>191</v>
      </c>
      <c r="M196" s="44"/>
      <c r="O196" s="1" t="str">
        <f>IFERROR(IF($M196="","",VLOOKUP($M196,'生産管理(修理・長)'!$C:$D,2,FALSE)),"該当DATAなし")</f>
        <v/>
      </c>
      <c r="P196" s="1" t="str">
        <f>IFERROR(IF($M196="","",VLOOKUP($M196,'生産管理(修理・長)'!$C:$E,3,FALSE)),"該当DATAなし")</f>
        <v/>
      </c>
      <c r="Q196" s="1" t="str">
        <f>IFERROR(IF($M196="","",VLOOKUP($M196,'生産管理(修理・長)'!$C:$F,4,FALSE)),"該当DATAなし")</f>
        <v/>
      </c>
      <c r="R196" s="1" t="str">
        <f>IFERROR(IF($M196="","",VLOOKUP($M196,'生産管理(修理・長)'!$C:$G,5,FALSE)),"該当DATAなし")</f>
        <v/>
      </c>
      <c r="S196" s="1" t="str">
        <f>IFERROR(IF($M196="","",VLOOKUP($M196,'生産管理(修理・長)'!$C:$H,6,FALSE)),"該当DATAなし")</f>
        <v/>
      </c>
      <c r="T196" s="1" t="str">
        <f>IFERROR(IF($M196="","",VLOOKUP($M196,'生産管理(修理・長)'!$C:$I,7,FALSE)),"該当DATAなし")</f>
        <v/>
      </c>
      <c r="U196" s="45" t="str">
        <f>IFERROR(IF($M196="","",VLOOKUP($M196,'生産管理(修理・長)'!$C:$J,8,FALSE)),"該当DATAなし")</f>
        <v/>
      </c>
    </row>
    <row r="197" spans="1:21" x14ac:dyDescent="0.4">
      <c r="A197" s="41">
        <v>192</v>
      </c>
      <c r="B197" s="44"/>
      <c r="D197" s="1" t="str">
        <f>IFERROR(IF($B197="","",VLOOKUP($B197,'生産管理(修理・長)'!$A:$C,3,FALSE)),"該当DATAなし")</f>
        <v/>
      </c>
      <c r="E197" s="1" t="str">
        <f>IFERROR(IF($B197="","",VLOOKUP($B197,'生産管理(修理・長)'!$A:$E,5,FALSE)),"該当DATAなし")</f>
        <v/>
      </c>
      <c r="F197" s="1" t="str">
        <f>IFERROR(IF($B197="","",VLOOKUP($B197,'生産管理(修理・長)'!$A:$F,6,FALSE)),"該当DATAなし")</f>
        <v/>
      </c>
      <c r="G197" s="1" t="str">
        <f>IFERROR(IF($B197="","",VLOOKUP($B197,'生産管理(修理・長)'!$A:$G,7,FALSE)),"該当DATAなし")</f>
        <v/>
      </c>
      <c r="H197" s="1" t="str">
        <f>IFERROR(IF($B197="","",VLOOKUP($B197,'生産管理(修理・長)'!$A:$H,8,FALSE)),"該当DATAなし")</f>
        <v/>
      </c>
      <c r="I197" s="1" t="str">
        <f>IFERROR(IF($B197="","",VLOOKUP($B197,'生産管理(修理・長)'!$A:$I,9,FALSE)),"該当DATAなし")</f>
        <v/>
      </c>
      <c r="J197" s="45" t="str">
        <f>IFERROR(IF($B197="","",VLOOKUP($B197,'生産管理(修理・長)'!$A:$J,10,FALSE)),"該当DATAなし")</f>
        <v/>
      </c>
      <c r="L197" s="41">
        <v>192</v>
      </c>
      <c r="M197" s="44"/>
      <c r="O197" s="1" t="str">
        <f>IFERROR(IF($M197="","",VLOOKUP($M197,'生産管理(修理・長)'!$C:$D,2,FALSE)),"該当DATAなし")</f>
        <v/>
      </c>
      <c r="P197" s="1" t="str">
        <f>IFERROR(IF($M197="","",VLOOKUP($M197,'生産管理(修理・長)'!$C:$E,3,FALSE)),"該当DATAなし")</f>
        <v/>
      </c>
      <c r="Q197" s="1" t="str">
        <f>IFERROR(IF($M197="","",VLOOKUP($M197,'生産管理(修理・長)'!$C:$F,4,FALSE)),"該当DATAなし")</f>
        <v/>
      </c>
      <c r="R197" s="1" t="str">
        <f>IFERROR(IF($M197="","",VLOOKUP($M197,'生産管理(修理・長)'!$C:$G,5,FALSE)),"該当DATAなし")</f>
        <v/>
      </c>
      <c r="S197" s="1" t="str">
        <f>IFERROR(IF($M197="","",VLOOKUP($M197,'生産管理(修理・長)'!$C:$H,6,FALSE)),"該当DATAなし")</f>
        <v/>
      </c>
      <c r="T197" s="1" t="str">
        <f>IFERROR(IF($M197="","",VLOOKUP($M197,'生産管理(修理・長)'!$C:$I,7,FALSE)),"該当DATAなし")</f>
        <v/>
      </c>
      <c r="U197" s="45" t="str">
        <f>IFERROR(IF($M197="","",VLOOKUP($M197,'生産管理(修理・長)'!$C:$J,8,FALSE)),"該当DATAなし")</f>
        <v/>
      </c>
    </row>
    <row r="198" spans="1:21" x14ac:dyDescent="0.4">
      <c r="A198" s="41">
        <v>193</v>
      </c>
      <c r="B198" s="44"/>
      <c r="D198" s="1" t="str">
        <f>IFERROR(IF($B198="","",VLOOKUP($B198,'生産管理(修理・長)'!$A:$C,3,FALSE)),"該当DATAなし")</f>
        <v/>
      </c>
      <c r="E198" s="1" t="str">
        <f>IFERROR(IF($B198="","",VLOOKUP($B198,'生産管理(修理・長)'!$A:$E,5,FALSE)),"該当DATAなし")</f>
        <v/>
      </c>
      <c r="F198" s="1" t="str">
        <f>IFERROR(IF($B198="","",VLOOKUP($B198,'生産管理(修理・長)'!$A:$F,6,FALSE)),"該当DATAなし")</f>
        <v/>
      </c>
      <c r="G198" s="1" t="str">
        <f>IFERROR(IF($B198="","",VLOOKUP($B198,'生産管理(修理・長)'!$A:$G,7,FALSE)),"該当DATAなし")</f>
        <v/>
      </c>
      <c r="H198" s="1" t="str">
        <f>IFERROR(IF($B198="","",VLOOKUP($B198,'生産管理(修理・長)'!$A:$H,8,FALSE)),"該当DATAなし")</f>
        <v/>
      </c>
      <c r="I198" s="1" t="str">
        <f>IFERROR(IF($B198="","",VLOOKUP($B198,'生産管理(修理・長)'!$A:$I,9,FALSE)),"該当DATAなし")</f>
        <v/>
      </c>
      <c r="J198" s="45" t="str">
        <f>IFERROR(IF($B198="","",VLOOKUP($B198,'生産管理(修理・長)'!$A:$J,10,FALSE)),"該当DATAなし")</f>
        <v/>
      </c>
      <c r="L198" s="41">
        <v>193</v>
      </c>
      <c r="M198" s="44"/>
      <c r="O198" s="1" t="str">
        <f>IFERROR(IF($M198="","",VLOOKUP($M198,'生産管理(修理・長)'!$C:$D,2,FALSE)),"該当DATAなし")</f>
        <v/>
      </c>
      <c r="P198" s="1" t="str">
        <f>IFERROR(IF($M198="","",VLOOKUP($M198,'生産管理(修理・長)'!$C:$E,3,FALSE)),"該当DATAなし")</f>
        <v/>
      </c>
      <c r="Q198" s="1" t="str">
        <f>IFERROR(IF($M198="","",VLOOKUP($M198,'生産管理(修理・長)'!$C:$F,4,FALSE)),"該当DATAなし")</f>
        <v/>
      </c>
      <c r="R198" s="1" t="str">
        <f>IFERROR(IF($M198="","",VLOOKUP($M198,'生産管理(修理・長)'!$C:$G,5,FALSE)),"該当DATAなし")</f>
        <v/>
      </c>
      <c r="S198" s="1" t="str">
        <f>IFERROR(IF($M198="","",VLOOKUP($M198,'生産管理(修理・長)'!$C:$H,6,FALSE)),"該当DATAなし")</f>
        <v/>
      </c>
      <c r="T198" s="1" t="str">
        <f>IFERROR(IF($M198="","",VLOOKUP($M198,'生産管理(修理・長)'!$C:$I,7,FALSE)),"該当DATAなし")</f>
        <v/>
      </c>
      <c r="U198" s="45" t="str">
        <f>IFERROR(IF($M198="","",VLOOKUP($M198,'生産管理(修理・長)'!$C:$J,8,FALSE)),"該当DATAなし")</f>
        <v/>
      </c>
    </row>
    <row r="199" spans="1:21" x14ac:dyDescent="0.4">
      <c r="A199" s="41">
        <v>194</v>
      </c>
      <c r="B199" s="44"/>
      <c r="D199" s="1" t="str">
        <f>IFERROR(IF($B199="","",VLOOKUP($B199,'生産管理(修理・長)'!$A:$C,3,FALSE)),"該当DATAなし")</f>
        <v/>
      </c>
      <c r="E199" s="1" t="str">
        <f>IFERROR(IF($B199="","",VLOOKUP($B199,'生産管理(修理・長)'!$A:$E,5,FALSE)),"該当DATAなし")</f>
        <v/>
      </c>
      <c r="F199" s="1" t="str">
        <f>IFERROR(IF($B199="","",VLOOKUP($B199,'生産管理(修理・長)'!$A:$F,6,FALSE)),"該当DATAなし")</f>
        <v/>
      </c>
      <c r="G199" s="1" t="str">
        <f>IFERROR(IF($B199="","",VLOOKUP($B199,'生産管理(修理・長)'!$A:$G,7,FALSE)),"該当DATAなし")</f>
        <v/>
      </c>
      <c r="H199" s="1" t="str">
        <f>IFERROR(IF($B199="","",VLOOKUP($B199,'生産管理(修理・長)'!$A:$H,8,FALSE)),"該当DATAなし")</f>
        <v/>
      </c>
      <c r="I199" s="1" t="str">
        <f>IFERROR(IF($B199="","",VLOOKUP($B199,'生産管理(修理・長)'!$A:$I,9,FALSE)),"該当DATAなし")</f>
        <v/>
      </c>
      <c r="J199" s="45" t="str">
        <f>IFERROR(IF($B199="","",VLOOKUP($B199,'生産管理(修理・長)'!$A:$J,10,FALSE)),"該当DATAなし")</f>
        <v/>
      </c>
      <c r="L199" s="41">
        <v>194</v>
      </c>
      <c r="M199" s="44"/>
      <c r="O199" s="1" t="str">
        <f>IFERROR(IF($M199="","",VLOOKUP($M199,'生産管理(修理・長)'!$C:$D,2,FALSE)),"該当DATAなし")</f>
        <v/>
      </c>
      <c r="P199" s="1" t="str">
        <f>IFERROR(IF($M199="","",VLOOKUP($M199,'生産管理(修理・長)'!$C:$E,3,FALSE)),"該当DATAなし")</f>
        <v/>
      </c>
      <c r="Q199" s="1" t="str">
        <f>IFERROR(IF($M199="","",VLOOKUP($M199,'生産管理(修理・長)'!$C:$F,4,FALSE)),"該当DATAなし")</f>
        <v/>
      </c>
      <c r="R199" s="1" t="str">
        <f>IFERROR(IF($M199="","",VLOOKUP($M199,'生産管理(修理・長)'!$C:$G,5,FALSE)),"該当DATAなし")</f>
        <v/>
      </c>
      <c r="S199" s="1" t="str">
        <f>IFERROR(IF($M199="","",VLOOKUP($M199,'生産管理(修理・長)'!$C:$H,6,FALSE)),"該当DATAなし")</f>
        <v/>
      </c>
      <c r="T199" s="1" t="str">
        <f>IFERROR(IF($M199="","",VLOOKUP($M199,'生産管理(修理・長)'!$C:$I,7,FALSE)),"該当DATAなし")</f>
        <v/>
      </c>
      <c r="U199" s="45" t="str">
        <f>IFERROR(IF($M199="","",VLOOKUP($M199,'生産管理(修理・長)'!$C:$J,8,FALSE)),"該当DATAなし")</f>
        <v/>
      </c>
    </row>
    <row r="200" spans="1:21" x14ac:dyDescent="0.4">
      <c r="A200" s="41">
        <v>195</v>
      </c>
      <c r="B200" s="44"/>
      <c r="D200" s="1" t="str">
        <f>IFERROR(IF($B200="","",VLOOKUP($B200,'生産管理(修理・長)'!$A:$C,3,FALSE)),"該当DATAなし")</f>
        <v/>
      </c>
      <c r="E200" s="1" t="str">
        <f>IFERROR(IF($B200="","",VLOOKUP($B200,'生産管理(修理・長)'!$A:$E,5,FALSE)),"該当DATAなし")</f>
        <v/>
      </c>
      <c r="F200" s="1" t="str">
        <f>IFERROR(IF($B200="","",VLOOKUP($B200,'生産管理(修理・長)'!$A:$F,6,FALSE)),"該当DATAなし")</f>
        <v/>
      </c>
      <c r="G200" s="1" t="str">
        <f>IFERROR(IF($B200="","",VLOOKUP($B200,'生産管理(修理・長)'!$A:$G,7,FALSE)),"該当DATAなし")</f>
        <v/>
      </c>
      <c r="H200" s="1" t="str">
        <f>IFERROR(IF($B200="","",VLOOKUP($B200,'生産管理(修理・長)'!$A:$H,8,FALSE)),"該当DATAなし")</f>
        <v/>
      </c>
      <c r="I200" s="1" t="str">
        <f>IFERROR(IF($B200="","",VLOOKUP($B200,'生産管理(修理・長)'!$A:$I,9,FALSE)),"該当DATAなし")</f>
        <v/>
      </c>
      <c r="J200" s="45" t="str">
        <f>IFERROR(IF($B200="","",VLOOKUP($B200,'生産管理(修理・長)'!$A:$J,10,FALSE)),"該当DATAなし")</f>
        <v/>
      </c>
      <c r="L200" s="41">
        <v>195</v>
      </c>
      <c r="M200" s="44"/>
      <c r="O200" s="1" t="str">
        <f>IFERROR(IF($M200="","",VLOOKUP($M200,'生産管理(修理・長)'!$C:$D,2,FALSE)),"該当DATAなし")</f>
        <v/>
      </c>
      <c r="P200" s="1" t="str">
        <f>IFERROR(IF($M200="","",VLOOKUP($M200,'生産管理(修理・長)'!$C:$E,3,FALSE)),"該当DATAなし")</f>
        <v/>
      </c>
      <c r="Q200" s="1" t="str">
        <f>IFERROR(IF($M200="","",VLOOKUP($M200,'生産管理(修理・長)'!$C:$F,4,FALSE)),"該当DATAなし")</f>
        <v/>
      </c>
      <c r="R200" s="1" t="str">
        <f>IFERROR(IF($M200="","",VLOOKUP($M200,'生産管理(修理・長)'!$C:$G,5,FALSE)),"該当DATAなし")</f>
        <v/>
      </c>
      <c r="S200" s="1" t="str">
        <f>IFERROR(IF($M200="","",VLOOKUP($M200,'生産管理(修理・長)'!$C:$H,6,FALSE)),"該当DATAなし")</f>
        <v/>
      </c>
      <c r="T200" s="1" t="str">
        <f>IFERROR(IF($M200="","",VLOOKUP($M200,'生産管理(修理・長)'!$C:$I,7,FALSE)),"該当DATAなし")</f>
        <v/>
      </c>
      <c r="U200" s="45" t="str">
        <f>IFERROR(IF($M200="","",VLOOKUP($M200,'生産管理(修理・長)'!$C:$J,8,FALSE)),"該当DATAなし")</f>
        <v/>
      </c>
    </row>
    <row r="201" spans="1:21" x14ac:dyDescent="0.4">
      <c r="A201" s="41">
        <v>196</v>
      </c>
      <c r="B201" s="44"/>
      <c r="D201" s="1" t="str">
        <f>IFERROR(IF($B201="","",VLOOKUP($B201,'生産管理(修理・長)'!$A:$C,3,FALSE)),"該当DATAなし")</f>
        <v/>
      </c>
      <c r="E201" s="1" t="str">
        <f>IFERROR(IF($B201="","",VLOOKUP($B201,'生産管理(修理・長)'!$A:$E,5,FALSE)),"該当DATAなし")</f>
        <v/>
      </c>
      <c r="F201" s="1" t="str">
        <f>IFERROR(IF($B201="","",VLOOKUP($B201,'生産管理(修理・長)'!$A:$F,6,FALSE)),"該当DATAなし")</f>
        <v/>
      </c>
      <c r="G201" s="1" t="str">
        <f>IFERROR(IF($B201="","",VLOOKUP($B201,'生産管理(修理・長)'!$A:$G,7,FALSE)),"該当DATAなし")</f>
        <v/>
      </c>
      <c r="H201" s="1" t="str">
        <f>IFERROR(IF($B201="","",VLOOKUP($B201,'生産管理(修理・長)'!$A:$H,8,FALSE)),"該当DATAなし")</f>
        <v/>
      </c>
      <c r="I201" s="1" t="str">
        <f>IFERROR(IF($B201="","",VLOOKUP($B201,'生産管理(修理・長)'!$A:$I,9,FALSE)),"該当DATAなし")</f>
        <v/>
      </c>
      <c r="J201" s="45" t="str">
        <f>IFERROR(IF($B201="","",VLOOKUP($B201,'生産管理(修理・長)'!$A:$J,10,FALSE)),"該当DATAなし")</f>
        <v/>
      </c>
      <c r="L201" s="41">
        <v>196</v>
      </c>
      <c r="M201" s="44"/>
      <c r="O201" s="1" t="str">
        <f>IFERROR(IF($M201="","",VLOOKUP($M201,'生産管理(修理・長)'!$C:$D,2,FALSE)),"該当DATAなし")</f>
        <v/>
      </c>
      <c r="P201" s="1" t="str">
        <f>IFERROR(IF($M201="","",VLOOKUP($M201,'生産管理(修理・長)'!$C:$E,3,FALSE)),"該当DATAなし")</f>
        <v/>
      </c>
      <c r="Q201" s="1" t="str">
        <f>IFERROR(IF($M201="","",VLOOKUP($M201,'生産管理(修理・長)'!$C:$F,4,FALSE)),"該当DATAなし")</f>
        <v/>
      </c>
      <c r="R201" s="1" t="str">
        <f>IFERROR(IF($M201="","",VLOOKUP($M201,'生産管理(修理・長)'!$C:$G,5,FALSE)),"該当DATAなし")</f>
        <v/>
      </c>
      <c r="S201" s="1" t="str">
        <f>IFERROR(IF($M201="","",VLOOKUP($M201,'生産管理(修理・長)'!$C:$H,6,FALSE)),"該当DATAなし")</f>
        <v/>
      </c>
      <c r="T201" s="1" t="str">
        <f>IFERROR(IF($M201="","",VLOOKUP($M201,'生産管理(修理・長)'!$C:$I,7,FALSE)),"該当DATAなし")</f>
        <v/>
      </c>
      <c r="U201" s="45" t="str">
        <f>IFERROR(IF($M201="","",VLOOKUP($M201,'生産管理(修理・長)'!$C:$J,8,FALSE)),"該当DATAなし")</f>
        <v/>
      </c>
    </row>
    <row r="202" spans="1:21" x14ac:dyDescent="0.4">
      <c r="A202" s="41">
        <v>197</v>
      </c>
      <c r="B202" s="44"/>
      <c r="D202" s="1" t="str">
        <f>IFERROR(IF($B202="","",VLOOKUP($B202,'生産管理(修理・長)'!$A:$C,3,FALSE)),"該当DATAなし")</f>
        <v/>
      </c>
      <c r="E202" s="1" t="str">
        <f>IFERROR(IF($B202="","",VLOOKUP($B202,'生産管理(修理・長)'!$A:$E,5,FALSE)),"該当DATAなし")</f>
        <v/>
      </c>
      <c r="F202" s="1" t="str">
        <f>IFERROR(IF($B202="","",VLOOKUP($B202,'生産管理(修理・長)'!$A:$F,6,FALSE)),"該当DATAなし")</f>
        <v/>
      </c>
      <c r="G202" s="1" t="str">
        <f>IFERROR(IF($B202="","",VLOOKUP($B202,'生産管理(修理・長)'!$A:$G,7,FALSE)),"該当DATAなし")</f>
        <v/>
      </c>
      <c r="H202" s="1" t="str">
        <f>IFERROR(IF($B202="","",VLOOKUP($B202,'生産管理(修理・長)'!$A:$H,8,FALSE)),"該当DATAなし")</f>
        <v/>
      </c>
      <c r="I202" s="1" t="str">
        <f>IFERROR(IF($B202="","",VLOOKUP($B202,'生産管理(修理・長)'!$A:$I,9,FALSE)),"該当DATAなし")</f>
        <v/>
      </c>
      <c r="J202" s="45" t="str">
        <f>IFERROR(IF($B202="","",VLOOKUP($B202,'生産管理(修理・長)'!$A:$J,10,FALSE)),"該当DATAなし")</f>
        <v/>
      </c>
      <c r="L202" s="41">
        <v>197</v>
      </c>
      <c r="M202" s="44"/>
      <c r="O202" s="1" t="str">
        <f>IFERROR(IF($M202="","",VLOOKUP($M202,'生産管理(修理・長)'!$C:$D,2,FALSE)),"該当DATAなし")</f>
        <v/>
      </c>
      <c r="P202" s="1" t="str">
        <f>IFERROR(IF($M202="","",VLOOKUP($M202,'生産管理(修理・長)'!$C:$E,3,FALSE)),"該当DATAなし")</f>
        <v/>
      </c>
      <c r="Q202" s="1" t="str">
        <f>IFERROR(IF($M202="","",VLOOKUP($M202,'生産管理(修理・長)'!$C:$F,4,FALSE)),"該当DATAなし")</f>
        <v/>
      </c>
      <c r="R202" s="1" t="str">
        <f>IFERROR(IF($M202="","",VLOOKUP($M202,'生産管理(修理・長)'!$C:$G,5,FALSE)),"該当DATAなし")</f>
        <v/>
      </c>
      <c r="S202" s="1" t="str">
        <f>IFERROR(IF($M202="","",VLOOKUP($M202,'生産管理(修理・長)'!$C:$H,6,FALSE)),"該当DATAなし")</f>
        <v/>
      </c>
      <c r="T202" s="1" t="str">
        <f>IFERROR(IF($M202="","",VLOOKUP($M202,'生産管理(修理・長)'!$C:$I,7,FALSE)),"該当DATAなし")</f>
        <v/>
      </c>
      <c r="U202" s="45" t="str">
        <f>IFERROR(IF($M202="","",VLOOKUP($M202,'生産管理(修理・長)'!$C:$J,8,FALSE)),"該当DATAなし")</f>
        <v/>
      </c>
    </row>
    <row r="203" spans="1:21" x14ac:dyDescent="0.4">
      <c r="A203" s="41">
        <v>198</v>
      </c>
      <c r="B203" s="44"/>
      <c r="D203" s="1" t="str">
        <f>IFERROR(IF($B203="","",VLOOKUP($B203,'生産管理(修理・長)'!$A:$C,3,FALSE)),"該当DATAなし")</f>
        <v/>
      </c>
      <c r="E203" s="1" t="str">
        <f>IFERROR(IF($B203="","",VLOOKUP($B203,'生産管理(修理・長)'!$A:$E,5,FALSE)),"該当DATAなし")</f>
        <v/>
      </c>
      <c r="F203" s="1" t="str">
        <f>IFERROR(IF($B203="","",VLOOKUP($B203,'生産管理(修理・長)'!$A:$F,6,FALSE)),"該当DATAなし")</f>
        <v/>
      </c>
      <c r="G203" s="1" t="str">
        <f>IFERROR(IF($B203="","",VLOOKUP($B203,'生産管理(修理・長)'!$A:$G,7,FALSE)),"該当DATAなし")</f>
        <v/>
      </c>
      <c r="H203" s="1" t="str">
        <f>IFERROR(IF($B203="","",VLOOKUP($B203,'生産管理(修理・長)'!$A:$H,8,FALSE)),"該当DATAなし")</f>
        <v/>
      </c>
      <c r="I203" s="1" t="str">
        <f>IFERROR(IF($B203="","",VLOOKUP($B203,'生産管理(修理・長)'!$A:$I,9,FALSE)),"該当DATAなし")</f>
        <v/>
      </c>
      <c r="J203" s="45" t="str">
        <f>IFERROR(IF($B203="","",VLOOKUP($B203,'生産管理(修理・長)'!$A:$J,10,FALSE)),"該当DATAなし")</f>
        <v/>
      </c>
      <c r="L203" s="41">
        <v>198</v>
      </c>
      <c r="M203" s="44"/>
      <c r="O203" s="1" t="str">
        <f>IFERROR(IF($M203="","",VLOOKUP($M203,'生産管理(修理・長)'!$C:$D,2,FALSE)),"該当DATAなし")</f>
        <v/>
      </c>
      <c r="P203" s="1" t="str">
        <f>IFERROR(IF($M203="","",VLOOKUP($M203,'生産管理(修理・長)'!$C:$E,3,FALSE)),"該当DATAなし")</f>
        <v/>
      </c>
      <c r="Q203" s="1" t="str">
        <f>IFERROR(IF($M203="","",VLOOKUP($M203,'生産管理(修理・長)'!$C:$F,4,FALSE)),"該当DATAなし")</f>
        <v/>
      </c>
      <c r="R203" s="1" t="str">
        <f>IFERROR(IF($M203="","",VLOOKUP($M203,'生産管理(修理・長)'!$C:$G,5,FALSE)),"該当DATAなし")</f>
        <v/>
      </c>
      <c r="S203" s="1" t="str">
        <f>IFERROR(IF($M203="","",VLOOKUP($M203,'生産管理(修理・長)'!$C:$H,6,FALSE)),"該当DATAなし")</f>
        <v/>
      </c>
      <c r="T203" s="1" t="str">
        <f>IFERROR(IF($M203="","",VLOOKUP($M203,'生産管理(修理・長)'!$C:$I,7,FALSE)),"該当DATAなし")</f>
        <v/>
      </c>
      <c r="U203" s="45" t="str">
        <f>IFERROR(IF($M203="","",VLOOKUP($M203,'生産管理(修理・長)'!$C:$J,8,FALSE)),"該当DATAなし")</f>
        <v/>
      </c>
    </row>
    <row r="204" spans="1:21" x14ac:dyDescent="0.4">
      <c r="A204" s="41">
        <v>199</v>
      </c>
      <c r="B204" s="44"/>
      <c r="D204" s="1" t="str">
        <f>IFERROR(IF($B204="","",VLOOKUP($B204,'生産管理(修理・長)'!$A:$C,3,FALSE)),"該当DATAなし")</f>
        <v/>
      </c>
      <c r="E204" s="1" t="str">
        <f>IFERROR(IF($B204="","",VLOOKUP($B204,'生産管理(修理・長)'!$A:$E,5,FALSE)),"該当DATAなし")</f>
        <v/>
      </c>
      <c r="F204" s="1" t="str">
        <f>IFERROR(IF($B204="","",VLOOKUP($B204,'生産管理(修理・長)'!$A:$F,6,FALSE)),"該当DATAなし")</f>
        <v/>
      </c>
      <c r="G204" s="1" t="str">
        <f>IFERROR(IF($B204="","",VLOOKUP($B204,'生産管理(修理・長)'!$A:$G,7,FALSE)),"該当DATAなし")</f>
        <v/>
      </c>
      <c r="H204" s="1" t="str">
        <f>IFERROR(IF($B204="","",VLOOKUP($B204,'生産管理(修理・長)'!$A:$H,8,FALSE)),"該当DATAなし")</f>
        <v/>
      </c>
      <c r="I204" s="1" t="str">
        <f>IFERROR(IF($B204="","",VLOOKUP($B204,'生産管理(修理・長)'!$A:$I,9,FALSE)),"該当DATAなし")</f>
        <v/>
      </c>
      <c r="J204" s="45" t="str">
        <f>IFERROR(IF($B204="","",VLOOKUP($B204,'生産管理(修理・長)'!$A:$J,10,FALSE)),"該当DATAなし")</f>
        <v/>
      </c>
      <c r="L204" s="41">
        <v>199</v>
      </c>
      <c r="M204" s="44"/>
      <c r="O204" s="1" t="str">
        <f>IFERROR(IF($M204="","",VLOOKUP($M204,'生産管理(修理・長)'!$C:$D,2,FALSE)),"該当DATAなし")</f>
        <v/>
      </c>
      <c r="P204" s="1" t="str">
        <f>IFERROR(IF($M204="","",VLOOKUP($M204,'生産管理(修理・長)'!$C:$E,3,FALSE)),"該当DATAなし")</f>
        <v/>
      </c>
      <c r="Q204" s="1" t="str">
        <f>IFERROR(IF($M204="","",VLOOKUP($M204,'生産管理(修理・長)'!$C:$F,4,FALSE)),"該当DATAなし")</f>
        <v/>
      </c>
      <c r="R204" s="1" t="str">
        <f>IFERROR(IF($M204="","",VLOOKUP($M204,'生産管理(修理・長)'!$C:$G,5,FALSE)),"該当DATAなし")</f>
        <v/>
      </c>
      <c r="S204" s="1" t="str">
        <f>IFERROR(IF($M204="","",VLOOKUP($M204,'生産管理(修理・長)'!$C:$H,6,FALSE)),"該当DATAなし")</f>
        <v/>
      </c>
      <c r="T204" s="1" t="str">
        <f>IFERROR(IF($M204="","",VLOOKUP($M204,'生産管理(修理・長)'!$C:$I,7,FALSE)),"該当DATAなし")</f>
        <v/>
      </c>
      <c r="U204" s="45" t="str">
        <f>IFERROR(IF($M204="","",VLOOKUP($M204,'生産管理(修理・長)'!$C:$J,8,FALSE)),"該当DATAなし")</f>
        <v/>
      </c>
    </row>
    <row r="205" spans="1:21" x14ac:dyDescent="0.4">
      <c r="A205" s="41">
        <v>200</v>
      </c>
      <c r="B205" s="44"/>
      <c r="D205" s="1" t="str">
        <f>IFERROR(IF($B205="","",VLOOKUP($B205,'生産管理(修理・長)'!$A:$C,3,FALSE)),"該当DATAなし")</f>
        <v/>
      </c>
      <c r="E205" s="1" t="str">
        <f>IFERROR(IF($B205="","",VLOOKUP($B205,'生産管理(修理・長)'!$A:$E,5,FALSE)),"該当DATAなし")</f>
        <v/>
      </c>
      <c r="F205" s="1" t="str">
        <f>IFERROR(IF($B205="","",VLOOKUP($B205,'生産管理(修理・長)'!$A:$F,6,FALSE)),"該当DATAなし")</f>
        <v/>
      </c>
      <c r="G205" s="1" t="str">
        <f>IFERROR(IF($B205="","",VLOOKUP($B205,'生産管理(修理・長)'!$A:$G,7,FALSE)),"該当DATAなし")</f>
        <v/>
      </c>
      <c r="H205" s="1" t="str">
        <f>IFERROR(IF($B205="","",VLOOKUP($B205,'生産管理(修理・長)'!$A:$H,8,FALSE)),"該当DATAなし")</f>
        <v/>
      </c>
      <c r="I205" s="1" t="str">
        <f>IFERROR(IF($B205="","",VLOOKUP($B205,'生産管理(修理・長)'!$A:$I,9,FALSE)),"該当DATAなし")</f>
        <v/>
      </c>
      <c r="J205" s="45" t="str">
        <f>IFERROR(IF($B205="","",VLOOKUP($B205,'生産管理(修理・長)'!$A:$J,10,FALSE)),"該当DATAなし")</f>
        <v/>
      </c>
      <c r="L205" s="41">
        <v>200</v>
      </c>
      <c r="M205" s="44"/>
      <c r="O205" s="1" t="str">
        <f>IFERROR(IF($M205="","",VLOOKUP($M205,'生産管理(修理・長)'!$C:$D,2,FALSE)),"該当DATAなし")</f>
        <v/>
      </c>
      <c r="P205" s="1" t="str">
        <f>IFERROR(IF($M205="","",VLOOKUP($M205,'生産管理(修理・長)'!$C:$E,3,FALSE)),"該当DATAなし")</f>
        <v/>
      </c>
      <c r="Q205" s="1" t="str">
        <f>IFERROR(IF($M205="","",VLOOKUP($M205,'生産管理(修理・長)'!$C:$F,4,FALSE)),"該当DATAなし")</f>
        <v/>
      </c>
      <c r="R205" s="1" t="str">
        <f>IFERROR(IF($M205="","",VLOOKUP($M205,'生産管理(修理・長)'!$C:$G,5,FALSE)),"該当DATAなし")</f>
        <v/>
      </c>
      <c r="S205" s="1" t="str">
        <f>IFERROR(IF($M205="","",VLOOKUP($M205,'生産管理(修理・長)'!$C:$H,6,FALSE)),"該当DATAなし")</f>
        <v/>
      </c>
      <c r="T205" s="1" t="str">
        <f>IFERROR(IF($M205="","",VLOOKUP($M205,'生産管理(修理・長)'!$C:$I,7,FALSE)),"該当DATAなし")</f>
        <v/>
      </c>
      <c r="U205" s="45" t="str">
        <f>IFERROR(IF($M205="","",VLOOKUP($M205,'生産管理(修理・長)'!$C:$J,8,FALSE)),"該当DATAなし")</f>
        <v/>
      </c>
    </row>
  </sheetData>
  <phoneticPr fontId="1"/>
  <conditionalFormatting sqref="D6:J205">
    <cfRule type="containsErrors" dxfId="7" priority="8">
      <formula>ISERROR(D6)</formula>
    </cfRule>
  </conditionalFormatting>
  <conditionalFormatting sqref="J7:J205">
    <cfRule type="containsErrors" dxfId="6" priority="7">
      <formula>ISERROR(J7)</formula>
    </cfRule>
  </conditionalFormatting>
  <conditionalFormatting sqref="O7:U205">
    <cfRule type="containsText" dxfId="5" priority="3" operator="containsText" text="該当DATAなし">
      <formula>NOT(ISERROR(SEARCH("該当DATAなし",O7)))</formula>
    </cfRule>
    <cfRule type="containsErrors" dxfId="4" priority="6">
      <formula>ISERROR(O7)</formula>
    </cfRule>
  </conditionalFormatting>
  <conditionalFormatting sqref="U7:U205">
    <cfRule type="containsErrors" dxfId="3" priority="5">
      <formula>ISERROR(U7)</formula>
    </cfRule>
  </conditionalFormatting>
  <conditionalFormatting sqref="D6:J205">
    <cfRule type="containsText" dxfId="2" priority="4" operator="containsText" text="該当DATAなし">
      <formula>NOT(ISERROR(SEARCH("該当DATAなし",D6)))</formula>
    </cfRule>
  </conditionalFormatting>
  <conditionalFormatting sqref="O6:U205">
    <cfRule type="containsErrors" dxfId="1" priority="2">
      <formula>ISERROR(O6)</formula>
    </cfRule>
  </conditionalFormatting>
  <conditionalFormatting sqref="O6:U205">
    <cfRule type="containsText" dxfId="0" priority="1" operator="containsText" text="該当DATAなし">
      <formula>NOT(ISERROR(SEARCH("該当DATAなし",O6)))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表紙</vt:lpstr>
      <vt:lpstr>生産管理(修理・長)</vt:lpstr>
      <vt:lpstr>検索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198211</dc:creator>
  <cp:lastModifiedBy>池上 尚次</cp:lastModifiedBy>
  <cp:lastPrinted>2026-04-07T22:25:19Z</cp:lastPrinted>
  <dcterms:created xsi:type="dcterms:W3CDTF">2023-03-02T07:38:41Z</dcterms:created>
  <dcterms:modified xsi:type="dcterms:W3CDTF">2026-04-07T22:43:24Z</dcterms:modified>
</cp:coreProperties>
</file>