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40909t\keiyaku\keiyakujyoho\r04\"/>
    </mc:Choice>
  </mc:AlternateContent>
  <bookViews>
    <workbookView xWindow="0" yWindow="0" windowWidth="23715" windowHeight="10605"/>
  </bookViews>
  <sheets>
    <sheet name="付紙様式第３" sheetId="1" r:id="rId1"/>
  </sheets>
  <definedNames>
    <definedName name="_xlnm._FilterDatabase" localSheetId="0" hidden="1">付紙様式第３!$A$4:$M$9</definedName>
    <definedName name="_xlnm.Print_Area" localSheetId="0">付紙様式第３!$A$1:$M$10</definedName>
    <definedName name="_xlnm.Print_Titles" localSheetId="0">付紙様式第３!$1:$4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</calcChain>
</file>

<file path=xl/sharedStrings.xml><?xml version="1.0" encoding="utf-8"?>
<sst xmlns="http://schemas.openxmlformats.org/spreadsheetml/2006/main" count="39" uniqueCount="33">
  <si>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</si>
  <si>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</si>
  <si>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</si>
  <si>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</si>
  <si>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</si>
  <si>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6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</si>
  <si>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</si>
  <si>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</si>
  <si>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</si>
  <si>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</si>
  <si>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</si>
  <si>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</si>
  <si>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</si>
  <si>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</si>
  <si>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</si>
  <si>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北海道防衛局（４）自動車（２台）交換購入</t>
    <rPh sb="0" eb="3">
      <t>ホッカイドウ</t>
    </rPh>
    <rPh sb="3" eb="5">
      <t>ボウエイ</t>
    </rPh>
    <rPh sb="5" eb="6">
      <t>キョク</t>
    </rPh>
    <rPh sb="9" eb="12">
      <t>ジドウシャ</t>
    </rPh>
    <rPh sb="14" eb="15">
      <t>ダイ</t>
    </rPh>
    <rPh sb="16" eb="18">
      <t>コウカン</t>
    </rPh>
    <rPh sb="18" eb="20">
      <t>コウニュウ</t>
    </rPh>
    <phoneticPr fontId="6"/>
  </si>
  <si>
    <t>支出負担行為担当官
北海道防衛局長
石倉　三良
札幌市中央区大通西１２丁目</t>
    <rPh sb="18" eb="20">
      <t>イシクラ</t>
    </rPh>
    <rPh sb="21" eb="23">
      <t>サブロウ</t>
    </rPh>
    <phoneticPr fontId="6"/>
  </si>
  <si>
    <t>株式会社ホンダ四輪販売北海道
北海道札幌市中央区北１条西７丁目１番地</t>
    <rPh sb="0" eb="2">
      <t>カブシキ</t>
    </rPh>
    <rPh sb="2" eb="4">
      <t>カイシャ</t>
    </rPh>
    <phoneticPr fontId="6"/>
  </si>
  <si>
    <t>一般競争入札（総合評価）</t>
    <rPh sb="0" eb="2">
      <t>イッパン</t>
    </rPh>
    <rPh sb="2" eb="4">
      <t>キョウソウ</t>
    </rPh>
    <rPh sb="4" eb="6">
      <t>ニュウサツ</t>
    </rPh>
    <rPh sb="7" eb="11">
      <t>ソウゴウヒョウカ</t>
    </rPh>
    <phoneticPr fontId="9"/>
  </si>
  <si>
    <t>北海道防衛局（４）矢臼別演習場周辺移転措置事業に伴う建物等及び立木調査業務</t>
    <rPh sb="9" eb="12">
      <t>ヤウスベツ</t>
    </rPh>
    <rPh sb="12" eb="15">
      <t>エンシュウジョウ</t>
    </rPh>
    <rPh sb="15" eb="17">
      <t>シュウヘン</t>
    </rPh>
    <rPh sb="17" eb="19">
      <t>イテン</t>
    </rPh>
    <rPh sb="19" eb="21">
      <t>ソチ</t>
    </rPh>
    <rPh sb="21" eb="23">
      <t>ジギョウ</t>
    </rPh>
    <rPh sb="24" eb="25">
      <t>トモナ</t>
    </rPh>
    <rPh sb="26" eb="28">
      <t>タテモノ</t>
    </rPh>
    <rPh sb="28" eb="29">
      <t>トウ</t>
    </rPh>
    <rPh sb="29" eb="30">
      <t>オヨ</t>
    </rPh>
    <rPh sb="31" eb="33">
      <t>リュウボク</t>
    </rPh>
    <rPh sb="33" eb="35">
      <t>チョウサ</t>
    </rPh>
    <rPh sb="35" eb="37">
      <t>ギョウム</t>
    </rPh>
    <phoneticPr fontId="3"/>
  </si>
  <si>
    <t>支出負担行為担当官
北海道防衛局長
石倉　三良
札幌市中央区大通西１２丁目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ホッカイドウ</t>
    </rPh>
    <rPh sb="13" eb="16">
      <t>ボウエイキョク</t>
    </rPh>
    <rPh sb="16" eb="17">
      <t>チョウ</t>
    </rPh>
    <rPh sb="18" eb="20">
      <t>イシクラ</t>
    </rPh>
    <rPh sb="21" eb="22">
      <t>サン</t>
    </rPh>
    <rPh sb="22" eb="23">
      <t>リョウ</t>
    </rPh>
    <rPh sb="24" eb="27">
      <t>サッポロシ</t>
    </rPh>
    <rPh sb="27" eb="30">
      <t>チュウオウク</t>
    </rPh>
    <rPh sb="30" eb="32">
      <t>オオドオリ</t>
    </rPh>
    <rPh sb="32" eb="33">
      <t>ニシ</t>
    </rPh>
    <rPh sb="35" eb="37">
      <t>チョウメ</t>
    </rPh>
    <phoneticPr fontId="6"/>
  </si>
  <si>
    <t>東和コンサルタント株式会社
北海道札幌市豊平区月寒東３条１６丁目６番１号</t>
    <rPh sb="0" eb="2">
      <t>トウワ</t>
    </rPh>
    <rPh sb="9" eb="13">
      <t>カブシキガイシャ</t>
    </rPh>
    <rPh sb="14" eb="17">
      <t>ホッカイドウ</t>
    </rPh>
    <rPh sb="17" eb="20">
      <t>サッポロシ</t>
    </rPh>
    <rPh sb="20" eb="23">
      <t>トヨヒラク</t>
    </rPh>
    <rPh sb="23" eb="25">
      <t>ツキサム</t>
    </rPh>
    <rPh sb="25" eb="26">
      <t>ヒガシ</t>
    </rPh>
    <rPh sb="27" eb="28">
      <t>ジョウ</t>
    </rPh>
    <rPh sb="30" eb="32">
      <t>チョウメ</t>
    </rPh>
    <rPh sb="33" eb="34">
      <t>バン</t>
    </rPh>
    <rPh sb="35" eb="36">
      <t>ゴウ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</si>
  <si>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</si>
  <si>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北海道防衛局（４）千歳飛行場周辺住宅防音事業に係る事務手続補助等業務</t>
    <phoneticPr fontId="3"/>
  </si>
  <si>
    <t>支出負担行為担当官
北海道防衛局長
石倉　三良
札幌市中央区大通西１２丁目</t>
    <phoneticPr fontId="3"/>
  </si>
  <si>
    <t>一般財団法人防衛施設協会北海道支所
千歳市柏台南１丁目３番１</t>
    <phoneticPr fontId="3"/>
  </si>
  <si>
    <t>北海道防衛局（４）北海道大演習場周辺住宅防音事業に係る事務手続補助等業務</t>
    <phoneticPr fontId="3"/>
  </si>
  <si>
    <r>
      <t>北海道防衛局（４）海上自衛隊函館基地隊津軽東口デッカ局木古内局測量調査業務
作業区域の面積</t>
    </r>
    <r>
      <rPr>
        <sz val="10"/>
        <rFont val="ＭＳ 明朝"/>
        <family val="1"/>
        <charset val="128"/>
      </rPr>
      <t>約1,000㎡
境界測量 4点
境界標埋設 4本</t>
    </r>
    <rPh sb="0" eb="3">
      <t>ホッカイドウ</t>
    </rPh>
    <rPh sb="3" eb="5">
      <t>ボウエイ</t>
    </rPh>
    <rPh sb="5" eb="6">
      <t>キョク</t>
    </rPh>
    <rPh sb="9" eb="11">
      <t>カイジョウ</t>
    </rPh>
    <rPh sb="11" eb="14">
      <t>ジエイタイ</t>
    </rPh>
    <rPh sb="14" eb="16">
      <t>ハコダテ</t>
    </rPh>
    <rPh sb="16" eb="18">
      <t>キチ</t>
    </rPh>
    <rPh sb="18" eb="19">
      <t>タイ</t>
    </rPh>
    <rPh sb="19" eb="21">
      <t>ツガル</t>
    </rPh>
    <rPh sb="21" eb="23">
      <t>ヒガシグチ</t>
    </rPh>
    <rPh sb="26" eb="27">
      <t>キョク</t>
    </rPh>
    <rPh sb="27" eb="30">
      <t>キコナイ</t>
    </rPh>
    <rPh sb="30" eb="31">
      <t>キョク</t>
    </rPh>
    <rPh sb="31" eb="33">
      <t>ソクリョウ</t>
    </rPh>
    <rPh sb="33" eb="35">
      <t>チョウサ</t>
    </rPh>
    <rPh sb="35" eb="37">
      <t>ギョウム</t>
    </rPh>
    <rPh sb="38" eb="40">
      <t>サギョウ</t>
    </rPh>
    <rPh sb="40" eb="42">
      <t>クイキ</t>
    </rPh>
    <rPh sb="43" eb="45">
      <t>メンセキ</t>
    </rPh>
    <rPh sb="45" eb="46">
      <t>ヤク</t>
    </rPh>
    <rPh sb="53" eb="55">
      <t>キョウカイ</t>
    </rPh>
    <rPh sb="55" eb="57">
      <t>ソクリョウ</t>
    </rPh>
    <rPh sb="59" eb="60">
      <t>テン</t>
    </rPh>
    <rPh sb="61" eb="64">
      <t>キョウカイヒョウ</t>
    </rPh>
    <rPh sb="64" eb="66">
      <t>マイセツ</t>
    </rPh>
    <rPh sb="68" eb="69">
      <t>ホン</t>
    </rPh>
    <phoneticPr fontId="3"/>
  </si>
  <si>
    <t>支出負担行為担当官
北海道防衛局長
石倉　三良
札幌市中央区大通西１２丁目</t>
    <rPh sb="18" eb="23">
      <t>イ</t>
    </rPh>
    <phoneticPr fontId="3"/>
  </si>
  <si>
    <t>株式会社牧野測量
札幌市東区北１２条東１６丁目２番７号</t>
    <rPh sb="0" eb="4">
      <t>カブシキガイシャ</t>
    </rPh>
    <rPh sb="4" eb="6">
      <t>マキノ</t>
    </rPh>
    <rPh sb="6" eb="8">
      <t>ソクリョウ</t>
    </rPh>
    <rPh sb="9" eb="12">
      <t>サッポロシ</t>
    </rPh>
    <rPh sb="12" eb="14">
      <t>ヒガシク</t>
    </rPh>
    <rPh sb="14" eb="15">
      <t>キタ</t>
    </rPh>
    <rPh sb="17" eb="18">
      <t>ジョウ</t>
    </rPh>
    <rPh sb="18" eb="19">
      <t>ヒガシ</t>
    </rPh>
    <rPh sb="21" eb="23">
      <t>チョウメ</t>
    </rPh>
    <rPh sb="24" eb="25">
      <t>バン</t>
    </rPh>
    <rPh sb="26" eb="27">
      <t>ゴウ</t>
    </rPh>
    <phoneticPr fontId="3"/>
  </si>
  <si>
    <t>一般競争入札</t>
    <phoneticPr fontId="3"/>
  </si>
  <si>
    <t>北海道防衛局（４）陸上自衛隊北海道大演習場有明地区立木調査業務
調査面積 72,020㎡以上</t>
    <rPh sb="0" eb="3">
      <t>ホッカイドウ</t>
    </rPh>
    <rPh sb="3" eb="5">
      <t>ボウエイ</t>
    </rPh>
    <rPh sb="5" eb="6">
      <t>キョク</t>
    </rPh>
    <rPh sb="9" eb="11">
      <t>リクジョウ</t>
    </rPh>
    <rPh sb="11" eb="14">
      <t>ジエイタイ</t>
    </rPh>
    <rPh sb="14" eb="17">
      <t>ホッカイドウ</t>
    </rPh>
    <rPh sb="17" eb="18">
      <t>ダイ</t>
    </rPh>
    <rPh sb="18" eb="21">
      <t>エンシュウジョウ</t>
    </rPh>
    <rPh sb="21" eb="23">
      <t>アリアケ</t>
    </rPh>
    <rPh sb="23" eb="25">
      <t>チク</t>
    </rPh>
    <rPh sb="25" eb="27">
      <t>リュウボク</t>
    </rPh>
    <rPh sb="27" eb="29">
      <t>チョウサ</t>
    </rPh>
    <rPh sb="29" eb="31">
      <t>ギョウム</t>
    </rPh>
    <rPh sb="32" eb="34">
      <t>チョウサ</t>
    </rPh>
    <rPh sb="34" eb="36">
      <t>メンセキ</t>
    </rPh>
    <rPh sb="44" eb="46">
      <t>イジョウ</t>
    </rPh>
    <phoneticPr fontId="3"/>
  </si>
  <si>
    <t>東和コンサルタント株式会社
札幌市豊平区月寒東３条１６丁目６番１号</t>
    <rPh sb="0" eb="2">
      <t>トウワ</t>
    </rPh>
    <rPh sb="9" eb="13">
      <t>カブシキガイシャ</t>
    </rPh>
    <rPh sb="14" eb="17">
      <t>サッポロシ</t>
    </rPh>
    <rPh sb="17" eb="20">
      <t>トヨヒラク</t>
    </rPh>
    <rPh sb="20" eb="22">
      <t>ツキサム</t>
    </rPh>
    <rPh sb="22" eb="23">
      <t>ヒガシ</t>
    </rPh>
    <rPh sb="24" eb="25">
      <t>ジョウ</t>
    </rPh>
    <rPh sb="27" eb="29">
      <t>チョウメ</t>
    </rPh>
    <rPh sb="30" eb="31">
      <t>バン</t>
    </rPh>
    <rPh sb="32" eb="33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</si>
</sst>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 shrinkToFit="1"/>
    </xf>
    <xf numFmtId="0" fontId="7" fillId="0" borderId="2" xfId="3" applyFont="1" applyFill="1" applyBorder="1" applyAlignment="1">
      <alignment vertical="center" wrapText="1"/>
    </xf>
    <xf numFmtId="58" fontId="7" fillId="0" borderId="2" xfId="4" applyNumberFormat="1" applyFont="1" applyFill="1" applyBorder="1" applyAlignment="1">
      <alignment horizontal="right" vertical="center" shrinkToFit="1"/>
    </xf>
    <xf numFmtId="176" fontId="7" fillId="0" borderId="2" xfId="0" applyNumberFormat="1" applyFont="1" applyFill="1" applyBorder="1" applyAlignment="1">
      <alignment horizontal="right" vertical="center" wrapText="1" shrinkToFit="1"/>
    </xf>
    <xf numFmtId="0" fontId="7" fillId="0" borderId="2" xfId="3" applyFont="1" applyFill="1" applyBorder="1" applyAlignment="1">
      <alignment horizontal="center" vertical="center" wrapText="1"/>
    </xf>
    <xf numFmtId="6" fontId="7" fillId="0" borderId="2" xfId="1" applyNumberFormat="1" applyFont="1" applyFill="1" applyBorder="1" applyAlignment="1">
      <alignment vertical="center" shrinkToFit="1"/>
    </xf>
    <xf numFmtId="10" fontId="7" fillId="0" borderId="2" xfId="1" applyNumberFormat="1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 wrapText="1"/>
    </xf>
    <xf numFmtId="58" fontId="7" fillId="0" borderId="2" xfId="4" applyNumberFormat="1" applyFont="1" applyFill="1" applyBorder="1" applyAlignment="1">
      <alignment horizontal="right" vertical="center" wrapText="1"/>
    </xf>
    <xf numFmtId="0" fontId="7" fillId="0" borderId="2" xfId="5" applyFont="1" applyFill="1" applyBorder="1" applyAlignment="1">
      <alignment vertical="center" wrapText="1" shrinkToFit="1"/>
    </xf>
    <xf numFmtId="176" fontId="7" fillId="0" borderId="6" xfId="5" applyNumberFormat="1" applyFont="1" applyFill="1" applyBorder="1" applyAlignment="1">
      <alignment horizontal="right" vertical="center" wrapText="1" shrinkToFit="1"/>
    </xf>
    <xf numFmtId="0" fontId="7" fillId="0" borderId="6" xfId="3" applyFont="1" applyFill="1" applyBorder="1" applyAlignment="1">
      <alignment horizontal="center" vertical="center" wrapText="1"/>
    </xf>
    <xf numFmtId="6" fontId="7" fillId="0" borderId="2" xfId="6" applyNumberFormat="1" applyFont="1" applyFill="1" applyBorder="1" applyAlignment="1">
      <alignment vertical="center" shrinkToFit="1"/>
    </xf>
    <xf numFmtId="10" fontId="7" fillId="0" borderId="2" xfId="2" applyNumberFormat="1" applyFont="1" applyFill="1" applyBorder="1" applyAlignment="1">
      <alignment horizontal="right" vertical="center" wrapText="1"/>
    </xf>
    <xf numFmtId="0" fontId="9" fillId="0" borderId="2" xfId="5" applyFont="1" applyBorder="1">
      <alignment vertical="center"/>
    </xf>
    <xf numFmtId="0" fontId="7" fillId="0" borderId="0" xfId="5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1" fillId="0" borderId="2" xfId="5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9" fillId="0" borderId="2" xfId="5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7">
    <cellStyle name="パーセント" xfId="2" builtinId="5"/>
    <cellStyle name="桁区切り" xfId="1" builtinId="6"/>
    <cellStyle name="桁区切り 2" xfId="6"/>
    <cellStyle name="標準" xfId="0" builtinId="0"/>
    <cellStyle name="標準 2" xfId="5"/>
    <cellStyle name="標準_１６７調査票４案件best100（再検討）0914提出用" xfId="4"/>
    <cellStyle name="標準_１６７調査票４案件best100（再検討）0914提出用_【随契見直】③集計ﾌｫｰﾏｯﾄ(様式3～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85943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"/>
  <sheetViews>
    <sheetView tabSelected="1" view="pageBreakPreview" zoomScale="85" zoomScaleNormal="100" zoomScaleSheetLayoutView="85" workbookViewId="0">
      <pane ySplit="4" topLeftCell="A9" activePane="bottomLeft" state="frozen"/>
      <selection activeCell="D8" sqref="D8"/>
      <selection pane="bottomLeft" activeCell="K10" sqref="K10"/>
    </sheetView>
  </sheetViews>
  <sheetFormatPr defaultRowHeight="13.5" x14ac:dyDescent="0.4"/>
  <cols>
    <col min="1" max="1" width="26.75" style="1" customWidth="1"/>
    <col min="2" max="2" width="21.25" style="1" customWidth="1"/>
    <col min="3" max="3" width="15.75" style="1" bestFit="1" customWidth="1"/>
    <col min="4" max="4" width="23.875" style="1" customWidth="1"/>
    <col min="5" max="5" width="16.875" style="24" customWidth="1"/>
    <col min="6" max="6" width="12.3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3" ht="32.1" customHeight="1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s="2" customFormat="1" ht="68.099999999999994" customHeight="1" x14ac:dyDescent="0.4">
      <c r="A3" s="31" t="s">
        <v>1</v>
      </c>
      <c r="B3" s="31" t="s">
        <v>2</v>
      </c>
      <c r="C3" s="31" t="s">
        <v>3</v>
      </c>
      <c r="D3" s="31" t="s">
        <v>4</v>
      </c>
      <c r="E3" s="34" t="s">
        <v>5</v>
      </c>
      <c r="F3" s="31" t="s">
        <v>6</v>
      </c>
      <c r="G3" s="31" t="s">
        <v>7</v>
      </c>
      <c r="H3" s="31" t="s">
        <v>8</v>
      </c>
      <c r="I3" s="35" t="s">
        <v>9</v>
      </c>
      <c r="J3" s="28" t="s">
        <v>10</v>
      </c>
      <c r="K3" s="29"/>
      <c r="L3" s="30"/>
      <c r="M3" s="31" t="s">
        <v>11</v>
      </c>
    </row>
    <row r="4" spans="1:13" s="2" customFormat="1" ht="38.25" customHeight="1" x14ac:dyDescent="0.4">
      <c r="A4" s="32"/>
      <c r="B4" s="32"/>
      <c r="C4" s="32"/>
      <c r="D4" s="32"/>
      <c r="E4" s="34"/>
      <c r="F4" s="32"/>
      <c r="G4" s="32"/>
      <c r="H4" s="32"/>
      <c r="I4" s="36"/>
      <c r="J4" s="3" t="s">
        <v>12</v>
      </c>
      <c r="K4" s="3" t="s">
        <v>13</v>
      </c>
      <c r="L4" s="3" t="s">
        <v>14</v>
      </c>
      <c r="M4" s="32"/>
    </row>
    <row r="5" spans="1:13" s="13" customFormat="1" ht="100.5" customHeight="1" x14ac:dyDescent="0.4">
      <c r="A5" s="4" t="s">
        <v>15</v>
      </c>
      <c r="B5" s="5" t="s">
        <v>16</v>
      </c>
      <c r="C5" s="6">
        <v>44767</v>
      </c>
      <c r="D5" s="4" t="s">
        <v>17</v>
      </c>
      <c r="E5" s="7">
        <v>4430001015784</v>
      </c>
      <c r="F5" s="8" t="s">
        <v>18</v>
      </c>
      <c r="G5" s="9">
        <v>7455025</v>
      </c>
      <c r="H5" s="9">
        <v>7345025</v>
      </c>
      <c r="I5" s="10">
        <f>ROUND(H5/G5,4)</f>
        <v>0.98519999999999996</v>
      </c>
      <c r="J5" s="11"/>
      <c r="K5" s="11"/>
      <c r="L5" s="11"/>
      <c r="M5" s="12"/>
    </row>
    <row r="6" spans="1:13" s="22" customFormat="1" ht="100.5" customHeight="1" x14ac:dyDescent="0.4">
      <c r="A6" s="16" t="s">
        <v>19</v>
      </c>
      <c r="B6" s="14" t="s">
        <v>20</v>
      </c>
      <c r="C6" s="15">
        <v>44755</v>
      </c>
      <c r="D6" s="16" t="s">
        <v>21</v>
      </c>
      <c r="E6" s="17">
        <v>2430001011694</v>
      </c>
      <c r="F6" s="18" t="s">
        <v>22</v>
      </c>
      <c r="G6" s="19">
        <v>29843000</v>
      </c>
      <c r="H6" s="19">
        <v>17226000</v>
      </c>
      <c r="I6" s="20">
        <f>H6/G6</f>
        <v>0.57722078879469219</v>
      </c>
      <c r="J6" s="21"/>
      <c r="K6" s="21"/>
      <c r="L6" s="21"/>
      <c r="M6" s="25"/>
    </row>
    <row r="7" spans="1:13" s="22" customFormat="1" ht="100.5" customHeight="1" x14ac:dyDescent="0.4">
      <c r="A7" s="16" t="s">
        <v>23</v>
      </c>
      <c r="B7" s="14" t="s">
        <v>24</v>
      </c>
      <c r="C7" s="15">
        <v>44749</v>
      </c>
      <c r="D7" s="16" t="s">
        <v>25</v>
      </c>
      <c r="E7" s="17">
        <v>2010405000781</v>
      </c>
      <c r="F7" s="18" t="s">
        <v>22</v>
      </c>
      <c r="G7" s="19">
        <v>2700668</v>
      </c>
      <c r="H7" s="19">
        <v>2679600</v>
      </c>
      <c r="I7" s="20">
        <f>H7/G7</f>
        <v>0.99219896707036925</v>
      </c>
      <c r="J7" s="21"/>
      <c r="K7" s="21"/>
      <c r="L7" s="21"/>
      <c r="M7" s="25"/>
    </row>
    <row r="8" spans="1:13" s="22" customFormat="1" ht="100.5" customHeight="1" x14ac:dyDescent="0.4">
      <c r="A8" s="26" t="s">
        <v>26</v>
      </c>
      <c r="B8" s="14" t="s">
        <v>24</v>
      </c>
      <c r="C8" s="15">
        <v>44749</v>
      </c>
      <c r="D8" s="16" t="s">
        <v>25</v>
      </c>
      <c r="E8" s="17">
        <v>2010405000781</v>
      </c>
      <c r="F8" s="18" t="s">
        <v>22</v>
      </c>
      <c r="G8" s="19">
        <v>1970615</v>
      </c>
      <c r="H8" s="19">
        <v>1458600</v>
      </c>
      <c r="I8" s="20">
        <f t="shared" ref="I8" si="0">H8/G8</f>
        <v>0.74017502150343928</v>
      </c>
      <c r="J8" s="21"/>
      <c r="K8" s="21"/>
      <c r="L8" s="21"/>
      <c r="M8" s="27"/>
    </row>
    <row r="9" spans="1:13" s="22" customFormat="1" ht="100.5" customHeight="1" x14ac:dyDescent="0.4">
      <c r="A9" s="26" t="s">
        <v>27</v>
      </c>
      <c r="B9" s="14" t="s">
        <v>28</v>
      </c>
      <c r="C9" s="15">
        <v>44757</v>
      </c>
      <c r="D9" s="16" t="s">
        <v>29</v>
      </c>
      <c r="E9" s="17">
        <v>4430001016056</v>
      </c>
      <c r="F9" s="18" t="s">
        <v>30</v>
      </c>
      <c r="G9" s="19">
        <v>1802900</v>
      </c>
      <c r="H9" s="19">
        <v>1078000</v>
      </c>
      <c r="I9" s="20">
        <f>ROUND(H9/G9,4)</f>
        <v>0.59789999999999999</v>
      </c>
      <c r="J9" s="21"/>
      <c r="K9" s="21"/>
      <c r="L9" s="21"/>
      <c r="M9" s="27"/>
    </row>
    <row r="10" spans="1:13" s="22" customFormat="1" ht="100.5" customHeight="1" x14ac:dyDescent="0.4">
      <c r="A10" s="26" t="s">
        <v>31</v>
      </c>
      <c r="B10" s="14" t="s">
        <v>24</v>
      </c>
      <c r="C10" s="15">
        <v>44769</v>
      </c>
      <c r="D10" s="16" t="s">
        <v>32</v>
      </c>
      <c r="E10" s="17">
        <v>2430001011694</v>
      </c>
      <c r="F10" s="18" t="s">
        <v>22</v>
      </c>
      <c r="G10" s="19">
        <v>15807000</v>
      </c>
      <c r="H10" s="19">
        <v>7095000</v>
      </c>
      <c r="I10" s="20">
        <f>ROUND(H10/G10,4)</f>
        <v>0.44890000000000002</v>
      </c>
      <c r="J10" s="21"/>
      <c r="K10" s="21"/>
      <c r="L10" s="21"/>
      <c r="M10" s="27"/>
    </row>
    <row r="11" spans="1:13" x14ac:dyDescent="0.4">
      <c r="E11" s="23"/>
    </row>
  </sheetData>
  <autoFilter ref="A4:M9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dataValidations count="8">
    <dataValidation type="list" allowBlank="1" showInputMessage="1" showErrorMessage="1" sqref="K8:K10">
      <formula1>$K$16:$K$18</formula1>
    </dataValidation>
    <dataValidation type="list" allowBlank="1" showInputMessage="1" showErrorMessage="1" sqref="J8:J10">
      <formula1>$J$16:$J$20</formula1>
    </dataValidation>
    <dataValidation type="list" allowBlank="1" showInputMessage="1" showErrorMessage="1" sqref="J6:J7">
      <formula1>$J$14:$J$18</formula1>
    </dataValidation>
    <dataValidation type="list" allowBlank="1" showInputMessage="1" showErrorMessage="1" sqref="K6:K7">
      <formula1>$K$14:$K$16</formula1>
    </dataValidation>
    <dataValidation type="list" allowBlank="1" showInputMessage="1" showErrorMessage="1" sqref="JG6:JG8 TC6:TC8 WVS6:WVS8 WLW6:WLW8 WCA6:WCA8 VSE6:VSE8 VII6:VII8 UYM6:UYM8 UOQ6:UOQ8 UEU6:UEU8 TUY6:TUY8 TLC6:TLC8 TBG6:TBG8 SRK6:SRK8 SHO6:SHO8 RXS6:RXS8 RNW6:RNW8 REA6:REA8 QUE6:QUE8 QKI6:QKI8 QAM6:QAM8 PQQ6:PQQ8 PGU6:PGU8 OWY6:OWY8 ONC6:ONC8 ODG6:ODG8 NTK6:NTK8 NJO6:NJO8 MZS6:MZS8 MPW6:MPW8 MGA6:MGA8 LWE6:LWE8 LMI6:LMI8 LCM6:LCM8 KSQ6:KSQ8 KIU6:KIU8 JYY6:JYY8 JPC6:JPC8 JFG6:JFG8 IVK6:IVK8 ILO6:ILO8 IBS6:IBS8 HRW6:HRW8 HIA6:HIA8 GYE6:GYE8 GOI6:GOI8 GEM6:GEM8 FUQ6:FUQ8 FKU6:FKU8 FAY6:FAY8 ERC6:ERC8 EHG6:EHG8 DXK6:DXK8 DNO6:DNO8 DDS6:DDS8 CTW6:CTW8 CKA6:CKA8 CAE6:CAE8 BQI6:BQI8 BGM6:BGM8 AWQ6:AWQ8 AMU6:AMU8 ACY6:ACY8">
      <formula1>$K$7:$K$9</formula1>
    </dataValidation>
    <dataValidation type="list" allowBlank="1" showInputMessage="1" showErrorMessage="1" sqref="JF6:JF8 TB6:TB8 WVR6:WVR8 WLV6:WLV8 WBZ6:WBZ8 VSD6:VSD8 VIH6:VIH8 UYL6:UYL8 UOP6:UOP8 UET6:UET8 TUX6:TUX8 TLB6:TLB8 TBF6:TBF8 SRJ6:SRJ8 SHN6:SHN8 RXR6:RXR8 RNV6:RNV8 RDZ6:RDZ8 QUD6:QUD8 QKH6:QKH8 QAL6:QAL8 PQP6:PQP8 PGT6:PGT8 OWX6:OWX8 ONB6:ONB8 ODF6:ODF8 NTJ6:NTJ8 NJN6:NJN8 MZR6:MZR8 MPV6:MPV8 MFZ6:MFZ8 LWD6:LWD8 LMH6:LMH8 LCL6:LCL8 KSP6:KSP8 KIT6:KIT8 JYX6:JYX8 JPB6:JPB8 JFF6:JFF8 IVJ6:IVJ8 ILN6:ILN8 IBR6:IBR8 HRV6:HRV8 HHZ6:HHZ8 GYD6:GYD8 GOH6:GOH8 GEL6:GEL8 FUP6:FUP8 FKT6:FKT8 FAX6:FAX8 ERB6:ERB8 EHF6:EHF8 DXJ6:DXJ8 DNN6:DNN8 DDR6:DDR8 CTV6:CTV8 CJZ6:CJZ8 CAD6:CAD8 BQH6:BQH8 BGL6:BGL8 AWP6:AWP8 AMT6:AMT8 ACX6:ACX8">
      <formula1>$J$7:$J$11</formula1>
    </dataValidation>
    <dataValidation type="list" allowBlank="1" showInputMessage="1" showErrorMessage="1" sqref="J5">
      <formula1>$K$5:$K$10</formula1>
    </dataValidation>
    <dataValidation type="list" allowBlank="1" showInputMessage="1" showErrorMessage="1" sqref="K5">
      <formula1>$L$5:$L$5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美保</dc:creator>
  <cp:lastModifiedBy>齋藤 美保</cp:lastModifiedBy>
  <dcterms:created xsi:type="dcterms:W3CDTF">2022-09-02T07:15:50Z</dcterms:created>
  <dcterms:modified xsi:type="dcterms:W3CDTF">2022-09-05T01:32:08Z</dcterms:modified>
</cp:coreProperties>
</file>