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90" windowWidth="18255" windowHeight="11580" tabRatio="797" activeTab="4"/>
  </bookViews>
  <sheets>
    <sheet name="契約書 改正版（売買）" sheetId="1" r:id="rId1"/>
    <sheet name="契約書 (役務)" sheetId="2" r:id="rId2"/>
    <sheet name="内訳書（税額変更）" sheetId="3" state="hidden" r:id="rId3"/>
    <sheet name="内訳書" sheetId="4" r:id="rId4"/>
    <sheet name="内訳書（単価契約用）" sheetId="5" r:id="rId5"/>
  </sheets>
  <externalReferences>
    <externalReference r:id="rId8"/>
  </externalReferences>
  <definedNames>
    <definedName name="_xlnm.Print_Area" localSheetId="1">'契約書 (役務)'!$A$1:$R$36</definedName>
    <definedName name="_xlnm.Print_Area" localSheetId="0">'契約書 改正版（売買）'!$A$1:$R$36</definedName>
    <definedName name="_xlnm.Print_Area" localSheetId="4">'内訳書（単価契約用）'!$A$1:$T$29</definedName>
    <definedName name="あ１" localSheetId="1">#REF!</definedName>
    <definedName name="あ１" localSheetId="3">#REF!</definedName>
    <definedName name="あ１">#REF!</definedName>
    <definedName name="あ７０" localSheetId="1">#REF!</definedName>
    <definedName name="あ７０" localSheetId="3">#REF!</definedName>
    <definedName name="あ７０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<sst xmlns="http://schemas.openxmlformats.org/spreadsheetml/2006/main" count="545" uniqueCount="137">
  <si>
    <t xml:space="preserve"> 提出部数：３部</t>
  </si>
  <si>
    <t xml:space="preserve"> 契 　 約　  書 </t>
  </si>
  <si>
    <t>契約番号</t>
  </si>
  <si>
    <t>　（契約担当官等）</t>
  </si>
  <si>
    <t>目の細分</t>
  </si>
  <si>
    <t>調達要求番号</t>
  </si>
  <si>
    <t>○○-○-○○○○-○○○○-○○○○-○○</t>
  </si>
  <si>
    <t>件名</t>
  </si>
  <si>
    <t>　を甲とし、</t>
  </si>
  <si>
    <t>数         量</t>
  </si>
  <si>
    <t xml:space="preserve"> 千葉県柏市藤ヶ谷１６１４番地１</t>
  </si>
  <si>
    <t>１式</t>
  </si>
  <si>
    <t>単価</t>
  </si>
  <si>
    <t xml:space="preserve"> ㈱ 海　自</t>
  </si>
  <si>
    <t xml:space="preserve"> 代表取締役　海　野　　太　郎</t>
  </si>
  <si>
    <t>　を乙とし、右記により 　　 契約を</t>
  </si>
  <si>
    <t>契約金額</t>
  </si>
  <si>
    <t>　を乙とし、右記により 請負 契約を</t>
  </si>
  <si>
    <t>　締結し、この契約の締結を証するた</t>
  </si>
  <si>
    <t>　め、この書２通を作成し、甲乙各記</t>
  </si>
  <si>
    <t>　名押印の上、各自１通を保有するも</t>
  </si>
  <si>
    <t>履行期限</t>
  </si>
  <si>
    <t>　のとする。</t>
  </si>
  <si>
    <t>履行場所</t>
  </si>
  <si>
    <t>規格及び仕様</t>
  </si>
  <si>
    <t>に関する事項</t>
  </si>
  <si>
    <t xml:space="preserve">契約保証金 </t>
  </si>
  <si>
    <t>　甲</t>
  </si>
  <si>
    <t xml:space="preserve">一般条項 </t>
  </si>
  <si>
    <t xml:space="preserve"> 工 事・製 造・役 務・
 艦 船 修 理・売 買・賃 貸 借・
 委 託・売 払・労 働 者 派 遣</t>
  </si>
  <si>
    <t>　乙</t>
  </si>
  <si>
    <t xml:space="preserve">特約条項等 </t>
  </si>
  <si>
    <t xml:space="preserve">契約の方法 </t>
  </si>
  <si>
    <t>確 定 ・ 準 確 定 ・ 概 算</t>
  </si>
  <si>
    <t xml:space="preserve">部分払 </t>
  </si>
  <si>
    <t>有   ・   無</t>
  </si>
  <si>
    <t xml:space="preserve">前金払 </t>
  </si>
  <si>
    <t xml:space="preserve">契約方式 </t>
  </si>
  <si>
    <t>一 般 ・ 指 名 ・ 随 意</t>
  </si>
  <si>
    <t>（ 収 入 印 紙 ）</t>
  </si>
  <si>
    <t xml:space="preserve">適用条文 </t>
  </si>
  <si>
    <t>会 計 法</t>
  </si>
  <si>
    <t>予 決 令</t>
  </si>
  <si>
    <t>第    条</t>
  </si>
  <si>
    <t>第   項</t>
  </si>
  <si>
    <t>第    号</t>
  </si>
  <si>
    <t xml:space="preserve">その他 </t>
  </si>
  <si>
    <t>（収入印紙を貼付する場合１部のみ）</t>
  </si>
  <si>
    <t>【記入要領】（役務）</t>
  </si>
  <si>
    <t>第203整備補給隊　補給隊倉庫</t>
  </si>
  <si>
    <t>うち消費税及び地方消費税額
（￥   　　　　     ）</t>
  </si>
  <si>
    <t>【記入要領】（売買契約で内訳を使用する場合）</t>
  </si>
  <si>
    <t>　を乙とし、右記により 売買 契約を</t>
  </si>
  <si>
    <t>契約金額の訂正は、不可。</t>
  </si>
  <si>
    <t>太枠は甲が記入する</t>
  </si>
  <si>
    <t xml:space="preserve">  内  訳  書  </t>
  </si>
  <si>
    <t>件  名 ・ 規  格  等</t>
  </si>
  <si>
    <t>単位</t>
  </si>
  <si>
    <t>数  量</t>
  </si>
  <si>
    <t>単  価</t>
  </si>
  <si>
    <t>金     額</t>
  </si>
  <si>
    <t>備     考</t>
  </si>
  <si>
    <t>（</t>
  </si>
  <si>
    <t>鉛筆　ＧＧＧ－ＫＫＫ</t>
  </si>
  <si>
    <t>ＥＡ</t>
  </si>
  <si>
    <t>○○</t>
  </si>
  <si>
    <t>○○○</t>
  </si>
  <si>
    <t>注）</t>
  </si>
  <si>
    <t>鉛筆　ＵＵＵ－ＴＴＴ</t>
  </si>
  <si>
    <t>物品</t>
  </si>
  <si>
    <t>鉛筆　ＲＲＲ－ＥＥＥ</t>
  </si>
  <si>
    <t>番号</t>
  </si>
  <si>
    <t>消しゴム　ＦＦＦ－ＸＸＸ</t>
  </si>
  <si>
    <t>は、</t>
  </si>
  <si>
    <t>消しゴム　ＨＨＨ－ＷＷＷ</t>
  </si>
  <si>
    <t>件名</t>
  </si>
  <si>
    <t>消しゴム　ＶＶＶ－ＥＥＥ</t>
  </si>
  <si>
    <t>欄を</t>
  </si>
  <si>
    <t>ものさし　ＱＱＱ－ＳＳＳ</t>
  </si>
  <si>
    <t>２段</t>
  </si>
  <si>
    <t>ものさし　ＭＭＭ－ＮＮＮ</t>
  </si>
  <si>
    <t>に分</t>
  </si>
  <si>
    <t>ものさし　ＴＴＴ－ＮＮＮ</t>
  </si>
  <si>
    <t>けて</t>
  </si>
  <si>
    <t>ものさし　ＣＣＣ－ＪＪＪ</t>
  </si>
  <si>
    <t>記入</t>
  </si>
  <si>
    <t>はさみ　ＶＶＶ－ＷＷＷ</t>
  </si>
  <si>
    <t>し、</t>
  </si>
  <si>
    <t>はさみ　ＭＭＭ－ＶＶＶ</t>
  </si>
  <si>
    <t>調達</t>
  </si>
  <si>
    <t>はさみ　ＵＵＵ－ＯＯＯ</t>
  </si>
  <si>
    <t>要求</t>
  </si>
  <si>
    <t>はさみ　ＰＰＰ－ＡＡＡ</t>
  </si>
  <si>
    <t>備考</t>
  </si>
  <si>
    <t>欄に</t>
  </si>
  <si>
    <t>する</t>
  </si>
  <si>
    <t>合</t>
  </si>
  <si>
    <t>計　</t>
  </si>
  <si>
    <t xml:space="preserve">    （注）  本内訳書は、予定価格調書(2)、入札・見積書、契約書、請書、契約書等、 官給材料明細書及び</t>
  </si>
  <si>
    <t xml:space="preserve">         請求兼領収書において使用する。</t>
  </si>
  <si>
    <t>小　　計</t>
  </si>
  <si>
    <t>消費税及び地方消費税額（８％）</t>
  </si>
  <si>
    <t>消費税及び地方消費税額（10％）</t>
  </si>
  <si>
    <t>①</t>
  </si>
  <si>
    <t>合　　　計（2019年9月30日までに納品した場合）</t>
  </si>
  <si>
    <t>以下余白</t>
  </si>
  <si>
    <t>合　　　計（2019年10月1日以降に納品した場合）</t>
  </si>
  <si>
    <t>③=①+②</t>
  </si>
  <si>
    <t>④=①+③</t>
  </si>
  <si>
    <t>②=①*8％</t>
  </si>
  <si>
    <t>④=①*10%</t>
  </si>
  <si>
    <t>　令和○○年○○月○○日</t>
  </si>
  <si>
    <t>　令和　　年　　月　　日</t>
  </si>
  <si>
    <t>令和○○年○○月○○日</t>
  </si>
  <si>
    <t>うち消費税及び地方消費税額</t>
  </si>
  <si>
    <t>￥　　　　　　　　</t>
  </si>
  <si>
    <t>￥　　　　　　　　</t>
  </si>
  <si>
    <t xml:space="preserve">
うち消費税及び地方消費税額
（￥   　　　　     ）</t>
  </si>
  <si>
    <t>内　　訳　　書</t>
  </si>
  <si>
    <t>件名・規格等</t>
  </si>
  <si>
    <t>単位</t>
  </si>
  <si>
    <t>単　価</t>
  </si>
  <si>
    <t>消費税</t>
  </si>
  <si>
    <t>契約単価</t>
  </si>
  <si>
    <t>（消費税込）</t>
  </si>
  <si>
    <t>合　　　　　　計</t>
  </si>
  <si>
    <t xml:space="preserve">         請求兼領収書において使用する。</t>
  </si>
  <si>
    <t>○○○○○</t>
  </si>
  <si>
    <t>鉛筆　以下１４件</t>
  </si>
  <si>
    <t>金　額
（消費税込）</t>
  </si>
  <si>
    <t>数量</t>
  </si>
  <si>
    <t>数量</t>
  </si>
  <si>
    <t>鉛筆　以下１４件</t>
  </si>
  <si>
    <t>１４件</t>
  </si>
  <si>
    <t>下総航空基地及び契約の相手方工場</t>
  </si>
  <si>
    <t>（消費税抜）</t>
  </si>
  <si>
    <t>金　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</si>
</sst>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&quot;¥&quot;#,##0\-"/>
    <numFmt numFmtId="182" formatCode="&quot;¥&quot;#,##0_);[Red]\(&quot;¥&quot;#,##0\)"/>
    <numFmt numFmtId="183" formatCode="#,##0_);[Red]\(#,##0\)"/>
    <numFmt numFmtId="184" formatCode="#,##0.0_);[Red]\(#,##0.0\)"/>
    <numFmt numFmtId="185" formatCode="#,##0.00_);[Red]\(#,##0.00\)"/>
    <numFmt numFmtId="186" formatCode="#,##0.000_);[Red]\(#,##0.000\)"/>
    <numFmt numFmtId="187" formatCode="#,##0.0000_);[Red]\(#,##0.0000\)"/>
    <numFmt numFmtId="188" formatCode="#,##0.00000_);[Red]\(#,##0.0000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u val="single"/>
      <sz val="20"/>
      <name val="ＭＳ 明朝"/>
      <family val="1"/>
    </font>
    <font>
      <u val="single"/>
      <sz val="18"/>
      <name val="ＭＳ 明朝"/>
      <family val="1"/>
    </font>
    <font>
      <sz val="11.5"/>
      <name val="ＭＳ 明朝"/>
      <family val="1"/>
    </font>
    <font>
      <sz val="11"/>
      <name val="ＭＳ 明朝"/>
      <family val="1"/>
    </font>
    <font>
      <sz val="11.5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u val="single"/>
      <sz val="22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u val="single"/>
      <sz val="11.5"/>
      <name val="ＭＳ 明朝"/>
      <family val="1"/>
    </font>
    <font>
      <sz val="10"/>
      <name val="ＭＳ Ｐゴシック"/>
      <family val="3"/>
    </font>
    <font>
      <u val="single"/>
      <sz val="16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0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3" fontId="2" fillId="0" borderId="0">
      <alignment/>
      <protection/>
    </xf>
    <xf numFmtId="0" fontId="6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3" fontId="2" fillId="0" borderId="0" xfId="67">
      <alignment/>
      <protection/>
    </xf>
    <xf numFmtId="3" fontId="2" fillId="0" borderId="0" xfId="67" applyAlignment="1">
      <alignment/>
      <protection/>
    </xf>
    <xf numFmtId="3" fontId="4" fillId="0" borderId="0" xfId="67" applyFont="1" applyAlignment="1">
      <alignment horizontal="right"/>
      <protection/>
    </xf>
    <xf numFmtId="3" fontId="7" fillId="0" borderId="0" xfId="67" applyFont="1">
      <alignment/>
      <protection/>
    </xf>
    <xf numFmtId="3" fontId="9" fillId="0" borderId="10" xfId="67" applyFont="1" applyBorder="1" applyAlignment="1">
      <alignment horizontal="centerContinuous" vertical="center"/>
      <protection/>
    </xf>
    <xf numFmtId="3" fontId="10" fillId="0" borderId="11" xfId="67" applyFont="1" applyBorder="1" applyAlignment="1">
      <alignment horizontal="center" vertical="center"/>
      <protection/>
    </xf>
    <xf numFmtId="3" fontId="2" fillId="0" borderId="12" xfId="67" applyFont="1" applyBorder="1" applyAlignment="1">
      <alignment/>
      <protection/>
    </xf>
    <xf numFmtId="3" fontId="11" fillId="0" borderId="0" xfId="67" applyFont="1">
      <alignment/>
      <protection/>
    </xf>
    <xf numFmtId="3" fontId="11" fillId="0" borderId="13" xfId="67" applyFont="1" applyBorder="1">
      <alignment/>
      <protection/>
    </xf>
    <xf numFmtId="3" fontId="10" fillId="0" borderId="14" xfId="67" applyFont="1" applyBorder="1" applyAlignment="1">
      <alignment horizontal="center" vertical="center"/>
      <protection/>
    </xf>
    <xf numFmtId="3" fontId="2" fillId="0" borderId="12" xfId="67" applyFont="1" applyBorder="1">
      <alignment/>
      <protection/>
    </xf>
    <xf numFmtId="3" fontId="11" fillId="0" borderId="15" xfId="67" applyFont="1" applyBorder="1">
      <alignment/>
      <protection/>
    </xf>
    <xf numFmtId="3" fontId="10" fillId="0" borderId="16" xfId="67" applyFont="1" applyBorder="1" applyAlignment="1">
      <alignment horizontal="centerContinuous" vertical="center"/>
      <protection/>
    </xf>
    <xf numFmtId="3" fontId="11" fillId="0" borderId="17" xfId="67" applyFont="1" applyBorder="1">
      <alignment/>
      <protection/>
    </xf>
    <xf numFmtId="3" fontId="2" fillId="0" borderId="18" xfId="67" applyFont="1" applyBorder="1" applyAlignment="1">
      <alignment vertical="center"/>
      <protection/>
    </xf>
    <xf numFmtId="3" fontId="10" fillId="0" borderId="14" xfId="67" applyFont="1" applyBorder="1" applyAlignment="1">
      <alignment horizontal="distributed" vertical="center"/>
      <protection/>
    </xf>
    <xf numFmtId="3" fontId="11" fillId="0" borderId="19" xfId="67" applyFont="1" applyBorder="1">
      <alignment/>
      <protection/>
    </xf>
    <xf numFmtId="3" fontId="10" fillId="0" borderId="20" xfId="67" applyFont="1" applyBorder="1" applyAlignment="1">
      <alignment horizontal="center" vertical="center"/>
      <protection/>
    </xf>
    <xf numFmtId="3" fontId="11" fillId="0" borderId="21" xfId="67" applyFont="1" applyBorder="1">
      <alignment/>
      <protection/>
    </xf>
    <xf numFmtId="3" fontId="10" fillId="0" borderId="22" xfId="67" applyFont="1" applyBorder="1" applyAlignment="1">
      <alignment horizontal="centerContinuous" vertical="center"/>
      <protection/>
    </xf>
    <xf numFmtId="3" fontId="11" fillId="33" borderId="12" xfId="67" applyFont="1" applyFill="1" applyBorder="1" applyAlignment="1">
      <alignment vertical="center"/>
      <protection/>
    </xf>
    <xf numFmtId="3" fontId="11" fillId="33" borderId="23" xfId="67" applyFont="1" applyFill="1" applyBorder="1" applyAlignment="1">
      <alignment vertical="center"/>
      <protection/>
    </xf>
    <xf numFmtId="3" fontId="2" fillId="33" borderId="12" xfId="67" applyFont="1" applyFill="1" applyBorder="1" applyAlignment="1">
      <alignment vertical="center"/>
      <protection/>
    </xf>
    <xf numFmtId="3" fontId="11" fillId="33" borderId="0" xfId="67" applyFont="1" applyFill="1">
      <alignment/>
      <protection/>
    </xf>
    <xf numFmtId="3" fontId="10" fillId="0" borderId="20" xfId="67" applyFont="1" applyBorder="1" applyAlignment="1">
      <alignment horizontal="centerContinuous"/>
      <protection/>
    </xf>
    <xf numFmtId="3" fontId="2" fillId="0" borderId="12" xfId="67" applyFont="1" applyFill="1" applyBorder="1">
      <alignment/>
      <protection/>
    </xf>
    <xf numFmtId="3" fontId="11" fillId="0" borderId="12" xfId="67" applyFont="1" applyBorder="1">
      <alignment/>
      <protection/>
    </xf>
    <xf numFmtId="3" fontId="10" fillId="0" borderId="23" xfId="67" applyFont="1" applyBorder="1" applyAlignment="1">
      <alignment horizontal="centerContinuous" vertical="center"/>
      <protection/>
    </xf>
    <xf numFmtId="3" fontId="10" fillId="0" borderId="14" xfId="67" applyFont="1" applyBorder="1" applyAlignment="1">
      <alignment horizontal="centerContinuous"/>
      <protection/>
    </xf>
    <xf numFmtId="3" fontId="10" fillId="0" borderId="20" xfId="67" applyFont="1" applyBorder="1" applyAlignment="1">
      <alignment horizontal="centerContinuous" vertical="center"/>
      <protection/>
    </xf>
    <xf numFmtId="58" fontId="2" fillId="0" borderId="12" xfId="67" applyNumberFormat="1" applyFont="1" applyBorder="1" applyAlignment="1">
      <alignment horizontal="left"/>
      <protection/>
    </xf>
    <xf numFmtId="58" fontId="2" fillId="33" borderId="12" xfId="67" applyNumberFormat="1" applyFont="1" applyFill="1" applyBorder="1" applyAlignment="1">
      <alignment horizontal="left"/>
      <protection/>
    </xf>
    <xf numFmtId="3" fontId="11" fillId="0" borderId="24" xfId="67" applyFont="1" applyBorder="1">
      <alignment/>
      <protection/>
    </xf>
    <xf numFmtId="3" fontId="10" fillId="0" borderId="25" xfId="67" applyFont="1" applyBorder="1" applyAlignment="1">
      <alignment horizontal="centerContinuous" vertical="center"/>
      <protection/>
    </xf>
    <xf numFmtId="3" fontId="11" fillId="0" borderId="26" xfId="67" applyFont="1" applyBorder="1">
      <alignment/>
      <protection/>
    </xf>
    <xf numFmtId="3" fontId="11" fillId="0" borderId="27" xfId="67" applyFont="1" applyBorder="1">
      <alignment/>
      <protection/>
    </xf>
    <xf numFmtId="3" fontId="10" fillId="0" borderId="23" xfId="67" applyFont="1" applyBorder="1" applyAlignment="1">
      <alignment horizontal="center"/>
      <protection/>
    </xf>
    <xf numFmtId="3" fontId="10" fillId="0" borderId="23" xfId="67" applyFont="1" applyBorder="1" applyAlignment="1">
      <alignment horizontal="centerContinuous"/>
      <protection/>
    </xf>
    <xf numFmtId="3" fontId="2" fillId="33" borderId="12" xfId="67" applyFont="1" applyFill="1" applyBorder="1">
      <alignment/>
      <protection/>
    </xf>
    <xf numFmtId="3" fontId="11" fillId="0" borderId="28" xfId="67" applyFont="1" applyBorder="1">
      <alignment/>
      <protection/>
    </xf>
    <xf numFmtId="3" fontId="10" fillId="0" borderId="22" xfId="67" applyFont="1" applyBorder="1" applyAlignment="1">
      <alignment horizontal="center" vertical="center"/>
      <protection/>
    </xf>
    <xf numFmtId="3" fontId="14" fillId="0" borderId="29" xfId="67" applyFont="1" applyBorder="1" applyAlignment="1">
      <alignment horizontal="centerContinuous" vertical="center"/>
      <protection/>
    </xf>
    <xf numFmtId="3" fontId="14" fillId="0" borderId="30" xfId="67" applyFont="1" applyBorder="1" applyAlignment="1">
      <alignment horizontal="centerContinuous" vertical="center"/>
      <protection/>
    </xf>
    <xf numFmtId="3" fontId="2" fillId="0" borderId="0" xfId="67" applyFont="1" applyAlignment="1">
      <alignment horizontal="left"/>
      <protection/>
    </xf>
    <xf numFmtId="3" fontId="11" fillId="0" borderId="28" xfId="67" applyFont="1" applyBorder="1" applyAlignment="1">
      <alignment horizontal="left"/>
      <protection/>
    </xf>
    <xf numFmtId="3" fontId="2" fillId="33" borderId="0" xfId="67" applyFont="1" applyFill="1" applyAlignment="1">
      <alignment horizontal="left"/>
      <protection/>
    </xf>
    <xf numFmtId="3" fontId="2" fillId="0" borderId="19" xfId="67" applyFont="1" applyBorder="1">
      <alignment/>
      <protection/>
    </xf>
    <xf numFmtId="3" fontId="11" fillId="0" borderId="31" xfId="67" applyFont="1" applyBorder="1">
      <alignment/>
      <protection/>
    </xf>
    <xf numFmtId="3" fontId="2" fillId="33" borderId="19" xfId="67" applyFont="1" applyFill="1" applyBorder="1">
      <alignment/>
      <protection/>
    </xf>
    <xf numFmtId="3" fontId="11" fillId="33" borderId="31" xfId="67" applyFont="1" applyFill="1" applyBorder="1">
      <alignment/>
      <protection/>
    </xf>
    <xf numFmtId="3" fontId="14" fillId="0" borderId="0" xfId="67" applyFont="1" applyBorder="1" applyAlignment="1">
      <alignment horizontal="center"/>
      <protection/>
    </xf>
    <xf numFmtId="3" fontId="14" fillId="0" borderId="32" xfId="67" applyFont="1" applyBorder="1" applyAlignment="1">
      <alignment horizontal="center"/>
      <protection/>
    </xf>
    <xf numFmtId="3" fontId="2" fillId="0" borderId="12" xfId="67" applyFont="1" applyBorder="1" applyAlignment="1">
      <alignment horizontal="centerContinuous"/>
      <protection/>
    </xf>
    <xf numFmtId="3" fontId="11" fillId="0" borderId="0" xfId="67" applyFont="1" applyAlignment="1">
      <alignment horizontal="centerContinuous"/>
      <protection/>
    </xf>
    <xf numFmtId="3" fontId="11" fillId="0" borderId="27" xfId="67" applyFont="1" applyBorder="1" applyAlignment="1">
      <alignment horizontal="centerContinuous"/>
      <protection/>
    </xf>
    <xf numFmtId="3" fontId="10" fillId="0" borderId="23" xfId="67" applyFont="1" applyBorder="1" applyAlignment="1">
      <alignment horizontal="center" vertical="center"/>
      <protection/>
    </xf>
    <xf numFmtId="3" fontId="2" fillId="33" borderId="12" xfId="67" applyFont="1" applyFill="1" applyBorder="1" applyAlignment="1">
      <alignment horizontal="centerContinuous"/>
      <protection/>
    </xf>
    <xf numFmtId="3" fontId="11" fillId="33" borderId="0" xfId="67" applyFont="1" applyFill="1" applyAlignment="1">
      <alignment horizontal="centerContinuous"/>
      <protection/>
    </xf>
    <xf numFmtId="3" fontId="10" fillId="0" borderId="14" xfId="67" applyFont="1" applyBorder="1" applyAlignment="1">
      <alignment horizontal="centerContinuous" vertical="center"/>
      <protection/>
    </xf>
    <xf numFmtId="3" fontId="14" fillId="0" borderId="33" xfId="67" applyFont="1" applyBorder="1" applyAlignment="1">
      <alignment horizontal="center" vertical="center"/>
      <protection/>
    </xf>
    <xf numFmtId="3" fontId="2" fillId="0" borderId="34" xfId="67" applyFont="1" applyBorder="1" applyAlignment="1">
      <alignment vertical="center"/>
      <protection/>
    </xf>
    <xf numFmtId="3" fontId="2" fillId="0" borderId="17" xfId="67" applyFont="1" applyBorder="1" applyAlignment="1">
      <alignment horizontal="centerContinuous" vertical="center"/>
      <protection/>
    </xf>
    <xf numFmtId="3" fontId="11" fillId="0" borderId="33" xfId="67" applyFont="1" applyBorder="1" applyAlignment="1">
      <alignment horizontal="centerContinuous"/>
      <protection/>
    </xf>
    <xf numFmtId="3" fontId="11" fillId="0" borderId="15" xfId="67" applyFont="1" applyBorder="1" applyAlignment="1">
      <alignment horizontal="centerContinuous"/>
      <protection/>
    </xf>
    <xf numFmtId="3" fontId="2" fillId="33" borderId="17" xfId="67" applyFont="1" applyFill="1" applyBorder="1" applyAlignment="1">
      <alignment horizontal="centerContinuous" vertical="center"/>
      <protection/>
    </xf>
    <xf numFmtId="3" fontId="11" fillId="33" borderId="33" xfId="67" applyFont="1" applyFill="1" applyBorder="1" applyAlignment="1">
      <alignment horizontal="centerContinuous"/>
      <protection/>
    </xf>
    <xf numFmtId="3" fontId="16" fillId="0" borderId="0" xfId="67" applyFont="1" applyAlignment="1">
      <alignment horizontal="right"/>
      <protection/>
    </xf>
    <xf numFmtId="3" fontId="2" fillId="0" borderId="0" xfId="67" applyFill="1">
      <alignment/>
      <protection/>
    </xf>
    <xf numFmtId="3" fontId="2" fillId="0" borderId="0" xfId="67" applyFill="1" applyAlignment="1">
      <alignment/>
      <protection/>
    </xf>
    <xf numFmtId="3" fontId="2" fillId="0" borderId="19" xfId="67" applyFont="1" applyFill="1" applyBorder="1">
      <alignment/>
      <protection/>
    </xf>
    <xf numFmtId="3" fontId="11" fillId="0" borderId="31" xfId="67" applyFont="1" applyFill="1" applyBorder="1">
      <alignment/>
      <protection/>
    </xf>
    <xf numFmtId="3" fontId="2" fillId="0" borderId="12" xfId="67" applyFont="1" applyFill="1" applyBorder="1" applyAlignment="1">
      <alignment horizontal="centerContinuous"/>
      <protection/>
    </xf>
    <xf numFmtId="3" fontId="11" fillId="0" borderId="0" xfId="67" applyFont="1" applyFill="1" applyAlignment="1">
      <alignment horizontal="centerContinuous"/>
      <protection/>
    </xf>
    <xf numFmtId="3" fontId="2" fillId="0" borderId="17" xfId="67" applyFont="1" applyFill="1" applyBorder="1" applyAlignment="1">
      <alignment horizontal="centerContinuous" vertical="center"/>
      <protection/>
    </xf>
    <xf numFmtId="3" fontId="11" fillId="0" borderId="33" xfId="67" applyFont="1" applyFill="1" applyBorder="1" applyAlignment="1">
      <alignment horizontal="centerContinuous"/>
      <protection/>
    </xf>
    <xf numFmtId="3" fontId="2" fillId="0" borderId="35" xfId="67" applyBorder="1" applyAlignment="1">
      <alignment vertical="center"/>
      <protection/>
    </xf>
    <xf numFmtId="3" fontId="2" fillId="0" borderId="36" xfId="67" applyBorder="1" applyAlignment="1">
      <alignment vertical="center"/>
      <protection/>
    </xf>
    <xf numFmtId="3" fontId="10" fillId="0" borderId="37" xfId="67" applyFont="1" applyBorder="1" applyAlignment="1">
      <alignment horizontal="centerContinuous" vertical="center"/>
      <protection/>
    </xf>
    <xf numFmtId="3" fontId="11" fillId="0" borderId="38" xfId="67" applyFont="1" applyBorder="1">
      <alignment/>
      <protection/>
    </xf>
    <xf numFmtId="3" fontId="2" fillId="0" borderId="0" xfId="67" applyAlignment="1">
      <alignment shrinkToFit="1"/>
      <protection/>
    </xf>
    <xf numFmtId="3" fontId="18" fillId="0" borderId="0" xfId="67" applyFont="1" applyAlignment="1">
      <alignment horizontal="centerContinuous"/>
      <protection/>
    </xf>
    <xf numFmtId="3" fontId="2" fillId="0" borderId="0" xfId="67" applyAlignment="1">
      <alignment horizontal="centerContinuous"/>
      <protection/>
    </xf>
    <xf numFmtId="3" fontId="2" fillId="0" borderId="0" xfId="67" applyAlignment="1">
      <alignment horizontal="left"/>
      <protection/>
    </xf>
    <xf numFmtId="3" fontId="2" fillId="0" borderId="39" xfId="67" applyFont="1" applyBorder="1" applyAlignment="1">
      <alignment horizontal="center" vertical="center"/>
      <protection/>
    </xf>
    <xf numFmtId="3" fontId="2" fillId="0" borderId="25" xfId="67" applyBorder="1" applyAlignment="1">
      <alignment horizontal="center" vertical="center"/>
      <protection/>
    </xf>
    <xf numFmtId="3" fontId="2" fillId="0" borderId="40" xfId="67" applyBorder="1" applyAlignment="1">
      <alignment horizontal="center" vertical="center"/>
      <protection/>
    </xf>
    <xf numFmtId="3" fontId="13" fillId="0" borderId="41" xfId="67" applyFont="1" applyBorder="1" applyAlignment="1">
      <alignment vertical="center" wrapText="1" shrinkToFit="1"/>
      <protection/>
    </xf>
    <xf numFmtId="3" fontId="2" fillId="0" borderId="14" xfId="67" applyFont="1" applyBorder="1" applyAlignment="1">
      <alignment horizontal="center" vertical="center"/>
      <protection/>
    </xf>
    <xf numFmtId="180" fontId="2" fillId="0" borderId="14" xfId="67" applyNumberFormat="1" applyFont="1" applyBorder="1" applyAlignment="1">
      <alignment horizontal="right" vertical="center"/>
      <protection/>
    </xf>
    <xf numFmtId="3" fontId="2" fillId="0" borderId="14" xfId="67" applyNumberFormat="1" applyBorder="1" applyAlignment="1">
      <alignment vertical="center"/>
      <protection/>
    </xf>
    <xf numFmtId="3" fontId="2" fillId="0" borderId="42" xfId="67" applyFont="1" applyBorder="1" applyAlignment="1">
      <alignment horizontal="center" vertical="center"/>
      <protection/>
    </xf>
    <xf numFmtId="3" fontId="11" fillId="0" borderId="0" xfId="67" applyFont="1" applyAlignment="1">
      <alignment textRotation="255"/>
      <protection/>
    </xf>
    <xf numFmtId="3" fontId="13" fillId="0" borderId="41" xfId="67" applyFont="1" applyBorder="1" applyAlignment="1">
      <alignment horizontal="left" vertical="center" wrapText="1" shrinkToFit="1"/>
      <protection/>
    </xf>
    <xf numFmtId="3" fontId="2" fillId="0" borderId="14" xfId="67" applyNumberFormat="1" applyBorder="1" applyAlignment="1">
      <alignment horizontal="right" vertical="center"/>
      <protection/>
    </xf>
    <xf numFmtId="3" fontId="2" fillId="0" borderId="42" xfId="67" applyFont="1" applyBorder="1" applyAlignment="1">
      <alignment horizontal="left" vertical="center" wrapText="1" shrinkToFit="1"/>
      <protection/>
    </xf>
    <xf numFmtId="3" fontId="11" fillId="0" borderId="0" xfId="67" applyFont="1" applyAlignment="1">
      <alignment vertical="top" textRotation="255"/>
      <protection/>
    </xf>
    <xf numFmtId="3" fontId="11" fillId="0" borderId="0" xfId="67" applyFont="1" applyAlignment="1">
      <alignment vertical="distributed" textRotation="255"/>
      <protection/>
    </xf>
    <xf numFmtId="3" fontId="2" fillId="0" borderId="14" xfId="67" applyNumberFormat="1" applyFont="1" applyBorder="1" applyAlignment="1">
      <alignment horizontal="center" vertical="center"/>
      <protection/>
    </xf>
    <xf numFmtId="3" fontId="2" fillId="0" borderId="14" xfId="67" applyNumberFormat="1" applyFont="1" applyBorder="1" applyAlignment="1">
      <alignment horizontal="right" vertical="center"/>
      <protection/>
    </xf>
    <xf numFmtId="3" fontId="2" fillId="0" borderId="42" xfId="67" applyBorder="1" applyAlignment="1">
      <alignment horizontal="center" vertical="center"/>
      <protection/>
    </xf>
    <xf numFmtId="3" fontId="13" fillId="0" borderId="41" xfId="67" applyFont="1" applyBorder="1" applyAlignment="1">
      <alignment vertical="center" wrapText="1"/>
      <protection/>
    </xf>
    <xf numFmtId="3" fontId="13" fillId="0" borderId="41" xfId="67" applyFont="1" applyBorder="1" applyAlignment="1">
      <alignment horizontal="left" vertical="center"/>
      <protection/>
    </xf>
    <xf numFmtId="180" fontId="2" fillId="0" borderId="14" xfId="67" applyNumberFormat="1" applyBorder="1" applyAlignment="1">
      <alignment horizontal="right" vertical="center"/>
      <protection/>
    </xf>
    <xf numFmtId="3" fontId="13" fillId="0" borderId="41" xfId="67" applyFont="1" applyBorder="1" applyAlignment="1">
      <alignment horizontal="left" vertical="center" wrapText="1"/>
      <protection/>
    </xf>
    <xf numFmtId="3" fontId="13" fillId="0" borderId="41" xfId="67" applyFont="1" applyBorder="1" applyAlignment="1">
      <alignment vertical="center"/>
      <protection/>
    </xf>
    <xf numFmtId="3" fontId="19" fillId="0" borderId="41" xfId="67" applyFont="1" applyBorder="1" applyAlignment="1">
      <alignment horizontal="center" vertical="center"/>
      <protection/>
    </xf>
    <xf numFmtId="3" fontId="2" fillId="0" borderId="14" xfId="67" applyBorder="1" applyAlignment="1">
      <alignment horizontal="center" vertical="center"/>
      <protection/>
    </xf>
    <xf numFmtId="3" fontId="2" fillId="0" borderId="41" xfId="67" applyFont="1" applyBorder="1" applyAlignment="1">
      <alignment horizontal="center" vertical="center"/>
      <protection/>
    </xf>
    <xf numFmtId="3" fontId="19" fillId="0" borderId="41" xfId="67" applyFont="1" applyBorder="1" applyAlignment="1">
      <alignment horizontal="left" vertical="center" indent="1"/>
      <protection/>
    </xf>
    <xf numFmtId="3" fontId="2" fillId="0" borderId="38" xfId="67" applyBorder="1" applyAlignment="1">
      <alignment vertical="center"/>
      <protection/>
    </xf>
    <xf numFmtId="3" fontId="2" fillId="0" borderId="43" xfId="67" applyBorder="1" applyAlignment="1">
      <alignment vertical="center"/>
      <protection/>
    </xf>
    <xf numFmtId="3" fontId="2" fillId="0" borderId="43" xfId="67" applyFont="1" applyBorder="1" applyAlignment="1">
      <alignment horizontal="right" vertical="center"/>
      <protection/>
    </xf>
    <xf numFmtId="3" fontId="2" fillId="0" borderId="44" xfId="67" applyBorder="1" applyAlignment="1">
      <alignment vertical="center"/>
      <protection/>
    </xf>
    <xf numFmtId="3" fontId="2" fillId="0" borderId="45" xfId="67" applyBorder="1" applyAlignment="1">
      <alignment vertical="center"/>
      <protection/>
    </xf>
    <xf numFmtId="3" fontId="2" fillId="0" borderId="44" xfId="67" applyBorder="1" applyAlignment="1">
      <alignment horizontal="right" vertical="center"/>
      <protection/>
    </xf>
    <xf numFmtId="3" fontId="20" fillId="0" borderId="0" xfId="67" applyFont="1">
      <alignment/>
      <protection/>
    </xf>
    <xf numFmtId="3" fontId="20" fillId="0" borderId="0" xfId="67" applyFont="1" applyAlignment="1">
      <alignment horizontal="left"/>
      <protection/>
    </xf>
    <xf numFmtId="3" fontId="20" fillId="0" borderId="0" xfId="67" applyFont="1" applyAlignment="1">
      <alignment vertical="top"/>
      <protection/>
    </xf>
    <xf numFmtId="3" fontId="20" fillId="0" borderId="0" xfId="67" applyFont="1" applyAlignment="1">
      <alignment horizontal="left" vertical="top"/>
      <protection/>
    </xf>
    <xf numFmtId="3" fontId="2" fillId="0" borderId="28" xfId="67" applyFont="1" applyBorder="1" applyAlignment="1">
      <alignment horizontal="center" vertical="center"/>
      <protection/>
    </xf>
    <xf numFmtId="3" fontId="2" fillId="0" borderId="29" xfId="67" applyBorder="1" applyAlignment="1">
      <alignment horizontal="center" vertical="center"/>
      <protection/>
    </xf>
    <xf numFmtId="180" fontId="2" fillId="0" borderId="29" xfId="67" applyNumberFormat="1" applyBorder="1" applyAlignment="1">
      <alignment horizontal="right" vertical="center"/>
      <protection/>
    </xf>
    <xf numFmtId="3" fontId="2" fillId="0" borderId="22" xfId="67" applyNumberFormat="1" applyBorder="1" applyAlignment="1">
      <alignment horizontal="right" vertical="center"/>
      <protection/>
    </xf>
    <xf numFmtId="3" fontId="2" fillId="0" borderId="16" xfId="67" applyBorder="1" applyAlignment="1">
      <alignment horizontal="center" vertical="center"/>
      <protection/>
    </xf>
    <xf numFmtId="180" fontId="2" fillId="0" borderId="16" xfId="67" applyNumberFormat="1" applyBorder="1" applyAlignment="1">
      <alignment horizontal="right" vertical="center"/>
      <protection/>
    </xf>
    <xf numFmtId="3" fontId="2" fillId="0" borderId="16" xfId="67" applyNumberFormat="1" applyBorder="1" applyAlignment="1">
      <alignment horizontal="right" vertical="center"/>
      <protection/>
    </xf>
    <xf numFmtId="3" fontId="2" fillId="0" borderId="42" xfId="67" applyBorder="1" applyAlignment="1">
      <alignment horizontal="left" vertical="center"/>
      <protection/>
    </xf>
    <xf numFmtId="3" fontId="2" fillId="0" borderId="28" xfId="67" applyFont="1" applyBorder="1" applyAlignment="1">
      <alignment vertical="center"/>
      <protection/>
    </xf>
    <xf numFmtId="3" fontId="13" fillId="0" borderId="46" xfId="67" applyFont="1" applyBorder="1" applyAlignment="1">
      <alignment horizontal="center" vertical="center"/>
      <protection/>
    </xf>
    <xf numFmtId="3" fontId="2" fillId="0" borderId="42" xfId="67" applyBorder="1" applyAlignment="1">
      <alignment vertical="center"/>
      <protection/>
    </xf>
    <xf numFmtId="182" fontId="11" fillId="0" borderId="0" xfId="62" applyNumberFormat="1" applyFont="1" applyBorder="1" applyAlignment="1">
      <alignment horizontal="right"/>
      <protection/>
    </xf>
    <xf numFmtId="183" fontId="11" fillId="0" borderId="0" xfId="62" applyNumberFormat="1" applyFont="1" applyBorder="1" applyAlignment="1">
      <alignment vertical="center"/>
      <protection/>
    </xf>
    <xf numFmtId="183" fontId="11" fillId="0" borderId="0" xfId="62" applyNumberFormat="1" applyFont="1" applyAlignment="1">
      <alignment vertical="center"/>
      <protection/>
    </xf>
    <xf numFmtId="183" fontId="11" fillId="0" borderId="0" xfId="62" applyNumberFormat="1" applyFont="1" applyBorder="1" applyAlignment="1">
      <alignment horizontal="right" vertical="center"/>
      <protection/>
    </xf>
    <xf numFmtId="182" fontId="11" fillId="0" borderId="0" xfId="62" applyNumberFormat="1" applyFont="1" applyBorder="1" applyAlignment="1">
      <alignment horizontal="center"/>
      <protection/>
    </xf>
    <xf numFmtId="182" fontId="11" fillId="0" borderId="0" xfId="62" applyNumberFormat="1" applyFont="1" applyBorder="1" applyAlignment="1">
      <alignment/>
      <protection/>
    </xf>
    <xf numFmtId="183" fontId="11" fillId="0" borderId="0" xfId="62" applyNumberFormat="1" applyFont="1" applyBorder="1" applyAlignment="1">
      <alignment horizontal="center" vertical="center"/>
      <protection/>
    </xf>
    <xf numFmtId="182" fontId="11" fillId="0" borderId="23" xfId="62" applyNumberFormat="1" applyFont="1" applyBorder="1" applyAlignment="1">
      <alignment horizontal="center"/>
      <protection/>
    </xf>
    <xf numFmtId="183" fontId="20" fillId="0" borderId="19" xfId="62" applyNumberFormat="1" applyFont="1" applyBorder="1" applyAlignment="1">
      <alignment horizontal="center" vertical="center" shrinkToFit="1"/>
      <protection/>
    </xf>
    <xf numFmtId="182" fontId="11" fillId="0" borderId="23" xfId="62" applyNumberFormat="1" applyFont="1" applyBorder="1" applyAlignment="1">
      <alignment/>
      <protection/>
    </xf>
    <xf numFmtId="183" fontId="13" fillId="0" borderId="47" xfId="62" applyNumberFormat="1" applyFont="1" applyBorder="1" applyAlignment="1">
      <alignment vertical="center" shrinkToFit="1"/>
      <protection/>
    </xf>
    <xf numFmtId="183" fontId="13" fillId="0" borderId="47" xfId="62" applyNumberFormat="1" applyFont="1" applyBorder="1" applyAlignment="1">
      <alignment horizontal="center" vertical="center"/>
      <protection/>
    </xf>
    <xf numFmtId="183" fontId="13" fillId="0" borderId="47" xfId="62" applyNumberFormat="1" applyFont="1" applyBorder="1" applyAlignment="1">
      <alignment vertical="center"/>
      <protection/>
    </xf>
    <xf numFmtId="183" fontId="24" fillId="0" borderId="47" xfId="62" applyNumberFormat="1" applyFont="1" applyBorder="1" applyAlignment="1">
      <alignment horizontal="left" vertical="center" wrapText="1"/>
      <protection/>
    </xf>
    <xf numFmtId="185" fontId="13" fillId="0" borderId="47" xfId="62" applyNumberFormat="1" applyFont="1" applyBorder="1" applyAlignment="1">
      <alignment vertical="center"/>
      <protection/>
    </xf>
    <xf numFmtId="183" fontId="13" fillId="0" borderId="47" xfId="50" applyNumberFormat="1" applyFont="1" applyBorder="1" applyAlignment="1">
      <alignment vertical="center"/>
    </xf>
    <xf numFmtId="183" fontId="13" fillId="0" borderId="47" xfId="62" applyNumberFormat="1" applyFont="1" applyBorder="1" applyAlignment="1">
      <alignment horizontal="left" vertical="center" wrapText="1"/>
      <protection/>
    </xf>
    <xf numFmtId="3" fontId="2" fillId="0" borderId="0" xfId="67" applyBorder="1" applyAlignment="1">
      <alignment shrinkToFit="1"/>
      <protection/>
    </xf>
    <xf numFmtId="183" fontId="11" fillId="0" borderId="47" xfId="62" applyNumberFormat="1" applyFont="1" applyBorder="1" applyAlignment="1">
      <alignment horizontal="center" vertical="center"/>
      <protection/>
    </xf>
    <xf numFmtId="183" fontId="11" fillId="0" borderId="47" xfId="62" applyNumberFormat="1" applyFont="1" applyBorder="1" applyAlignment="1">
      <alignment vertical="center"/>
      <protection/>
    </xf>
    <xf numFmtId="183" fontId="11" fillId="0" borderId="47" xfId="62" applyNumberFormat="1" applyFont="1" applyBorder="1" applyAlignment="1">
      <alignment horizontal="left" vertical="center" wrapText="1"/>
      <protection/>
    </xf>
    <xf numFmtId="183" fontId="11" fillId="0" borderId="47" xfId="0" applyNumberFormat="1" applyFont="1" applyBorder="1" applyAlignment="1">
      <alignment vertical="center"/>
    </xf>
    <xf numFmtId="183" fontId="11" fillId="0" borderId="47" xfId="62" applyNumberFormat="1" applyFont="1" applyBorder="1" applyAlignment="1">
      <alignment horizontal="left" vertical="center"/>
      <protection/>
    </xf>
    <xf numFmtId="183" fontId="11" fillId="0" borderId="21" xfId="62" applyNumberFormat="1" applyFont="1" applyBorder="1" applyAlignment="1">
      <alignment horizontal="center" vertical="center"/>
      <protection/>
    </xf>
    <xf numFmtId="183" fontId="11" fillId="0" borderId="22" xfId="62" applyNumberFormat="1" applyFont="1" applyBorder="1" applyAlignment="1">
      <alignment vertical="center"/>
      <protection/>
    </xf>
    <xf numFmtId="183" fontId="11" fillId="0" borderId="21" xfId="62" applyNumberFormat="1" applyFont="1" applyBorder="1" applyAlignment="1">
      <alignment vertical="center"/>
      <protection/>
    </xf>
    <xf numFmtId="183" fontId="11" fillId="0" borderId="47" xfId="62" applyNumberFormat="1" applyFont="1" applyBorder="1" applyAlignment="1">
      <alignment horizontal="right" vertical="center"/>
      <protection/>
    </xf>
    <xf numFmtId="3" fontId="20" fillId="0" borderId="0" xfId="67" applyFont="1" applyBorder="1">
      <alignment/>
      <protection/>
    </xf>
    <xf numFmtId="3" fontId="2" fillId="0" borderId="0" xfId="67" applyBorder="1">
      <alignment/>
      <protection/>
    </xf>
    <xf numFmtId="3" fontId="2" fillId="0" borderId="0" xfId="67" applyBorder="1" applyAlignment="1">
      <alignment/>
      <protection/>
    </xf>
    <xf numFmtId="3" fontId="20" fillId="0" borderId="0" xfId="67" applyFont="1" applyBorder="1" applyAlignment="1">
      <alignment vertical="top"/>
      <protection/>
    </xf>
    <xf numFmtId="183" fontId="11" fillId="0" borderId="0" xfId="62" applyNumberFormat="1" applyFont="1" applyAlignment="1">
      <alignment horizontal="center" vertical="center"/>
      <protection/>
    </xf>
    <xf numFmtId="3" fontId="13" fillId="0" borderId="41" xfId="67" applyFont="1" applyBorder="1" applyAlignment="1">
      <alignment horizontal="center" vertical="center"/>
      <protection/>
    </xf>
    <xf numFmtId="3" fontId="10" fillId="0" borderId="17" xfId="67" applyFont="1" applyBorder="1" applyAlignment="1">
      <alignment horizontal="center" vertical="center"/>
      <protection/>
    </xf>
    <xf numFmtId="3" fontId="10" fillId="0" borderId="14" xfId="67" applyFont="1" applyBorder="1" applyAlignment="1">
      <alignment horizontal="center" vertical="center"/>
      <protection/>
    </xf>
    <xf numFmtId="3" fontId="2" fillId="0" borderId="31" xfId="67" applyFont="1" applyBorder="1" applyAlignment="1">
      <alignment horizontal="distributed" vertical="center"/>
      <protection/>
    </xf>
    <xf numFmtId="3" fontId="2" fillId="0" borderId="33" xfId="67" applyFont="1" applyBorder="1" applyAlignment="1">
      <alignment horizontal="distributed" vertical="center"/>
      <protection/>
    </xf>
    <xf numFmtId="3" fontId="2" fillId="0" borderId="29" xfId="67" applyFont="1" applyBorder="1" applyAlignment="1">
      <alignment horizontal="distributed" vertical="center"/>
      <protection/>
    </xf>
    <xf numFmtId="3" fontId="10" fillId="33" borderId="21" xfId="67" applyFont="1" applyFill="1" applyBorder="1" applyAlignment="1">
      <alignment horizontal="center" vertical="center"/>
      <protection/>
    </xf>
    <xf numFmtId="3" fontId="10" fillId="33" borderId="22" xfId="67" applyFont="1" applyFill="1" applyBorder="1" applyAlignment="1">
      <alignment horizontal="center" vertical="center"/>
      <protection/>
    </xf>
    <xf numFmtId="181" fontId="21" fillId="0" borderId="19" xfId="67" applyNumberFormat="1" applyFont="1" applyBorder="1" applyAlignment="1">
      <alignment horizontal="center" vertical="center"/>
      <protection/>
    </xf>
    <xf numFmtId="181" fontId="21" fillId="0" borderId="20" xfId="67" applyNumberFormat="1" applyFont="1" applyBorder="1" applyAlignment="1">
      <alignment horizontal="center" vertical="center"/>
      <protection/>
    </xf>
    <xf numFmtId="3" fontId="13" fillId="0" borderId="12" xfId="67" applyFont="1" applyBorder="1" applyAlignment="1">
      <alignment horizontal="center"/>
      <protection/>
    </xf>
    <xf numFmtId="0" fontId="22" fillId="0" borderId="23" xfId="0" applyFont="1" applyBorder="1" applyAlignment="1">
      <alignment horizontal="center"/>
    </xf>
    <xf numFmtId="181" fontId="21" fillId="0" borderId="17" xfId="67" applyNumberFormat="1" applyFont="1" applyBorder="1" applyAlignment="1">
      <alignment horizontal="center" vertical="center"/>
      <protection/>
    </xf>
    <xf numFmtId="181" fontId="21" fillId="0" borderId="14" xfId="67" applyNumberFormat="1" applyFont="1" applyBorder="1" applyAlignment="1">
      <alignment horizontal="center" vertical="center"/>
      <protection/>
    </xf>
    <xf numFmtId="3" fontId="2" fillId="0" borderId="0" xfId="67" applyFont="1" applyBorder="1" applyAlignment="1">
      <alignment horizontal="distributed" vertical="center"/>
      <protection/>
    </xf>
    <xf numFmtId="3" fontId="2" fillId="0" borderId="48" xfId="67" applyFont="1" applyBorder="1" applyAlignment="1">
      <alignment horizontal="distributed" vertical="center"/>
      <protection/>
    </xf>
    <xf numFmtId="3" fontId="11" fillId="0" borderId="49" xfId="67" applyFont="1" applyBorder="1" applyAlignment="1">
      <alignment horizontal="center" vertical="center"/>
      <protection/>
    </xf>
    <xf numFmtId="3" fontId="11" fillId="0" borderId="50" xfId="67" applyFont="1" applyBorder="1" applyAlignment="1">
      <alignment horizontal="center" vertical="center"/>
      <protection/>
    </xf>
    <xf numFmtId="3" fontId="13" fillId="34" borderId="19" xfId="67" applyFont="1" applyFill="1" applyBorder="1" applyAlignment="1">
      <alignment horizontal="center" wrapText="1"/>
      <protection/>
    </xf>
    <xf numFmtId="3" fontId="13" fillId="34" borderId="20" xfId="67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3" fontId="2" fillId="0" borderId="12" xfId="67" applyFont="1" applyFill="1" applyBorder="1" applyAlignment="1">
      <alignment horizontal="center"/>
      <protection/>
    </xf>
    <xf numFmtId="3" fontId="2" fillId="0" borderId="32" xfId="67" applyFont="1" applyFill="1" applyBorder="1" applyAlignment="1">
      <alignment horizontal="center"/>
      <protection/>
    </xf>
    <xf numFmtId="3" fontId="2" fillId="0" borderId="18" xfId="67" applyFont="1" applyBorder="1" applyAlignment="1">
      <alignment horizontal="distributed" vertical="center"/>
      <protection/>
    </xf>
    <xf numFmtId="3" fontId="2" fillId="0" borderId="51" xfId="67" applyFont="1" applyBorder="1" applyAlignment="1">
      <alignment horizontal="center" vertical="center"/>
      <protection/>
    </xf>
    <xf numFmtId="3" fontId="2" fillId="0" borderId="40" xfId="67" applyFont="1" applyBorder="1" applyAlignment="1">
      <alignment horizontal="center" vertical="center"/>
      <protection/>
    </xf>
    <xf numFmtId="58" fontId="10" fillId="33" borderId="21" xfId="67" applyNumberFormat="1" applyFont="1" applyFill="1" applyBorder="1" applyAlignment="1">
      <alignment horizontal="center" vertical="center"/>
      <protection/>
    </xf>
    <xf numFmtId="58" fontId="10" fillId="33" borderId="22" xfId="67" applyNumberFormat="1" applyFont="1" applyFill="1" applyBorder="1" applyAlignment="1">
      <alignment horizontal="center" vertical="center"/>
      <protection/>
    </xf>
    <xf numFmtId="3" fontId="2" fillId="0" borderId="43" xfId="67" applyFont="1" applyBorder="1" applyAlignment="1">
      <alignment horizontal="distributed" vertical="center"/>
      <protection/>
    </xf>
    <xf numFmtId="3" fontId="6" fillId="0" borderId="0" xfId="67" applyFont="1" applyAlignment="1">
      <alignment horizontal="left" vertical="top"/>
      <protection/>
    </xf>
    <xf numFmtId="0" fontId="0" fillId="0" borderId="0" xfId="0" applyAlignment="1">
      <alignment/>
    </xf>
    <xf numFmtId="3" fontId="2" fillId="0" borderId="35" xfId="67" applyBorder="1" applyAlignment="1">
      <alignment horizontal="center" vertical="center"/>
      <protection/>
    </xf>
    <xf numFmtId="3" fontId="2" fillId="0" borderId="36" xfId="67" applyBorder="1" applyAlignment="1">
      <alignment horizontal="center" vertical="center"/>
      <protection/>
    </xf>
    <xf numFmtId="3" fontId="2" fillId="0" borderId="17" xfId="67" applyBorder="1" applyAlignment="1">
      <alignment horizontal="center" vertical="center"/>
      <protection/>
    </xf>
    <xf numFmtId="3" fontId="2" fillId="0" borderId="34" xfId="67" applyBorder="1" applyAlignment="1">
      <alignment horizontal="center" vertical="center"/>
      <protection/>
    </xf>
    <xf numFmtId="3" fontId="2" fillId="0" borderId="49" xfId="67" applyBorder="1" applyAlignment="1">
      <alignment horizontal="center" vertical="center"/>
      <protection/>
    </xf>
    <xf numFmtId="3" fontId="2" fillId="0" borderId="50" xfId="67" applyBorder="1" applyAlignment="1">
      <alignment horizontal="center" vertical="center"/>
      <protection/>
    </xf>
    <xf numFmtId="3" fontId="10" fillId="33" borderId="21" xfId="67" applyFont="1" applyFill="1" applyBorder="1" applyAlignment="1">
      <alignment horizontal="center" vertical="center" wrapText="1"/>
      <protection/>
    </xf>
    <xf numFmtId="3" fontId="10" fillId="33" borderId="22" xfId="67" applyFont="1" applyFill="1" applyBorder="1" applyAlignment="1">
      <alignment horizontal="center" vertical="center" wrapText="1"/>
      <protection/>
    </xf>
    <xf numFmtId="3" fontId="12" fillId="33" borderId="19" xfId="67" applyFont="1" applyFill="1" applyBorder="1" applyAlignment="1">
      <alignment horizontal="center" vertical="center" shrinkToFit="1"/>
      <protection/>
    </xf>
    <xf numFmtId="3" fontId="12" fillId="33" borderId="20" xfId="67" applyFont="1" applyFill="1" applyBorder="1" applyAlignment="1">
      <alignment horizontal="center" vertical="center" shrinkToFit="1"/>
      <protection/>
    </xf>
    <xf numFmtId="3" fontId="12" fillId="33" borderId="17" xfId="67" applyFont="1" applyFill="1" applyBorder="1" applyAlignment="1">
      <alignment horizontal="center" vertical="center" shrinkToFit="1"/>
      <protection/>
    </xf>
    <xf numFmtId="3" fontId="12" fillId="33" borderId="14" xfId="67" applyFont="1" applyFill="1" applyBorder="1" applyAlignment="1">
      <alignment horizontal="center" vertical="center" shrinkToFit="1"/>
      <protection/>
    </xf>
    <xf numFmtId="3" fontId="2" fillId="0" borderId="52" xfId="67" applyFont="1" applyBorder="1" applyAlignment="1">
      <alignment horizontal="distributed" vertical="center"/>
      <protection/>
    </xf>
    <xf numFmtId="3" fontId="8" fillId="0" borderId="19" xfId="67" applyFont="1" applyBorder="1" applyAlignment="1">
      <alignment horizontal="center"/>
      <protection/>
    </xf>
    <xf numFmtId="3" fontId="8" fillId="0" borderId="53" xfId="67" applyFont="1" applyBorder="1" applyAlignment="1">
      <alignment horizontal="center"/>
      <protection/>
    </xf>
    <xf numFmtId="3" fontId="14" fillId="0" borderId="19" xfId="67" applyFont="1" applyBorder="1" applyAlignment="1">
      <alignment vertical="center" wrapText="1"/>
      <protection/>
    </xf>
    <xf numFmtId="0" fontId="15" fillId="0" borderId="5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3" fontId="2" fillId="0" borderId="19" xfId="67" applyFont="1" applyBorder="1" applyAlignment="1">
      <alignment horizontal="center" vertical="center"/>
      <protection/>
    </xf>
    <xf numFmtId="3" fontId="2" fillId="0" borderId="53" xfId="67" applyFont="1" applyBorder="1" applyAlignment="1">
      <alignment horizontal="center" vertical="center"/>
      <protection/>
    </xf>
    <xf numFmtId="3" fontId="2" fillId="0" borderId="17" xfId="67" applyFont="1" applyBorder="1" applyAlignment="1">
      <alignment horizontal="center" vertical="center"/>
      <protection/>
    </xf>
    <xf numFmtId="3" fontId="2" fillId="0" borderId="34" xfId="67" applyFont="1" applyBorder="1" applyAlignment="1">
      <alignment horizontal="center" vertical="center"/>
      <protection/>
    </xf>
    <xf numFmtId="3" fontId="10" fillId="33" borderId="51" xfId="67" applyFont="1" applyFill="1" applyBorder="1" applyAlignment="1">
      <alignment horizontal="center" vertical="center" shrinkToFit="1"/>
      <protection/>
    </xf>
    <xf numFmtId="3" fontId="10" fillId="33" borderId="25" xfId="67" applyFont="1" applyFill="1" applyBorder="1" applyAlignment="1">
      <alignment horizontal="center" vertical="center" shrinkToFit="1"/>
      <protection/>
    </xf>
    <xf numFmtId="3" fontId="10" fillId="33" borderId="19" xfId="67" applyFont="1" applyFill="1" applyBorder="1" applyAlignment="1">
      <alignment horizontal="center" vertical="center"/>
      <protection/>
    </xf>
    <xf numFmtId="3" fontId="10" fillId="33" borderId="20" xfId="67" applyFont="1" applyFill="1" applyBorder="1" applyAlignment="1">
      <alignment horizontal="center" vertical="center"/>
      <protection/>
    </xf>
    <xf numFmtId="3" fontId="10" fillId="33" borderId="12" xfId="67" applyFont="1" applyFill="1" applyBorder="1" applyAlignment="1">
      <alignment horizontal="center" vertical="center"/>
      <protection/>
    </xf>
    <xf numFmtId="3" fontId="10" fillId="33" borderId="23" xfId="67" applyFont="1" applyFill="1" applyBorder="1" applyAlignment="1">
      <alignment horizontal="center" vertical="center"/>
      <protection/>
    </xf>
    <xf numFmtId="58" fontId="10" fillId="0" borderId="21" xfId="67" applyNumberFormat="1" applyFont="1" applyBorder="1" applyAlignment="1">
      <alignment horizontal="center" vertical="center"/>
      <protection/>
    </xf>
    <xf numFmtId="58" fontId="10" fillId="0" borderId="22" xfId="67" applyNumberFormat="1" applyFont="1" applyBorder="1" applyAlignment="1">
      <alignment horizontal="center" vertical="center"/>
      <protection/>
    </xf>
    <xf numFmtId="3" fontId="10" fillId="0" borderId="21" xfId="67" applyFont="1" applyFill="1" applyBorder="1" applyAlignment="1">
      <alignment horizontal="center" vertical="center"/>
      <protection/>
    </xf>
    <xf numFmtId="3" fontId="10" fillId="0" borderId="22" xfId="67" applyFont="1" applyFill="1" applyBorder="1" applyAlignment="1">
      <alignment horizontal="center" vertical="center"/>
      <protection/>
    </xf>
    <xf numFmtId="3" fontId="13" fillId="0" borderId="19" xfId="67" applyFont="1" applyBorder="1" applyAlignment="1">
      <alignment horizontal="center" wrapText="1"/>
      <protection/>
    </xf>
    <xf numFmtId="3" fontId="13" fillId="0" borderId="20" xfId="67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3" fontId="12" fillId="0" borderId="19" xfId="67" applyFont="1" applyBorder="1" applyAlignment="1">
      <alignment horizontal="left" vertical="center" wrapText="1" shrinkToFit="1"/>
      <protection/>
    </xf>
    <xf numFmtId="3" fontId="12" fillId="0" borderId="20" xfId="67" applyFont="1" applyBorder="1" applyAlignment="1">
      <alignment horizontal="left" vertical="center" shrinkToFit="1"/>
      <protection/>
    </xf>
    <xf numFmtId="3" fontId="12" fillId="0" borderId="17" xfId="67" applyFont="1" applyBorder="1" applyAlignment="1">
      <alignment horizontal="left" vertical="center" shrinkToFit="1"/>
      <protection/>
    </xf>
    <xf numFmtId="3" fontId="12" fillId="0" borderId="14" xfId="67" applyFont="1" applyBorder="1" applyAlignment="1">
      <alignment horizontal="left" vertical="center" shrinkToFit="1"/>
      <protection/>
    </xf>
    <xf numFmtId="3" fontId="2" fillId="0" borderId="52" xfId="67" applyFont="1" applyBorder="1" applyAlignment="1">
      <alignment horizontal="center" vertical="center"/>
      <protection/>
    </xf>
    <xf numFmtId="3" fontId="2" fillId="0" borderId="31" xfId="67" applyFont="1" applyBorder="1" applyAlignment="1">
      <alignment horizontal="center" vertical="center"/>
      <protection/>
    </xf>
    <xf numFmtId="3" fontId="2" fillId="0" borderId="43" xfId="67" applyFont="1" applyBorder="1" applyAlignment="1">
      <alignment horizontal="center" vertical="center"/>
      <protection/>
    </xf>
    <xf numFmtId="3" fontId="2" fillId="0" borderId="19" xfId="67" applyBorder="1" applyAlignment="1">
      <alignment horizontal="center" vertical="center"/>
      <protection/>
    </xf>
    <xf numFmtId="3" fontId="2" fillId="0" borderId="53" xfId="67" applyBorder="1" applyAlignment="1">
      <alignment horizontal="center" vertical="center"/>
      <protection/>
    </xf>
    <xf numFmtId="3" fontId="2" fillId="0" borderId="44" xfId="67" applyBorder="1" applyAlignment="1">
      <alignment horizontal="center" vertical="center"/>
      <protection/>
    </xf>
    <xf numFmtId="3" fontId="2" fillId="0" borderId="54" xfId="67" applyBorder="1" applyAlignment="1">
      <alignment horizontal="center" vertical="center"/>
      <protection/>
    </xf>
    <xf numFmtId="3" fontId="10" fillId="0" borderId="21" xfId="67" applyFont="1" applyFill="1" applyBorder="1" applyAlignment="1">
      <alignment horizontal="center" vertical="center" wrapText="1"/>
      <protection/>
    </xf>
    <xf numFmtId="3" fontId="10" fillId="0" borderId="22" xfId="67" applyFont="1" applyFill="1" applyBorder="1" applyAlignment="1">
      <alignment horizontal="center" vertical="center" wrapText="1"/>
      <protection/>
    </xf>
    <xf numFmtId="3" fontId="10" fillId="0" borderId="19" xfId="67" applyFont="1" applyFill="1" applyBorder="1" applyAlignment="1">
      <alignment horizontal="center" vertical="center"/>
      <protection/>
    </xf>
    <xf numFmtId="3" fontId="10" fillId="0" borderId="20" xfId="67" applyFont="1" applyFill="1" applyBorder="1" applyAlignment="1">
      <alignment horizontal="center" vertical="center"/>
      <protection/>
    </xf>
    <xf numFmtId="3" fontId="10" fillId="0" borderId="12" xfId="67" applyFont="1" applyFill="1" applyBorder="1" applyAlignment="1">
      <alignment horizontal="center" vertical="center"/>
      <protection/>
    </xf>
    <xf numFmtId="3" fontId="10" fillId="0" borderId="23" xfId="67" applyFont="1" applyFill="1" applyBorder="1" applyAlignment="1">
      <alignment horizontal="center" vertical="center"/>
      <protection/>
    </xf>
    <xf numFmtId="3" fontId="2" fillId="0" borderId="12" xfId="67" applyFont="1" applyBorder="1" applyAlignment="1">
      <alignment horizontal="center"/>
      <protection/>
    </xf>
    <xf numFmtId="3" fontId="2" fillId="0" borderId="32" xfId="67" applyFont="1" applyBorder="1" applyAlignment="1">
      <alignment horizontal="center"/>
      <protection/>
    </xf>
    <xf numFmtId="3" fontId="2" fillId="33" borderId="12" xfId="67" applyFont="1" applyFill="1" applyBorder="1" applyAlignment="1">
      <alignment horizontal="center"/>
      <protection/>
    </xf>
    <xf numFmtId="3" fontId="2" fillId="33" borderId="32" xfId="67" applyFont="1" applyFill="1" applyBorder="1" applyAlignment="1">
      <alignment horizontal="center"/>
      <protection/>
    </xf>
    <xf numFmtId="3" fontId="13" fillId="0" borderId="55" xfId="67" applyFont="1" applyBorder="1" applyAlignment="1">
      <alignment horizontal="center" wrapText="1"/>
      <protection/>
    </xf>
    <xf numFmtId="3" fontId="13" fillId="0" borderId="56" xfId="67" applyFont="1" applyBorder="1" applyAlignment="1">
      <alignment horizontal="center"/>
      <protection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7" fillId="0" borderId="0" xfId="0" applyFont="1" applyAlignment="1">
      <alignment horizontal="center" vertical="top" textRotation="255"/>
    </xf>
    <xf numFmtId="3" fontId="18" fillId="0" borderId="0" xfId="67" applyFont="1" applyAlignment="1">
      <alignment horizontal="center"/>
      <protection/>
    </xf>
    <xf numFmtId="183" fontId="23" fillId="0" borderId="0" xfId="62" applyNumberFormat="1" applyFont="1" applyBorder="1" applyAlignment="1">
      <alignment horizontal="center" vertical="center"/>
      <protection/>
    </xf>
    <xf numFmtId="183" fontId="20" fillId="0" borderId="47" xfId="62" applyNumberFormat="1" applyFont="1" applyBorder="1" applyAlignment="1">
      <alignment horizontal="center" vertical="center"/>
      <protection/>
    </xf>
    <xf numFmtId="183" fontId="20" fillId="0" borderId="21" xfId="62" applyNumberFormat="1" applyFont="1" applyBorder="1" applyAlignment="1">
      <alignment horizontal="center" vertical="center"/>
      <protection/>
    </xf>
    <xf numFmtId="183" fontId="20" fillId="0" borderId="47" xfId="62" applyNumberFormat="1" applyFont="1" applyBorder="1" applyAlignment="1">
      <alignment horizontal="center" vertical="center" wrapText="1"/>
      <protection/>
    </xf>
    <xf numFmtId="183" fontId="20" fillId="0" borderId="17" xfId="62" applyNumberFormat="1" applyFont="1" applyBorder="1" applyAlignment="1">
      <alignment horizontal="center" vertical="center" shrinkToFit="1"/>
      <protection/>
    </xf>
    <xf numFmtId="183" fontId="24" fillId="0" borderId="59" xfId="62" applyNumberFormat="1" applyFont="1" applyBorder="1" applyAlignment="1">
      <alignment horizontal="center" vertical="center" wrapText="1"/>
      <protection/>
    </xf>
    <xf numFmtId="183" fontId="24" fillId="0" borderId="60" xfId="62" applyNumberFormat="1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_契約書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22</xdr:row>
      <xdr:rowOff>180975</xdr:rowOff>
    </xdr:from>
    <xdr:to>
      <xdr:col>2</xdr:col>
      <xdr:colOff>276225</xdr:colOff>
      <xdr:row>23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590800" y="6534150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47625</xdr:colOff>
      <xdr:row>26</xdr:row>
      <xdr:rowOff>190500</xdr:rowOff>
    </xdr:from>
    <xdr:to>
      <xdr:col>2</xdr:col>
      <xdr:colOff>247650</xdr:colOff>
      <xdr:row>27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2571750" y="77628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47625</xdr:colOff>
      <xdr:row>27</xdr:row>
      <xdr:rowOff>200025</xdr:rowOff>
    </xdr:from>
    <xdr:to>
      <xdr:col>2</xdr:col>
      <xdr:colOff>257175</xdr:colOff>
      <xdr:row>28</xdr:row>
      <xdr:rowOff>161925</xdr:rowOff>
    </xdr:to>
    <xdr:sp>
      <xdr:nvSpPr>
        <xdr:cNvPr id="3" name="円/楕円 9"/>
        <xdr:cNvSpPr>
          <a:spLocks/>
        </xdr:cNvSpPr>
      </xdr:nvSpPr>
      <xdr:spPr>
        <a:xfrm>
          <a:off x="2571750" y="8077200"/>
          <a:ext cx="2095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</xdr:col>
      <xdr:colOff>1828800</xdr:colOff>
      <xdr:row>23</xdr:row>
      <xdr:rowOff>66675</xdr:rowOff>
    </xdr:from>
    <xdr:to>
      <xdr:col>10</xdr:col>
      <xdr:colOff>2028825</xdr:colOff>
      <xdr:row>23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9077325" y="672465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571500</xdr:colOff>
      <xdr:row>25</xdr:row>
      <xdr:rowOff>66675</xdr:rowOff>
    </xdr:from>
    <xdr:to>
      <xdr:col>10</xdr:col>
      <xdr:colOff>1409700</xdr:colOff>
      <xdr:row>27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7820025" y="7334250"/>
          <a:ext cx="838200" cy="800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</xdr:col>
      <xdr:colOff>1409700</xdr:colOff>
      <xdr:row>26</xdr:row>
      <xdr:rowOff>38100</xdr:rowOff>
    </xdr:from>
    <xdr:to>
      <xdr:col>10</xdr:col>
      <xdr:colOff>2076450</xdr:colOff>
      <xdr:row>28</xdr:row>
      <xdr:rowOff>76200</xdr:rowOff>
    </xdr:to>
    <xdr:sp>
      <xdr:nvSpPr>
        <xdr:cNvPr id="6" name="Oval 11"/>
        <xdr:cNvSpPr>
          <a:spLocks/>
        </xdr:cNvSpPr>
      </xdr:nvSpPr>
      <xdr:spPr>
        <a:xfrm>
          <a:off x="8658225" y="7610475"/>
          <a:ext cx="666750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114300</xdr:colOff>
      <xdr:row>0</xdr:row>
      <xdr:rowOff>66675</xdr:rowOff>
    </xdr:from>
    <xdr:to>
      <xdr:col>13</xdr:col>
      <xdr:colOff>47625</xdr:colOff>
      <xdr:row>3</xdr:row>
      <xdr:rowOff>171450</xdr:rowOff>
    </xdr:to>
    <xdr:sp>
      <xdr:nvSpPr>
        <xdr:cNvPr id="7" name="Oval 11"/>
        <xdr:cNvSpPr>
          <a:spLocks/>
        </xdr:cNvSpPr>
      </xdr:nvSpPr>
      <xdr:spPr>
        <a:xfrm>
          <a:off x="9848850" y="66675"/>
          <a:ext cx="666750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161925</xdr:colOff>
      <xdr:row>0</xdr:row>
      <xdr:rowOff>104775</xdr:rowOff>
    </xdr:from>
    <xdr:to>
      <xdr:col>17</xdr:col>
      <xdr:colOff>257175</xdr:colOff>
      <xdr:row>3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11811000" y="104775"/>
          <a:ext cx="1400175" cy="571500"/>
        </a:xfrm>
        <a:prstGeom prst="wedgeEllipseCallout">
          <a:avLst>
            <a:gd name="adj1" fmla="val -135523"/>
            <a:gd name="adj2" fmla="val -31782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上部余白に捨印を押して下さい。</a:t>
          </a:r>
        </a:p>
      </xdr:txBody>
    </xdr:sp>
    <xdr:clientData/>
  </xdr:twoCellAnchor>
  <xdr:twoCellAnchor>
    <xdr:from>
      <xdr:col>10</xdr:col>
      <xdr:colOff>114300</xdr:colOff>
      <xdr:row>7</xdr:row>
      <xdr:rowOff>171450</xdr:rowOff>
    </xdr:from>
    <xdr:to>
      <xdr:col>11</xdr:col>
      <xdr:colOff>390525</xdr:colOff>
      <xdr:row>8</xdr:row>
      <xdr:rowOff>104775</xdr:rowOff>
    </xdr:to>
    <xdr:sp>
      <xdr:nvSpPr>
        <xdr:cNvPr id="9" name="AutoShape 21"/>
        <xdr:cNvSpPr>
          <a:spLocks/>
        </xdr:cNvSpPr>
      </xdr:nvSpPr>
      <xdr:spPr>
        <a:xfrm>
          <a:off x="7362825" y="1905000"/>
          <a:ext cx="2762250" cy="419100"/>
        </a:xfrm>
        <a:prstGeom prst="wedgeRectCallout">
          <a:avLst>
            <a:gd name="adj1" fmla="val 10013"/>
            <a:gd name="adj2" fmla="val 13921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御社名、取締役者名を記入して下さい</a:t>
          </a:r>
        </a:p>
      </xdr:txBody>
    </xdr:sp>
    <xdr:clientData/>
  </xdr:twoCellAnchor>
  <xdr:twoCellAnchor>
    <xdr:from>
      <xdr:col>10</xdr:col>
      <xdr:colOff>923925</xdr:colOff>
      <xdr:row>17</xdr:row>
      <xdr:rowOff>19050</xdr:rowOff>
    </xdr:from>
    <xdr:to>
      <xdr:col>11</xdr:col>
      <xdr:colOff>409575</xdr:colOff>
      <xdr:row>18</xdr:row>
      <xdr:rowOff>180975</xdr:rowOff>
    </xdr:to>
    <xdr:sp>
      <xdr:nvSpPr>
        <xdr:cNvPr id="10" name="AutoShape 12"/>
        <xdr:cNvSpPr>
          <a:spLocks/>
        </xdr:cNvSpPr>
      </xdr:nvSpPr>
      <xdr:spPr>
        <a:xfrm>
          <a:off x="8172450" y="4848225"/>
          <a:ext cx="1971675" cy="466725"/>
        </a:xfrm>
        <a:prstGeom prst="wedgeEllipseCallout">
          <a:avLst>
            <a:gd name="adj1" fmla="val -23662"/>
            <a:gd name="adj2" fmla="val 82625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契約決定日を記入する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85725</xdr:colOff>
      <xdr:row>21</xdr:row>
      <xdr:rowOff>295275</xdr:rowOff>
    </xdr:from>
    <xdr:to>
      <xdr:col>11</xdr:col>
      <xdr:colOff>285750</xdr:colOff>
      <xdr:row>24</xdr:row>
      <xdr:rowOff>152400</xdr:rowOff>
    </xdr:to>
    <xdr:sp>
      <xdr:nvSpPr>
        <xdr:cNvPr id="11" name="AutoShape 13"/>
        <xdr:cNvSpPr>
          <a:spLocks/>
        </xdr:cNvSpPr>
      </xdr:nvSpPr>
      <xdr:spPr>
        <a:xfrm>
          <a:off x="7334250" y="6343650"/>
          <a:ext cx="2686050" cy="771525"/>
        </a:xfrm>
        <a:prstGeom prst="wedgeRectCallout">
          <a:avLst>
            <a:gd name="adj1" fmla="val -3925"/>
            <a:gd name="adj2" fmla="val 980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御社住所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御社名　　　　　社印を押す。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代表取締役　　代表取締役印を押す。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22</xdr:row>
      <xdr:rowOff>180975</xdr:rowOff>
    </xdr:from>
    <xdr:to>
      <xdr:col>2</xdr:col>
      <xdr:colOff>276225</xdr:colOff>
      <xdr:row>23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590800" y="6534150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47625</xdr:colOff>
      <xdr:row>26</xdr:row>
      <xdr:rowOff>190500</xdr:rowOff>
    </xdr:from>
    <xdr:to>
      <xdr:col>2</xdr:col>
      <xdr:colOff>247650</xdr:colOff>
      <xdr:row>27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2571750" y="77628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1828800</xdr:colOff>
      <xdr:row>23</xdr:row>
      <xdr:rowOff>66675</xdr:rowOff>
    </xdr:from>
    <xdr:to>
      <xdr:col>10</xdr:col>
      <xdr:colOff>2028825</xdr:colOff>
      <xdr:row>23</xdr:row>
      <xdr:rowOff>247650</xdr:rowOff>
    </xdr:to>
    <xdr:sp>
      <xdr:nvSpPr>
        <xdr:cNvPr id="3" name="Rectangle 4"/>
        <xdr:cNvSpPr>
          <a:spLocks/>
        </xdr:cNvSpPr>
      </xdr:nvSpPr>
      <xdr:spPr>
        <a:xfrm>
          <a:off x="9077325" y="672465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571500</xdr:colOff>
      <xdr:row>25</xdr:row>
      <xdr:rowOff>66675</xdr:rowOff>
    </xdr:from>
    <xdr:to>
      <xdr:col>10</xdr:col>
      <xdr:colOff>1409700</xdr:colOff>
      <xdr:row>27</xdr:row>
      <xdr:rowOff>257175</xdr:rowOff>
    </xdr:to>
    <xdr:sp>
      <xdr:nvSpPr>
        <xdr:cNvPr id="4" name="Rectangle 7"/>
        <xdr:cNvSpPr>
          <a:spLocks/>
        </xdr:cNvSpPr>
      </xdr:nvSpPr>
      <xdr:spPr>
        <a:xfrm>
          <a:off x="7820025" y="7334250"/>
          <a:ext cx="838200" cy="800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</xdr:col>
      <xdr:colOff>171450</xdr:colOff>
      <xdr:row>29</xdr:row>
      <xdr:rowOff>228600</xdr:rowOff>
    </xdr:from>
    <xdr:to>
      <xdr:col>10</xdr:col>
      <xdr:colOff>1047750</xdr:colOff>
      <xdr:row>33</xdr:row>
      <xdr:rowOff>95250</xdr:rowOff>
    </xdr:to>
    <xdr:sp>
      <xdr:nvSpPr>
        <xdr:cNvPr id="5" name="Rectangle 10"/>
        <xdr:cNvSpPr>
          <a:spLocks/>
        </xdr:cNvSpPr>
      </xdr:nvSpPr>
      <xdr:spPr>
        <a:xfrm>
          <a:off x="7419975" y="8715375"/>
          <a:ext cx="8763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762000</xdr:colOff>
      <xdr:row>31</xdr:row>
      <xdr:rowOff>9525</xdr:rowOff>
    </xdr:from>
    <xdr:to>
      <xdr:col>10</xdr:col>
      <xdr:colOff>1428750</xdr:colOff>
      <xdr:row>33</xdr:row>
      <xdr:rowOff>47625</xdr:rowOff>
    </xdr:to>
    <xdr:sp>
      <xdr:nvSpPr>
        <xdr:cNvPr id="6" name="Oval 11"/>
        <xdr:cNvSpPr>
          <a:spLocks/>
        </xdr:cNvSpPr>
      </xdr:nvSpPr>
      <xdr:spPr>
        <a:xfrm>
          <a:off x="8010525" y="9105900"/>
          <a:ext cx="666750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</xdr:col>
      <xdr:colOff>1409700</xdr:colOff>
      <xdr:row>26</xdr:row>
      <xdr:rowOff>38100</xdr:rowOff>
    </xdr:from>
    <xdr:to>
      <xdr:col>10</xdr:col>
      <xdr:colOff>2076450</xdr:colOff>
      <xdr:row>28</xdr:row>
      <xdr:rowOff>76200</xdr:rowOff>
    </xdr:to>
    <xdr:sp>
      <xdr:nvSpPr>
        <xdr:cNvPr id="7" name="Oval 11"/>
        <xdr:cNvSpPr>
          <a:spLocks/>
        </xdr:cNvSpPr>
      </xdr:nvSpPr>
      <xdr:spPr>
        <a:xfrm>
          <a:off x="8658225" y="7610475"/>
          <a:ext cx="666750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28575</xdr:colOff>
      <xdr:row>0</xdr:row>
      <xdr:rowOff>9525</xdr:rowOff>
    </xdr:from>
    <xdr:to>
      <xdr:col>14</xdr:col>
      <xdr:colOff>114300</xdr:colOff>
      <xdr:row>3</xdr:row>
      <xdr:rowOff>114300</xdr:rowOff>
    </xdr:to>
    <xdr:sp>
      <xdr:nvSpPr>
        <xdr:cNvPr id="8" name="Oval 11"/>
        <xdr:cNvSpPr>
          <a:spLocks/>
        </xdr:cNvSpPr>
      </xdr:nvSpPr>
      <xdr:spPr>
        <a:xfrm>
          <a:off x="10496550" y="9525"/>
          <a:ext cx="676275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47625</xdr:colOff>
      <xdr:row>27</xdr:row>
      <xdr:rowOff>200025</xdr:rowOff>
    </xdr:from>
    <xdr:to>
      <xdr:col>2</xdr:col>
      <xdr:colOff>257175</xdr:colOff>
      <xdr:row>28</xdr:row>
      <xdr:rowOff>161925</xdr:rowOff>
    </xdr:to>
    <xdr:sp>
      <xdr:nvSpPr>
        <xdr:cNvPr id="9" name="円/楕円 9"/>
        <xdr:cNvSpPr>
          <a:spLocks/>
        </xdr:cNvSpPr>
      </xdr:nvSpPr>
      <xdr:spPr>
        <a:xfrm>
          <a:off x="2571750" y="8077200"/>
          <a:ext cx="2095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16</xdr:col>
      <xdr:colOff>228600</xdr:colOff>
      <xdr:row>1</xdr:row>
      <xdr:rowOff>95250</xdr:rowOff>
    </xdr:from>
    <xdr:to>
      <xdr:col>17</xdr:col>
      <xdr:colOff>485775</xdr:colOff>
      <xdr:row>4</xdr:row>
      <xdr:rowOff>104775</xdr:rowOff>
    </xdr:to>
    <xdr:sp>
      <xdr:nvSpPr>
        <xdr:cNvPr id="10" name="AutoShape 12"/>
        <xdr:cNvSpPr>
          <a:spLocks/>
        </xdr:cNvSpPr>
      </xdr:nvSpPr>
      <xdr:spPr>
        <a:xfrm>
          <a:off x="12039600" y="276225"/>
          <a:ext cx="1400175" cy="561975"/>
        </a:xfrm>
        <a:prstGeom prst="wedgeEllipseCallout">
          <a:avLst>
            <a:gd name="adj1" fmla="val -135523"/>
            <a:gd name="adj2" fmla="val -31782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上部余白に捨印を押して下さい。</a:t>
          </a:r>
        </a:p>
      </xdr:txBody>
    </xdr:sp>
    <xdr:clientData/>
  </xdr:twoCellAnchor>
  <xdr:twoCellAnchor>
    <xdr:from>
      <xdr:col>10</xdr:col>
      <xdr:colOff>142875</xdr:colOff>
      <xdr:row>7</xdr:row>
      <xdr:rowOff>95250</xdr:rowOff>
    </xdr:from>
    <xdr:to>
      <xdr:col>11</xdr:col>
      <xdr:colOff>409575</xdr:colOff>
      <xdr:row>8</xdr:row>
      <xdr:rowOff>28575</xdr:rowOff>
    </xdr:to>
    <xdr:sp>
      <xdr:nvSpPr>
        <xdr:cNvPr id="11" name="AutoShape 21"/>
        <xdr:cNvSpPr>
          <a:spLocks/>
        </xdr:cNvSpPr>
      </xdr:nvSpPr>
      <xdr:spPr>
        <a:xfrm>
          <a:off x="7391400" y="1828800"/>
          <a:ext cx="2752725" cy="419100"/>
        </a:xfrm>
        <a:prstGeom prst="wedgeRectCallout">
          <a:avLst>
            <a:gd name="adj1" fmla="val 10013"/>
            <a:gd name="adj2" fmla="val 13921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御社名、取締役者名を記入して下さい</a:t>
          </a:r>
        </a:p>
      </xdr:txBody>
    </xdr:sp>
    <xdr:clientData/>
  </xdr:twoCellAnchor>
  <xdr:twoCellAnchor>
    <xdr:from>
      <xdr:col>10</xdr:col>
      <xdr:colOff>200025</xdr:colOff>
      <xdr:row>21</xdr:row>
      <xdr:rowOff>190500</xdr:rowOff>
    </xdr:from>
    <xdr:to>
      <xdr:col>11</xdr:col>
      <xdr:colOff>409575</xdr:colOff>
      <xdr:row>24</xdr:row>
      <xdr:rowOff>38100</xdr:rowOff>
    </xdr:to>
    <xdr:sp>
      <xdr:nvSpPr>
        <xdr:cNvPr id="12" name="AutoShape 13"/>
        <xdr:cNvSpPr>
          <a:spLocks/>
        </xdr:cNvSpPr>
      </xdr:nvSpPr>
      <xdr:spPr>
        <a:xfrm>
          <a:off x="7448550" y="6238875"/>
          <a:ext cx="2695575" cy="762000"/>
        </a:xfrm>
        <a:prstGeom prst="wedgeRectCallout">
          <a:avLst>
            <a:gd name="adj1" fmla="val -3925"/>
            <a:gd name="adj2" fmla="val 980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御社住所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御社名　　　　　社印を押す。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代表取締役　　代表取締役印を押す。</a:t>
          </a:r>
        </a:p>
      </xdr:txBody>
    </xdr:sp>
    <xdr:clientData/>
  </xdr:twoCellAnchor>
  <xdr:twoCellAnchor>
    <xdr:from>
      <xdr:col>10</xdr:col>
      <xdr:colOff>2438400</xdr:colOff>
      <xdr:row>33</xdr:row>
      <xdr:rowOff>28575</xdr:rowOff>
    </xdr:from>
    <xdr:to>
      <xdr:col>17</xdr:col>
      <xdr:colOff>152400</xdr:colOff>
      <xdr:row>35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9686925" y="9734550"/>
          <a:ext cx="3419475" cy="676275"/>
        </a:xfrm>
        <a:prstGeom prst="wedgeRectCallout">
          <a:avLst>
            <a:gd name="adj1" fmla="val -89513"/>
            <a:gd name="adj2" fmla="val -14976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請負契約は収入印紙の貼付をお願いします。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（貼付後、代表者印にて割印をお願いします。）</a:t>
          </a:r>
        </a:p>
      </xdr:txBody>
    </xdr:sp>
    <xdr:clientData/>
  </xdr:twoCellAnchor>
  <xdr:twoCellAnchor>
    <xdr:from>
      <xdr:col>10</xdr:col>
      <xdr:colOff>1009650</xdr:colOff>
      <xdr:row>17</xdr:row>
      <xdr:rowOff>9525</xdr:rowOff>
    </xdr:from>
    <xdr:to>
      <xdr:col>11</xdr:col>
      <xdr:colOff>504825</xdr:colOff>
      <xdr:row>18</xdr:row>
      <xdr:rowOff>171450</xdr:rowOff>
    </xdr:to>
    <xdr:sp>
      <xdr:nvSpPr>
        <xdr:cNvPr id="14" name="AutoShape 12"/>
        <xdr:cNvSpPr>
          <a:spLocks/>
        </xdr:cNvSpPr>
      </xdr:nvSpPr>
      <xdr:spPr>
        <a:xfrm>
          <a:off x="8258175" y="4838700"/>
          <a:ext cx="1981200" cy="466725"/>
        </a:xfrm>
        <a:prstGeom prst="wedgeEllipseCallout">
          <a:avLst>
            <a:gd name="adj1" fmla="val -23662"/>
            <a:gd name="adj2" fmla="val 82625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契約決定日を記入する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28575</xdr:rowOff>
    </xdr:from>
    <xdr:to>
      <xdr:col>9</xdr:col>
      <xdr:colOff>2286000</xdr:colOff>
      <xdr:row>0</xdr:row>
      <xdr:rowOff>504825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96125" y="28575"/>
          <a:ext cx="2438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638175</xdr:colOff>
      <xdr:row>0</xdr:row>
      <xdr:rowOff>0</xdr:rowOff>
    </xdr:from>
    <xdr:to>
      <xdr:col>13</xdr:col>
      <xdr:colOff>495300</xdr:colOff>
      <xdr:row>1</xdr:row>
      <xdr:rowOff>76200</xdr:rowOff>
    </xdr:to>
    <xdr:sp>
      <xdr:nvSpPr>
        <xdr:cNvPr id="2" name="Oval 11"/>
        <xdr:cNvSpPr>
          <a:spLocks/>
        </xdr:cNvSpPr>
      </xdr:nvSpPr>
      <xdr:spPr>
        <a:xfrm>
          <a:off x="11401425" y="0"/>
          <a:ext cx="666750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9525</xdr:colOff>
      <xdr:row>20</xdr:row>
      <xdr:rowOff>0</xdr:rowOff>
    </xdr:from>
    <xdr:to>
      <xdr:col>14</xdr:col>
      <xdr:colOff>9525</xdr:colOff>
      <xdr:row>20</xdr:row>
      <xdr:rowOff>381000</xdr:rowOff>
    </xdr:to>
    <xdr:sp>
      <xdr:nvSpPr>
        <xdr:cNvPr id="3" name="直線コネクタ 4"/>
        <xdr:cNvSpPr>
          <a:spLocks/>
        </xdr:cNvSpPr>
      </xdr:nvSpPr>
      <xdr:spPr>
        <a:xfrm flipV="1">
          <a:off x="7258050" y="7791450"/>
          <a:ext cx="5514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28575</xdr:rowOff>
    </xdr:from>
    <xdr:to>
      <xdr:col>9</xdr:col>
      <xdr:colOff>2286000</xdr:colOff>
      <xdr:row>0</xdr:row>
      <xdr:rowOff>504825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96125" y="28575"/>
          <a:ext cx="2438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　総価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638175</xdr:colOff>
      <xdr:row>0</xdr:row>
      <xdr:rowOff>0</xdr:rowOff>
    </xdr:from>
    <xdr:to>
      <xdr:col>13</xdr:col>
      <xdr:colOff>495300</xdr:colOff>
      <xdr:row>1</xdr:row>
      <xdr:rowOff>76200</xdr:rowOff>
    </xdr:to>
    <xdr:sp>
      <xdr:nvSpPr>
        <xdr:cNvPr id="2" name="Oval 11"/>
        <xdr:cNvSpPr>
          <a:spLocks/>
        </xdr:cNvSpPr>
      </xdr:nvSpPr>
      <xdr:spPr>
        <a:xfrm>
          <a:off x="11401425" y="0"/>
          <a:ext cx="666750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57150</xdr:rowOff>
    </xdr:from>
    <xdr:to>
      <xdr:col>13</xdr:col>
      <xdr:colOff>76200</xdr:colOff>
      <xdr:row>2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10400" y="57150"/>
          <a:ext cx="2447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　単価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85725</xdr:colOff>
      <xdr:row>0</xdr:row>
      <xdr:rowOff>152400</xdr:rowOff>
    </xdr:from>
    <xdr:to>
      <xdr:col>17</xdr:col>
      <xdr:colOff>142875</xdr:colOff>
      <xdr:row>4</xdr:row>
      <xdr:rowOff>28575</xdr:rowOff>
    </xdr:to>
    <xdr:sp>
      <xdr:nvSpPr>
        <xdr:cNvPr id="2" name="Oval 11"/>
        <xdr:cNvSpPr>
          <a:spLocks/>
        </xdr:cNvSpPr>
      </xdr:nvSpPr>
      <xdr:spPr>
        <a:xfrm>
          <a:off x="11268075" y="152400"/>
          <a:ext cx="676275" cy="657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1885950</xdr:colOff>
      <xdr:row>7</xdr:row>
      <xdr:rowOff>0</xdr:rowOff>
    </xdr:from>
    <xdr:to>
      <xdr:col>8</xdr:col>
      <xdr:colOff>828675</xdr:colOff>
      <xdr:row>8</xdr:row>
      <xdr:rowOff>0</xdr:rowOff>
    </xdr:to>
    <xdr:sp>
      <xdr:nvSpPr>
        <xdr:cNvPr id="3" name="直線コネクタ 5"/>
        <xdr:cNvSpPr>
          <a:spLocks/>
        </xdr:cNvSpPr>
      </xdr:nvSpPr>
      <xdr:spPr>
        <a:xfrm flipV="1">
          <a:off x="2124075" y="1485900"/>
          <a:ext cx="4429125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1866900</xdr:colOff>
      <xdr:row>7</xdr:row>
      <xdr:rowOff>19050</xdr:rowOff>
    </xdr:from>
    <xdr:to>
      <xdr:col>18</xdr:col>
      <xdr:colOff>809625</xdr:colOff>
      <xdr:row>8</xdr:row>
      <xdr:rowOff>19050</xdr:rowOff>
    </xdr:to>
    <xdr:sp>
      <xdr:nvSpPr>
        <xdr:cNvPr id="4" name="直線コネクタ 6"/>
        <xdr:cNvSpPr>
          <a:spLocks/>
        </xdr:cNvSpPr>
      </xdr:nvSpPr>
      <xdr:spPr>
        <a:xfrm flipV="1">
          <a:off x="8934450" y="1504950"/>
          <a:ext cx="4429125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sh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同等品承認申請書"/>
      <sheetName val="入札・見積書"/>
      <sheetName val="請書"/>
      <sheetName val="契約書"/>
      <sheetName val="請求書"/>
      <sheetName val="内訳書(請書・契約書用)"/>
      <sheetName val="納品書"/>
      <sheetName val="内訳書(納品書用)"/>
      <sheetName val="着手・終了届 "/>
      <sheetName val="変更届"/>
      <sheetName val="委任状"/>
      <sheetName val="変更契約書"/>
      <sheetName val="受領書"/>
      <sheetName val="引渡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view="pageBreakPreview" zoomScale="90" zoomScaleSheetLayoutView="90" zoomScalePageLayoutView="0" workbookViewId="0" topLeftCell="A1">
      <selection activeCell="B23" sqref="B23"/>
    </sheetView>
  </sheetViews>
  <sheetFormatPr defaultColWidth="9.00390625" defaultRowHeight="13.5"/>
  <cols>
    <col min="1" max="1" width="0.5" style="1" customWidth="1"/>
    <col min="2" max="2" width="32.625" style="1" customWidth="1"/>
    <col min="3" max="3" width="7.50390625" style="1" customWidth="1"/>
    <col min="4" max="4" width="2.125" style="1" customWidth="1"/>
    <col min="5" max="5" width="7.75390625" style="2" customWidth="1"/>
    <col min="6" max="6" width="7.75390625" style="1" customWidth="1"/>
    <col min="7" max="7" width="2.125" style="1" customWidth="1"/>
    <col min="8" max="8" width="15.00390625" style="1" customWidth="1"/>
    <col min="9" max="9" width="16.875" style="1" customWidth="1"/>
    <col min="10" max="10" width="2.875" style="1" customWidth="1"/>
    <col min="11" max="11" width="32.625" style="1" customWidth="1"/>
    <col min="12" max="12" width="7.50390625" style="1" customWidth="1"/>
    <col min="13" max="13" width="2.125" style="1" customWidth="1"/>
    <col min="14" max="14" width="7.75390625" style="2" customWidth="1"/>
    <col min="15" max="15" width="7.75390625" style="1" customWidth="1"/>
    <col min="16" max="16" width="2.125" style="1" customWidth="1"/>
    <col min="17" max="17" width="15.00390625" style="1" customWidth="1"/>
    <col min="18" max="18" width="17.00390625" style="1" customWidth="1"/>
    <col min="19" max="16384" width="9.00390625" style="1" customWidth="1"/>
  </cols>
  <sheetData>
    <row r="1" spans="9:18" ht="14.25" customHeight="1">
      <c r="I1" s="3"/>
      <c r="K1" s="193" t="s">
        <v>51</v>
      </c>
      <c r="L1" s="194"/>
      <c r="M1" s="194"/>
      <c r="N1" s="194"/>
      <c r="O1" s="194"/>
      <c r="P1" s="194"/>
      <c r="Q1" s="194"/>
      <c r="R1" s="194"/>
    </row>
    <row r="2" spans="9:18" ht="14.25" customHeight="1">
      <c r="I2" s="3"/>
      <c r="K2" s="193"/>
      <c r="L2" s="194"/>
      <c r="M2" s="194"/>
      <c r="N2" s="194"/>
      <c r="O2" s="194"/>
      <c r="P2" s="194"/>
      <c r="Q2" s="194"/>
      <c r="R2" s="194"/>
    </row>
    <row r="3" spans="9:18" ht="14.25">
      <c r="I3" s="3"/>
      <c r="K3" s="4" t="s">
        <v>0</v>
      </c>
      <c r="M3" s="68"/>
      <c r="N3" s="69"/>
      <c r="R3" s="3"/>
    </row>
    <row r="4" spans="9:18" ht="15" thickBot="1">
      <c r="I4" s="3"/>
      <c r="K4" s="4"/>
      <c r="M4" s="68"/>
      <c r="N4" s="69"/>
      <c r="R4" s="3"/>
    </row>
    <row r="5" spans="2:18" ht="41.25" customHeight="1">
      <c r="B5" s="208" t="s">
        <v>1</v>
      </c>
      <c r="C5" s="209"/>
      <c r="D5" s="5"/>
      <c r="E5" s="238" t="s">
        <v>2</v>
      </c>
      <c r="F5" s="238"/>
      <c r="G5" s="6"/>
      <c r="H5" s="76"/>
      <c r="I5" s="77"/>
      <c r="K5" s="208" t="s">
        <v>1</v>
      </c>
      <c r="L5" s="209"/>
      <c r="M5" s="5"/>
      <c r="N5" s="207" t="s">
        <v>2</v>
      </c>
      <c r="O5" s="207"/>
      <c r="P5" s="6"/>
      <c r="Q5" s="195"/>
      <c r="R5" s="196"/>
    </row>
    <row r="6" spans="2:18" ht="18.75" customHeight="1">
      <c r="B6" s="7" t="s">
        <v>3</v>
      </c>
      <c r="C6" s="8"/>
      <c r="D6" s="35"/>
      <c r="E6" s="239" t="s">
        <v>4</v>
      </c>
      <c r="F6" s="239"/>
      <c r="G6" s="18"/>
      <c r="H6" s="241"/>
      <c r="I6" s="242"/>
      <c r="K6" s="7" t="s">
        <v>3</v>
      </c>
      <c r="L6" s="8"/>
      <c r="M6" s="9"/>
      <c r="N6" s="167"/>
      <c r="O6" s="167"/>
      <c r="P6" s="10"/>
      <c r="Q6" s="197"/>
      <c r="R6" s="198"/>
    </row>
    <row r="7" spans="2:18" ht="18.75" customHeight="1" thickBot="1">
      <c r="B7" s="11"/>
      <c r="C7" s="8"/>
      <c r="D7" s="79"/>
      <c r="E7" s="240"/>
      <c r="F7" s="240"/>
      <c r="G7" s="78"/>
      <c r="H7" s="243"/>
      <c r="I7" s="244"/>
      <c r="K7" s="11"/>
      <c r="L7" s="8"/>
      <c r="M7" s="12"/>
      <c r="N7" s="178" t="s">
        <v>4</v>
      </c>
      <c r="O7" s="178"/>
      <c r="P7" s="13"/>
      <c r="Q7" s="199"/>
      <c r="R7" s="200"/>
    </row>
    <row r="8" spans="2:18" ht="38.25" customHeight="1">
      <c r="B8" s="11"/>
      <c r="C8" s="8"/>
      <c r="D8" s="14"/>
      <c r="E8" s="15" t="s">
        <v>5</v>
      </c>
      <c r="F8" s="15"/>
      <c r="G8" s="16"/>
      <c r="H8" s="164"/>
      <c r="I8" s="165"/>
      <c r="K8" s="11"/>
      <c r="L8" s="8"/>
      <c r="M8" s="14"/>
      <c r="N8" s="167" t="s">
        <v>5</v>
      </c>
      <c r="O8" s="167"/>
      <c r="P8" s="16"/>
      <c r="Q8" s="220" t="s">
        <v>6</v>
      </c>
      <c r="R8" s="221"/>
    </row>
    <row r="9" spans="2:18" ht="18.75" customHeight="1">
      <c r="B9" s="11"/>
      <c r="C9" s="8"/>
      <c r="D9" s="17"/>
      <c r="E9" s="166" t="s">
        <v>7</v>
      </c>
      <c r="F9" s="166"/>
      <c r="G9" s="18"/>
      <c r="H9" s="234"/>
      <c r="I9" s="235"/>
      <c r="K9" s="11"/>
      <c r="L9" s="8"/>
      <c r="M9" s="17"/>
      <c r="N9" s="166" t="s">
        <v>7</v>
      </c>
      <c r="O9" s="166"/>
      <c r="P9" s="18"/>
      <c r="Q9" s="203" t="s">
        <v>132</v>
      </c>
      <c r="R9" s="204"/>
    </row>
    <row r="10" spans="2:18" ht="18.75" customHeight="1">
      <c r="B10" s="11" t="s">
        <v>8</v>
      </c>
      <c r="C10" s="8"/>
      <c r="D10" s="14"/>
      <c r="E10" s="167"/>
      <c r="F10" s="167"/>
      <c r="G10" s="10"/>
      <c r="H10" s="236"/>
      <c r="I10" s="237"/>
      <c r="K10" s="11" t="s">
        <v>8</v>
      </c>
      <c r="L10" s="8"/>
      <c r="M10" s="14"/>
      <c r="N10" s="167"/>
      <c r="O10" s="167"/>
      <c r="P10" s="10"/>
      <c r="Q10" s="205"/>
      <c r="R10" s="206"/>
    </row>
    <row r="11" spans="2:18" ht="24" customHeight="1">
      <c r="B11" s="11"/>
      <c r="C11" s="8"/>
      <c r="D11" s="19"/>
      <c r="E11" s="168" t="s">
        <v>9</v>
      </c>
      <c r="F11" s="168"/>
      <c r="G11" s="20"/>
      <c r="H11" s="228"/>
      <c r="I11" s="229"/>
      <c r="K11" s="21" t="s">
        <v>10</v>
      </c>
      <c r="L11" s="22"/>
      <c r="M11" s="19"/>
      <c r="N11" s="168" t="s">
        <v>9</v>
      </c>
      <c r="O11" s="168"/>
      <c r="P11" s="20"/>
      <c r="Q11" s="169" t="s">
        <v>133</v>
      </c>
      <c r="R11" s="170"/>
    </row>
    <row r="12" spans="2:18" ht="24" customHeight="1">
      <c r="B12" s="11"/>
      <c r="C12" s="8"/>
      <c r="D12" s="17"/>
      <c r="E12" s="166" t="s">
        <v>12</v>
      </c>
      <c r="F12" s="166"/>
      <c r="G12" s="18"/>
      <c r="H12" s="230" t="s">
        <v>50</v>
      </c>
      <c r="I12" s="231"/>
      <c r="K12" s="23" t="s">
        <v>13</v>
      </c>
      <c r="L12" s="24"/>
      <c r="M12" s="17"/>
      <c r="N12" s="166" t="s">
        <v>12</v>
      </c>
      <c r="O12" s="166"/>
      <c r="P12" s="18"/>
      <c r="Q12" s="181" t="s">
        <v>117</v>
      </c>
      <c r="R12" s="182"/>
    </row>
    <row r="13" spans="2:18" ht="24" customHeight="1">
      <c r="B13" s="11"/>
      <c r="C13" s="8"/>
      <c r="D13" s="14"/>
      <c r="E13" s="167"/>
      <c r="F13" s="167"/>
      <c r="G13" s="10"/>
      <c r="H13" s="232"/>
      <c r="I13" s="233"/>
      <c r="K13" s="23" t="s">
        <v>14</v>
      </c>
      <c r="L13" s="24"/>
      <c r="M13" s="14"/>
      <c r="N13" s="167"/>
      <c r="O13" s="167"/>
      <c r="P13" s="10"/>
      <c r="Q13" s="183"/>
      <c r="R13" s="184"/>
    </row>
    <row r="14" spans="2:18" ht="24" customHeight="1">
      <c r="B14" s="11" t="s">
        <v>15</v>
      </c>
      <c r="C14" s="8"/>
      <c r="D14" s="17"/>
      <c r="E14" s="166" t="s">
        <v>16</v>
      </c>
      <c r="F14" s="166"/>
      <c r="G14" s="25"/>
      <c r="H14" s="171" t="s">
        <v>115</v>
      </c>
      <c r="I14" s="172"/>
      <c r="K14" s="26" t="s">
        <v>52</v>
      </c>
      <c r="L14" s="8"/>
      <c r="M14" s="17"/>
      <c r="N14" s="166" t="s">
        <v>16</v>
      </c>
      <c r="O14" s="166"/>
      <c r="P14" s="25"/>
      <c r="Q14" s="171" t="s">
        <v>115</v>
      </c>
      <c r="R14" s="172"/>
    </row>
    <row r="15" spans="2:18" ht="24" customHeight="1">
      <c r="B15" s="11" t="s">
        <v>18</v>
      </c>
      <c r="C15" s="8"/>
      <c r="D15" s="27"/>
      <c r="E15" s="177"/>
      <c r="F15" s="177"/>
      <c r="G15" s="28"/>
      <c r="H15" s="173" t="s">
        <v>114</v>
      </c>
      <c r="I15" s="174"/>
      <c r="K15" s="11" t="s">
        <v>18</v>
      </c>
      <c r="L15" s="8"/>
      <c r="M15" s="27"/>
      <c r="N15" s="177"/>
      <c r="O15" s="177"/>
      <c r="P15" s="28"/>
      <c r="Q15" s="173" t="s">
        <v>114</v>
      </c>
      <c r="R15" s="174"/>
    </row>
    <row r="16" spans="2:18" ht="24" customHeight="1">
      <c r="B16" s="11" t="s">
        <v>19</v>
      </c>
      <c r="C16" s="8"/>
      <c r="D16" s="14"/>
      <c r="E16" s="167"/>
      <c r="F16" s="167"/>
      <c r="G16" s="29"/>
      <c r="H16" s="175" t="s">
        <v>116</v>
      </c>
      <c r="I16" s="176"/>
      <c r="K16" s="11" t="s">
        <v>19</v>
      </c>
      <c r="L16" s="8"/>
      <c r="M16" s="14"/>
      <c r="N16" s="167"/>
      <c r="O16" s="167"/>
      <c r="P16" s="29"/>
      <c r="Q16" s="175" t="s">
        <v>116</v>
      </c>
      <c r="R16" s="176"/>
    </row>
    <row r="17" spans="2:18" ht="24" customHeight="1">
      <c r="B17" s="11" t="s">
        <v>20</v>
      </c>
      <c r="C17" s="8"/>
      <c r="D17" s="19"/>
      <c r="E17" s="168" t="s">
        <v>21</v>
      </c>
      <c r="F17" s="168"/>
      <c r="G17" s="20"/>
      <c r="H17" s="226"/>
      <c r="I17" s="227"/>
      <c r="K17" s="11" t="s">
        <v>20</v>
      </c>
      <c r="L17" s="8"/>
      <c r="M17" s="19"/>
      <c r="N17" s="168" t="s">
        <v>21</v>
      </c>
      <c r="O17" s="168"/>
      <c r="P17" s="20"/>
      <c r="Q17" s="190" t="s">
        <v>113</v>
      </c>
      <c r="R17" s="191"/>
    </row>
    <row r="18" spans="2:18" ht="24" customHeight="1">
      <c r="B18" s="11" t="s">
        <v>22</v>
      </c>
      <c r="C18" s="8"/>
      <c r="D18" s="19"/>
      <c r="E18" s="168" t="s">
        <v>23</v>
      </c>
      <c r="F18" s="168"/>
      <c r="G18" s="20"/>
      <c r="H18" s="245"/>
      <c r="I18" s="246"/>
      <c r="K18" s="11" t="s">
        <v>22</v>
      </c>
      <c r="L18" s="8"/>
      <c r="M18" s="19"/>
      <c r="N18" s="168" t="s">
        <v>23</v>
      </c>
      <c r="O18" s="168"/>
      <c r="P18" s="20"/>
      <c r="Q18" s="201" t="s">
        <v>49</v>
      </c>
      <c r="R18" s="202"/>
    </row>
    <row r="19" spans="2:18" ht="24" customHeight="1">
      <c r="B19" s="11"/>
      <c r="C19" s="8"/>
      <c r="D19" s="17"/>
      <c r="E19" s="166" t="s">
        <v>24</v>
      </c>
      <c r="F19" s="166"/>
      <c r="G19" s="30"/>
      <c r="H19" s="247"/>
      <c r="I19" s="248"/>
      <c r="K19" s="11"/>
      <c r="L19" s="8"/>
      <c r="M19" s="17"/>
      <c r="N19" s="166" t="s">
        <v>24</v>
      </c>
      <c r="O19" s="166"/>
      <c r="P19" s="30"/>
      <c r="Q19" s="222"/>
      <c r="R19" s="223"/>
    </row>
    <row r="20" spans="2:18" ht="24" customHeight="1" thickBot="1">
      <c r="B20" s="31" t="s">
        <v>112</v>
      </c>
      <c r="C20" s="8"/>
      <c r="D20" s="27"/>
      <c r="E20" s="192" t="s">
        <v>25</v>
      </c>
      <c r="F20" s="192"/>
      <c r="G20" s="28"/>
      <c r="H20" s="249"/>
      <c r="I20" s="250"/>
      <c r="K20" s="32" t="s">
        <v>111</v>
      </c>
      <c r="L20" s="8"/>
      <c r="M20" s="27"/>
      <c r="N20" s="192" t="s">
        <v>25</v>
      </c>
      <c r="O20" s="192"/>
      <c r="P20" s="28"/>
      <c r="Q20" s="224"/>
      <c r="R20" s="225"/>
    </row>
    <row r="21" spans="2:18" ht="24" customHeight="1">
      <c r="B21" s="11"/>
      <c r="C21" s="8"/>
      <c r="D21" s="33"/>
      <c r="E21" s="187" t="s">
        <v>26</v>
      </c>
      <c r="F21" s="187"/>
      <c r="G21" s="34"/>
      <c r="H21" s="188"/>
      <c r="I21" s="189"/>
      <c r="K21" s="11"/>
      <c r="L21" s="8"/>
      <c r="M21" s="33"/>
      <c r="N21" s="187" t="s">
        <v>26</v>
      </c>
      <c r="O21" s="187"/>
      <c r="P21" s="34"/>
      <c r="Q21" s="188"/>
      <c r="R21" s="189"/>
    </row>
    <row r="22" spans="2:18" ht="24" customHeight="1">
      <c r="B22" s="11" t="s">
        <v>27</v>
      </c>
      <c r="C22" s="8"/>
      <c r="D22" s="35"/>
      <c r="E22" s="166" t="s">
        <v>28</v>
      </c>
      <c r="F22" s="166"/>
      <c r="G22" s="25"/>
      <c r="H22" s="210" t="s">
        <v>29</v>
      </c>
      <c r="I22" s="211"/>
      <c r="K22" s="11" t="s">
        <v>27</v>
      </c>
      <c r="L22" s="8"/>
      <c r="M22" s="35"/>
      <c r="N22" s="166" t="s">
        <v>28</v>
      </c>
      <c r="O22" s="166"/>
      <c r="P22" s="25"/>
      <c r="Q22" s="210" t="s">
        <v>29</v>
      </c>
      <c r="R22" s="211"/>
    </row>
    <row r="23" spans="2:18" ht="24" customHeight="1">
      <c r="B23" s="11"/>
      <c r="C23" s="8"/>
      <c r="D23" s="36"/>
      <c r="E23" s="177"/>
      <c r="F23" s="177"/>
      <c r="G23" s="37"/>
      <c r="H23" s="212"/>
      <c r="I23" s="213"/>
      <c r="K23" s="11"/>
      <c r="L23" s="8"/>
      <c r="M23" s="36"/>
      <c r="N23" s="177"/>
      <c r="O23" s="177"/>
      <c r="P23" s="37"/>
      <c r="Q23" s="212"/>
      <c r="R23" s="213"/>
    </row>
    <row r="24" spans="2:18" ht="24" customHeight="1">
      <c r="B24" s="11"/>
      <c r="C24" s="8"/>
      <c r="D24" s="36"/>
      <c r="E24" s="177"/>
      <c r="F24" s="177"/>
      <c r="G24" s="38"/>
      <c r="H24" s="212"/>
      <c r="I24" s="213"/>
      <c r="K24" s="11"/>
      <c r="L24" s="8"/>
      <c r="M24" s="36"/>
      <c r="N24" s="177"/>
      <c r="O24" s="177"/>
      <c r="P24" s="38"/>
      <c r="Q24" s="212"/>
      <c r="R24" s="213"/>
    </row>
    <row r="25" spans="2:18" ht="24" customHeight="1">
      <c r="B25" s="11"/>
      <c r="C25" s="8"/>
      <c r="D25" s="9"/>
      <c r="E25" s="167"/>
      <c r="F25" s="167"/>
      <c r="G25" s="29"/>
      <c r="H25" s="214"/>
      <c r="I25" s="215"/>
      <c r="K25" s="11"/>
      <c r="L25" s="8"/>
      <c r="M25" s="9"/>
      <c r="N25" s="167"/>
      <c r="O25" s="167"/>
      <c r="P25" s="29"/>
      <c r="Q25" s="214"/>
      <c r="R25" s="215"/>
    </row>
    <row r="26" spans="2:18" ht="24" customHeight="1">
      <c r="B26" s="11" t="s">
        <v>30</v>
      </c>
      <c r="C26" s="8"/>
      <c r="D26" s="35"/>
      <c r="E26" s="166" t="s">
        <v>31</v>
      </c>
      <c r="F26" s="166"/>
      <c r="G26" s="18"/>
      <c r="H26" s="216"/>
      <c r="I26" s="217"/>
      <c r="K26" s="39" t="s">
        <v>30</v>
      </c>
      <c r="L26" s="24"/>
      <c r="M26" s="35"/>
      <c r="N26" s="166" t="s">
        <v>31</v>
      </c>
      <c r="O26" s="166"/>
      <c r="P26" s="18"/>
      <c r="Q26" s="216"/>
      <c r="R26" s="217"/>
    </row>
    <row r="27" spans="2:18" ht="24" customHeight="1">
      <c r="B27" s="11"/>
      <c r="C27" s="8"/>
      <c r="D27" s="9"/>
      <c r="E27" s="167"/>
      <c r="F27" s="167"/>
      <c r="G27" s="10"/>
      <c r="H27" s="218"/>
      <c r="I27" s="219"/>
      <c r="K27" s="21" t="s">
        <v>10</v>
      </c>
      <c r="L27" s="24"/>
      <c r="M27" s="9"/>
      <c r="N27" s="167"/>
      <c r="O27" s="167"/>
      <c r="P27" s="10"/>
      <c r="Q27" s="218"/>
      <c r="R27" s="219"/>
    </row>
    <row r="28" spans="2:18" ht="24" customHeight="1">
      <c r="B28" s="11"/>
      <c r="C28" s="8"/>
      <c r="D28" s="40"/>
      <c r="E28" s="168" t="s">
        <v>32</v>
      </c>
      <c r="F28" s="168"/>
      <c r="G28" s="41"/>
      <c r="H28" s="42" t="s">
        <v>33</v>
      </c>
      <c r="I28" s="43"/>
      <c r="K28" s="23" t="s">
        <v>13</v>
      </c>
      <c r="L28" s="24"/>
      <c r="M28" s="40"/>
      <c r="N28" s="168" t="s">
        <v>32</v>
      </c>
      <c r="O28" s="168"/>
      <c r="P28" s="41"/>
      <c r="Q28" s="42" t="s">
        <v>33</v>
      </c>
      <c r="R28" s="43"/>
    </row>
    <row r="29" spans="2:18" ht="24" customHeight="1">
      <c r="B29" s="11"/>
      <c r="C29" s="44"/>
      <c r="D29" s="45"/>
      <c r="E29" s="168" t="s">
        <v>34</v>
      </c>
      <c r="F29" s="168"/>
      <c r="G29" s="20"/>
      <c r="H29" s="42" t="s">
        <v>35</v>
      </c>
      <c r="I29" s="43"/>
      <c r="K29" s="23" t="s">
        <v>14</v>
      </c>
      <c r="L29" s="46"/>
      <c r="M29" s="45"/>
      <c r="N29" s="168" t="s">
        <v>34</v>
      </c>
      <c r="O29" s="168"/>
      <c r="P29" s="20"/>
      <c r="Q29" s="42" t="s">
        <v>35</v>
      </c>
      <c r="R29" s="43"/>
    </row>
    <row r="30" spans="2:18" ht="24" customHeight="1">
      <c r="B30" s="11"/>
      <c r="C30" s="8"/>
      <c r="D30" s="40"/>
      <c r="E30" s="168" t="s">
        <v>36</v>
      </c>
      <c r="F30" s="168"/>
      <c r="G30" s="20"/>
      <c r="H30" s="42" t="s">
        <v>35</v>
      </c>
      <c r="I30" s="43"/>
      <c r="K30" s="39"/>
      <c r="L30" s="24"/>
      <c r="M30" s="40"/>
      <c r="N30" s="168" t="s">
        <v>36</v>
      </c>
      <c r="O30" s="168"/>
      <c r="P30" s="20"/>
      <c r="Q30" s="42" t="s">
        <v>35</v>
      </c>
      <c r="R30" s="43"/>
    </row>
    <row r="31" spans="2:18" ht="24" customHeight="1">
      <c r="B31" s="47"/>
      <c r="C31" s="48"/>
      <c r="D31" s="40"/>
      <c r="E31" s="168" t="s">
        <v>37</v>
      </c>
      <c r="F31" s="168"/>
      <c r="G31" s="41"/>
      <c r="H31" s="42" t="s">
        <v>38</v>
      </c>
      <c r="I31" s="43"/>
      <c r="K31" s="70"/>
      <c r="L31" s="71"/>
      <c r="M31" s="40"/>
      <c r="N31" s="168" t="s">
        <v>37</v>
      </c>
      <c r="O31" s="168"/>
      <c r="P31" s="41"/>
      <c r="Q31" s="42" t="s">
        <v>38</v>
      </c>
      <c r="R31" s="43"/>
    </row>
    <row r="32" spans="2:18" ht="24" customHeight="1">
      <c r="B32" s="251" t="s">
        <v>39</v>
      </c>
      <c r="C32" s="252"/>
      <c r="D32" s="35"/>
      <c r="E32" s="166" t="s">
        <v>40</v>
      </c>
      <c r="F32" s="166"/>
      <c r="G32" s="30"/>
      <c r="H32" s="51" t="s">
        <v>41</v>
      </c>
      <c r="I32" s="52" t="s">
        <v>42</v>
      </c>
      <c r="K32" s="185" t="s">
        <v>39</v>
      </c>
      <c r="L32" s="186"/>
      <c r="M32" s="35"/>
      <c r="N32" s="166" t="s">
        <v>40</v>
      </c>
      <c r="O32" s="166"/>
      <c r="P32" s="30"/>
      <c r="Q32" s="51" t="s">
        <v>41</v>
      </c>
      <c r="R32" s="52" t="s">
        <v>42</v>
      </c>
    </row>
    <row r="33" spans="2:18" ht="24" customHeight="1">
      <c r="B33" s="53"/>
      <c r="C33" s="54"/>
      <c r="D33" s="55"/>
      <c r="E33" s="177"/>
      <c r="F33" s="177"/>
      <c r="G33" s="56"/>
      <c r="H33" s="51" t="s">
        <v>43</v>
      </c>
      <c r="I33" s="52" t="s">
        <v>44</v>
      </c>
      <c r="K33" s="72"/>
      <c r="L33" s="73"/>
      <c r="M33" s="55"/>
      <c r="N33" s="177"/>
      <c r="O33" s="177"/>
      <c r="P33" s="56"/>
      <c r="Q33" s="51" t="s">
        <v>43</v>
      </c>
      <c r="R33" s="52" t="s">
        <v>44</v>
      </c>
    </row>
    <row r="34" spans="2:18" ht="24" customHeight="1">
      <c r="B34" s="251" t="s">
        <v>53</v>
      </c>
      <c r="C34" s="252"/>
      <c r="D34" s="9"/>
      <c r="E34" s="167"/>
      <c r="F34" s="167"/>
      <c r="G34" s="59"/>
      <c r="H34" s="60" t="s">
        <v>45</v>
      </c>
      <c r="I34" s="61"/>
      <c r="K34" s="185" t="s">
        <v>53</v>
      </c>
      <c r="L34" s="186"/>
      <c r="M34" s="9"/>
      <c r="N34" s="167"/>
      <c r="O34" s="167"/>
      <c r="P34" s="59"/>
      <c r="Q34" s="60" t="s">
        <v>45</v>
      </c>
      <c r="R34" s="61"/>
    </row>
    <row r="35" spans="2:18" ht="24" customHeight="1" thickBot="1">
      <c r="B35" s="62"/>
      <c r="C35" s="63"/>
      <c r="D35" s="64"/>
      <c r="E35" s="178" t="s">
        <v>46</v>
      </c>
      <c r="F35" s="178"/>
      <c r="G35" s="13"/>
      <c r="H35" s="179"/>
      <c r="I35" s="180"/>
      <c r="K35" s="74"/>
      <c r="L35" s="75"/>
      <c r="M35" s="64"/>
      <c r="N35" s="178" t="s">
        <v>46</v>
      </c>
      <c r="O35" s="178"/>
      <c r="P35" s="13"/>
      <c r="Q35" s="179"/>
      <c r="R35" s="180"/>
    </row>
    <row r="36" spans="9:18" ht="14.25">
      <c r="I36" s="67"/>
      <c r="R36" s="67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sheetProtection/>
  <mergeCells count="77">
    <mergeCell ref="E35:F35"/>
    <mergeCell ref="H35:I35"/>
    <mergeCell ref="E28:F28"/>
    <mergeCell ref="E22:F25"/>
    <mergeCell ref="H22:I25"/>
    <mergeCell ref="B32:C32"/>
    <mergeCell ref="E32:F34"/>
    <mergeCell ref="B34:C34"/>
    <mergeCell ref="E31:F31"/>
    <mergeCell ref="E29:F29"/>
    <mergeCell ref="E30:F30"/>
    <mergeCell ref="E26:F27"/>
    <mergeCell ref="H26:I27"/>
    <mergeCell ref="E18:F18"/>
    <mergeCell ref="H18:I18"/>
    <mergeCell ref="E19:F19"/>
    <mergeCell ref="H19:I20"/>
    <mergeCell ref="E21:F21"/>
    <mergeCell ref="H21:I21"/>
    <mergeCell ref="E20:F20"/>
    <mergeCell ref="E11:F11"/>
    <mergeCell ref="H11:I11"/>
    <mergeCell ref="E14:F16"/>
    <mergeCell ref="E12:F13"/>
    <mergeCell ref="H12:I13"/>
    <mergeCell ref="B5:C5"/>
    <mergeCell ref="H9:I10"/>
    <mergeCell ref="E5:F5"/>
    <mergeCell ref="E6:F7"/>
    <mergeCell ref="H6:I7"/>
    <mergeCell ref="E17:F17"/>
    <mergeCell ref="H17:I17"/>
    <mergeCell ref="H14:I14"/>
    <mergeCell ref="H15:I15"/>
    <mergeCell ref="H16:I16"/>
    <mergeCell ref="N28:O28"/>
    <mergeCell ref="N22:O25"/>
    <mergeCell ref="N29:O29"/>
    <mergeCell ref="N30:O30"/>
    <mergeCell ref="N5:O6"/>
    <mergeCell ref="K5:L5"/>
    <mergeCell ref="Q22:R25"/>
    <mergeCell ref="N26:O27"/>
    <mergeCell ref="Q26:R27"/>
    <mergeCell ref="Q8:R8"/>
    <mergeCell ref="Q19:R20"/>
    <mergeCell ref="N18:O18"/>
    <mergeCell ref="N8:O8"/>
    <mergeCell ref="N9:O10"/>
    <mergeCell ref="N19:O19"/>
    <mergeCell ref="N20:O20"/>
    <mergeCell ref="K1:R2"/>
    <mergeCell ref="Q5:R6"/>
    <mergeCell ref="N7:O7"/>
    <mergeCell ref="Q7:R7"/>
    <mergeCell ref="Q18:R18"/>
    <mergeCell ref="Q9:R10"/>
    <mergeCell ref="N35:O35"/>
    <mergeCell ref="Q35:R35"/>
    <mergeCell ref="Q12:R13"/>
    <mergeCell ref="K32:L32"/>
    <mergeCell ref="N32:O34"/>
    <mergeCell ref="N17:O17"/>
    <mergeCell ref="K34:L34"/>
    <mergeCell ref="N21:O21"/>
    <mergeCell ref="Q21:R21"/>
    <mergeCell ref="Q17:R17"/>
    <mergeCell ref="H8:I8"/>
    <mergeCell ref="E9:F10"/>
    <mergeCell ref="N11:O11"/>
    <mergeCell ref="Q11:R11"/>
    <mergeCell ref="N31:O31"/>
    <mergeCell ref="Q14:R14"/>
    <mergeCell ref="Q15:R15"/>
    <mergeCell ref="Q16:R16"/>
    <mergeCell ref="N12:O13"/>
    <mergeCell ref="N14:O16"/>
  </mergeCells>
  <printOptions/>
  <pageMargins left="1.062992125984252" right="0.2755905511811024" top="0.5905511811023623" bottom="0.5118110236220472" header="0.3937007874015748" footer="0.35433070866141736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6"/>
  <sheetViews>
    <sheetView view="pageBreakPreview" zoomScale="90" zoomScaleSheetLayoutView="90" zoomScalePageLayoutView="0" workbookViewId="0" topLeftCell="A1">
      <selection activeCell="H5" sqref="H5"/>
    </sheetView>
  </sheetViews>
  <sheetFormatPr defaultColWidth="9.00390625" defaultRowHeight="13.5"/>
  <cols>
    <col min="1" max="1" width="0.5" style="1" customWidth="1"/>
    <col min="2" max="2" width="32.625" style="1" customWidth="1"/>
    <col min="3" max="3" width="7.50390625" style="1" customWidth="1"/>
    <col min="4" max="4" width="2.125" style="1" customWidth="1"/>
    <col min="5" max="5" width="7.75390625" style="2" customWidth="1"/>
    <col min="6" max="6" width="7.75390625" style="1" customWidth="1"/>
    <col min="7" max="7" width="2.125" style="1" customWidth="1"/>
    <col min="8" max="8" width="15.00390625" style="1" customWidth="1"/>
    <col min="9" max="9" width="16.875" style="1" customWidth="1"/>
    <col min="10" max="10" width="2.875" style="1" customWidth="1"/>
    <col min="11" max="11" width="32.625" style="1" customWidth="1"/>
    <col min="12" max="12" width="7.50390625" style="1" customWidth="1"/>
    <col min="13" max="13" width="2.125" style="1" customWidth="1"/>
    <col min="14" max="14" width="7.75390625" style="2" customWidth="1"/>
    <col min="15" max="15" width="7.75390625" style="1" customWidth="1"/>
    <col min="16" max="16" width="2.125" style="1" customWidth="1"/>
    <col min="17" max="17" width="15.00390625" style="1" customWidth="1"/>
    <col min="18" max="18" width="17.00390625" style="1" customWidth="1"/>
    <col min="19" max="16384" width="9.00390625" style="1" customWidth="1"/>
  </cols>
  <sheetData>
    <row r="1" spans="9:18" ht="14.25" customHeight="1">
      <c r="I1" s="3"/>
      <c r="K1" s="193" t="s">
        <v>48</v>
      </c>
      <c r="M1" s="68"/>
      <c r="N1" s="69"/>
      <c r="R1" s="3"/>
    </row>
    <row r="2" spans="9:18" ht="14.25" customHeight="1">
      <c r="I2" s="3"/>
      <c r="K2" s="193"/>
      <c r="M2" s="68"/>
      <c r="N2" s="69"/>
      <c r="R2" s="3"/>
    </row>
    <row r="3" spans="9:18" ht="14.25">
      <c r="I3" s="3"/>
      <c r="K3" s="4" t="s">
        <v>0</v>
      </c>
      <c r="M3" s="68"/>
      <c r="N3" s="69"/>
      <c r="R3" s="3"/>
    </row>
    <row r="4" spans="9:18" ht="15" thickBot="1">
      <c r="I4" s="3"/>
      <c r="K4" s="4" t="s">
        <v>47</v>
      </c>
      <c r="M4" s="68"/>
      <c r="N4" s="69"/>
      <c r="R4" s="3"/>
    </row>
    <row r="5" spans="2:18" ht="41.25" customHeight="1">
      <c r="B5" s="208" t="s">
        <v>1</v>
      </c>
      <c r="C5" s="209"/>
      <c r="D5" s="5"/>
      <c r="E5" s="238" t="s">
        <v>2</v>
      </c>
      <c r="F5" s="238"/>
      <c r="G5" s="6"/>
      <c r="H5" s="76"/>
      <c r="I5" s="77"/>
      <c r="K5" s="208" t="s">
        <v>1</v>
      </c>
      <c r="L5" s="209"/>
      <c r="M5" s="5"/>
      <c r="N5" s="207" t="s">
        <v>2</v>
      </c>
      <c r="O5" s="207"/>
      <c r="P5" s="6"/>
      <c r="Q5" s="195"/>
      <c r="R5" s="196"/>
    </row>
    <row r="6" spans="2:18" ht="18.75" customHeight="1">
      <c r="B6" s="7" t="s">
        <v>3</v>
      </c>
      <c r="C6" s="8"/>
      <c r="D6" s="35"/>
      <c r="E6" s="239" t="s">
        <v>4</v>
      </c>
      <c r="F6" s="239"/>
      <c r="G6" s="18"/>
      <c r="H6" s="241"/>
      <c r="I6" s="242"/>
      <c r="J6" s="259" t="s">
        <v>54</v>
      </c>
      <c r="K6" s="7" t="s">
        <v>3</v>
      </c>
      <c r="L6" s="8"/>
      <c r="M6" s="9"/>
      <c r="N6" s="167"/>
      <c r="O6" s="167"/>
      <c r="P6" s="10"/>
      <c r="Q6" s="197"/>
      <c r="R6" s="198"/>
    </row>
    <row r="7" spans="2:18" ht="18.75" customHeight="1" thickBot="1">
      <c r="B7" s="11"/>
      <c r="C7" s="8"/>
      <c r="D7" s="79"/>
      <c r="E7" s="240"/>
      <c r="F7" s="240"/>
      <c r="G7" s="78"/>
      <c r="H7" s="243"/>
      <c r="I7" s="244"/>
      <c r="J7" s="259"/>
      <c r="K7" s="11"/>
      <c r="L7" s="8"/>
      <c r="M7" s="12"/>
      <c r="N7" s="178" t="s">
        <v>4</v>
      </c>
      <c r="O7" s="178"/>
      <c r="P7" s="13"/>
      <c r="Q7" s="199"/>
      <c r="R7" s="200"/>
    </row>
    <row r="8" spans="2:18" ht="38.25" customHeight="1">
      <c r="B8" s="11"/>
      <c r="C8" s="8"/>
      <c r="D8" s="14"/>
      <c r="E8" s="15" t="s">
        <v>5</v>
      </c>
      <c r="F8" s="15"/>
      <c r="G8" s="16"/>
      <c r="H8" s="164"/>
      <c r="I8" s="165"/>
      <c r="J8" s="259"/>
      <c r="K8" s="11"/>
      <c r="L8" s="8"/>
      <c r="M8" s="14"/>
      <c r="N8" s="167" t="s">
        <v>5</v>
      </c>
      <c r="O8" s="167"/>
      <c r="P8" s="16"/>
      <c r="Q8" s="220" t="s">
        <v>6</v>
      </c>
      <c r="R8" s="221"/>
    </row>
    <row r="9" spans="2:18" ht="18.75" customHeight="1">
      <c r="B9" s="11"/>
      <c r="C9" s="8"/>
      <c r="D9" s="17"/>
      <c r="E9" s="166" t="s">
        <v>7</v>
      </c>
      <c r="F9" s="166"/>
      <c r="G9" s="18"/>
      <c r="H9" s="234"/>
      <c r="I9" s="235"/>
      <c r="J9" s="259"/>
      <c r="K9" s="11"/>
      <c r="L9" s="8"/>
      <c r="M9" s="17"/>
      <c r="N9" s="166" t="s">
        <v>7</v>
      </c>
      <c r="O9" s="166"/>
      <c r="P9" s="18"/>
      <c r="Q9" s="203" t="s">
        <v>127</v>
      </c>
      <c r="R9" s="204"/>
    </row>
    <row r="10" spans="2:18" ht="18.75" customHeight="1">
      <c r="B10" s="11" t="s">
        <v>8</v>
      </c>
      <c r="C10" s="8"/>
      <c r="D10" s="14"/>
      <c r="E10" s="167"/>
      <c r="F10" s="167"/>
      <c r="G10" s="10"/>
      <c r="H10" s="236"/>
      <c r="I10" s="237"/>
      <c r="J10" s="259"/>
      <c r="K10" s="11" t="s">
        <v>8</v>
      </c>
      <c r="L10" s="8"/>
      <c r="M10" s="14"/>
      <c r="N10" s="167"/>
      <c r="O10" s="167"/>
      <c r="P10" s="10"/>
      <c r="Q10" s="205"/>
      <c r="R10" s="206"/>
    </row>
    <row r="11" spans="2:18" ht="24" customHeight="1">
      <c r="B11" s="11"/>
      <c r="C11" s="8"/>
      <c r="D11" s="19"/>
      <c r="E11" s="168" t="s">
        <v>9</v>
      </c>
      <c r="F11" s="168"/>
      <c r="G11" s="20"/>
      <c r="H11" s="228"/>
      <c r="I11" s="229"/>
      <c r="J11" s="259"/>
      <c r="K11" s="21" t="s">
        <v>10</v>
      </c>
      <c r="L11" s="22"/>
      <c r="M11" s="19"/>
      <c r="N11" s="168" t="s">
        <v>9</v>
      </c>
      <c r="O11" s="168"/>
      <c r="P11" s="20"/>
      <c r="Q11" s="169" t="s">
        <v>11</v>
      </c>
      <c r="R11" s="170"/>
    </row>
    <row r="12" spans="2:18" ht="24" customHeight="1">
      <c r="B12" s="11"/>
      <c r="C12" s="8"/>
      <c r="D12" s="17"/>
      <c r="E12" s="166" t="s">
        <v>12</v>
      </c>
      <c r="F12" s="166"/>
      <c r="G12" s="18"/>
      <c r="H12" s="230" t="s">
        <v>50</v>
      </c>
      <c r="I12" s="231"/>
      <c r="J12" s="259"/>
      <c r="K12" s="23" t="s">
        <v>13</v>
      </c>
      <c r="L12" s="24"/>
      <c r="M12" s="17"/>
      <c r="N12" s="166" t="s">
        <v>12</v>
      </c>
      <c r="O12" s="166"/>
      <c r="P12" s="18"/>
      <c r="Q12" s="255" t="s">
        <v>50</v>
      </c>
      <c r="R12" s="256"/>
    </row>
    <row r="13" spans="2:18" ht="24" customHeight="1">
      <c r="B13" s="11"/>
      <c r="C13" s="8"/>
      <c r="D13" s="14"/>
      <c r="E13" s="167"/>
      <c r="F13" s="167"/>
      <c r="G13" s="10"/>
      <c r="H13" s="232"/>
      <c r="I13" s="233"/>
      <c r="J13" s="259"/>
      <c r="K13" s="23" t="s">
        <v>14</v>
      </c>
      <c r="L13" s="24"/>
      <c r="M13" s="14"/>
      <c r="N13" s="167"/>
      <c r="O13" s="167"/>
      <c r="P13" s="10"/>
      <c r="Q13" s="257"/>
      <c r="R13" s="258"/>
    </row>
    <row r="14" spans="2:18" ht="24" customHeight="1">
      <c r="B14" s="11" t="s">
        <v>15</v>
      </c>
      <c r="C14" s="8"/>
      <c r="D14" s="17"/>
      <c r="E14" s="166" t="s">
        <v>16</v>
      </c>
      <c r="F14" s="166"/>
      <c r="G14" s="25"/>
      <c r="H14" s="171" t="s">
        <v>115</v>
      </c>
      <c r="I14" s="172"/>
      <c r="J14" s="259"/>
      <c r="K14" s="26" t="s">
        <v>17</v>
      </c>
      <c r="L14" s="8"/>
      <c r="M14" s="17"/>
      <c r="N14" s="166" t="s">
        <v>16</v>
      </c>
      <c r="O14" s="166"/>
      <c r="P14" s="25"/>
      <c r="Q14" s="171" t="s">
        <v>115</v>
      </c>
      <c r="R14" s="172"/>
    </row>
    <row r="15" spans="2:18" ht="24" customHeight="1">
      <c r="B15" s="11" t="s">
        <v>18</v>
      </c>
      <c r="C15" s="8"/>
      <c r="D15" s="27"/>
      <c r="E15" s="177"/>
      <c r="F15" s="177"/>
      <c r="G15" s="28"/>
      <c r="H15" s="173" t="s">
        <v>114</v>
      </c>
      <c r="I15" s="174"/>
      <c r="K15" s="11" t="s">
        <v>18</v>
      </c>
      <c r="L15" s="8"/>
      <c r="M15" s="27"/>
      <c r="N15" s="177"/>
      <c r="O15" s="177"/>
      <c r="P15" s="28"/>
      <c r="Q15" s="173" t="s">
        <v>114</v>
      </c>
      <c r="R15" s="174"/>
    </row>
    <row r="16" spans="2:18" ht="24" customHeight="1">
      <c r="B16" s="11" t="s">
        <v>19</v>
      </c>
      <c r="C16" s="8"/>
      <c r="D16" s="14"/>
      <c r="E16" s="167"/>
      <c r="F16" s="167"/>
      <c r="G16" s="29"/>
      <c r="H16" s="175" t="s">
        <v>116</v>
      </c>
      <c r="I16" s="176"/>
      <c r="K16" s="11" t="s">
        <v>19</v>
      </c>
      <c r="L16" s="8"/>
      <c r="M16" s="14"/>
      <c r="N16" s="167"/>
      <c r="O16" s="167"/>
      <c r="P16" s="29"/>
      <c r="Q16" s="175" t="s">
        <v>115</v>
      </c>
      <c r="R16" s="176"/>
    </row>
    <row r="17" spans="2:18" ht="24" customHeight="1">
      <c r="B17" s="11" t="s">
        <v>20</v>
      </c>
      <c r="C17" s="8"/>
      <c r="D17" s="19"/>
      <c r="E17" s="168" t="s">
        <v>21</v>
      </c>
      <c r="F17" s="168"/>
      <c r="G17" s="20"/>
      <c r="H17" s="226"/>
      <c r="I17" s="227"/>
      <c r="K17" s="11" t="s">
        <v>20</v>
      </c>
      <c r="L17" s="8"/>
      <c r="M17" s="19"/>
      <c r="N17" s="168" t="s">
        <v>21</v>
      </c>
      <c r="O17" s="168"/>
      <c r="P17" s="20"/>
      <c r="Q17" s="190" t="s">
        <v>113</v>
      </c>
      <c r="R17" s="191"/>
    </row>
    <row r="18" spans="2:18" ht="24" customHeight="1">
      <c r="B18" s="11" t="s">
        <v>22</v>
      </c>
      <c r="C18" s="8"/>
      <c r="D18" s="19"/>
      <c r="E18" s="168" t="s">
        <v>23</v>
      </c>
      <c r="F18" s="168"/>
      <c r="G18" s="20"/>
      <c r="H18" s="245"/>
      <c r="I18" s="246"/>
      <c r="K18" s="11" t="s">
        <v>22</v>
      </c>
      <c r="L18" s="8"/>
      <c r="M18" s="19"/>
      <c r="N18" s="168" t="s">
        <v>23</v>
      </c>
      <c r="O18" s="168"/>
      <c r="P18" s="20"/>
      <c r="Q18" s="201" t="s">
        <v>134</v>
      </c>
      <c r="R18" s="202"/>
    </row>
    <row r="19" spans="2:18" ht="24" customHeight="1">
      <c r="B19" s="11"/>
      <c r="C19" s="8"/>
      <c r="D19" s="17"/>
      <c r="E19" s="166" t="s">
        <v>24</v>
      </c>
      <c r="F19" s="166"/>
      <c r="G19" s="30"/>
      <c r="H19" s="247"/>
      <c r="I19" s="248"/>
      <c r="K19" s="11"/>
      <c r="L19" s="8"/>
      <c r="M19" s="17"/>
      <c r="N19" s="166" t="s">
        <v>24</v>
      </c>
      <c r="O19" s="166"/>
      <c r="P19" s="30"/>
      <c r="Q19" s="222"/>
      <c r="R19" s="223"/>
    </row>
    <row r="20" spans="2:18" ht="24" customHeight="1" thickBot="1">
      <c r="B20" s="31" t="s">
        <v>112</v>
      </c>
      <c r="C20" s="8"/>
      <c r="D20" s="27"/>
      <c r="E20" s="192" t="s">
        <v>25</v>
      </c>
      <c r="F20" s="192"/>
      <c r="G20" s="28"/>
      <c r="H20" s="249"/>
      <c r="I20" s="250"/>
      <c r="K20" s="32" t="s">
        <v>111</v>
      </c>
      <c r="L20" s="8"/>
      <c r="M20" s="27"/>
      <c r="N20" s="192" t="s">
        <v>25</v>
      </c>
      <c r="O20" s="192"/>
      <c r="P20" s="28"/>
      <c r="Q20" s="224"/>
      <c r="R20" s="225"/>
    </row>
    <row r="21" spans="2:18" ht="24" customHeight="1">
      <c r="B21" s="11"/>
      <c r="C21" s="8"/>
      <c r="D21" s="33"/>
      <c r="E21" s="187" t="s">
        <v>26</v>
      </c>
      <c r="F21" s="187"/>
      <c r="G21" s="34"/>
      <c r="H21" s="188"/>
      <c r="I21" s="189"/>
      <c r="K21" s="11"/>
      <c r="L21" s="8"/>
      <c r="M21" s="33"/>
      <c r="N21" s="187" t="s">
        <v>26</v>
      </c>
      <c r="O21" s="187"/>
      <c r="P21" s="34"/>
      <c r="Q21" s="188"/>
      <c r="R21" s="189"/>
    </row>
    <row r="22" spans="2:18" ht="24" customHeight="1">
      <c r="B22" s="11" t="s">
        <v>27</v>
      </c>
      <c r="C22" s="8"/>
      <c r="D22" s="35"/>
      <c r="E22" s="166" t="s">
        <v>28</v>
      </c>
      <c r="F22" s="166"/>
      <c r="G22" s="25"/>
      <c r="H22" s="210" t="s">
        <v>29</v>
      </c>
      <c r="I22" s="211"/>
      <c r="K22" s="11" t="s">
        <v>27</v>
      </c>
      <c r="L22" s="8"/>
      <c r="M22" s="35"/>
      <c r="N22" s="166" t="s">
        <v>28</v>
      </c>
      <c r="O22" s="166"/>
      <c r="P22" s="25"/>
      <c r="Q22" s="210" t="s">
        <v>29</v>
      </c>
      <c r="R22" s="211"/>
    </row>
    <row r="23" spans="2:18" ht="24" customHeight="1">
      <c r="B23" s="11"/>
      <c r="C23" s="8"/>
      <c r="D23" s="36"/>
      <c r="E23" s="177"/>
      <c r="F23" s="177"/>
      <c r="G23" s="37"/>
      <c r="H23" s="212"/>
      <c r="I23" s="213"/>
      <c r="K23" s="11"/>
      <c r="L23" s="8"/>
      <c r="M23" s="36"/>
      <c r="N23" s="177"/>
      <c r="O23" s="177"/>
      <c r="P23" s="37"/>
      <c r="Q23" s="212"/>
      <c r="R23" s="213"/>
    </row>
    <row r="24" spans="2:18" ht="24" customHeight="1">
      <c r="B24" s="11"/>
      <c r="C24" s="8"/>
      <c r="D24" s="36"/>
      <c r="E24" s="177"/>
      <c r="F24" s="177"/>
      <c r="G24" s="38"/>
      <c r="H24" s="212"/>
      <c r="I24" s="213"/>
      <c r="K24" s="11"/>
      <c r="L24" s="8"/>
      <c r="M24" s="36"/>
      <c r="N24" s="177"/>
      <c r="O24" s="177"/>
      <c r="P24" s="38"/>
      <c r="Q24" s="212"/>
      <c r="R24" s="213"/>
    </row>
    <row r="25" spans="2:18" ht="24" customHeight="1">
      <c r="B25" s="11"/>
      <c r="C25" s="8"/>
      <c r="D25" s="9"/>
      <c r="E25" s="167"/>
      <c r="F25" s="167"/>
      <c r="G25" s="29"/>
      <c r="H25" s="214"/>
      <c r="I25" s="215"/>
      <c r="K25" s="11"/>
      <c r="L25" s="8"/>
      <c r="M25" s="9"/>
      <c r="N25" s="167"/>
      <c r="O25" s="167"/>
      <c r="P25" s="29"/>
      <c r="Q25" s="214"/>
      <c r="R25" s="215"/>
    </row>
    <row r="26" spans="2:18" ht="24" customHeight="1">
      <c r="B26" s="11" t="s">
        <v>30</v>
      </c>
      <c r="C26" s="8"/>
      <c r="D26" s="35"/>
      <c r="E26" s="166" t="s">
        <v>31</v>
      </c>
      <c r="F26" s="166"/>
      <c r="G26" s="18"/>
      <c r="H26" s="216"/>
      <c r="I26" s="217"/>
      <c r="K26" s="39" t="s">
        <v>30</v>
      </c>
      <c r="L26" s="24"/>
      <c r="M26" s="35"/>
      <c r="N26" s="166" t="s">
        <v>31</v>
      </c>
      <c r="O26" s="166"/>
      <c r="P26" s="18"/>
      <c r="Q26" s="216"/>
      <c r="R26" s="217"/>
    </row>
    <row r="27" spans="2:18" ht="24" customHeight="1">
      <c r="B27" s="11"/>
      <c r="C27" s="8"/>
      <c r="D27" s="9"/>
      <c r="E27" s="167"/>
      <c r="F27" s="167"/>
      <c r="G27" s="10"/>
      <c r="H27" s="218"/>
      <c r="I27" s="219"/>
      <c r="K27" s="21" t="s">
        <v>10</v>
      </c>
      <c r="L27" s="24"/>
      <c r="M27" s="9"/>
      <c r="N27" s="167"/>
      <c r="O27" s="167"/>
      <c r="P27" s="10"/>
      <c r="Q27" s="218"/>
      <c r="R27" s="219"/>
    </row>
    <row r="28" spans="2:18" ht="24" customHeight="1">
      <c r="B28" s="11"/>
      <c r="C28" s="8"/>
      <c r="D28" s="40"/>
      <c r="E28" s="168" t="s">
        <v>32</v>
      </c>
      <c r="F28" s="168"/>
      <c r="G28" s="41"/>
      <c r="H28" s="42" t="s">
        <v>33</v>
      </c>
      <c r="I28" s="43"/>
      <c r="K28" s="23" t="s">
        <v>13</v>
      </c>
      <c r="L28" s="24"/>
      <c r="M28" s="40"/>
      <c r="N28" s="168" t="s">
        <v>32</v>
      </c>
      <c r="O28" s="168"/>
      <c r="P28" s="41"/>
      <c r="Q28" s="42" t="s">
        <v>33</v>
      </c>
      <c r="R28" s="43"/>
    </row>
    <row r="29" spans="2:18" ht="24" customHeight="1">
      <c r="B29" s="11"/>
      <c r="C29" s="44"/>
      <c r="D29" s="45"/>
      <c r="E29" s="168" t="s">
        <v>34</v>
      </c>
      <c r="F29" s="168"/>
      <c r="G29" s="20"/>
      <c r="H29" s="42" t="s">
        <v>35</v>
      </c>
      <c r="I29" s="43"/>
      <c r="K29" s="23" t="s">
        <v>14</v>
      </c>
      <c r="L29" s="46"/>
      <c r="M29" s="45"/>
      <c r="N29" s="168" t="s">
        <v>34</v>
      </c>
      <c r="O29" s="168"/>
      <c r="P29" s="20"/>
      <c r="Q29" s="42" t="s">
        <v>35</v>
      </c>
      <c r="R29" s="43"/>
    </row>
    <row r="30" spans="2:18" ht="24" customHeight="1">
      <c r="B30" s="11"/>
      <c r="C30" s="8"/>
      <c r="D30" s="40"/>
      <c r="E30" s="168" t="s">
        <v>36</v>
      </c>
      <c r="F30" s="168"/>
      <c r="G30" s="20"/>
      <c r="H30" s="42" t="s">
        <v>35</v>
      </c>
      <c r="I30" s="43"/>
      <c r="K30" s="39"/>
      <c r="L30" s="24"/>
      <c r="M30" s="40"/>
      <c r="N30" s="168" t="s">
        <v>36</v>
      </c>
      <c r="O30" s="168"/>
      <c r="P30" s="20"/>
      <c r="Q30" s="42" t="s">
        <v>35</v>
      </c>
      <c r="R30" s="43"/>
    </row>
    <row r="31" spans="2:18" ht="24" customHeight="1">
      <c r="B31" s="47"/>
      <c r="C31" s="48"/>
      <c r="D31" s="40"/>
      <c r="E31" s="168" t="s">
        <v>37</v>
      </c>
      <c r="F31" s="168"/>
      <c r="G31" s="41"/>
      <c r="H31" s="42" t="s">
        <v>38</v>
      </c>
      <c r="I31" s="43"/>
      <c r="K31" s="49"/>
      <c r="L31" s="50"/>
      <c r="M31" s="40"/>
      <c r="N31" s="168" t="s">
        <v>37</v>
      </c>
      <c r="O31" s="168"/>
      <c r="P31" s="41"/>
      <c r="Q31" s="42" t="s">
        <v>38</v>
      </c>
      <c r="R31" s="43"/>
    </row>
    <row r="32" spans="2:18" ht="24" customHeight="1">
      <c r="B32" s="251" t="s">
        <v>39</v>
      </c>
      <c r="C32" s="252"/>
      <c r="D32" s="35"/>
      <c r="E32" s="166" t="s">
        <v>40</v>
      </c>
      <c r="F32" s="166"/>
      <c r="G32" s="30"/>
      <c r="H32" s="51" t="s">
        <v>41</v>
      </c>
      <c r="I32" s="52" t="s">
        <v>42</v>
      </c>
      <c r="K32" s="253" t="s">
        <v>39</v>
      </c>
      <c r="L32" s="254"/>
      <c r="M32" s="35"/>
      <c r="N32" s="166" t="s">
        <v>40</v>
      </c>
      <c r="O32" s="166"/>
      <c r="P32" s="30"/>
      <c r="Q32" s="51" t="s">
        <v>41</v>
      </c>
      <c r="R32" s="52" t="s">
        <v>42</v>
      </c>
    </row>
    <row r="33" spans="2:18" ht="24" customHeight="1">
      <c r="B33" s="53"/>
      <c r="C33" s="54"/>
      <c r="D33" s="55"/>
      <c r="E33" s="177"/>
      <c r="F33" s="177"/>
      <c r="G33" s="56"/>
      <c r="H33" s="51" t="s">
        <v>43</v>
      </c>
      <c r="I33" s="52" t="s">
        <v>44</v>
      </c>
      <c r="K33" s="57"/>
      <c r="L33" s="58"/>
      <c r="M33" s="55"/>
      <c r="N33" s="177"/>
      <c r="O33" s="177"/>
      <c r="P33" s="56"/>
      <c r="Q33" s="51" t="s">
        <v>43</v>
      </c>
      <c r="R33" s="52" t="s">
        <v>44</v>
      </c>
    </row>
    <row r="34" spans="2:18" ht="24" customHeight="1">
      <c r="B34" s="251" t="s">
        <v>53</v>
      </c>
      <c r="C34" s="252"/>
      <c r="D34" s="9"/>
      <c r="E34" s="167"/>
      <c r="F34" s="167"/>
      <c r="G34" s="59"/>
      <c r="H34" s="60" t="s">
        <v>45</v>
      </c>
      <c r="I34" s="61"/>
      <c r="K34" s="253" t="s">
        <v>53</v>
      </c>
      <c r="L34" s="254"/>
      <c r="M34" s="9"/>
      <c r="N34" s="167"/>
      <c r="O34" s="167"/>
      <c r="P34" s="59"/>
      <c r="Q34" s="60" t="s">
        <v>45</v>
      </c>
      <c r="R34" s="61"/>
    </row>
    <row r="35" spans="2:18" ht="24" customHeight="1" thickBot="1">
      <c r="B35" s="62"/>
      <c r="C35" s="63"/>
      <c r="D35" s="64"/>
      <c r="E35" s="178" t="s">
        <v>46</v>
      </c>
      <c r="F35" s="178"/>
      <c r="G35" s="13"/>
      <c r="H35" s="179"/>
      <c r="I35" s="180"/>
      <c r="K35" s="65"/>
      <c r="L35" s="66"/>
      <c r="M35" s="64"/>
      <c r="N35" s="178" t="s">
        <v>46</v>
      </c>
      <c r="O35" s="178"/>
      <c r="P35" s="13"/>
      <c r="Q35" s="179"/>
      <c r="R35" s="180"/>
    </row>
    <row r="36" spans="9:18" ht="14.25">
      <c r="I36" s="67"/>
      <c r="R36" s="67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sheetProtection/>
  <mergeCells count="78">
    <mergeCell ref="N9:O10"/>
    <mergeCell ref="Q9:R10"/>
    <mergeCell ref="K1:K2"/>
    <mergeCell ref="B5:C5"/>
    <mergeCell ref="E5:F5"/>
    <mergeCell ref="K5:L5"/>
    <mergeCell ref="N5:O6"/>
    <mergeCell ref="Q5:R6"/>
    <mergeCell ref="H8:I8"/>
    <mergeCell ref="N8:O8"/>
    <mergeCell ref="Q8:R8"/>
    <mergeCell ref="E6:F7"/>
    <mergeCell ref="H6:I7"/>
    <mergeCell ref="J6:J14"/>
    <mergeCell ref="N7:O7"/>
    <mergeCell ref="Q7:R7"/>
    <mergeCell ref="E9:F10"/>
    <mergeCell ref="H9:I10"/>
    <mergeCell ref="E12:F13"/>
    <mergeCell ref="H12:I13"/>
    <mergeCell ref="N12:O13"/>
    <mergeCell ref="Q12:R13"/>
    <mergeCell ref="E11:F11"/>
    <mergeCell ref="H11:I11"/>
    <mergeCell ref="N11:O11"/>
    <mergeCell ref="Q11:R11"/>
    <mergeCell ref="E14:F16"/>
    <mergeCell ref="H14:I14"/>
    <mergeCell ref="N14:O16"/>
    <mergeCell ref="H15:I15"/>
    <mergeCell ref="H16:I16"/>
    <mergeCell ref="Q14:R14"/>
    <mergeCell ref="Q15:R15"/>
    <mergeCell ref="Q16:R16"/>
    <mergeCell ref="E18:F18"/>
    <mergeCell ref="H18:I18"/>
    <mergeCell ref="N18:O18"/>
    <mergeCell ref="Q18:R18"/>
    <mergeCell ref="E17:F17"/>
    <mergeCell ref="H17:I17"/>
    <mergeCell ref="N17:O17"/>
    <mergeCell ref="Q17:R17"/>
    <mergeCell ref="E21:F21"/>
    <mergeCell ref="H21:I21"/>
    <mergeCell ref="N21:O21"/>
    <mergeCell ref="Q21:R21"/>
    <mergeCell ref="E19:F19"/>
    <mergeCell ref="H19:I20"/>
    <mergeCell ref="N19:O19"/>
    <mergeCell ref="Q19:R20"/>
    <mergeCell ref="E20:F20"/>
    <mergeCell ref="N20:O20"/>
    <mergeCell ref="E26:F27"/>
    <mergeCell ref="H26:I27"/>
    <mergeCell ref="N26:O27"/>
    <mergeCell ref="Q26:R27"/>
    <mergeCell ref="E22:F25"/>
    <mergeCell ref="H22:I25"/>
    <mergeCell ref="N22:O25"/>
    <mergeCell ref="Q22:R25"/>
    <mergeCell ref="E30:F30"/>
    <mergeCell ref="N30:O30"/>
    <mergeCell ref="E31:F31"/>
    <mergeCell ref="N31:O31"/>
    <mergeCell ref="E28:F28"/>
    <mergeCell ref="N28:O28"/>
    <mergeCell ref="E29:F29"/>
    <mergeCell ref="N29:O29"/>
    <mergeCell ref="E35:F35"/>
    <mergeCell ref="H35:I35"/>
    <mergeCell ref="N35:O35"/>
    <mergeCell ref="Q35:R35"/>
    <mergeCell ref="B32:C32"/>
    <mergeCell ref="E32:F34"/>
    <mergeCell ref="K32:L32"/>
    <mergeCell ref="N32:O34"/>
    <mergeCell ref="B34:C34"/>
    <mergeCell ref="K34:L34"/>
  </mergeCells>
  <printOptions/>
  <pageMargins left="1.062992125984252" right="0.2755905511811024" top="0.5905511811023623" bottom="0.5118110236220472" header="0.3937007874015748" footer="0.35433070866141736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60" zoomScaleNormal="70" zoomScalePageLayoutView="0" workbookViewId="0" topLeftCell="A7">
      <selection activeCell="J17" sqref="J17:O17"/>
    </sheetView>
  </sheetViews>
  <sheetFormatPr defaultColWidth="9.00390625" defaultRowHeight="13.5"/>
  <cols>
    <col min="1" max="1" width="2.875" style="80" customWidth="1"/>
    <col min="2" max="2" width="30.875" style="1" customWidth="1"/>
    <col min="3" max="3" width="6.625" style="1" customWidth="1"/>
    <col min="4" max="4" width="8.625" style="2" customWidth="1"/>
    <col min="5" max="5" width="10.625" style="1" customWidth="1"/>
    <col min="6" max="6" width="15.625" style="1" customWidth="1"/>
    <col min="7" max="7" width="14.125" style="1" customWidth="1"/>
    <col min="8" max="8" width="2.875" style="8" customWidth="1"/>
    <col min="9" max="9" width="2.875" style="80" customWidth="1"/>
    <col min="10" max="10" width="30.875" style="83" customWidth="1"/>
    <col min="11" max="11" width="6.625" style="1" customWidth="1"/>
    <col min="12" max="12" width="8.625" style="2" customWidth="1"/>
    <col min="13" max="13" width="10.625" style="1" customWidth="1"/>
    <col min="14" max="14" width="15.625" style="1" customWidth="1"/>
    <col min="15" max="15" width="14.125" style="1" customWidth="1"/>
    <col min="16" max="16" width="2.875" style="8" customWidth="1"/>
    <col min="17" max="16384" width="9.00390625" style="1" customWidth="1"/>
  </cols>
  <sheetData>
    <row r="1" spans="2:15" ht="45" customHeight="1">
      <c r="B1" s="81" t="s">
        <v>55</v>
      </c>
      <c r="C1" s="82"/>
      <c r="D1" s="82"/>
      <c r="E1" s="82"/>
      <c r="F1" s="82"/>
      <c r="G1" s="82"/>
      <c r="J1" s="260" t="s">
        <v>55</v>
      </c>
      <c r="K1" s="194"/>
      <c r="L1" s="194"/>
      <c r="M1" s="194"/>
      <c r="N1" s="194"/>
      <c r="O1" s="194"/>
    </row>
    <row r="2" ht="15" thickBot="1"/>
    <row r="3" spans="2:15" ht="30.75" customHeight="1">
      <c r="B3" s="84" t="s">
        <v>56</v>
      </c>
      <c r="C3" s="85" t="s">
        <v>57</v>
      </c>
      <c r="D3" s="85" t="s">
        <v>58</v>
      </c>
      <c r="E3" s="85" t="s">
        <v>59</v>
      </c>
      <c r="F3" s="85" t="s">
        <v>60</v>
      </c>
      <c r="G3" s="86" t="s">
        <v>61</v>
      </c>
      <c r="J3" s="84" t="s">
        <v>56</v>
      </c>
      <c r="K3" s="85" t="s">
        <v>57</v>
      </c>
      <c r="L3" s="85" t="s">
        <v>58</v>
      </c>
      <c r="M3" s="85" t="s">
        <v>59</v>
      </c>
      <c r="N3" s="85" t="s">
        <v>60</v>
      </c>
      <c r="O3" s="86" t="s">
        <v>61</v>
      </c>
    </row>
    <row r="4" spans="2:16" ht="30.75" customHeight="1">
      <c r="B4" s="87"/>
      <c r="C4" s="88"/>
      <c r="D4" s="89"/>
      <c r="E4" s="90"/>
      <c r="F4" s="90"/>
      <c r="G4" s="91"/>
      <c r="H4" s="92" t="s">
        <v>62</v>
      </c>
      <c r="J4" s="93" t="s">
        <v>63</v>
      </c>
      <c r="K4" s="88" t="s">
        <v>64</v>
      </c>
      <c r="L4" s="89">
        <v>5</v>
      </c>
      <c r="M4" s="94" t="s">
        <v>65</v>
      </c>
      <c r="N4" s="94" t="s">
        <v>66</v>
      </c>
      <c r="O4" s="95"/>
      <c r="P4" s="92" t="s">
        <v>62</v>
      </c>
    </row>
    <row r="5" spans="2:16" ht="30.75" customHeight="1">
      <c r="B5" s="87"/>
      <c r="C5" s="88"/>
      <c r="D5" s="89"/>
      <c r="E5" s="90"/>
      <c r="F5" s="90"/>
      <c r="G5" s="91"/>
      <c r="H5" s="96" t="s">
        <v>67</v>
      </c>
      <c r="J5" s="93" t="s">
        <v>68</v>
      </c>
      <c r="K5" s="88" t="s">
        <v>64</v>
      </c>
      <c r="L5" s="89">
        <v>4</v>
      </c>
      <c r="M5" s="94" t="s">
        <v>65</v>
      </c>
      <c r="N5" s="94" t="s">
        <v>66</v>
      </c>
      <c r="O5" s="91"/>
      <c r="P5" s="96" t="s">
        <v>67</v>
      </c>
    </row>
    <row r="6" spans="2:16" ht="30.75" customHeight="1">
      <c r="B6" s="87"/>
      <c r="C6" s="88"/>
      <c r="D6" s="89"/>
      <c r="E6" s="90"/>
      <c r="F6" s="90"/>
      <c r="G6" s="91"/>
      <c r="H6" s="97" t="s">
        <v>69</v>
      </c>
      <c r="J6" s="93" t="s">
        <v>70</v>
      </c>
      <c r="K6" s="88" t="s">
        <v>64</v>
      </c>
      <c r="L6" s="89">
        <v>3</v>
      </c>
      <c r="M6" s="94" t="s">
        <v>65</v>
      </c>
      <c r="N6" s="94" t="s">
        <v>66</v>
      </c>
      <c r="O6" s="91"/>
      <c r="P6" s="97" t="s">
        <v>69</v>
      </c>
    </row>
    <row r="7" spans="2:16" ht="30.75" customHeight="1">
      <c r="B7" s="87"/>
      <c r="C7" s="88"/>
      <c r="D7" s="89"/>
      <c r="E7" s="90"/>
      <c r="F7" s="90"/>
      <c r="G7" s="91"/>
      <c r="H7" s="97" t="s">
        <v>71</v>
      </c>
      <c r="J7" s="93" t="s">
        <v>72</v>
      </c>
      <c r="K7" s="88" t="s">
        <v>64</v>
      </c>
      <c r="L7" s="89">
        <v>5</v>
      </c>
      <c r="M7" s="94" t="s">
        <v>65</v>
      </c>
      <c r="N7" s="94" t="s">
        <v>66</v>
      </c>
      <c r="O7" s="91"/>
      <c r="P7" s="97" t="s">
        <v>71</v>
      </c>
    </row>
    <row r="8" spans="1:16" ht="30.75" customHeight="1">
      <c r="A8" s="80">
        <v>5</v>
      </c>
      <c r="B8" s="87"/>
      <c r="C8" s="88"/>
      <c r="D8" s="89"/>
      <c r="E8" s="90"/>
      <c r="F8" s="90"/>
      <c r="G8" s="91"/>
      <c r="H8" s="97" t="s">
        <v>73</v>
      </c>
      <c r="I8" s="80">
        <v>5</v>
      </c>
      <c r="J8" s="93" t="s">
        <v>74</v>
      </c>
      <c r="K8" s="88" t="s">
        <v>64</v>
      </c>
      <c r="L8" s="89">
        <v>6</v>
      </c>
      <c r="M8" s="94" t="s">
        <v>65</v>
      </c>
      <c r="N8" s="94" t="s">
        <v>66</v>
      </c>
      <c r="O8" s="91"/>
      <c r="P8" s="97" t="s">
        <v>73</v>
      </c>
    </row>
    <row r="9" spans="2:16" ht="30.75" customHeight="1">
      <c r="B9" s="87"/>
      <c r="C9" s="88"/>
      <c r="D9" s="89"/>
      <c r="E9" s="90"/>
      <c r="F9" s="90"/>
      <c r="G9" s="91"/>
      <c r="H9" s="97" t="s">
        <v>75</v>
      </c>
      <c r="J9" s="93" t="s">
        <v>76</v>
      </c>
      <c r="K9" s="88" t="s">
        <v>64</v>
      </c>
      <c r="L9" s="89">
        <v>7</v>
      </c>
      <c r="M9" s="94" t="s">
        <v>65</v>
      </c>
      <c r="N9" s="94" t="s">
        <v>66</v>
      </c>
      <c r="O9" s="91"/>
      <c r="P9" s="97" t="s">
        <v>75</v>
      </c>
    </row>
    <row r="10" spans="2:16" ht="30.75" customHeight="1">
      <c r="B10" s="87"/>
      <c r="C10" s="88"/>
      <c r="D10" s="89"/>
      <c r="E10" s="98"/>
      <c r="F10" s="99"/>
      <c r="G10" s="91"/>
      <c r="H10" s="97" t="s">
        <v>77</v>
      </c>
      <c r="J10" s="93" t="s">
        <v>78</v>
      </c>
      <c r="K10" s="88" t="s">
        <v>64</v>
      </c>
      <c r="L10" s="89">
        <v>8</v>
      </c>
      <c r="M10" s="94" t="s">
        <v>65</v>
      </c>
      <c r="N10" s="94" t="s">
        <v>66</v>
      </c>
      <c r="O10" s="91"/>
      <c r="P10" s="97" t="s">
        <v>77</v>
      </c>
    </row>
    <row r="11" spans="2:16" ht="30.75" customHeight="1">
      <c r="B11" s="87"/>
      <c r="C11" s="88"/>
      <c r="D11" s="89"/>
      <c r="E11" s="98"/>
      <c r="F11" s="90"/>
      <c r="G11" s="100"/>
      <c r="H11" s="97" t="s">
        <v>79</v>
      </c>
      <c r="J11" s="93" t="s">
        <v>80</v>
      </c>
      <c r="K11" s="88" t="s">
        <v>64</v>
      </c>
      <c r="L11" s="89">
        <v>1</v>
      </c>
      <c r="M11" s="94" t="s">
        <v>65</v>
      </c>
      <c r="N11" s="94" t="s">
        <v>66</v>
      </c>
      <c r="O11" s="100"/>
      <c r="P11" s="97" t="s">
        <v>79</v>
      </c>
    </row>
    <row r="12" spans="2:16" ht="30.75" customHeight="1">
      <c r="B12" s="87"/>
      <c r="C12" s="88"/>
      <c r="D12" s="89"/>
      <c r="E12" s="98"/>
      <c r="F12" s="90"/>
      <c r="G12" s="100"/>
      <c r="H12" s="97" t="s">
        <v>81</v>
      </c>
      <c r="J12" s="93" t="s">
        <v>82</v>
      </c>
      <c r="K12" s="88" t="s">
        <v>64</v>
      </c>
      <c r="L12" s="89">
        <v>2</v>
      </c>
      <c r="M12" s="94" t="s">
        <v>65</v>
      </c>
      <c r="N12" s="94" t="s">
        <v>66</v>
      </c>
      <c r="O12" s="95"/>
      <c r="P12" s="97" t="s">
        <v>81</v>
      </c>
    </row>
    <row r="13" spans="1:16" ht="30.75" customHeight="1">
      <c r="A13" s="80">
        <v>10</v>
      </c>
      <c r="B13" s="87"/>
      <c r="C13" s="88"/>
      <c r="D13" s="89"/>
      <c r="E13" s="98"/>
      <c r="F13" s="90"/>
      <c r="G13" s="100"/>
      <c r="H13" s="97" t="s">
        <v>83</v>
      </c>
      <c r="I13" s="80">
        <v>10</v>
      </c>
      <c r="J13" s="93" t="s">
        <v>84</v>
      </c>
      <c r="K13" s="88" t="s">
        <v>64</v>
      </c>
      <c r="L13" s="89">
        <v>3</v>
      </c>
      <c r="M13" s="94" t="s">
        <v>65</v>
      </c>
      <c r="N13" s="94" t="s">
        <v>66</v>
      </c>
      <c r="O13" s="100"/>
      <c r="P13" s="97" t="s">
        <v>83</v>
      </c>
    </row>
    <row r="14" spans="2:16" ht="30.75" customHeight="1">
      <c r="B14" s="87"/>
      <c r="C14" s="88"/>
      <c r="D14" s="89"/>
      <c r="E14" s="98"/>
      <c r="F14" s="90"/>
      <c r="G14" s="100"/>
      <c r="H14" s="97" t="s">
        <v>85</v>
      </c>
      <c r="J14" s="101" t="s">
        <v>86</v>
      </c>
      <c r="K14" s="88" t="s">
        <v>64</v>
      </c>
      <c r="L14" s="89">
        <v>5</v>
      </c>
      <c r="M14" s="94" t="s">
        <v>65</v>
      </c>
      <c r="N14" s="94" t="s">
        <v>66</v>
      </c>
      <c r="O14" s="100"/>
      <c r="P14" s="97" t="s">
        <v>85</v>
      </c>
    </row>
    <row r="15" spans="2:16" ht="30.75" customHeight="1">
      <c r="B15" s="102"/>
      <c r="C15" s="88"/>
      <c r="D15" s="89"/>
      <c r="E15" s="90"/>
      <c r="F15" s="90"/>
      <c r="G15" s="100"/>
      <c r="H15" s="97" t="s">
        <v>87</v>
      </c>
      <c r="J15" s="87" t="s">
        <v>88</v>
      </c>
      <c r="K15" s="88" t="s">
        <v>64</v>
      </c>
      <c r="L15" s="103">
        <v>7</v>
      </c>
      <c r="M15" s="94" t="s">
        <v>65</v>
      </c>
      <c r="N15" s="94" t="s">
        <v>66</v>
      </c>
      <c r="O15" s="100"/>
      <c r="P15" s="97" t="s">
        <v>87</v>
      </c>
    </row>
    <row r="16" spans="2:16" ht="30.75" customHeight="1">
      <c r="B16" s="104"/>
      <c r="C16" s="88"/>
      <c r="D16" s="89"/>
      <c r="E16" s="90"/>
      <c r="F16" s="90"/>
      <c r="G16" s="100"/>
      <c r="H16" s="97" t="s">
        <v>89</v>
      </c>
      <c r="J16" s="105" t="s">
        <v>90</v>
      </c>
      <c r="K16" s="88" t="s">
        <v>64</v>
      </c>
      <c r="L16" s="103">
        <v>8</v>
      </c>
      <c r="M16" s="94" t="s">
        <v>65</v>
      </c>
      <c r="N16" s="94" t="s">
        <v>66</v>
      </c>
      <c r="O16" s="100"/>
      <c r="P16" s="97" t="s">
        <v>89</v>
      </c>
    </row>
    <row r="17" spans="2:16" ht="30.75" customHeight="1">
      <c r="B17" s="106"/>
      <c r="C17" s="107"/>
      <c r="D17" s="103"/>
      <c r="E17" s="90"/>
      <c r="F17" s="90"/>
      <c r="G17" s="100"/>
      <c r="H17" s="97" t="s">
        <v>91</v>
      </c>
      <c r="J17" s="105" t="s">
        <v>92</v>
      </c>
      <c r="K17" s="88" t="s">
        <v>64</v>
      </c>
      <c r="L17" s="103">
        <v>6</v>
      </c>
      <c r="M17" s="94" t="s">
        <v>65</v>
      </c>
      <c r="N17" s="94" t="s">
        <v>66</v>
      </c>
      <c r="O17" s="100"/>
      <c r="P17" s="97" t="s">
        <v>91</v>
      </c>
    </row>
    <row r="18" spans="1:16" ht="30.75" customHeight="1">
      <c r="A18" s="80">
        <v>15</v>
      </c>
      <c r="B18" s="106"/>
      <c r="C18" s="107"/>
      <c r="D18" s="103"/>
      <c r="E18" s="90"/>
      <c r="F18" s="90"/>
      <c r="G18" s="100"/>
      <c r="H18" s="97" t="s">
        <v>71</v>
      </c>
      <c r="I18" s="80">
        <v>15</v>
      </c>
      <c r="J18" s="120" t="s">
        <v>100</v>
      </c>
      <c r="K18" s="121"/>
      <c r="L18" s="122"/>
      <c r="M18" s="123"/>
      <c r="N18" s="94" t="s">
        <v>65</v>
      </c>
      <c r="O18" s="127" t="s">
        <v>103</v>
      </c>
      <c r="P18" s="97" t="s">
        <v>71</v>
      </c>
    </row>
    <row r="19" spans="2:16" ht="30.75" customHeight="1">
      <c r="B19" s="109"/>
      <c r="C19" s="107"/>
      <c r="D19" s="103"/>
      <c r="E19" s="90"/>
      <c r="F19" s="90"/>
      <c r="G19" s="100"/>
      <c r="H19" s="97" t="s">
        <v>73</v>
      </c>
      <c r="J19" s="108" t="s">
        <v>101</v>
      </c>
      <c r="K19" s="107"/>
      <c r="L19" s="103"/>
      <c r="M19" s="94"/>
      <c r="N19" s="94"/>
      <c r="O19" s="127" t="s">
        <v>109</v>
      </c>
      <c r="P19" s="97" t="s">
        <v>73</v>
      </c>
    </row>
    <row r="20" spans="2:16" ht="30.75" customHeight="1">
      <c r="B20" s="109"/>
      <c r="C20" s="107"/>
      <c r="D20" s="103"/>
      <c r="E20" s="90"/>
      <c r="F20" s="90"/>
      <c r="G20" s="100"/>
      <c r="H20" s="97" t="s">
        <v>93</v>
      </c>
      <c r="J20" s="128"/>
      <c r="K20" s="121"/>
      <c r="L20" s="122"/>
      <c r="M20" s="123" t="s">
        <v>104</v>
      </c>
      <c r="N20" s="94"/>
      <c r="O20" s="130" t="s">
        <v>107</v>
      </c>
      <c r="P20" s="97" t="s">
        <v>93</v>
      </c>
    </row>
    <row r="21" spans="2:16" ht="30.75" customHeight="1">
      <c r="B21" s="109"/>
      <c r="C21" s="107"/>
      <c r="D21" s="103"/>
      <c r="E21" s="90"/>
      <c r="F21" s="90"/>
      <c r="G21" s="100"/>
      <c r="H21" s="97" t="s">
        <v>94</v>
      </c>
      <c r="J21" s="108"/>
      <c r="K21" s="107"/>
      <c r="L21" s="103"/>
      <c r="M21" s="94"/>
      <c r="N21" s="94"/>
      <c r="O21" s="100"/>
      <c r="P21" s="97" t="s">
        <v>94</v>
      </c>
    </row>
    <row r="22" spans="2:16" ht="30.75" customHeight="1">
      <c r="B22" s="109"/>
      <c r="C22" s="107"/>
      <c r="D22" s="103"/>
      <c r="E22" s="90"/>
      <c r="F22" s="90"/>
      <c r="G22" s="100"/>
      <c r="H22" s="97" t="s">
        <v>85</v>
      </c>
      <c r="J22" s="108" t="s">
        <v>102</v>
      </c>
      <c r="K22" s="107"/>
      <c r="L22" s="103"/>
      <c r="M22" s="94"/>
      <c r="N22" s="94"/>
      <c r="O22" s="130" t="s">
        <v>110</v>
      </c>
      <c r="P22" s="97" t="s">
        <v>85</v>
      </c>
    </row>
    <row r="23" spans="1:16" ht="30.75" customHeight="1">
      <c r="A23" s="80">
        <v>20</v>
      </c>
      <c r="B23" s="109"/>
      <c r="C23" s="107"/>
      <c r="D23" s="103"/>
      <c r="E23" s="90"/>
      <c r="F23" s="90"/>
      <c r="G23" s="100"/>
      <c r="H23" s="97" t="s">
        <v>95</v>
      </c>
      <c r="I23" s="80">
        <v>20</v>
      </c>
      <c r="J23" s="128"/>
      <c r="K23" s="121"/>
      <c r="L23" s="122"/>
      <c r="M23" s="123" t="s">
        <v>106</v>
      </c>
      <c r="N23" s="94"/>
      <c r="O23" s="130" t="s">
        <v>108</v>
      </c>
      <c r="P23" s="97" t="s">
        <v>95</v>
      </c>
    </row>
    <row r="24" spans="2:16" ht="30.75" customHeight="1" thickBot="1">
      <c r="B24" s="110"/>
      <c r="C24" s="111"/>
      <c r="D24" s="111" t="s">
        <v>96</v>
      </c>
      <c r="E24" s="112" t="s">
        <v>97</v>
      </c>
      <c r="F24" s="113"/>
      <c r="G24" s="114"/>
      <c r="H24" s="97"/>
      <c r="J24" s="129" t="s">
        <v>105</v>
      </c>
      <c r="K24" s="124"/>
      <c r="L24" s="125"/>
      <c r="M24" s="126"/>
      <c r="N24" s="115"/>
      <c r="O24" s="114"/>
      <c r="P24" s="97"/>
    </row>
    <row r="25" spans="2:10" ht="30.75" customHeight="1">
      <c r="B25" s="116" t="s">
        <v>98</v>
      </c>
      <c r="J25" s="117" t="s">
        <v>98</v>
      </c>
    </row>
    <row r="26" spans="2:10" ht="30.75" customHeight="1">
      <c r="B26" s="118" t="s">
        <v>99</v>
      </c>
      <c r="J26" s="119" t="s">
        <v>99</v>
      </c>
    </row>
  </sheetData>
  <sheetProtection/>
  <mergeCells count="1">
    <mergeCell ref="J1:O1"/>
  </mergeCells>
  <printOptions/>
  <pageMargins left="0.9055118110236221" right="0.2755905511811024" top="0.7480314960629921" bottom="0.7086614173228347" header="0.3937007874015748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Normal="70" zoomScaleSheetLayoutView="100" zoomScalePageLayoutView="0" workbookViewId="0" topLeftCell="B1">
      <selection activeCell="J11" sqref="J11"/>
    </sheetView>
  </sheetViews>
  <sheetFormatPr defaultColWidth="9.00390625" defaultRowHeight="13.5"/>
  <cols>
    <col min="1" max="1" width="2.875" style="80" customWidth="1"/>
    <col min="2" max="2" width="30.875" style="1" customWidth="1"/>
    <col min="3" max="3" width="6.625" style="1" customWidth="1"/>
    <col min="4" max="4" width="8.625" style="2" customWidth="1"/>
    <col min="5" max="5" width="10.625" style="1" customWidth="1"/>
    <col min="6" max="6" width="15.625" style="1" customWidth="1"/>
    <col min="7" max="7" width="14.125" style="1" customWidth="1"/>
    <col min="8" max="8" width="2.875" style="8" customWidth="1"/>
    <col min="9" max="9" width="2.875" style="80" customWidth="1"/>
    <col min="10" max="10" width="30.875" style="83" customWidth="1"/>
    <col min="11" max="11" width="6.625" style="1" customWidth="1"/>
    <col min="12" max="12" width="8.625" style="2" customWidth="1"/>
    <col min="13" max="13" width="10.625" style="1" customWidth="1"/>
    <col min="14" max="14" width="15.625" style="1" customWidth="1"/>
    <col min="15" max="15" width="14.125" style="1" customWidth="1"/>
    <col min="16" max="16" width="2.875" style="8" customWidth="1"/>
    <col min="17" max="16384" width="9.00390625" style="1" customWidth="1"/>
  </cols>
  <sheetData>
    <row r="1" spans="2:15" ht="45" customHeight="1">
      <c r="B1" s="81" t="s">
        <v>55</v>
      </c>
      <c r="C1" s="82"/>
      <c r="D1" s="82"/>
      <c r="E1" s="82"/>
      <c r="F1" s="82"/>
      <c r="G1" s="82"/>
      <c r="J1" s="260" t="s">
        <v>55</v>
      </c>
      <c r="K1" s="194"/>
      <c r="L1" s="194"/>
      <c r="M1" s="194"/>
      <c r="N1" s="194"/>
      <c r="O1" s="194"/>
    </row>
    <row r="2" ht="15" thickBot="1"/>
    <row r="3" spans="2:15" ht="30.75" customHeight="1">
      <c r="B3" s="84" t="s">
        <v>56</v>
      </c>
      <c r="C3" s="85" t="s">
        <v>57</v>
      </c>
      <c r="D3" s="85" t="s">
        <v>58</v>
      </c>
      <c r="E3" s="85" t="s">
        <v>59</v>
      </c>
      <c r="F3" s="85" t="s">
        <v>60</v>
      </c>
      <c r="G3" s="86" t="s">
        <v>61</v>
      </c>
      <c r="J3" s="84" t="s">
        <v>56</v>
      </c>
      <c r="K3" s="85" t="s">
        <v>57</v>
      </c>
      <c r="L3" s="85" t="s">
        <v>58</v>
      </c>
      <c r="M3" s="85" t="s">
        <v>59</v>
      </c>
      <c r="N3" s="85" t="s">
        <v>60</v>
      </c>
      <c r="O3" s="86" t="s">
        <v>61</v>
      </c>
    </row>
    <row r="4" spans="2:16" ht="30.75" customHeight="1">
      <c r="B4" s="87"/>
      <c r="C4" s="88"/>
      <c r="D4" s="89"/>
      <c r="E4" s="90"/>
      <c r="F4" s="90"/>
      <c r="G4" s="91"/>
      <c r="H4" s="92" t="s">
        <v>62</v>
      </c>
      <c r="J4" s="93" t="s">
        <v>63</v>
      </c>
      <c r="K4" s="88" t="s">
        <v>64</v>
      </c>
      <c r="L4" s="89">
        <v>5</v>
      </c>
      <c r="M4" s="94">
        <v>1000</v>
      </c>
      <c r="N4" s="94">
        <f>L4*M4</f>
        <v>5000</v>
      </c>
      <c r="O4" s="95"/>
      <c r="P4" s="92" t="s">
        <v>62</v>
      </c>
    </row>
    <row r="5" spans="2:16" ht="30.75" customHeight="1">
      <c r="B5" s="87"/>
      <c r="C5" s="88"/>
      <c r="D5" s="89"/>
      <c r="E5" s="90"/>
      <c r="F5" s="90"/>
      <c r="G5" s="91"/>
      <c r="H5" s="96" t="s">
        <v>67</v>
      </c>
      <c r="J5" s="93" t="s">
        <v>68</v>
      </c>
      <c r="K5" s="88" t="s">
        <v>64</v>
      </c>
      <c r="L5" s="89">
        <v>4</v>
      </c>
      <c r="M5" s="94">
        <v>202</v>
      </c>
      <c r="N5" s="94">
        <f aca="true" t="shared" si="0" ref="N5:N20">L5*M5</f>
        <v>808</v>
      </c>
      <c r="O5" s="91"/>
      <c r="P5" s="96" t="s">
        <v>67</v>
      </c>
    </row>
    <row r="6" spans="2:16" ht="30.75" customHeight="1">
      <c r="B6" s="87"/>
      <c r="C6" s="88"/>
      <c r="D6" s="89"/>
      <c r="E6" s="90"/>
      <c r="F6" s="90"/>
      <c r="G6" s="91"/>
      <c r="H6" s="97" t="s">
        <v>69</v>
      </c>
      <c r="J6" s="93" t="s">
        <v>70</v>
      </c>
      <c r="K6" s="88" t="s">
        <v>64</v>
      </c>
      <c r="L6" s="89">
        <v>3</v>
      </c>
      <c r="M6" s="94">
        <v>1000</v>
      </c>
      <c r="N6" s="94">
        <f t="shared" si="0"/>
        <v>3000</v>
      </c>
      <c r="O6" s="91"/>
      <c r="P6" s="97" t="s">
        <v>69</v>
      </c>
    </row>
    <row r="7" spans="2:16" ht="30.75" customHeight="1">
      <c r="B7" s="87"/>
      <c r="C7" s="88"/>
      <c r="D7" s="89"/>
      <c r="E7" s="90"/>
      <c r="F7" s="90"/>
      <c r="G7" s="91"/>
      <c r="H7" s="97" t="s">
        <v>71</v>
      </c>
      <c r="J7" s="93" t="s">
        <v>72</v>
      </c>
      <c r="K7" s="88" t="s">
        <v>64</v>
      </c>
      <c r="L7" s="89">
        <v>5</v>
      </c>
      <c r="M7" s="94">
        <v>1000</v>
      </c>
      <c r="N7" s="94">
        <f t="shared" si="0"/>
        <v>5000</v>
      </c>
      <c r="O7" s="91"/>
      <c r="P7" s="97" t="s">
        <v>71</v>
      </c>
    </row>
    <row r="8" spans="1:16" ht="30.75" customHeight="1">
      <c r="A8" s="80">
        <v>5</v>
      </c>
      <c r="B8" s="87"/>
      <c r="C8" s="88"/>
      <c r="D8" s="89"/>
      <c r="E8" s="90"/>
      <c r="F8" s="90"/>
      <c r="G8" s="91"/>
      <c r="H8" s="97" t="s">
        <v>73</v>
      </c>
      <c r="I8" s="80">
        <v>5</v>
      </c>
      <c r="J8" s="93" t="s">
        <v>74</v>
      </c>
      <c r="K8" s="88" t="s">
        <v>64</v>
      </c>
      <c r="L8" s="89">
        <v>6</v>
      </c>
      <c r="M8" s="94">
        <v>1000</v>
      </c>
      <c r="N8" s="94">
        <f t="shared" si="0"/>
        <v>6000</v>
      </c>
      <c r="O8" s="91"/>
      <c r="P8" s="97" t="s">
        <v>73</v>
      </c>
    </row>
    <row r="9" spans="2:16" ht="30.75" customHeight="1">
      <c r="B9" s="87"/>
      <c r="C9" s="88"/>
      <c r="D9" s="89"/>
      <c r="E9" s="90"/>
      <c r="F9" s="90"/>
      <c r="G9" s="91"/>
      <c r="H9" s="97" t="s">
        <v>75</v>
      </c>
      <c r="J9" s="93" t="s">
        <v>76</v>
      </c>
      <c r="K9" s="88" t="s">
        <v>64</v>
      </c>
      <c r="L9" s="89">
        <v>7</v>
      </c>
      <c r="M9" s="94">
        <v>500</v>
      </c>
      <c r="N9" s="94">
        <f t="shared" si="0"/>
        <v>3500</v>
      </c>
      <c r="O9" s="91"/>
      <c r="P9" s="97" t="s">
        <v>75</v>
      </c>
    </row>
    <row r="10" spans="2:16" ht="30.75" customHeight="1">
      <c r="B10" s="87"/>
      <c r="C10" s="88"/>
      <c r="D10" s="89"/>
      <c r="E10" s="98"/>
      <c r="F10" s="99"/>
      <c r="G10" s="91"/>
      <c r="H10" s="97" t="s">
        <v>77</v>
      </c>
      <c r="J10" s="93" t="s">
        <v>78</v>
      </c>
      <c r="K10" s="88" t="s">
        <v>64</v>
      </c>
      <c r="L10" s="89">
        <v>8</v>
      </c>
      <c r="M10" s="94">
        <v>1000</v>
      </c>
      <c r="N10" s="94">
        <f t="shared" si="0"/>
        <v>8000</v>
      </c>
      <c r="O10" s="91"/>
      <c r="P10" s="97" t="s">
        <v>77</v>
      </c>
    </row>
    <row r="11" spans="2:16" ht="30.75" customHeight="1">
      <c r="B11" s="87"/>
      <c r="C11" s="88"/>
      <c r="D11" s="89"/>
      <c r="E11" s="98"/>
      <c r="F11" s="90"/>
      <c r="G11" s="100"/>
      <c r="H11" s="97" t="s">
        <v>79</v>
      </c>
      <c r="J11" s="93" t="s">
        <v>80</v>
      </c>
      <c r="K11" s="88" t="s">
        <v>64</v>
      </c>
      <c r="L11" s="89">
        <v>1</v>
      </c>
      <c r="M11" s="94">
        <v>1000</v>
      </c>
      <c r="N11" s="94">
        <f t="shared" si="0"/>
        <v>1000</v>
      </c>
      <c r="O11" s="100"/>
      <c r="P11" s="97" t="s">
        <v>79</v>
      </c>
    </row>
    <row r="12" spans="2:16" ht="30.75" customHeight="1">
      <c r="B12" s="87"/>
      <c r="C12" s="88"/>
      <c r="D12" s="89"/>
      <c r="E12" s="98"/>
      <c r="F12" s="90"/>
      <c r="G12" s="100"/>
      <c r="H12" s="97" t="s">
        <v>81</v>
      </c>
      <c r="J12" s="93" t="s">
        <v>82</v>
      </c>
      <c r="K12" s="88" t="s">
        <v>64</v>
      </c>
      <c r="L12" s="89">
        <v>2</v>
      </c>
      <c r="M12" s="94">
        <v>900</v>
      </c>
      <c r="N12" s="94">
        <f t="shared" si="0"/>
        <v>1800</v>
      </c>
      <c r="O12" s="95"/>
      <c r="P12" s="97" t="s">
        <v>81</v>
      </c>
    </row>
    <row r="13" spans="1:16" ht="30.75" customHeight="1">
      <c r="A13" s="80">
        <v>10</v>
      </c>
      <c r="B13" s="87"/>
      <c r="C13" s="88"/>
      <c r="D13" s="89"/>
      <c r="E13" s="98"/>
      <c r="F13" s="90"/>
      <c r="G13" s="100"/>
      <c r="H13" s="97" t="s">
        <v>83</v>
      </c>
      <c r="I13" s="80">
        <v>10</v>
      </c>
      <c r="J13" s="93" t="s">
        <v>84</v>
      </c>
      <c r="K13" s="88" t="s">
        <v>64</v>
      </c>
      <c r="L13" s="89">
        <v>3</v>
      </c>
      <c r="M13" s="94">
        <v>1000</v>
      </c>
      <c r="N13" s="94">
        <f t="shared" si="0"/>
        <v>3000</v>
      </c>
      <c r="O13" s="100"/>
      <c r="P13" s="97" t="s">
        <v>83</v>
      </c>
    </row>
    <row r="14" spans="2:16" ht="30.75" customHeight="1">
      <c r="B14" s="87"/>
      <c r="C14" s="88"/>
      <c r="D14" s="89"/>
      <c r="E14" s="98"/>
      <c r="F14" s="90"/>
      <c r="G14" s="100"/>
      <c r="H14" s="97" t="s">
        <v>85</v>
      </c>
      <c r="J14" s="101" t="s">
        <v>86</v>
      </c>
      <c r="K14" s="88" t="s">
        <v>64</v>
      </c>
      <c r="L14" s="89">
        <v>5</v>
      </c>
      <c r="M14" s="94">
        <v>110</v>
      </c>
      <c r="N14" s="94">
        <f t="shared" si="0"/>
        <v>550</v>
      </c>
      <c r="O14" s="100"/>
      <c r="P14" s="97" t="s">
        <v>85</v>
      </c>
    </row>
    <row r="15" spans="2:16" ht="30.75" customHeight="1">
      <c r="B15" s="102"/>
      <c r="C15" s="88"/>
      <c r="D15" s="89"/>
      <c r="E15" s="90"/>
      <c r="F15" s="90"/>
      <c r="G15" s="100"/>
      <c r="H15" s="97" t="s">
        <v>87</v>
      </c>
      <c r="J15" s="87" t="s">
        <v>88</v>
      </c>
      <c r="K15" s="88" t="s">
        <v>64</v>
      </c>
      <c r="L15" s="103">
        <v>7</v>
      </c>
      <c r="M15" s="94">
        <v>1000</v>
      </c>
      <c r="N15" s="94">
        <f t="shared" si="0"/>
        <v>7000</v>
      </c>
      <c r="O15" s="100"/>
      <c r="P15" s="97" t="s">
        <v>87</v>
      </c>
    </row>
    <row r="16" spans="2:16" ht="30.75" customHeight="1">
      <c r="B16" s="104"/>
      <c r="C16" s="88"/>
      <c r="D16" s="89"/>
      <c r="E16" s="90"/>
      <c r="F16" s="90"/>
      <c r="G16" s="100"/>
      <c r="H16" s="97" t="s">
        <v>89</v>
      </c>
      <c r="J16" s="105" t="s">
        <v>90</v>
      </c>
      <c r="K16" s="88" t="s">
        <v>64</v>
      </c>
      <c r="L16" s="103">
        <v>8</v>
      </c>
      <c r="M16" s="94">
        <v>1000</v>
      </c>
      <c r="N16" s="94">
        <f t="shared" si="0"/>
        <v>8000</v>
      </c>
      <c r="O16" s="100"/>
      <c r="P16" s="97" t="s">
        <v>89</v>
      </c>
    </row>
    <row r="17" spans="2:16" ht="30.75" customHeight="1">
      <c r="B17" s="106"/>
      <c r="C17" s="107"/>
      <c r="D17" s="103"/>
      <c r="E17" s="90"/>
      <c r="F17" s="90"/>
      <c r="G17" s="100"/>
      <c r="H17" s="97" t="s">
        <v>91</v>
      </c>
      <c r="J17" s="105" t="s">
        <v>92</v>
      </c>
      <c r="K17" s="88" t="s">
        <v>64</v>
      </c>
      <c r="L17" s="103">
        <v>6</v>
      </c>
      <c r="M17" s="94">
        <v>800</v>
      </c>
      <c r="N17" s="94">
        <f t="shared" si="0"/>
        <v>4800</v>
      </c>
      <c r="O17" s="100"/>
      <c r="P17" s="97" t="s">
        <v>91</v>
      </c>
    </row>
    <row r="18" spans="1:16" ht="30.75" customHeight="1">
      <c r="A18" s="80">
        <v>15</v>
      </c>
      <c r="B18" s="106"/>
      <c r="C18" s="107"/>
      <c r="D18" s="103"/>
      <c r="E18" s="90"/>
      <c r="F18" s="90"/>
      <c r="G18" s="100"/>
      <c r="H18" s="97" t="s">
        <v>71</v>
      </c>
      <c r="I18" s="80">
        <v>15</v>
      </c>
      <c r="J18" s="105" t="s">
        <v>92</v>
      </c>
      <c r="K18" s="88" t="s">
        <v>64</v>
      </c>
      <c r="L18" s="103">
        <v>7</v>
      </c>
      <c r="M18" s="94">
        <v>1000</v>
      </c>
      <c r="N18" s="94">
        <f t="shared" si="0"/>
        <v>7000</v>
      </c>
      <c r="O18" s="100"/>
      <c r="P18" s="97" t="s">
        <v>71</v>
      </c>
    </row>
    <row r="19" spans="2:16" ht="30.75" customHeight="1">
      <c r="B19" s="109"/>
      <c r="C19" s="107"/>
      <c r="D19" s="103"/>
      <c r="E19" s="90"/>
      <c r="F19" s="90"/>
      <c r="G19" s="100"/>
      <c r="H19" s="97" t="s">
        <v>73</v>
      </c>
      <c r="J19" s="105" t="s">
        <v>92</v>
      </c>
      <c r="K19" s="88" t="s">
        <v>64</v>
      </c>
      <c r="L19" s="103">
        <v>8</v>
      </c>
      <c r="M19" s="94">
        <v>1000</v>
      </c>
      <c r="N19" s="94">
        <f t="shared" si="0"/>
        <v>8000</v>
      </c>
      <c r="O19" s="100"/>
      <c r="P19" s="97" t="s">
        <v>73</v>
      </c>
    </row>
    <row r="20" spans="2:16" ht="30.75" customHeight="1">
      <c r="B20" s="109"/>
      <c r="C20" s="107"/>
      <c r="D20" s="103"/>
      <c r="E20" s="90"/>
      <c r="F20" s="90"/>
      <c r="G20" s="100"/>
      <c r="H20" s="97" t="s">
        <v>93</v>
      </c>
      <c r="J20" s="105" t="s">
        <v>92</v>
      </c>
      <c r="K20" s="88" t="s">
        <v>64</v>
      </c>
      <c r="L20" s="103">
        <v>9</v>
      </c>
      <c r="M20" s="94">
        <v>1000</v>
      </c>
      <c r="N20" s="94">
        <f t="shared" si="0"/>
        <v>9000</v>
      </c>
      <c r="O20" s="100"/>
      <c r="P20" s="97" t="s">
        <v>93</v>
      </c>
    </row>
    <row r="21" spans="2:16" ht="30.75" customHeight="1">
      <c r="B21" s="109"/>
      <c r="C21" s="107"/>
      <c r="D21" s="103"/>
      <c r="E21" s="90"/>
      <c r="F21" s="90"/>
      <c r="G21" s="100"/>
      <c r="H21" s="97" t="s">
        <v>94</v>
      </c>
      <c r="J21" s="163" t="s">
        <v>105</v>
      </c>
      <c r="K21" s="88"/>
      <c r="L21" s="103"/>
      <c r="M21" s="94"/>
      <c r="N21" s="94"/>
      <c r="O21" s="100"/>
      <c r="P21" s="97" t="s">
        <v>94</v>
      </c>
    </row>
    <row r="22" spans="2:16" ht="30.75" customHeight="1">
      <c r="B22" s="109"/>
      <c r="C22" s="107"/>
      <c r="D22" s="103"/>
      <c r="E22" s="90"/>
      <c r="F22" s="90"/>
      <c r="G22" s="100"/>
      <c r="H22" s="97" t="s">
        <v>85</v>
      </c>
      <c r="J22" s="105"/>
      <c r="K22" s="88"/>
      <c r="L22" s="103"/>
      <c r="M22" s="94"/>
      <c r="N22" s="94"/>
      <c r="O22" s="100"/>
      <c r="P22" s="97" t="s">
        <v>85</v>
      </c>
    </row>
    <row r="23" spans="1:16" ht="30.75" customHeight="1">
      <c r="A23" s="80">
        <v>20</v>
      </c>
      <c r="B23" s="109"/>
      <c r="C23" s="107"/>
      <c r="D23" s="103"/>
      <c r="E23" s="90"/>
      <c r="F23" s="90"/>
      <c r="G23" s="100"/>
      <c r="H23" s="97" t="s">
        <v>95</v>
      </c>
      <c r="I23" s="80">
        <v>20</v>
      </c>
      <c r="J23" s="163"/>
      <c r="K23" s="88"/>
      <c r="L23" s="103"/>
      <c r="M23" s="94"/>
      <c r="N23" s="94"/>
      <c r="O23" s="100"/>
      <c r="P23" s="97" t="s">
        <v>95</v>
      </c>
    </row>
    <row r="24" spans="2:16" ht="30.75" customHeight="1" thickBot="1">
      <c r="B24" s="110"/>
      <c r="C24" s="111"/>
      <c r="D24" s="111" t="s">
        <v>96</v>
      </c>
      <c r="E24" s="112" t="s">
        <v>97</v>
      </c>
      <c r="F24" s="113"/>
      <c r="G24" s="114"/>
      <c r="H24" s="97"/>
      <c r="J24" s="110"/>
      <c r="K24" s="111"/>
      <c r="L24" s="111" t="s">
        <v>96</v>
      </c>
      <c r="M24" s="112" t="s">
        <v>97</v>
      </c>
      <c r="N24" s="115">
        <f>SUM(N4:N23)</f>
        <v>81458</v>
      </c>
      <c r="O24" s="114"/>
      <c r="P24" s="97"/>
    </row>
    <row r="25" spans="2:10" ht="30.75" customHeight="1">
      <c r="B25" s="116" t="s">
        <v>98</v>
      </c>
      <c r="J25" s="117" t="s">
        <v>98</v>
      </c>
    </row>
    <row r="26" spans="2:10" ht="30.75" customHeight="1">
      <c r="B26" s="118" t="s">
        <v>99</v>
      </c>
      <c r="J26" s="119" t="s">
        <v>99</v>
      </c>
    </row>
  </sheetData>
  <sheetProtection/>
  <mergeCells count="1">
    <mergeCell ref="J1:O1"/>
  </mergeCells>
  <printOptions/>
  <pageMargins left="0.9055118110236221" right="0.2755905511811024" top="0.7480314960629921" bottom="0.7086614173228347" header="0.3937007874015748" footer="0.5118110236220472"/>
  <pageSetup horizontalDpi="300" verticalDpi="300" orientation="portrait" paperSize="9" scale="99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="85" zoomScaleSheetLayoutView="85" zoomScalePageLayoutView="0" workbookViewId="0" topLeftCell="A22">
      <selection activeCell="V13" sqref="V13"/>
    </sheetView>
  </sheetViews>
  <sheetFormatPr defaultColWidth="9.00390625" defaultRowHeight="13.5"/>
  <cols>
    <col min="1" max="1" width="3.125" style="136" customWidth="1"/>
    <col min="2" max="2" width="24.875" style="133" customWidth="1"/>
    <col min="3" max="3" width="5.50390625" style="162" bestFit="1" customWidth="1"/>
    <col min="4" max="4" width="5.50390625" style="133" bestFit="1" customWidth="1"/>
    <col min="5" max="5" width="8.25390625" style="133" customWidth="1"/>
    <col min="6" max="6" width="9.875" style="133" customWidth="1"/>
    <col min="7" max="7" width="8.125" style="133" customWidth="1"/>
    <col min="8" max="8" width="9.875" style="133" customWidth="1"/>
    <col min="9" max="9" width="11.625" style="133" customWidth="1"/>
    <col min="10" max="10" width="2.875" style="8" customWidth="1"/>
    <col min="11" max="11" width="3.125" style="136" customWidth="1"/>
    <col min="12" max="12" width="24.875" style="133" customWidth="1"/>
    <col min="13" max="13" width="5.50390625" style="162" bestFit="1" customWidth="1"/>
    <col min="14" max="14" width="5.50390625" style="133" bestFit="1" customWidth="1"/>
    <col min="15" max="15" width="8.25390625" style="133" customWidth="1"/>
    <col min="16" max="16" width="9.875" style="133" customWidth="1"/>
    <col min="17" max="17" width="8.125" style="133" customWidth="1"/>
    <col min="18" max="18" width="9.875" style="133" customWidth="1"/>
    <col min="19" max="19" width="11.625" style="133" customWidth="1"/>
    <col min="20" max="20" width="2.875" style="8" customWidth="1"/>
    <col min="21" max="16384" width="9.00390625" style="133" customWidth="1"/>
  </cols>
  <sheetData>
    <row r="1" spans="1:19" ht="13.5">
      <c r="A1" s="131"/>
      <c r="B1" s="132"/>
      <c r="C1" s="132"/>
      <c r="D1" s="132"/>
      <c r="E1" s="132"/>
      <c r="F1" s="132"/>
      <c r="G1" s="132"/>
      <c r="H1" s="132"/>
      <c r="I1" s="132"/>
      <c r="K1" s="131"/>
      <c r="L1" s="132"/>
      <c r="M1" s="132"/>
      <c r="N1" s="132"/>
      <c r="O1" s="132"/>
      <c r="P1" s="132"/>
      <c r="Q1" s="132"/>
      <c r="R1" s="132"/>
      <c r="S1" s="132"/>
    </row>
    <row r="2" spans="1:19" ht="13.5">
      <c r="A2" s="131"/>
      <c r="B2" s="134"/>
      <c r="C2" s="134"/>
      <c r="D2" s="134"/>
      <c r="E2" s="134"/>
      <c r="F2" s="134"/>
      <c r="G2" s="134"/>
      <c r="H2" s="134"/>
      <c r="I2" s="134"/>
      <c r="K2" s="131"/>
      <c r="L2" s="134"/>
      <c r="M2" s="134"/>
      <c r="N2" s="134"/>
      <c r="O2" s="134"/>
      <c r="P2" s="134"/>
      <c r="Q2" s="134"/>
      <c r="R2" s="134"/>
      <c r="S2" s="134"/>
    </row>
    <row r="3" spans="1:19" ht="21" customHeight="1">
      <c r="A3" s="135"/>
      <c r="B3" s="261" t="s">
        <v>118</v>
      </c>
      <c r="C3" s="261"/>
      <c r="D3" s="261"/>
      <c r="E3" s="261"/>
      <c r="F3" s="261"/>
      <c r="G3" s="261"/>
      <c r="H3" s="261"/>
      <c r="I3" s="261"/>
      <c r="K3" s="135"/>
      <c r="L3" s="261" t="s">
        <v>118</v>
      </c>
      <c r="M3" s="261"/>
      <c r="N3" s="261"/>
      <c r="O3" s="261"/>
      <c r="P3" s="261"/>
      <c r="Q3" s="261"/>
      <c r="R3" s="261"/>
      <c r="S3" s="261"/>
    </row>
    <row r="4" spans="1:20" ht="13.5">
      <c r="A4" s="131"/>
      <c r="B4" s="134"/>
      <c r="C4" s="134"/>
      <c r="D4" s="134"/>
      <c r="E4" s="134"/>
      <c r="F4" s="134"/>
      <c r="G4" s="134"/>
      <c r="H4" s="134"/>
      <c r="I4" s="134"/>
      <c r="J4" s="92"/>
      <c r="K4" s="131"/>
      <c r="L4" s="134"/>
      <c r="M4" s="134"/>
      <c r="N4" s="134"/>
      <c r="O4" s="134"/>
      <c r="P4" s="134"/>
      <c r="Q4" s="134"/>
      <c r="R4" s="134"/>
      <c r="S4" s="134"/>
      <c r="T4" s="92"/>
    </row>
    <row r="5" spans="2:20" ht="13.5">
      <c r="B5" s="132"/>
      <c r="C5" s="137"/>
      <c r="D5" s="132"/>
      <c r="E5" s="132"/>
      <c r="F5" s="132"/>
      <c r="G5" s="132"/>
      <c r="H5" s="132"/>
      <c r="I5" s="132"/>
      <c r="J5" s="96"/>
      <c r="L5" s="132"/>
      <c r="M5" s="137"/>
      <c r="N5" s="132"/>
      <c r="O5" s="132"/>
      <c r="P5" s="132"/>
      <c r="Q5" s="132"/>
      <c r="R5" s="132"/>
      <c r="S5" s="132"/>
      <c r="T5" s="96"/>
    </row>
    <row r="6" spans="1:20" ht="21" customHeight="1">
      <c r="A6" s="138"/>
      <c r="B6" s="262" t="s">
        <v>119</v>
      </c>
      <c r="C6" s="263" t="s">
        <v>120</v>
      </c>
      <c r="D6" s="264" t="s">
        <v>131</v>
      </c>
      <c r="E6" s="262" t="s">
        <v>121</v>
      </c>
      <c r="F6" s="266" t="s">
        <v>136</v>
      </c>
      <c r="G6" s="262" t="s">
        <v>122</v>
      </c>
      <c r="H6" s="139" t="s">
        <v>123</v>
      </c>
      <c r="I6" s="264" t="s">
        <v>129</v>
      </c>
      <c r="J6" s="97"/>
      <c r="K6" s="138"/>
      <c r="L6" s="262" t="s">
        <v>119</v>
      </c>
      <c r="M6" s="263" t="s">
        <v>120</v>
      </c>
      <c r="N6" s="264" t="s">
        <v>130</v>
      </c>
      <c r="O6" s="262" t="s">
        <v>121</v>
      </c>
      <c r="P6" s="266" t="s">
        <v>136</v>
      </c>
      <c r="Q6" s="262" t="s">
        <v>122</v>
      </c>
      <c r="R6" s="139" t="s">
        <v>123</v>
      </c>
      <c r="S6" s="264" t="s">
        <v>129</v>
      </c>
      <c r="T6" s="97"/>
    </row>
    <row r="7" spans="1:20" ht="21" customHeight="1">
      <c r="A7" s="138"/>
      <c r="B7" s="262"/>
      <c r="C7" s="263"/>
      <c r="D7" s="262"/>
      <c r="E7" s="262"/>
      <c r="F7" s="267" t="s">
        <v>135</v>
      </c>
      <c r="G7" s="262"/>
      <c r="H7" s="265" t="s">
        <v>124</v>
      </c>
      <c r="I7" s="262"/>
      <c r="J7" s="97"/>
      <c r="K7" s="138"/>
      <c r="L7" s="262"/>
      <c r="M7" s="263"/>
      <c r="N7" s="262"/>
      <c r="O7" s="262"/>
      <c r="P7" s="267" t="s">
        <v>135</v>
      </c>
      <c r="Q7" s="262"/>
      <c r="R7" s="265" t="s">
        <v>124</v>
      </c>
      <c r="S7" s="262"/>
      <c r="T7" s="97"/>
    </row>
    <row r="8" spans="1:20" ht="30.75" customHeight="1">
      <c r="A8" s="140"/>
      <c r="B8" s="141"/>
      <c r="C8" s="143"/>
      <c r="D8" s="143"/>
      <c r="E8" s="143"/>
      <c r="F8" s="143"/>
      <c r="G8" s="143"/>
      <c r="H8" s="143"/>
      <c r="I8" s="143"/>
      <c r="J8" s="92" t="s">
        <v>62</v>
      </c>
      <c r="K8" s="140"/>
      <c r="L8" s="141" t="s">
        <v>128</v>
      </c>
      <c r="M8" s="143"/>
      <c r="N8" s="143"/>
      <c r="O8" s="143"/>
      <c r="P8" s="143"/>
      <c r="Q8" s="143"/>
      <c r="R8" s="143"/>
      <c r="S8" s="143"/>
      <c r="T8" s="92" t="s">
        <v>62</v>
      </c>
    </row>
    <row r="9" spans="1:20" ht="30.75" customHeight="1">
      <c r="A9" s="140"/>
      <c r="B9" s="144"/>
      <c r="C9" s="142"/>
      <c r="D9" s="143"/>
      <c r="E9" s="143"/>
      <c r="F9" s="143">
        <f>E9*D9</f>
        <v>0</v>
      </c>
      <c r="G9" s="145">
        <f>IF(E9*0.1,,E9*0.1)</f>
        <v>0</v>
      </c>
      <c r="H9" s="145">
        <f>E9+G9</f>
        <v>0</v>
      </c>
      <c r="I9" s="146">
        <f>ROUNDDOWN(D9*H9,0)</f>
        <v>0</v>
      </c>
      <c r="J9" s="96" t="s">
        <v>67</v>
      </c>
      <c r="K9" s="140"/>
      <c r="L9" s="93" t="s">
        <v>63</v>
      </c>
      <c r="M9" s="88" t="s">
        <v>64</v>
      </c>
      <c r="N9" s="89">
        <v>5</v>
      </c>
      <c r="O9" s="94">
        <v>1000</v>
      </c>
      <c r="P9" s="143">
        <f>O9*N9</f>
        <v>5000</v>
      </c>
      <c r="Q9" s="145">
        <f>O9*0.1</f>
        <v>100</v>
      </c>
      <c r="R9" s="145">
        <f>O9+Q9</f>
        <v>1100</v>
      </c>
      <c r="S9" s="146">
        <f>ROUNDDOWN(N9*R9,0)</f>
        <v>5500</v>
      </c>
      <c r="T9" s="96" t="s">
        <v>67</v>
      </c>
    </row>
    <row r="10" spans="1:20" ht="30.75" customHeight="1">
      <c r="A10" s="140"/>
      <c r="B10" s="147"/>
      <c r="C10" s="142"/>
      <c r="D10" s="143"/>
      <c r="E10" s="143"/>
      <c r="F10" s="143">
        <f aca="true" t="shared" si="0" ref="F10:F26">E10*D10</f>
        <v>0</v>
      </c>
      <c r="G10" s="145">
        <f aca="true" t="shared" si="1" ref="G10:G26">E10*0.1</f>
        <v>0</v>
      </c>
      <c r="H10" s="145">
        <f>E10+G10</f>
        <v>0</v>
      </c>
      <c r="I10" s="146">
        <f>ROUNDDOWN(D10*H10,0)</f>
        <v>0</v>
      </c>
      <c r="J10" s="97" t="s">
        <v>69</v>
      </c>
      <c r="K10" s="140"/>
      <c r="L10" s="93" t="s">
        <v>68</v>
      </c>
      <c r="M10" s="88" t="s">
        <v>64</v>
      </c>
      <c r="N10" s="89">
        <v>4</v>
      </c>
      <c r="O10" s="94">
        <v>202</v>
      </c>
      <c r="P10" s="143">
        <f>O10*N10</f>
        <v>808</v>
      </c>
      <c r="Q10" s="145">
        <f>O10*0.1</f>
        <v>20.200000000000003</v>
      </c>
      <c r="R10" s="145">
        <f>O10+Q10</f>
        <v>222.2</v>
      </c>
      <c r="S10" s="146">
        <f>ROUNDDOWN(N10*R10,0)</f>
        <v>888</v>
      </c>
      <c r="T10" s="97" t="s">
        <v>69</v>
      </c>
    </row>
    <row r="11" spans="1:20" ht="30.75" customHeight="1">
      <c r="A11" s="148">
        <v>10</v>
      </c>
      <c r="B11" s="149"/>
      <c r="C11" s="149"/>
      <c r="D11" s="143"/>
      <c r="E11" s="143"/>
      <c r="F11" s="143">
        <f t="shared" si="0"/>
        <v>0</v>
      </c>
      <c r="G11" s="145">
        <f t="shared" si="1"/>
        <v>0</v>
      </c>
      <c r="H11" s="145">
        <f aca="true" t="shared" si="2" ref="H11:H26">E11+G11</f>
        <v>0</v>
      </c>
      <c r="I11" s="146">
        <f aca="true" t="shared" si="3" ref="I11:I26">ROUNDDOWN(D11*H11,0)</f>
        <v>0</v>
      </c>
      <c r="J11" s="97" t="s">
        <v>71</v>
      </c>
      <c r="K11" s="148">
        <v>10</v>
      </c>
      <c r="L11" s="93" t="s">
        <v>70</v>
      </c>
      <c r="M11" s="88" t="s">
        <v>64</v>
      </c>
      <c r="N11" s="89">
        <v>3</v>
      </c>
      <c r="O11" s="94">
        <v>1000</v>
      </c>
      <c r="P11" s="143">
        <f aca="true" t="shared" si="4" ref="P11:P25">O11*N11</f>
        <v>3000</v>
      </c>
      <c r="Q11" s="145">
        <f aca="true" t="shared" si="5" ref="Q11:Q25">O11*0.1</f>
        <v>100</v>
      </c>
      <c r="R11" s="145">
        <f aca="true" t="shared" si="6" ref="R11:R25">O11+Q11</f>
        <v>1100</v>
      </c>
      <c r="S11" s="146">
        <f aca="true" t="shared" si="7" ref="S11:S25">ROUNDDOWN(N11*R11,0)</f>
        <v>3300</v>
      </c>
      <c r="T11" s="97" t="s">
        <v>71</v>
      </c>
    </row>
    <row r="12" spans="1:20" ht="30.75" customHeight="1">
      <c r="A12" s="148"/>
      <c r="B12" s="151"/>
      <c r="C12" s="149"/>
      <c r="D12" s="143"/>
      <c r="E12" s="143"/>
      <c r="F12" s="143">
        <f t="shared" si="0"/>
        <v>0</v>
      </c>
      <c r="G12" s="145">
        <f t="shared" si="1"/>
        <v>0</v>
      </c>
      <c r="H12" s="145">
        <f t="shared" si="2"/>
        <v>0</v>
      </c>
      <c r="I12" s="146">
        <f t="shared" si="3"/>
        <v>0</v>
      </c>
      <c r="J12" s="97" t="s">
        <v>73</v>
      </c>
      <c r="K12" s="148"/>
      <c r="L12" s="93" t="s">
        <v>72</v>
      </c>
      <c r="M12" s="88" t="s">
        <v>64</v>
      </c>
      <c r="N12" s="89">
        <v>5</v>
      </c>
      <c r="O12" s="94">
        <v>1000</v>
      </c>
      <c r="P12" s="143">
        <f t="shared" si="4"/>
        <v>5000</v>
      </c>
      <c r="Q12" s="145">
        <f t="shared" si="5"/>
        <v>100</v>
      </c>
      <c r="R12" s="145">
        <f t="shared" si="6"/>
        <v>1100</v>
      </c>
      <c r="S12" s="146">
        <f t="shared" si="7"/>
        <v>5500</v>
      </c>
      <c r="T12" s="97" t="s">
        <v>73</v>
      </c>
    </row>
    <row r="13" spans="1:20" ht="30.75" customHeight="1">
      <c r="A13" s="140"/>
      <c r="B13" s="152"/>
      <c r="C13" s="149"/>
      <c r="D13" s="143"/>
      <c r="E13" s="143"/>
      <c r="F13" s="143">
        <f t="shared" si="0"/>
        <v>0</v>
      </c>
      <c r="G13" s="145">
        <f t="shared" si="1"/>
        <v>0</v>
      </c>
      <c r="H13" s="145">
        <f t="shared" si="2"/>
        <v>0</v>
      </c>
      <c r="I13" s="146">
        <f t="shared" si="3"/>
        <v>0</v>
      </c>
      <c r="J13" s="97" t="s">
        <v>75</v>
      </c>
      <c r="K13" s="140"/>
      <c r="L13" s="93" t="s">
        <v>74</v>
      </c>
      <c r="M13" s="88" t="s">
        <v>64</v>
      </c>
      <c r="N13" s="89">
        <v>6</v>
      </c>
      <c r="O13" s="94">
        <v>1000</v>
      </c>
      <c r="P13" s="143">
        <f t="shared" si="4"/>
        <v>6000</v>
      </c>
      <c r="Q13" s="145">
        <f t="shared" si="5"/>
        <v>100</v>
      </c>
      <c r="R13" s="145">
        <f t="shared" si="6"/>
        <v>1100</v>
      </c>
      <c r="S13" s="146">
        <f t="shared" si="7"/>
        <v>6600</v>
      </c>
      <c r="T13" s="97" t="s">
        <v>75</v>
      </c>
    </row>
    <row r="14" spans="1:20" ht="30.75" customHeight="1">
      <c r="A14" s="140"/>
      <c r="B14" s="151"/>
      <c r="C14" s="149"/>
      <c r="D14" s="143"/>
      <c r="E14" s="143"/>
      <c r="F14" s="143">
        <f t="shared" si="0"/>
        <v>0</v>
      </c>
      <c r="G14" s="145">
        <f t="shared" si="1"/>
        <v>0</v>
      </c>
      <c r="H14" s="145">
        <f t="shared" si="2"/>
        <v>0</v>
      </c>
      <c r="I14" s="146">
        <f t="shared" si="3"/>
        <v>0</v>
      </c>
      <c r="J14" s="97" t="s">
        <v>77</v>
      </c>
      <c r="K14" s="140"/>
      <c r="L14" s="93" t="s">
        <v>76</v>
      </c>
      <c r="M14" s="88" t="s">
        <v>64</v>
      </c>
      <c r="N14" s="89">
        <v>7</v>
      </c>
      <c r="O14" s="94">
        <v>500</v>
      </c>
      <c r="P14" s="143">
        <f t="shared" si="4"/>
        <v>3500</v>
      </c>
      <c r="Q14" s="145">
        <f>O14*0.1</f>
        <v>50</v>
      </c>
      <c r="R14" s="145">
        <f t="shared" si="6"/>
        <v>550</v>
      </c>
      <c r="S14" s="146">
        <f t="shared" si="7"/>
        <v>3850</v>
      </c>
      <c r="T14" s="97" t="s">
        <v>77</v>
      </c>
    </row>
    <row r="15" spans="1:20" ht="30.75" customHeight="1">
      <c r="A15" s="140"/>
      <c r="B15" s="151"/>
      <c r="C15" s="149"/>
      <c r="D15" s="143"/>
      <c r="E15" s="143"/>
      <c r="F15" s="143">
        <f t="shared" si="0"/>
        <v>0</v>
      </c>
      <c r="G15" s="145">
        <f t="shared" si="1"/>
        <v>0</v>
      </c>
      <c r="H15" s="145">
        <f t="shared" si="2"/>
        <v>0</v>
      </c>
      <c r="I15" s="146">
        <f t="shared" si="3"/>
        <v>0</v>
      </c>
      <c r="J15" s="97" t="s">
        <v>79</v>
      </c>
      <c r="K15" s="140"/>
      <c r="L15" s="93" t="s">
        <v>78</v>
      </c>
      <c r="M15" s="88" t="s">
        <v>64</v>
      </c>
      <c r="N15" s="89">
        <v>8</v>
      </c>
      <c r="O15" s="94">
        <v>1000</v>
      </c>
      <c r="P15" s="143">
        <f t="shared" si="4"/>
        <v>8000</v>
      </c>
      <c r="Q15" s="145">
        <f t="shared" si="5"/>
        <v>100</v>
      </c>
      <c r="R15" s="145">
        <f t="shared" si="6"/>
        <v>1100</v>
      </c>
      <c r="S15" s="146">
        <f t="shared" si="7"/>
        <v>8800</v>
      </c>
      <c r="T15" s="97" t="s">
        <v>79</v>
      </c>
    </row>
    <row r="16" spans="1:20" ht="30.75" customHeight="1">
      <c r="A16" s="148">
        <v>10</v>
      </c>
      <c r="B16" s="149"/>
      <c r="C16" s="149"/>
      <c r="D16" s="143"/>
      <c r="E16" s="143"/>
      <c r="F16" s="143">
        <f t="shared" si="0"/>
        <v>0</v>
      </c>
      <c r="G16" s="145">
        <f t="shared" si="1"/>
        <v>0</v>
      </c>
      <c r="H16" s="145">
        <f t="shared" si="2"/>
        <v>0</v>
      </c>
      <c r="I16" s="146">
        <f t="shared" si="3"/>
        <v>0</v>
      </c>
      <c r="J16" s="97" t="s">
        <v>81</v>
      </c>
      <c r="K16" s="148">
        <v>10</v>
      </c>
      <c r="L16" s="93" t="s">
        <v>80</v>
      </c>
      <c r="M16" s="88" t="s">
        <v>64</v>
      </c>
      <c r="N16" s="89">
        <v>1</v>
      </c>
      <c r="O16" s="94">
        <v>1000</v>
      </c>
      <c r="P16" s="143">
        <f t="shared" si="4"/>
        <v>1000</v>
      </c>
      <c r="Q16" s="145">
        <f t="shared" si="5"/>
        <v>100</v>
      </c>
      <c r="R16" s="145">
        <f t="shared" si="6"/>
        <v>1100</v>
      </c>
      <c r="S16" s="146">
        <f t="shared" si="7"/>
        <v>1100</v>
      </c>
      <c r="T16" s="97" t="s">
        <v>81</v>
      </c>
    </row>
    <row r="17" spans="1:20" ht="30.75" customHeight="1">
      <c r="A17" s="140"/>
      <c r="B17" s="153"/>
      <c r="C17" s="149"/>
      <c r="D17" s="143"/>
      <c r="E17" s="143"/>
      <c r="F17" s="143">
        <f t="shared" si="0"/>
        <v>0</v>
      </c>
      <c r="G17" s="145">
        <f t="shared" si="1"/>
        <v>0</v>
      </c>
      <c r="H17" s="145">
        <f t="shared" si="2"/>
        <v>0</v>
      </c>
      <c r="I17" s="146">
        <f t="shared" si="3"/>
        <v>0</v>
      </c>
      <c r="J17" s="97" t="s">
        <v>83</v>
      </c>
      <c r="K17" s="140"/>
      <c r="L17" s="93" t="s">
        <v>82</v>
      </c>
      <c r="M17" s="88" t="s">
        <v>64</v>
      </c>
      <c r="N17" s="89">
        <v>2</v>
      </c>
      <c r="O17" s="94">
        <v>900</v>
      </c>
      <c r="P17" s="143">
        <f t="shared" si="4"/>
        <v>1800</v>
      </c>
      <c r="Q17" s="145">
        <f t="shared" si="5"/>
        <v>90</v>
      </c>
      <c r="R17" s="145">
        <f t="shared" si="6"/>
        <v>990</v>
      </c>
      <c r="S17" s="146">
        <f t="shared" si="7"/>
        <v>1980</v>
      </c>
      <c r="T17" s="97" t="s">
        <v>83</v>
      </c>
    </row>
    <row r="18" spans="1:20" ht="30.75" customHeight="1">
      <c r="A18" s="140"/>
      <c r="B18" s="150"/>
      <c r="C18" s="154"/>
      <c r="D18" s="143"/>
      <c r="E18" s="143"/>
      <c r="F18" s="143">
        <f t="shared" si="0"/>
        <v>0</v>
      </c>
      <c r="G18" s="145">
        <f t="shared" si="1"/>
        <v>0</v>
      </c>
      <c r="H18" s="145">
        <f t="shared" si="2"/>
        <v>0</v>
      </c>
      <c r="I18" s="146">
        <f t="shared" si="3"/>
        <v>0</v>
      </c>
      <c r="J18" s="97" t="s">
        <v>85</v>
      </c>
      <c r="K18" s="140"/>
      <c r="L18" s="93" t="s">
        <v>84</v>
      </c>
      <c r="M18" s="88" t="s">
        <v>64</v>
      </c>
      <c r="N18" s="89">
        <v>3</v>
      </c>
      <c r="O18" s="94">
        <v>1000</v>
      </c>
      <c r="P18" s="143">
        <f t="shared" si="4"/>
        <v>3000</v>
      </c>
      <c r="Q18" s="145">
        <f t="shared" si="5"/>
        <v>100</v>
      </c>
      <c r="R18" s="145">
        <f t="shared" si="6"/>
        <v>1100</v>
      </c>
      <c r="S18" s="146">
        <f t="shared" si="7"/>
        <v>3300</v>
      </c>
      <c r="T18" s="97" t="s">
        <v>85</v>
      </c>
    </row>
    <row r="19" spans="1:20" ht="30.75" customHeight="1">
      <c r="A19" s="140"/>
      <c r="B19" s="150"/>
      <c r="C19" s="154"/>
      <c r="D19" s="143"/>
      <c r="E19" s="143"/>
      <c r="F19" s="143">
        <f t="shared" si="0"/>
        <v>0</v>
      </c>
      <c r="G19" s="145">
        <f t="shared" si="1"/>
        <v>0</v>
      </c>
      <c r="H19" s="145">
        <f t="shared" si="2"/>
        <v>0</v>
      </c>
      <c r="I19" s="146">
        <f t="shared" si="3"/>
        <v>0</v>
      </c>
      <c r="J19" s="97" t="s">
        <v>87</v>
      </c>
      <c r="K19" s="140"/>
      <c r="L19" s="101" t="s">
        <v>86</v>
      </c>
      <c r="M19" s="88" t="s">
        <v>64</v>
      </c>
      <c r="N19" s="89">
        <v>5</v>
      </c>
      <c r="O19" s="94">
        <v>110</v>
      </c>
      <c r="P19" s="143">
        <f t="shared" si="4"/>
        <v>550</v>
      </c>
      <c r="Q19" s="145">
        <f t="shared" si="5"/>
        <v>11</v>
      </c>
      <c r="R19" s="145">
        <f t="shared" si="6"/>
        <v>121</v>
      </c>
      <c r="S19" s="146">
        <f t="shared" si="7"/>
        <v>605</v>
      </c>
      <c r="T19" s="97" t="s">
        <v>87</v>
      </c>
    </row>
    <row r="20" spans="1:20" ht="30.75" customHeight="1">
      <c r="A20" s="140"/>
      <c r="B20" s="150"/>
      <c r="C20" s="154"/>
      <c r="D20" s="143"/>
      <c r="E20" s="143"/>
      <c r="F20" s="143">
        <f t="shared" si="0"/>
        <v>0</v>
      </c>
      <c r="G20" s="145">
        <f t="shared" si="1"/>
        <v>0</v>
      </c>
      <c r="H20" s="145">
        <f t="shared" si="2"/>
        <v>0</v>
      </c>
      <c r="I20" s="146">
        <f t="shared" si="3"/>
        <v>0</v>
      </c>
      <c r="J20" s="97" t="s">
        <v>89</v>
      </c>
      <c r="K20" s="140"/>
      <c r="L20" s="87" t="s">
        <v>88</v>
      </c>
      <c r="M20" s="88" t="s">
        <v>64</v>
      </c>
      <c r="N20" s="103">
        <v>7</v>
      </c>
      <c r="O20" s="94">
        <v>1000</v>
      </c>
      <c r="P20" s="143">
        <f t="shared" si="4"/>
        <v>7000</v>
      </c>
      <c r="Q20" s="145">
        <f t="shared" si="5"/>
        <v>100</v>
      </c>
      <c r="R20" s="145">
        <f t="shared" si="6"/>
        <v>1100</v>
      </c>
      <c r="S20" s="146">
        <f t="shared" si="7"/>
        <v>7700</v>
      </c>
      <c r="T20" s="97" t="s">
        <v>89</v>
      </c>
    </row>
    <row r="21" spans="1:20" ht="30.75" customHeight="1">
      <c r="A21" s="148">
        <v>15</v>
      </c>
      <c r="B21" s="150"/>
      <c r="C21" s="154"/>
      <c r="D21" s="143"/>
      <c r="E21" s="143"/>
      <c r="F21" s="143">
        <f t="shared" si="0"/>
        <v>0</v>
      </c>
      <c r="G21" s="145">
        <f t="shared" si="1"/>
        <v>0</v>
      </c>
      <c r="H21" s="145">
        <f t="shared" si="2"/>
        <v>0</v>
      </c>
      <c r="I21" s="146">
        <f t="shared" si="3"/>
        <v>0</v>
      </c>
      <c r="J21" s="97" t="s">
        <v>91</v>
      </c>
      <c r="K21" s="148">
        <v>15</v>
      </c>
      <c r="L21" s="105" t="s">
        <v>90</v>
      </c>
      <c r="M21" s="88" t="s">
        <v>64</v>
      </c>
      <c r="N21" s="103">
        <v>8</v>
      </c>
      <c r="O21" s="94">
        <v>1000</v>
      </c>
      <c r="P21" s="143">
        <f t="shared" si="4"/>
        <v>8000</v>
      </c>
      <c r="Q21" s="145">
        <f t="shared" si="5"/>
        <v>100</v>
      </c>
      <c r="R21" s="145">
        <f t="shared" si="6"/>
        <v>1100</v>
      </c>
      <c r="S21" s="146">
        <f t="shared" si="7"/>
        <v>8800</v>
      </c>
      <c r="T21" s="97" t="s">
        <v>91</v>
      </c>
    </row>
    <row r="22" spans="1:20" ht="30.75" customHeight="1">
      <c r="A22" s="140"/>
      <c r="B22" s="150"/>
      <c r="C22" s="154"/>
      <c r="D22" s="143"/>
      <c r="E22" s="143"/>
      <c r="F22" s="143">
        <f t="shared" si="0"/>
        <v>0</v>
      </c>
      <c r="G22" s="145">
        <f t="shared" si="1"/>
        <v>0</v>
      </c>
      <c r="H22" s="145">
        <f t="shared" si="2"/>
        <v>0</v>
      </c>
      <c r="I22" s="146">
        <f t="shared" si="3"/>
        <v>0</v>
      </c>
      <c r="J22" s="97" t="s">
        <v>71</v>
      </c>
      <c r="K22" s="140"/>
      <c r="L22" s="105" t="s">
        <v>92</v>
      </c>
      <c r="M22" s="88" t="s">
        <v>64</v>
      </c>
      <c r="N22" s="103">
        <v>6</v>
      </c>
      <c r="O22" s="94">
        <v>800</v>
      </c>
      <c r="P22" s="143">
        <f t="shared" si="4"/>
        <v>4800</v>
      </c>
      <c r="Q22" s="145">
        <f t="shared" si="5"/>
        <v>80</v>
      </c>
      <c r="R22" s="145">
        <f t="shared" si="6"/>
        <v>880</v>
      </c>
      <c r="S22" s="146">
        <f t="shared" si="7"/>
        <v>5280</v>
      </c>
      <c r="T22" s="97" t="s">
        <v>71</v>
      </c>
    </row>
    <row r="23" spans="1:20" ht="30.75" customHeight="1">
      <c r="A23" s="140"/>
      <c r="B23" s="150"/>
      <c r="C23" s="154"/>
      <c r="D23" s="143"/>
      <c r="E23" s="143"/>
      <c r="F23" s="143">
        <f t="shared" si="0"/>
        <v>0</v>
      </c>
      <c r="G23" s="145">
        <f t="shared" si="1"/>
        <v>0</v>
      </c>
      <c r="H23" s="145">
        <f t="shared" si="2"/>
        <v>0</v>
      </c>
      <c r="I23" s="146">
        <f t="shared" si="3"/>
        <v>0</v>
      </c>
      <c r="J23" s="97" t="s">
        <v>73</v>
      </c>
      <c r="K23" s="140"/>
      <c r="L23" s="105" t="s">
        <v>92</v>
      </c>
      <c r="M23" s="88" t="s">
        <v>64</v>
      </c>
      <c r="N23" s="103">
        <v>7</v>
      </c>
      <c r="O23" s="94">
        <v>1000</v>
      </c>
      <c r="P23" s="143">
        <f t="shared" si="4"/>
        <v>7000</v>
      </c>
      <c r="Q23" s="145">
        <f t="shared" si="5"/>
        <v>100</v>
      </c>
      <c r="R23" s="145">
        <f t="shared" si="6"/>
        <v>1100</v>
      </c>
      <c r="S23" s="146">
        <f t="shared" si="7"/>
        <v>7700</v>
      </c>
      <c r="T23" s="97" t="s">
        <v>73</v>
      </c>
    </row>
    <row r="24" spans="1:20" ht="30.75" customHeight="1">
      <c r="A24" s="140"/>
      <c r="B24" s="150"/>
      <c r="C24" s="154"/>
      <c r="D24" s="143"/>
      <c r="E24" s="143"/>
      <c r="F24" s="143">
        <f t="shared" si="0"/>
        <v>0</v>
      </c>
      <c r="G24" s="145">
        <f t="shared" si="1"/>
        <v>0</v>
      </c>
      <c r="H24" s="145">
        <f t="shared" si="2"/>
        <v>0</v>
      </c>
      <c r="I24" s="146">
        <f t="shared" si="3"/>
        <v>0</v>
      </c>
      <c r="J24" s="97" t="s">
        <v>93</v>
      </c>
      <c r="K24" s="140"/>
      <c r="L24" s="105" t="s">
        <v>92</v>
      </c>
      <c r="M24" s="88" t="s">
        <v>64</v>
      </c>
      <c r="N24" s="103">
        <v>8</v>
      </c>
      <c r="O24" s="94">
        <v>1000</v>
      </c>
      <c r="P24" s="143">
        <f t="shared" si="4"/>
        <v>8000</v>
      </c>
      <c r="Q24" s="145">
        <f t="shared" si="5"/>
        <v>100</v>
      </c>
      <c r="R24" s="145">
        <f t="shared" si="6"/>
        <v>1100</v>
      </c>
      <c r="S24" s="146">
        <f t="shared" si="7"/>
        <v>8800</v>
      </c>
      <c r="T24" s="97" t="s">
        <v>93</v>
      </c>
    </row>
    <row r="25" spans="1:20" ht="30.75" customHeight="1">
      <c r="A25" s="140"/>
      <c r="B25" s="150"/>
      <c r="C25" s="154"/>
      <c r="D25" s="143"/>
      <c r="E25" s="143"/>
      <c r="F25" s="143">
        <f t="shared" si="0"/>
        <v>0</v>
      </c>
      <c r="G25" s="145">
        <f t="shared" si="1"/>
        <v>0</v>
      </c>
      <c r="H25" s="145">
        <f t="shared" si="2"/>
        <v>0</v>
      </c>
      <c r="I25" s="146">
        <f t="shared" si="3"/>
        <v>0</v>
      </c>
      <c r="J25" s="97" t="s">
        <v>94</v>
      </c>
      <c r="K25" s="140"/>
      <c r="L25" s="105" t="s">
        <v>92</v>
      </c>
      <c r="M25" s="88" t="s">
        <v>64</v>
      </c>
      <c r="N25" s="103">
        <v>9</v>
      </c>
      <c r="O25" s="94">
        <v>1000</v>
      </c>
      <c r="P25" s="143">
        <f t="shared" si="4"/>
        <v>9000</v>
      </c>
      <c r="Q25" s="145">
        <f t="shared" si="5"/>
        <v>100</v>
      </c>
      <c r="R25" s="145">
        <f t="shared" si="6"/>
        <v>1100</v>
      </c>
      <c r="S25" s="146">
        <f t="shared" si="7"/>
        <v>9900</v>
      </c>
      <c r="T25" s="97" t="s">
        <v>94</v>
      </c>
    </row>
    <row r="26" spans="1:20" ht="30.75" customHeight="1">
      <c r="A26" s="148">
        <v>20</v>
      </c>
      <c r="B26" s="150"/>
      <c r="C26" s="154"/>
      <c r="D26" s="143"/>
      <c r="E26" s="143"/>
      <c r="F26" s="143">
        <f t="shared" si="0"/>
        <v>0</v>
      </c>
      <c r="G26" s="145">
        <f t="shared" si="1"/>
        <v>0</v>
      </c>
      <c r="H26" s="145">
        <f t="shared" si="2"/>
        <v>0</v>
      </c>
      <c r="I26" s="146">
        <f t="shared" si="3"/>
        <v>0</v>
      </c>
      <c r="J26" s="97" t="s">
        <v>85</v>
      </c>
      <c r="K26" s="148">
        <v>20</v>
      </c>
      <c r="L26" s="163" t="s">
        <v>105</v>
      </c>
      <c r="M26" s="88"/>
      <c r="N26" s="103"/>
      <c r="O26" s="155"/>
      <c r="P26" s="150"/>
      <c r="Q26" s="150"/>
      <c r="R26" s="156"/>
      <c r="S26" s="150"/>
      <c r="T26" s="97" t="s">
        <v>85</v>
      </c>
    </row>
    <row r="27" spans="1:20" ht="30.75" customHeight="1">
      <c r="A27" s="140"/>
      <c r="B27" s="149" t="s">
        <v>125</v>
      </c>
      <c r="C27" s="154"/>
      <c r="D27" s="150"/>
      <c r="E27" s="155"/>
      <c r="F27" s="157">
        <f>SUM(F9:F26)</f>
        <v>0</v>
      </c>
      <c r="G27" s="150"/>
      <c r="H27" s="156"/>
      <c r="I27" s="157">
        <f>SUM(I9:I26)</f>
        <v>0</v>
      </c>
      <c r="J27" s="97" t="s">
        <v>95</v>
      </c>
      <c r="K27" s="140"/>
      <c r="L27" s="149" t="s">
        <v>125</v>
      </c>
      <c r="M27" s="154"/>
      <c r="N27" s="150"/>
      <c r="O27" s="155"/>
      <c r="P27" s="157">
        <f>SUM(P9:P26)</f>
        <v>81458</v>
      </c>
      <c r="Q27" s="150"/>
      <c r="R27" s="156"/>
      <c r="S27" s="157">
        <f>SUM(S9:S26)</f>
        <v>89603</v>
      </c>
      <c r="T27" s="97" t="s">
        <v>95</v>
      </c>
    </row>
    <row r="28" spans="2:19" ht="18" customHeight="1">
      <c r="B28" s="158" t="s">
        <v>98</v>
      </c>
      <c r="C28" s="159"/>
      <c r="D28" s="160"/>
      <c r="E28" s="159"/>
      <c r="F28" s="132"/>
      <c r="G28" s="159"/>
      <c r="H28" s="132"/>
      <c r="I28" s="132"/>
      <c r="L28" s="158" t="s">
        <v>98</v>
      </c>
      <c r="M28" s="159"/>
      <c r="N28" s="160"/>
      <c r="O28" s="159"/>
      <c r="P28" s="132"/>
      <c r="Q28" s="159"/>
      <c r="R28" s="132"/>
      <c r="S28" s="132"/>
    </row>
    <row r="29" spans="2:19" ht="18" customHeight="1">
      <c r="B29" s="161" t="s">
        <v>126</v>
      </c>
      <c r="C29" s="159"/>
      <c r="D29" s="160"/>
      <c r="E29" s="159"/>
      <c r="F29" s="132"/>
      <c r="G29" s="159"/>
      <c r="H29" s="132"/>
      <c r="I29" s="132"/>
      <c r="L29" s="161" t="s">
        <v>126</v>
      </c>
      <c r="M29" s="159"/>
      <c r="N29" s="160"/>
      <c r="O29" s="159"/>
      <c r="P29" s="132"/>
      <c r="Q29" s="159"/>
      <c r="R29" s="132"/>
      <c r="S29" s="132"/>
    </row>
    <row r="30" spans="2:19" ht="18" customHeight="1">
      <c r="B30" s="132"/>
      <c r="C30" s="137"/>
      <c r="D30" s="132"/>
      <c r="E30" s="132"/>
      <c r="F30" s="132"/>
      <c r="G30" s="132"/>
      <c r="H30" s="132"/>
      <c r="I30" s="132"/>
      <c r="L30" s="132"/>
      <c r="M30" s="137"/>
      <c r="N30" s="132"/>
      <c r="O30" s="132"/>
      <c r="P30" s="132"/>
      <c r="Q30" s="132"/>
      <c r="R30" s="132"/>
      <c r="S30" s="132"/>
    </row>
    <row r="31" spans="2:19" ht="18" customHeight="1">
      <c r="B31" s="132"/>
      <c r="C31" s="137"/>
      <c r="D31" s="132"/>
      <c r="E31" s="132"/>
      <c r="F31" s="132"/>
      <c r="G31" s="132"/>
      <c r="H31" s="132"/>
      <c r="I31" s="132"/>
      <c r="L31" s="132"/>
      <c r="M31" s="137"/>
      <c r="N31" s="132"/>
      <c r="O31" s="132"/>
      <c r="P31" s="132"/>
      <c r="Q31" s="132"/>
      <c r="R31" s="132"/>
      <c r="S31" s="132"/>
    </row>
    <row r="32" ht="18" customHeight="1"/>
    <row r="33" ht="18" customHeight="1"/>
  </sheetData>
  <sheetProtection/>
  <mergeCells count="14">
    <mergeCell ref="B3:I3"/>
    <mergeCell ref="B6:B7"/>
    <mergeCell ref="C6:C7"/>
    <mergeCell ref="D6:D7"/>
    <mergeCell ref="E6:E7"/>
    <mergeCell ref="G6:G7"/>
    <mergeCell ref="I6:I7"/>
    <mergeCell ref="L3:S3"/>
    <mergeCell ref="L6:L7"/>
    <mergeCell ref="M6:M7"/>
    <mergeCell ref="N6:N7"/>
    <mergeCell ref="O6:O7"/>
    <mergeCell ref="Q6:Q7"/>
    <mergeCell ref="S6:S7"/>
  </mergeCells>
  <printOptions/>
  <pageMargins left="0.7" right="0.7" top="0.75" bottom="0.75" header="0.3" footer="0.3"/>
  <pageSetup horizontalDpi="600" verticalDpi="600" orientation="portrait" paperSize="9" scale="99" r:id="rId2"/>
  <colBreaks count="1" manualBreakCount="1">
    <brk id="10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305480</dc:creator>
  <cp:keywords/>
  <dc:description/>
  <cp:lastModifiedBy>214173</cp:lastModifiedBy>
  <cp:lastPrinted>2022-09-14T00:42:27Z</cp:lastPrinted>
  <dcterms:created xsi:type="dcterms:W3CDTF">2011-10-11T04:40:24Z</dcterms:created>
  <dcterms:modified xsi:type="dcterms:W3CDTF">2022-09-14T00:48:42Z</dcterms:modified>
  <cp:category/>
  <cp:version/>
  <cp:contentType/>
  <cp:contentStatus/>
</cp:coreProperties>
</file>